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970" activeTab="1"/>
  </bookViews>
  <sheets>
    <sheet name="Chowell_train" sheetId="2" r:id="rId1"/>
    <sheet name="Chowell_test" sheetId="3" r:id="rId2"/>
    <sheet name="MSK1" sheetId="4" r:id="rId3"/>
    <sheet name="MSK2" sheetId="11" r:id="rId4"/>
    <sheet name="Kato_panCancer" sheetId="9" r:id="rId5"/>
    <sheet name="Shim_NSCLC" sheetId="18" r:id="rId6"/>
    <sheet name="Vanguri_NSCLC" sheetId="25" r:id="rId7"/>
    <sheet name="Ravi_NSCLC" sheetId="31" r:id="rId8"/>
    <sheet name="Pradat_panCancer" sheetId="30" r:id="rId9"/>
    <sheet name="MSK_nonICB" sheetId="34" r:id="rId10"/>
  </sheets>
  <definedNames>
    <definedName name="_xlnm._FilterDatabase" localSheetId="1" hidden="1">Chowell_test!$A$1:$AQ$516</definedName>
    <definedName name="_xlnm._FilterDatabase" localSheetId="0" hidden="1">Chowell_train!$A$1:$AQ$965</definedName>
    <definedName name="_xlnm._FilterDatabase" localSheetId="4" hidden="1">Kato_panCancer!$A$1:$AJ$36</definedName>
    <definedName name="_xlnm._FilterDatabase" localSheetId="2" hidden="1">'MSK1'!$A$1:$AM$454</definedName>
    <definedName name="_xlnm._FilterDatabase" localSheetId="3" hidden="1">'MSK2'!$A$1:$AK$105</definedName>
    <definedName name="_xlnm._FilterDatabase" localSheetId="8" hidden="1">Pradat_panCancer!$A$1:$AJ$58</definedName>
    <definedName name="_xlnm._FilterDatabase" localSheetId="5" hidden="1">Shim_NSCLC!$A$1:$AP$202</definedName>
    <definedName name="_xlnm._FilterDatabase" localSheetId="6" hidden="1">Vanguri_NSCLC!$A$1:$AQ$247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<sst xmlns="http://schemas.openxmlformats.org/spreadsheetml/2006/main" count="4355" uniqueCount="76">
  <si>
    <t>SAMPLE_ID</t>
  </si>
  <si>
    <t>Year of ICI treatment start</t>
  </si>
  <si>
    <t>TMB</t>
  </si>
  <si>
    <t>PDL1_TPS(%)</t>
  </si>
  <si>
    <t>Systemic_therapy_history</t>
  </si>
  <si>
    <t>Albumin</t>
  </si>
  <si>
    <t>CancerType</t>
  </si>
  <si>
    <t>CancerType_grouped</t>
  </si>
  <si>
    <t>NLR</t>
  </si>
  <si>
    <t>Age</t>
  </si>
  <si>
    <t>FCNA</t>
  </si>
  <si>
    <t>Drug</t>
  </si>
  <si>
    <t>Sex</t>
  </si>
  <si>
    <t>MSI</t>
  </si>
  <si>
    <t>Stage</t>
  </si>
  <si>
    <t>HLA_LOH</t>
  </si>
  <si>
    <t>HED</t>
  </si>
  <si>
    <t>Platelets</t>
  </si>
  <si>
    <t>HGB</t>
  </si>
  <si>
    <t>BMI</t>
  </si>
  <si>
    <t>PFS_Event</t>
  </si>
  <si>
    <t>PFS_Months</t>
  </si>
  <si>
    <t>OS_Event</t>
  </si>
  <si>
    <t>OS_Months</t>
  </si>
  <si>
    <t>Response</t>
  </si>
  <si>
    <t>CancerType1</t>
  </si>
  <si>
    <t>CancerType2</t>
  </si>
  <si>
    <t>CancerType3</t>
  </si>
  <si>
    <t>CancerType4</t>
  </si>
  <si>
    <t>CancerType5</t>
  </si>
  <si>
    <t>CancerType6</t>
  </si>
  <si>
    <t>CancerType7</t>
  </si>
  <si>
    <t>CancerType8</t>
  </si>
  <si>
    <t>CancerType9</t>
  </si>
  <si>
    <t>CancerType10</t>
  </si>
  <si>
    <t>CancerType11</t>
  </si>
  <si>
    <t>CancerType12</t>
  </si>
  <si>
    <t>CancerType13</t>
  </si>
  <si>
    <t>CancerType14</t>
  </si>
  <si>
    <t>CancerType15</t>
  </si>
  <si>
    <t>CancerType16</t>
  </si>
  <si>
    <t>CancerType17</t>
  </si>
  <si>
    <t>CancerType18</t>
  </si>
  <si>
    <t>new</t>
  </si>
  <si>
    <t>Colorectal</t>
  </si>
  <si>
    <t>Melanoma</t>
  </si>
  <si>
    <t>Hepatobiliary</t>
  </si>
  <si>
    <t>Gastric</t>
  </si>
  <si>
    <t>Pancreatic</t>
  </si>
  <si>
    <t>Renal</t>
  </si>
  <si>
    <t>Bladder</t>
  </si>
  <si>
    <t>Sarcoma</t>
  </si>
  <si>
    <t>SCLC</t>
  </si>
  <si>
    <t>NSCLC</t>
  </si>
  <si>
    <t>Endometrial</t>
  </si>
  <si>
    <t>Head &amp; Neck</t>
  </si>
  <si>
    <t>Ovarian</t>
  </si>
  <si>
    <t>Breast</t>
  </si>
  <si>
    <t>Esophageal</t>
  </si>
  <si>
    <t>Mesothelioma</t>
  </si>
  <si>
    <t>Unknown primary</t>
  </si>
  <si>
    <t>CNS</t>
  </si>
  <si>
    <t>Histology</t>
  </si>
  <si>
    <t>Performance_status</t>
  </si>
  <si>
    <t>Smoking_status</t>
  </si>
  <si>
    <t>Pack_years</t>
  </si>
  <si>
    <t>Gene Panel</t>
  </si>
  <si>
    <t>NLR_original</t>
  </si>
  <si>
    <t>IMPACT341</t>
  </si>
  <si>
    <t>IMPACT410</t>
  </si>
  <si>
    <t>IMPACT468</t>
  </si>
  <si>
    <t>OS0.5yr</t>
  </si>
  <si>
    <t>OS1yr</t>
  </si>
  <si>
    <t>OS2yr</t>
  </si>
  <si>
    <t>OS3yr</t>
  </si>
  <si>
    <t>LORIS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</si>
</sst>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theme="1"/>
      <name val="等线"/>
      <charset val="134"/>
      <scheme val="minor"/>
    </font>
    <font>
      <sz val="12"/>
      <color theme="1"/>
      <name val="Arial"/>
      <charset val="134"/>
    </font>
    <font>
      <sz val="12"/>
      <color theme="1"/>
      <name val="Calibri"/>
      <charset val="134"/>
    </font>
    <font>
      <sz val="12"/>
      <name val="Calibri"/>
      <charset val="134"/>
    </font>
    <font>
      <sz val="11"/>
      <color rgb="FF000000"/>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4">
    <fill>
      <patternFill patternType="none"/>
    </fill>
    <fill>
      <patternFill patternType="gray125"/>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0" fillId="3" borderId="1"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 applyNumberFormat="0" applyFill="0" applyAlignment="0" applyProtection="0">
      <alignment vertical="center"/>
    </xf>
    <xf numFmtId="0" fontId="11" fillId="0" borderId="2" applyNumberFormat="0" applyFill="0" applyAlignment="0" applyProtection="0">
      <alignment vertical="center"/>
    </xf>
    <xf numFmtId="0" fontId="12" fillId="0" borderId="3" applyNumberFormat="0" applyFill="0" applyAlignment="0" applyProtection="0">
      <alignment vertical="center"/>
    </xf>
    <xf numFmtId="0" fontId="12" fillId="0" borderId="0" applyNumberFormat="0" applyFill="0" applyBorder="0" applyAlignment="0" applyProtection="0">
      <alignment vertical="center"/>
    </xf>
    <xf numFmtId="0" fontId="13" fillId="4" borderId="4" applyNumberFormat="0" applyAlignment="0" applyProtection="0">
      <alignment vertical="center"/>
    </xf>
    <xf numFmtId="0" fontId="14" fillId="5" borderId="5" applyNumberFormat="0" applyAlignment="0" applyProtection="0">
      <alignment vertical="center"/>
    </xf>
    <xf numFmtId="0" fontId="15" fillId="5" borderId="4" applyNumberFormat="0" applyAlignment="0" applyProtection="0">
      <alignment vertical="center"/>
    </xf>
    <xf numFmtId="0" fontId="16" fillId="6" borderId="6" applyNumberFormat="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7" borderId="0" applyNumberFormat="0" applyBorder="0" applyAlignment="0" applyProtection="0">
      <alignment vertical="center"/>
    </xf>
    <xf numFmtId="0" fontId="20" fillId="8" borderId="0" applyNumberFormat="0" applyBorder="0" applyAlignment="0" applyProtection="0">
      <alignment vertical="center"/>
    </xf>
    <xf numFmtId="0" fontId="21" fillId="9" borderId="0" applyNumberFormat="0" applyBorder="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3" fillId="12"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3"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3" fillId="19" borderId="0" applyNumberFormat="0" applyBorder="0" applyAlignment="0" applyProtection="0">
      <alignment vertical="center"/>
    </xf>
    <xf numFmtId="0" fontId="23" fillId="20"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23" fillId="24"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3" fillId="27" borderId="0" applyNumberFormat="0" applyBorder="0" applyAlignment="0" applyProtection="0">
      <alignment vertical="center"/>
    </xf>
    <xf numFmtId="0" fontId="23" fillId="28" borderId="0" applyNumberFormat="0" applyBorder="0" applyAlignment="0" applyProtection="0">
      <alignment vertical="center"/>
    </xf>
    <xf numFmtId="0" fontId="22" fillId="29" borderId="0" applyNumberFormat="0" applyBorder="0" applyAlignment="0" applyProtection="0">
      <alignment vertical="center"/>
    </xf>
    <xf numFmtId="0" fontId="22" fillId="30" borderId="0" applyNumberFormat="0" applyBorder="0" applyAlignment="0" applyProtection="0">
      <alignment vertical="center"/>
    </xf>
    <xf numFmtId="0" fontId="23" fillId="31" borderId="0" applyNumberFormat="0" applyBorder="0" applyAlignment="0" applyProtection="0">
      <alignment vertical="center"/>
    </xf>
    <xf numFmtId="0" fontId="23" fillId="32" borderId="0" applyNumberFormat="0" applyBorder="0" applyAlignment="0" applyProtection="0">
      <alignment vertical="center"/>
    </xf>
    <xf numFmtId="0" fontId="22" fillId="33" borderId="0" applyNumberFormat="0" applyBorder="0" applyAlignment="0" applyProtection="0">
      <alignment vertical="center"/>
    </xf>
    <xf numFmtId="0" fontId="1" fillId="0" borderId="0"/>
  </cellStyleXfs>
  <cellXfs count="12">
    <xf numFmtId="0" fontId="0" fillId="0" borderId="0" xfId="0"/>
    <xf numFmtId="0" fontId="0" fillId="0" borderId="0" xfId="0" applyAlignment="1">
      <alignment vertical="center" wrapText="1"/>
    </xf>
    <xf numFmtId="0" fontId="1" fillId="0" borderId="0" xfId="49"/>
    <xf numFmtId="0" fontId="2" fillId="0" borderId="0" xfId="49" applyFont="1"/>
    <xf numFmtId="0" fontId="0" fillId="2" borderId="0" xfId="0" applyFill="1"/>
    <xf numFmtId="0" fontId="3" fillId="0" borderId="0" xfId="49" applyFont="1"/>
    <xf numFmtId="0" fontId="4" fillId="2" borderId="0" xfId="0" applyFont="1" applyFill="1" applyAlignment="1">
      <alignment horizontal="right"/>
    </xf>
    <xf numFmtId="0" fontId="4" fillId="0" borderId="0" xfId="0" applyFont="1" applyAlignment="1">
      <alignment horizontal="left"/>
    </xf>
    <xf numFmtId="0" fontId="4" fillId="0" borderId="0" xfId="0" applyFont="1" applyAlignment="1">
      <alignment horizontal="right"/>
    </xf>
    <xf numFmtId="0" fontId="0" fillId="0" borderId="0" xfId="0" applyAlignment="1">
      <alignment horizontal="right"/>
    </xf>
    <xf numFmtId="0" fontId="0" fillId="0" borderId="0" xfId="0" applyAlignment="1">
      <alignment vertical="center"/>
    </xf>
    <xf numFmtId="0" fontId="0" fillId="0" borderId="0" xfId="0" applyAlignment="1">
      <alignment horizontal="left"/>
    </xf>
  </cellXfs>
  <cellStyles count="50">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xfId="49"/>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tyles" Target="styles.xml"/><Relationship Id="rId12" Type="http://schemas.openxmlformats.org/officeDocument/2006/relationships/sharedStrings" Target="sharedString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965"/>
  <sheetViews>
    <sheetView topLeftCell="Q923" workbookViewId="0">
      <selection activeCell="AG973" sqref="AG973"/>
    </sheetView>
  </sheetViews>
  <sheetFormatPr defaultColWidth="11" defaultRowHeight="15"/>
  <sheetData>
    <row r="1" ht="30" spans="1:4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t="s">
        <v>43</v>
      </c>
    </row>
    <row r="2" spans="1:44">
      <c r="A2">
        <v>1</v>
      </c>
      <c r="B2">
        <v>2017</v>
      </c>
      <c r="C2">
        <v>4.9</v>
      </c>
      <c r="E2">
        <v>1</v>
      </c>
      <c r="F2">
        <v>3.8</v>
      </c>
      <c r="G2" t="s">
        <v>44</v>
      </c>
      <c r="H2">
        <f t="shared" ref="H2:H65" si="0">IF(G2="Melanoma",0,IF(G2="NSCLC",1,2))</f>
        <v>2</v>
      </c>
      <c r="I2">
        <v>7.6</v>
      </c>
      <c r="J2">
        <v>63.74811773</v>
      </c>
      <c r="K2">
        <v>0.0426</v>
      </c>
      <c r="L2">
        <v>0</v>
      </c>
      <c r="M2">
        <v>0</v>
      </c>
      <c r="N2">
        <v>0</v>
      </c>
      <c r="O2">
        <v>1</v>
      </c>
      <c r="P2">
        <v>1</v>
      </c>
      <c r="Q2">
        <v>4.49539594843462</v>
      </c>
      <c r="R2">
        <v>204</v>
      </c>
      <c r="S2">
        <v>10.1</v>
      </c>
      <c r="T2">
        <v>41.8</v>
      </c>
      <c r="U2">
        <v>1</v>
      </c>
      <c r="V2">
        <v>0.919917864</v>
      </c>
      <c r="W2">
        <v>1</v>
      </c>
      <c r="X2">
        <v>5.618069815</v>
      </c>
      <c r="Y2">
        <v>0</v>
      </c>
      <c r="Z2" s="1">
        <f t="shared" ref="Z2:Z65" si="1">IF($G2="Bladder",1,0)</f>
        <v>0</v>
      </c>
      <c r="AA2" s="1">
        <f t="shared" ref="AA2:AA65" si="2">IF($G2="Breast",1,0)</f>
        <v>0</v>
      </c>
      <c r="AB2" s="1">
        <f t="shared" ref="AB2:AB65" si="3">IF($G2="Colorectal",1,0)</f>
        <v>1</v>
      </c>
      <c r="AC2" s="1">
        <f t="shared" ref="AC2:AC65" si="4">IF($G2="Endometrial",1,0)</f>
        <v>0</v>
      </c>
      <c r="AD2" s="1">
        <f t="shared" ref="AD2:AD65" si="5">IF($G2="Esophageal",1,0)</f>
        <v>0</v>
      </c>
      <c r="AE2" s="1">
        <f t="shared" ref="AE2:AE65" si="6">IF($G2="Gastric",1,0)</f>
        <v>0</v>
      </c>
      <c r="AF2" s="1">
        <f t="shared" ref="AF2:AF65" si="7">IF($G2="Head &amp; Neck",1,0)</f>
        <v>0</v>
      </c>
      <c r="AG2" s="1">
        <f t="shared" ref="AG2:AG65" si="8">IF($G2="Hepatobiliary",1,0)</f>
        <v>0</v>
      </c>
      <c r="AH2" s="1">
        <f t="shared" ref="AH2:AH65" si="9">IF($G2="Melanoma",1,0)</f>
        <v>0</v>
      </c>
      <c r="AI2" s="1">
        <f t="shared" ref="AI2:AI65" si="10">IF($G2="Mesothelioma",1,0)</f>
        <v>0</v>
      </c>
      <c r="AJ2" s="1">
        <f t="shared" ref="AJ2:AJ65" si="11">IF($G2="NSCLC",1,0)</f>
        <v>0</v>
      </c>
      <c r="AK2" s="1">
        <f t="shared" ref="AK2:AK65" si="12">IF($G2="Ovarian",1,0)</f>
        <v>0</v>
      </c>
      <c r="AL2" s="1">
        <f t="shared" ref="AL2:AL65" si="13">IF($G2="Pancreatic",1,0)</f>
        <v>0</v>
      </c>
      <c r="AM2" s="1">
        <f t="shared" ref="AM2:AM65" si="14">IF($G2="Renal",1,0)</f>
        <v>0</v>
      </c>
      <c r="AN2" s="1">
        <f t="shared" ref="AN2:AN65" si="15">IF($G2="Sarcoma",1,0)</f>
        <v>0</v>
      </c>
      <c r="AO2" s="1">
        <f t="shared" ref="AO2:AO65" si="16">IF($G2="SCLC",1,0)</f>
        <v>0</v>
      </c>
      <c r="AP2" s="1">
        <f t="shared" ref="AP2:AP65" si="17">IF($G2="Unknown primary",1,0)</f>
        <v>0</v>
      </c>
      <c r="AQ2" s="1">
        <f t="shared" ref="AQ2:AQ65" si="18">IF($G2="CNS",1,0)</f>
        <v>0</v>
      </c>
      <c r="AR2">
        <f>1*Z2+2*AA2+3*AB2+4*AC2+5*AD2+6*AE2+7*AF2+8*AG2+9*AH2+10*AI2+11*AJ2+12*AK2+13*AL2+14*AM2+15*AN2+16*AO2+17*AP2+18*AQ2</f>
        <v>3</v>
      </c>
    </row>
    <row r="3" spans="1:44">
      <c r="A3">
        <v>2</v>
      </c>
      <c r="B3">
        <v>2015</v>
      </c>
      <c r="C3">
        <v>1</v>
      </c>
      <c r="E3">
        <v>0</v>
      </c>
      <c r="F3">
        <v>4.1</v>
      </c>
      <c r="G3" t="s">
        <v>45</v>
      </c>
      <c r="H3">
        <f t="shared" si="0"/>
        <v>0</v>
      </c>
      <c r="I3">
        <v>2.69</v>
      </c>
      <c r="J3">
        <v>58.9650924</v>
      </c>
      <c r="K3">
        <v>0.6496</v>
      </c>
      <c r="L3">
        <v>1</v>
      </c>
      <c r="M3">
        <v>0</v>
      </c>
      <c r="N3">
        <v>0</v>
      </c>
      <c r="O3">
        <v>1</v>
      </c>
      <c r="P3">
        <v>0</v>
      </c>
      <c r="Q3">
        <v>0</v>
      </c>
      <c r="R3">
        <v>215</v>
      </c>
      <c r="S3">
        <v>12.8</v>
      </c>
      <c r="T3">
        <v>29.1</v>
      </c>
      <c r="U3">
        <v>1</v>
      </c>
      <c r="V3">
        <v>0.558521561</v>
      </c>
      <c r="W3">
        <v>0</v>
      </c>
      <c r="X3">
        <v>50.13552361</v>
      </c>
      <c r="Y3">
        <v>0</v>
      </c>
      <c r="Z3" s="1">
        <f t="shared" si="1"/>
        <v>0</v>
      </c>
      <c r="AA3" s="1">
        <f t="shared" si="2"/>
        <v>0</v>
      </c>
      <c r="AB3" s="1">
        <f t="shared" si="3"/>
        <v>0</v>
      </c>
      <c r="AC3" s="1">
        <f t="shared" si="4"/>
        <v>0</v>
      </c>
      <c r="AD3" s="1">
        <f t="shared" si="5"/>
        <v>0</v>
      </c>
      <c r="AE3" s="1">
        <f t="shared" si="6"/>
        <v>0</v>
      </c>
      <c r="AF3" s="1">
        <f t="shared" si="7"/>
        <v>0</v>
      </c>
      <c r="AG3" s="1">
        <f t="shared" si="8"/>
        <v>0</v>
      </c>
      <c r="AH3" s="1">
        <f t="shared" si="9"/>
        <v>1</v>
      </c>
      <c r="AI3" s="1">
        <f t="shared" si="10"/>
        <v>0</v>
      </c>
      <c r="AJ3" s="1">
        <f t="shared" si="11"/>
        <v>0</v>
      </c>
      <c r="AK3" s="1">
        <f t="shared" si="12"/>
        <v>0</v>
      </c>
      <c r="AL3" s="1">
        <f t="shared" si="13"/>
        <v>0</v>
      </c>
      <c r="AM3" s="1">
        <f t="shared" si="14"/>
        <v>0</v>
      </c>
      <c r="AN3" s="1">
        <f t="shared" si="15"/>
        <v>0</v>
      </c>
      <c r="AO3" s="1">
        <f t="shared" si="16"/>
        <v>0</v>
      </c>
      <c r="AP3" s="1">
        <f t="shared" si="17"/>
        <v>0</v>
      </c>
      <c r="AQ3" s="1">
        <f t="shared" si="18"/>
        <v>0</v>
      </c>
      <c r="AR3">
        <f>1*Z3+2*AA3+3*AB3+4*AC3+5*AD3+6*AE3+7*AF3+8*AG3+9*AH3+10*AI3+11*AJ3+12*AK3+13*AL3+14*AM3+15*AN3+16*AO3+17*AP3+18*AQ3</f>
        <v>9</v>
      </c>
    </row>
    <row r="4" spans="1:44">
      <c r="A4">
        <v>3</v>
      </c>
      <c r="B4">
        <v>2017</v>
      </c>
      <c r="C4">
        <v>6.1</v>
      </c>
      <c r="E4">
        <v>1</v>
      </c>
      <c r="F4">
        <v>3.9</v>
      </c>
      <c r="G4" t="s">
        <v>46</v>
      </c>
      <c r="H4">
        <f t="shared" si="0"/>
        <v>2</v>
      </c>
      <c r="I4">
        <v>3.32</v>
      </c>
      <c r="J4">
        <v>69.17453799</v>
      </c>
      <c r="K4">
        <v>0.2347</v>
      </c>
      <c r="L4">
        <v>0</v>
      </c>
      <c r="M4">
        <v>0</v>
      </c>
      <c r="N4">
        <v>0</v>
      </c>
      <c r="O4">
        <v>1</v>
      </c>
      <c r="P4">
        <v>0</v>
      </c>
      <c r="Q4">
        <v>6.82688766114179</v>
      </c>
      <c r="R4">
        <v>206</v>
      </c>
      <c r="S4">
        <v>9.6</v>
      </c>
      <c r="T4">
        <v>34.7</v>
      </c>
      <c r="U4">
        <v>1</v>
      </c>
      <c r="V4">
        <v>1.905544148</v>
      </c>
      <c r="W4">
        <v>1</v>
      </c>
      <c r="X4">
        <v>6.045174538</v>
      </c>
      <c r="Y4">
        <v>0</v>
      </c>
      <c r="Z4" s="1">
        <f t="shared" si="1"/>
        <v>0</v>
      </c>
      <c r="AA4" s="1">
        <f t="shared" si="2"/>
        <v>0</v>
      </c>
      <c r="AB4" s="1">
        <f t="shared" si="3"/>
        <v>0</v>
      </c>
      <c r="AC4" s="1">
        <f t="shared" si="4"/>
        <v>0</v>
      </c>
      <c r="AD4" s="1">
        <f t="shared" si="5"/>
        <v>0</v>
      </c>
      <c r="AE4" s="1">
        <f t="shared" si="6"/>
        <v>0</v>
      </c>
      <c r="AF4" s="1">
        <f t="shared" si="7"/>
        <v>0</v>
      </c>
      <c r="AG4" s="1">
        <f t="shared" si="8"/>
        <v>1</v>
      </c>
      <c r="AH4" s="1">
        <f t="shared" si="9"/>
        <v>0</v>
      </c>
      <c r="AI4" s="1">
        <f t="shared" si="10"/>
        <v>0</v>
      </c>
      <c r="AJ4" s="1">
        <f t="shared" si="11"/>
        <v>0</v>
      </c>
      <c r="AK4" s="1">
        <f t="shared" si="12"/>
        <v>0</v>
      </c>
      <c r="AL4" s="1">
        <f t="shared" si="13"/>
        <v>0</v>
      </c>
      <c r="AM4" s="1">
        <f t="shared" si="14"/>
        <v>0</v>
      </c>
      <c r="AN4" s="1">
        <f t="shared" si="15"/>
        <v>0</v>
      </c>
      <c r="AO4" s="1">
        <f t="shared" si="16"/>
        <v>0</v>
      </c>
      <c r="AP4" s="1">
        <f t="shared" si="17"/>
        <v>0</v>
      </c>
      <c r="AQ4" s="1">
        <f t="shared" si="18"/>
        <v>0</v>
      </c>
      <c r="AR4">
        <f>1*Z4+2*AA4+3*AB4+4*AC4+5*AD4+6*AE4+7*AF4+8*AG4+9*AH4+10*AI4+11*AJ4+12*AK4+13*AL4+14*AM4+15*AN4+16*AO4+17*AP4+18*AQ4</f>
        <v>8</v>
      </c>
    </row>
    <row r="5" spans="1:44">
      <c r="A5">
        <v>4</v>
      </c>
      <c r="B5">
        <v>2017</v>
      </c>
      <c r="C5">
        <v>0</v>
      </c>
      <c r="E5">
        <v>0</v>
      </c>
      <c r="F5">
        <v>4.1</v>
      </c>
      <c r="G5" t="s">
        <v>47</v>
      </c>
      <c r="H5">
        <f t="shared" si="0"/>
        <v>2</v>
      </c>
      <c r="I5">
        <v>5.21</v>
      </c>
      <c r="J5">
        <v>53.65913758</v>
      </c>
      <c r="K5">
        <v>0.2317</v>
      </c>
      <c r="L5">
        <v>0</v>
      </c>
      <c r="M5">
        <v>1</v>
      </c>
      <c r="N5">
        <v>0</v>
      </c>
      <c r="O5">
        <v>1</v>
      </c>
      <c r="P5">
        <v>0</v>
      </c>
      <c r="Q5">
        <v>8.292817679558</v>
      </c>
      <c r="R5">
        <v>186</v>
      </c>
      <c r="S5">
        <v>12.2</v>
      </c>
      <c r="T5">
        <v>29.1</v>
      </c>
      <c r="U5">
        <v>1</v>
      </c>
      <c r="V5">
        <v>8.607802875</v>
      </c>
      <c r="W5">
        <v>1</v>
      </c>
      <c r="X5">
        <v>18.82546201</v>
      </c>
      <c r="Y5">
        <v>1</v>
      </c>
      <c r="Z5" s="1">
        <f t="shared" si="1"/>
        <v>0</v>
      </c>
      <c r="AA5" s="1">
        <f t="shared" si="2"/>
        <v>0</v>
      </c>
      <c r="AB5" s="1">
        <f t="shared" si="3"/>
        <v>0</v>
      </c>
      <c r="AC5" s="1">
        <f t="shared" si="4"/>
        <v>0</v>
      </c>
      <c r="AD5" s="1">
        <f t="shared" si="5"/>
        <v>0</v>
      </c>
      <c r="AE5" s="1">
        <f t="shared" si="6"/>
        <v>1</v>
      </c>
      <c r="AF5" s="1">
        <f t="shared" si="7"/>
        <v>0</v>
      </c>
      <c r="AG5" s="1">
        <f t="shared" si="8"/>
        <v>0</v>
      </c>
      <c r="AH5" s="1">
        <f t="shared" si="9"/>
        <v>0</v>
      </c>
      <c r="AI5" s="1">
        <f t="shared" si="10"/>
        <v>0</v>
      </c>
      <c r="AJ5" s="1">
        <f t="shared" si="11"/>
        <v>0</v>
      </c>
      <c r="AK5" s="1">
        <f t="shared" si="12"/>
        <v>0</v>
      </c>
      <c r="AL5" s="1">
        <f t="shared" si="13"/>
        <v>0</v>
      </c>
      <c r="AM5" s="1">
        <f t="shared" si="14"/>
        <v>0</v>
      </c>
      <c r="AN5" s="1">
        <f t="shared" si="15"/>
        <v>0</v>
      </c>
      <c r="AO5" s="1">
        <f t="shared" si="16"/>
        <v>0</v>
      </c>
      <c r="AP5" s="1">
        <f t="shared" si="17"/>
        <v>0</v>
      </c>
      <c r="AQ5" s="1">
        <f t="shared" si="18"/>
        <v>0</v>
      </c>
      <c r="AR5">
        <f>1*Z5+2*AA5+3*AB5+4*AC5+5*AD5+6*AE5+7*AF5+8*AG5+9*AH5+10*AI5+11*AJ5+12*AK5+13*AL5+14*AM5+15*AN5+16*AO5+17*AP5+18*AQ5</f>
        <v>6</v>
      </c>
    </row>
    <row r="6" spans="1:44">
      <c r="A6">
        <v>5</v>
      </c>
      <c r="B6">
        <v>2016</v>
      </c>
      <c r="C6">
        <v>2</v>
      </c>
      <c r="E6">
        <v>1</v>
      </c>
      <c r="F6">
        <v>4.4</v>
      </c>
      <c r="G6" t="s">
        <v>48</v>
      </c>
      <c r="H6">
        <f t="shared" si="0"/>
        <v>2</v>
      </c>
      <c r="I6">
        <v>2.18</v>
      </c>
      <c r="J6">
        <v>61.78781656</v>
      </c>
      <c r="K6">
        <v>0.6802</v>
      </c>
      <c r="L6">
        <v>0</v>
      </c>
      <c r="M6">
        <v>0</v>
      </c>
      <c r="N6">
        <v>0</v>
      </c>
      <c r="O6">
        <v>1</v>
      </c>
      <c r="P6">
        <v>1</v>
      </c>
      <c r="Q6">
        <v>7.20073664825046</v>
      </c>
      <c r="R6">
        <v>210</v>
      </c>
      <c r="S6">
        <v>12.6</v>
      </c>
      <c r="T6">
        <v>24.6</v>
      </c>
      <c r="U6">
        <v>1</v>
      </c>
      <c r="V6">
        <v>1.248459959</v>
      </c>
      <c r="W6">
        <v>1</v>
      </c>
      <c r="X6">
        <v>2.332648871</v>
      </c>
      <c r="Y6">
        <v>0</v>
      </c>
      <c r="Z6" s="1">
        <f t="shared" si="1"/>
        <v>0</v>
      </c>
      <c r="AA6" s="1">
        <f t="shared" si="2"/>
        <v>0</v>
      </c>
      <c r="AB6" s="1">
        <f t="shared" si="3"/>
        <v>0</v>
      </c>
      <c r="AC6" s="1">
        <f t="shared" si="4"/>
        <v>0</v>
      </c>
      <c r="AD6" s="1">
        <f t="shared" si="5"/>
        <v>0</v>
      </c>
      <c r="AE6" s="1">
        <f t="shared" si="6"/>
        <v>0</v>
      </c>
      <c r="AF6" s="1">
        <f t="shared" si="7"/>
        <v>0</v>
      </c>
      <c r="AG6" s="1">
        <f t="shared" si="8"/>
        <v>0</v>
      </c>
      <c r="AH6" s="1">
        <f t="shared" si="9"/>
        <v>0</v>
      </c>
      <c r="AI6" s="1">
        <f t="shared" si="10"/>
        <v>0</v>
      </c>
      <c r="AJ6" s="1">
        <f t="shared" si="11"/>
        <v>0</v>
      </c>
      <c r="AK6" s="1">
        <f t="shared" si="12"/>
        <v>0</v>
      </c>
      <c r="AL6" s="1">
        <f t="shared" si="13"/>
        <v>1</v>
      </c>
      <c r="AM6" s="1">
        <f t="shared" si="14"/>
        <v>0</v>
      </c>
      <c r="AN6" s="1">
        <f t="shared" si="15"/>
        <v>0</v>
      </c>
      <c r="AO6" s="1">
        <f t="shared" si="16"/>
        <v>0</v>
      </c>
      <c r="AP6" s="1">
        <f t="shared" si="17"/>
        <v>0</v>
      </c>
      <c r="AQ6" s="1">
        <f t="shared" si="18"/>
        <v>0</v>
      </c>
      <c r="AR6">
        <f>1*Z6+2*AA6+3*AB6+4*AC6+5*AD6+6*AE6+7*AF6+8*AG6+9*AH6+10*AI6+11*AJ6+12*AK6+13*AL6+14*AM6+15*AN6+16*AO6+17*AP6+18*AQ6</f>
        <v>13</v>
      </c>
    </row>
    <row r="7" spans="1:44">
      <c r="A7">
        <v>6</v>
      </c>
      <c r="B7">
        <v>2017</v>
      </c>
      <c r="C7">
        <v>4.4</v>
      </c>
      <c r="E7">
        <v>1</v>
      </c>
      <c r="F7">
        <v>2.9</v>
      </c>
      <c r="G7" t="s">
        <v>49</v>
      </c>
      <c r="H7">
        <f t="shared" si="0"/>
        <v>2</v>
      </c>
      <c r="I7">
        <v>4.62</v>
      </c>
      <c r="J7">
        <v>54.37645448</v>
      </c>
      <c r="K7">
        <v>0.4478</v>
      </c>
      <c r="L7">
        <v>0</v>
      </c>
      <c r="M7">
        <v>1</v>
      </c>
      <c r="N7">
        <v>0</v>
      </c>
      <c r="O7">
        <v>1</v>
      </c>
      <c r="P7">
        <v>1</v>
      </c>
      <c r="Q7">
        <v>8.89871086556169</v>
      </c>
      <c r="R7">
        <v>297</v>
      </c>
      <c r="S7">
        <v>11.9</v>
      </c>
      <c r="T7">
        <v>24</v>
      </c>
      <c r="U7">
        <v>1</v>
      </c>
      <c r="V7">
        <v>1.971252567</v>
      </c>
      <c r="W7">
        <v>1</v>
      </c>
      <c r="X7">
        <v>3.121149897</v>
      </c>
      <c r="Y7">
        <v>0</v>
      </c>
      <c r="Z7" s="1">
        <f t="shared" si="1"/>
        <v>0</v>
      </c>
      <c r="AA7" s="1">
        <f t="shared" si="2"/>
        <v>0</v>
      </c>
      <c r="AB7" s="1">
        <f t="shared" si="3"/>
        <v>0</v>
      </c>
      <c r="AC7" s="1">
        <f t="shared" si="4"/>
        <v>0</v>
      </c>
      <c r="AD7" s="1">
        <f t="shared" si="5"/>
        <v>0</v>
      </c>
      <c r="AE7" s="1">
        <f t="shared" si="6"/>
        <v>0</v>
      </c>
      <c r="AF7" s="1">
        <f t="shared" si="7"/>
        <v>0</v>
      </c>
      <c r="AG7" s="1">
        <f t="shared" si="8"/>
        <v>0</v>
      </c>
      <c r="AH7" s="1">
        <f t="shared" si="9"/>
        <v>0</v>
      </c>
      <c r="AI7" s="1">
        <f t="shared" si="10"/>
        <v>0</v>
      </c>
      <c r="AJ7" s="1">
        <f t="shared" si="11"/>
        <v>0</v>
      </c>
      <c r="AK7" s="1">
        <f t="shared" si="12"/>
        <v>0</v>
      </c>
      <c r="AL7" s="1">
        <f t="shared" si="13"/>
        <v>0</v>
      </c>
      <c r="AM7" s="1">
        <f t="shared" si="14"/>
        <v>1</v>
      </c>
      <c r="AN7" s="1">
        <f t="shared" si="15"/>
        <v>0</v>
      </c>
      <c r="AO7" s="1">
        <f t="shared" si="16"/>
        <v>0</v>
      </c>
      <c r="AP7" s="1">
        <f t="shared" si="17"/>
        <v>0</v>
      </c>
      <c r="AQ7" s="1">
        <f t="shared" si="18"/>
        <v>0</v>
      </c>
      <c r="AR7">
        <f t="shared" ref="AR7:AR70" si="19">1*Z7+2*AA7+3*AB7+4*AC7+5*AD7+6*AE7+7*AF7+8*AG7+9*AH7+10*AI7+11*AJ7+12*AK7+13*AL7+14*AM7+15*AN7+16*AO7+17*AP7+18*AQ7</f>
        <v>14</v>
      </c>
    </row>
    <row r="8" spans="1:44">
      <c r="A8">
        <v>7</v>
      </c>
      <c r="B8">
        <v>2017</v>
      </c>
      <c r="C8">
        <v>6.1</v>
      </c>
      <c r="E8">
        <v>1</v>
      </c>
      <c r="F8">
        <v>3.2</v>
      </c>
      <c r="G8" t="s">
        <v>46</v>
      </c>
      <c r="H8">
        <f t="shared" si="0"/>
        <v>2</v>
      </c>
      <c r="I8">
        <v>3.16</v>
      </c>
      <c r="J8">
        <v>80.11498973</v>
      </c>
      <c r="K8">
        <v>0</v>
      </c>
      <c r="L8">
        <v>0</v>
      </c>
      <c r="M8">
        <v>0</v>
      </c>
      <c r="N8">
        <v>0</v>
      </c>
      <c r="O8">
        <v>1</v>
      </c>
      <c r="P8">
        <v>0</v>
      </c>
      <c r="Q8">
        <v>4.54327808471455</v>
      </c>
      <c r="R8">
        <v>477</v>
      </c>
      <c r="S8">
        <v>8.4</v>
      </c>
      <c r="T8">
        <v>23.9</v>
      </c>
      <c r="U8">
        <v>1</v>
      </c>
      <c r="V8">
        <v>0.821355236</v>
      </c>
      <c r="W8">
        <v>1</v>
      </c>
      <c r="X8">
        <v>3.811088296</v>
      </c>
      <c r="Y8">
        <v>0</v>
      </c>
      <c r="Z8" s="1">
        <f t="shared" si="1"/>
        <v>0</v>
      </c>
      <c r="AA8" s="1">
        <f t="shared" si="2"/>
        <v>0</v>
      </c>
      <c r="AB8" s="1">
        <f t="shared" si="3"/>
        <v>0</v>
      </c>
      <c r="AC8" s="1">
        <f t="shared" si="4"/>
        <v>0</v>
      </c>
      <c r="AD8" s="1">
        <f t="shared" si="5"/>
        <v>0</v>
      </c>
      <c r="AE8" s="1">
        <f t="shared" si="6"/>
        <v>0</v>
      </c>
      <c r="AF8" s="1">
        <f t="shared" si="7"/>
        <v>0</v>
      </c>
      <c r="AG8" s="1">
        <f t="shared" si="8"/>
        <v>1</v>
      </c>
      <c r="AH8" s="1">
        <f t="shared" si="9"/>
        <v>0</v>
      </c>
      <c r="AI8" s="1">
        <f t="shared" si="10"/>
        <v>0</v>
      </c>
      <c r="AJ8" s="1">
        <f t="shared" si="11"/>
        <v>0</v>
      </c>
      <c r="AK8" s="1">
        <f t="shared" si="12"/>
        <v>0</v>
      </c>
      <c r="AL8" s="1">
        <f t="shared" si="13"/>
        <v>0</v>
      </c>
      <c r="AM8" s="1">
        <f t="shared" si="14"/>
        <v>0</v>
      </c>
      <c r="AN8" s="1">
        <f t="shared" si="15"/>
        <v>0</v>
      </c>
      <c r="AO8" s="1">
        <f t="shared" si="16"/>
        <v>0</v>
      </c>
      <c r="AP8" s="1">
        <f t="shared" si="17"/>
        <v>0</v>
      </c>
      <c r="AQ8" s="1">
        <f t="shared" si="18"/>
        <v>0</v>
      </c>
      <c r="AR8">
        <f t="shared" si="19"/>
        <v>8</v>
      </c>
    </row>
    <row r="9" spans="1:44">
      <c r="A9">
        <v>8</v>
      </c>
      <c r="B9">
        <v>2017</v>
      </c>
      <c r="C9">
        <v>8.8</v>
      </c>
      <c r="E9">
        <v>0</v>
      </c>
      <c r="F9">
        <v>4.4</v>
      </c>
      <c r="G9" t="s">
        <v>50</v>
      </c>
      <c r="H9">
        <f t="shared" si="0"/>
        <v>2</v>
      </c>
      <c r="I9">
        <v>1.88</v>
      </c>
      <c r="J9">
        <v>69.61806982</v>
      </c>
      <c r="K9">
        <v>0.0382</v>
      </c>
      <c r="L9">
        <v>0</v>
      </c>
      <c r="M9">
        <v>1</v>
      </c>
      <c r="N9">
        <v>0</v>
      </c>
      <c r="O9">
        <v>1</v>
      </c>
      <c r="P9">
        <v>0</v>
      </c>
      <c r="Q9">
        <v>7.04419889502762</v>
      </c>
      <c r="R9">
        <v>252</v>
      </c>
      <c r="S9">
        <v>12.2</v>
      </c>
      <c r="T9">
        <v>26.4</v>
      </c>
      <c r="U9">
        <v>1</v>
      </c>
      <c r="V9">
        <v>1.839835729</v>
      </c>
      <c r="W9">
        <v>1</v>
      </c>
      <c r="X9">
        <v>2.36550308</v>
      </c>
      <c r="Y9">
        <v>0</v>
      </c>
      <c r="Z9" s="1">
        <f t="shared" si="1"/>
        <v>1</v>
      </c>
      <c r="AA9" s="1">
        <f t="shared" si="2"/>
        <v>0</v>
      </c>
      <c r="AB9" s="1">
        <f t="shared" si="3"/>
        <v>0</v>
      </c>
      <c r="AC9" s="1">
        <f t="shared" si="4"/>
        <v>0</v>
      </c>
      <c r="AD9" s="1">
        <f t="shared" si="5"/>
        <v>0</v>
      </c>
      <c r="AE9" s="1">
        <f t="shared" si="6"/>
        <v>0</v>
      </c>
      <c r="AF9" s="1">
        <f t="shared" si="7"/>
        <v>0</v>
      </c>
      <c r="AG9" s="1">
        <f t="shared" si="8"/>
        <v>0</v>
      </c>
      <c r="AH9" s="1">
        <f t="shared" si="9"/>
        <v>0</v>
      </c>
      <c r="AI9" s="1">
        <f t="shared" si="10"/>
        <v>0</v>
      </c>
      <c r="AJ9" s="1">
        <f t="shared" si="11"/>
        <v>0</v>
      </c>
      <c r="AK9" s="1">
        <f t="shared" si="12"/>
        <v>0</v>
      </c>
      <c r="AL9" s="1">
        <f t="shared" si="13"/>
        <v>0</v>
      </c>
      <c r="AM9" s="1">
        <f t="shared" si="14"/>
        <v>0</v>
      </c>
      <c r="AN9" s="1">
        <f t="shared" si="15"/>
        <v>0</v>
      </c>
      <c r="AO9" s="1">
        <f t="shared" si="16"/>
        <v>0</v>
      </c>
      <c r="AP9" s="1">
        <f t="shared" si="17"/>
        <v>0</v>
      </c>
      <c r="AQ9" s="1">
        <f t="shared" si="18"/>
        <v>0</v>
      </c>
      <c r="AR9">
        <f t="shared" si="19"/>
        <v>1</v>
      </c>
    </row>
    <row r="10" spans="1:44">
      <c r="A10">
        <v>9</v>
      </c>
      <c r="B10">
        <v>2017</v>
      </c>
      <c r="C10">
        <v>5.3</v>
      </c>
      <c r="E10">
        <v>1</v>
      </c>
      <c r="F10">
        <v>4.1</v>
      </c>
      <c r="G10" t="s">
        <v>51</v>
      </c>
      <c r="H10">
        <f t="shared" si="0"/>
        <v>2</v>
      </c>
      <c r="I10">
        <v>4.63</v>
      </c>
      <c r="J10">
        <v>61.81793292</v>
      </c>
      <c r="K10">
        <v>0.0025</v>
      </c>
      <c r="L10">
        <v>0</v>
      </c>
      <c r="M10">
        <v>0</v>
      </c>
      <c r="N10">
        <v>0</v>
      </c>
      <c r="O10">
        <v>1</v>
      </c>
      <c r="P10">
        <v>0</v>
      </c>
      <c r="Q10">
        <v>7.88766114180479</v>
      </c>
      <c r="R10">
        <v>267</v>
      </c>
      <c r="S10">
        <v>10</v>
      </c>
      <c r="T10">
        <v>29</v>
      </c>
      <c r="U10">
        <v>1</v>
      </c>
      <c r="V10">
        <v>1.741273101</v>
      </c>
      <c r="W10">
        <v>1</v>
      </c>
      <c r="X10">
        <v>18.23408624</v>
      </c>
      <c r="Y10">
        <v>0</v>
      </c>
      <c r="Z10" s="1">
        <f t="shared" si="1"/>
        <v>0</v>
      </c>
      <c r="AA10" s="1">
        <f t="shared" si="2"/>
        <v>0</v>
      </c>
      <c r="AB10" s="1">
        <f t="shared" si="3"/>
        <v>0</v>
      </c>
      <c r="AC10" s="1">
        <f t="shared" si="4"/>
        <v>0</v>
      </c>
      <c r="AD10" s="1">
        <f t="shared" si="5"/>
        <v>0</v>
      </c>
      <c r="AE10" s="1">
        <f t="shared" si="6"/>
        <v>0</v>
      </c>
      <c r="AF10" s="1">
        <f t="shared" si="7"/>
        <v>0</v>
      </c>
      <c r="AG10" s="1">
        <f t="shared" si="8"/>
        <v>0</v>
      </c>
      <c r="AH10" s="1">
        <f t="shared" si="9"/>
        <v>0</v>
      </c>
      <c r="AI10" s="1">
        <f t="shared" si="10"/>
        <v>0</v>
      </c>
      <c r="AJ10" s="1">
        <f t="shared" si="11"/>
        <v>0</v>
      </c>
      <c r="AK10" s="1">
        <f t="shared" si="12"/>
        <v>0</v>
      </c>
      <c r="AL10" s="1">
        <f t="shared" si="13"/>
        <v>0</v>
      </c>
      <c r="AM10" s="1">
        <f t="shared" si="14"/>
        <v>0</v>
      </c>
      <c r="AN10" s="1">
        <f t="shared" si="15"/>
        <v>1</v>
      </c>
      <c r="AO10" s="1">
        <f t="shared" si="16"/>
        <v>0</v>
      </c>
      <c r="AP10" s="1">
        <f t="shared" si="17"/>
        <v>0</v>
      </c>
      <c r="AQ10" s="1">
        <f t="shared" si="18"/>
        <v>0</v>
      </c>
      <c r="AR10">
        <f t="shared" si="19"/>
        <v>15</v>
      </c>
    </row>
    <row r="11" spans="1:44">
      <c r="A11">
        <v>10</v>
      </c>
      <c r="B11">
        <v>2017</v>
      </c>
      <c r="C11">
        <v>7</v>
      </c>
      <c r="E11">
        <v>1</v>
      </c>
      <c r="F11">
        <v>2.8</v>
      </c>
      <c r="G11" t="s">
        <v>52</v>
      </c>
      <c r="H11">
        <f t="shared" si="0"/>
        <v>2</v>
      </c>
      <c r="I11">
        <v>4.88</v>
      </c>
      <c r="J11">
        <v>69.54962355</v>
      </c>
      <c r="K11">
        <v>0.6566</v>
      </c>
      <c r="L11">
        <v>1</v>
      </c>
      <c r="M11">
        <v>0</v>
      </c>
      <c r="N11">
        <v>0</v>
      </c>
      <c r="O11">
        <v>1</v>
      </c>
      <c r="P11">
        <v>0</v>
      </c>
      <c r="Q11">
        <v>9.1841620626151</v>
      </c>
      <c r="R11">
        <v>397</v>
      </c>
      <c r="S11">
        <v>10.9</v>
      </c>
      <c r="T11">
        <v>26.4</v>
      </c>
      <c r="U11">
        <v>1</v>
      </c>
      <c r="V11">
        <v>1.084188912</v>
      </c>
      <c r="W11">
        <v>1</v>
      </c>
      <c r="X11">
        <v>9.330595483</v>
      </c>
      <c r="Y11">
        <v>0</v>
      </c>
      <c r="Z11" s="1">
        <f t="shared" si="1"/>
        <v>0</v>
      </c>
      <c r="AA11" s="1">
        <f t="shared" si="2"/>
        <v>0</v>
      </c>
      <c r="AB11" s="1">
        <f t="shared" si="3"/>
        <v>0</v>
      </c>
      <c r="AC11" s="1">
        <f t="shared" si="4"/>
        <v>0</v>
      </c>
      <c r="AD11" s="1">
        <f t="shared" si="5"/>
        <v>0</v>
      </c>
      <c r="AE11" s="1">
        <f t="shared" si="6"/>
        <v>0</v>
      </c>
      <c r="AF11" s="1">
        <f t="shared" si="7"/>
        <v>0</v>
      </c>
      <c r="AG11" s="1">
        <f t="shared" si="8"/>
        <v>0</v>
      </c>
      <c r="AH11" s="1">
        <f t="shared" si="9"/>
        <v>0</v>
      </c>
      <c r="AI11" s="1">
        <f t="shared" si="10"/>
        <v>0</v>
      </c>
      <c r="AJ11" s="1">
        <f t="shared" si="11"/>
        <v>0</v>
      </c>
      <c r="AK11" s="1">
        <f t="shared" si="12"/>
        <v>0</v>
      </c>
      <c r="AL11" s="1">
        <f t="shared" si="13"/>
        <v>0</v>
      </c>
      <c r="AM11" s="1">
        <f t="shared" si="14"/>
        <v>0</v>
      </c>
      <c r="AN11" s="1">
        <f t="shared" si="15"/>
        <v>0</v>
      </c>
      <c r="AO11" s="1">
        <f t="shared" si="16"/>
        <v>1</v>
      </c>
      <c r="AP11" s="1">
        <f t="shared" si="17"/>
        <v>0</v>
      </c>
      <c r="AQ11" s="1">
        <f t="shared" si="18"/>
        <v>0</v>
      </c>
      <c r="AR11">
        <f t="shared" si="19"/>
        <v>16</v>
      </c>
    </row>
    <row r="12" spans="1:44">
      <c r="A12">
        <v>11</v>
      </c>
      <c r="B12">
        <v>2015</v>
      </c>
      <c r="C12">
        <v>19.7</v>
      </c>
      <c r="E12">
        <v>1</v>
      </c>
      <c r="F12">
        <v>4</v>
      </c>
      <c r="G12" t="s">
        <v>53</v>
      </c>
      <c r="H12">
        <f t="shared" si="0"/>
        <v>1</v>
      </c>
      <c r="I12">
        <v>2.92</v>
      </c>
      <c r="J12">
        <v>52.82956879</v>
      </c>
      <c r="K12">
        <v>0.2318</v>
      </c>
      <c r="L12">
        <v>0</v>
      </c>
      <c r="M12">
        <v>0</v>
      </c>
      <c r="N12">
        <v>0</v>
      </c>
      <c r="O12">
        <v>1</v>
      </c>
      <c r="P12">
        <v>1</v>
      </c>
      <c r="Q12">
        <v>4.58563535911602</v>
      </c>
      <c r="R12">
        <v>352</v>
      </c>
      <c r="S12">
        <v>9.4</v>
      </c>
      <c r="T12">
        <v>32.5</v>
      </c>
      <c r="U12">
        <v>0</v>
      </c>
      <c r="V12">
        <v>45.96303901</v>
      </c>
      <c r="W12">
        <v>0</v>
      </c>
      <c r="X12">
        <v>48.82135524</v>
      </c>
      <c r="Y12">
        <v>1</v>
      </c>
      <c r="Z12" s="1">
        <f t="shared" si="1"/>
        <v>0</v>
      </c>
      <c r="AA12" s="1">
        <f t="shared" si="2"/>
        <v>0</v>
      </c>
      <c r="AB12" s="1">
        <f t="shared" si="3"/>
        <v>0</v>
      </c>
      <c r="AC12" s="1">
        <f t="shared" si="4"/>
        <v>0</v>
      </c>
      <c r="AD12" s="1">
        <f t="shared" si="5"/>
        <v>0</v>
      </c>
      <c r="AE12" s="1">
        <f t="shared" si="6"/>
        <v>0</v>
      </c>
      <c r="AF12" s="1">
        <f t="shared" si="7"/>
        <v>0</v>
      </c>
      <c r="AG12" s="1">
        <f t="shared" si="8"/>
        <v>0</v>
      </c>
      <c r="AH12" s="1">
        <f t="shared" si="9"/>
        <v>0</v>
      </c>
      <c r="AI12" s="1">
        <f t="shared" si="10"/>
        <v>0</v>
      </c>
      <c r="AJ12" s="1">
        <f t="shared" si="11"/>
        <v>1</v>
      </c>
      <c r="AK12" s="1">
        <f t="shared" si="12"/>
        <v>0</v>
      </c>
      <c r="AL12" s="1">
        <f t="shared" si="13"/>
        <v>0</v>
      </c>
      <c r="AM12" s="1">
        <f t="shared" si="14"/>
        <v>0</v>
      </c>
      <c r="AN12" s="1">
        <f t="shared" si="15"/>
        <v>0</v>
      </c>
      <c r="AO12" s="1">
        <f t="shared" si="16"/>
        <v>0</v>
      </c>
      <c r="AP12" s="1">
        <f t="shared" si="17"/>
        <v>0</v>
      </c>
      <c r="AQ12" s="1">
        <f t="shared" si="18"/>
        <v>0</v>
      </c>
      <c r="AR12">
        <f t="shared" si="19"/>
        <v>11</v>
      </c>
    </row>
    <row r="13" spans="1:44">
      <c r="A13">
        <v>12</v>
      </c>
      <c r="B13">
        <v>2017</v>
      </c>
      <c r="C13">
        <v>8.8</v>
      </c>
      <c r="E13">
        <v>1</v>
      </c>
      <c r="F13">
        <v>3.3</v>
      </c>
      <c r="G13" t="s">
        <v>50</v>
      </c>
      <c r="H13">
        <f t="shared" si="0"/>
        <v>2</v>
      </c>
      <c r="I13">
        <v>4.25</v>
      </c>
      <c r="J13">
        <v>69.83709788</v>
      </c>
      <c r="K13">
        <v>0.2489</v>
      </c>
      <c r="L13">
        <v>0</v>
      </c>
      <c r="M13">
        <v>1</v>
      </c>
      <c r="N13">
        <v>0</v>
      </c>
      <c r="O13">
        <v>1</v>
      </c>
      <c r="P13">
        <v>0</v>
      </c>
      <c r="Q13">
        <v>6.23204419889503</v>
      </c>
      <c r="R13">
        <v>191</v>
      </c>
      <c r="S13">
        <v>8.9</v>
      </c>
      <c r="T13">
        <v>23.9</v>
      </c>
      <c r="U13">
        <v>1</v>
      </c>
      <c r="V13">
        <v>1.642710472</v>
      </c>
      <c r="W13">
        <v>1</v>
      </c>
      <c r="X13">
        <v>6.767967146</v>
      </c>
      <c r="Y13">
        <v>0</v>
      </c>
      <c r="Z13" s="1">
        <f t="shared" si="1"/>
        <v>1</v>
      </c>
      <c r="AA13" s="1">
        <f t="shared" si="2"/>
        <v>0</v>
      </c>
      <c r="AB13" s="1">
        <f t="shared" si="3"/>
        <v>0</v>
      </c>
      <c r="AC13" s="1">
        <f t="shared" si="4"/>
        <v>0</v>
      </c>
      <c r="AD13" s="1">
        <f t="shared" si="5"/>
        <v>0</v>
      </c>
      <c r="AE13" s="1">
        <f t="shared" si="6"/>
        <v>0</v>
      </c>
      <c r="AF13" s="1">
        <f t="shared" si="7"/>
        <v>0</v>
      </c>
      <c r="AG13" s="1">
        <f t="shared" si="8"/>
        <v>0</v>
      </c>
      <c r="AH13" s="1">
        <f t="shared" si="9"/>
        <v>0</v>
      </c>
      <c r="AI13" s="1">
        <f t="shared" si="10"/>
        <v>0</v>
      </c>
      <c r="AJ13" s="1">
        <f t="shared" si="11"/>
        <v>0</v>
      </c>
      <c r="AK13" s="1">
        <f t="shared" si="12"/>
        <v>0</v>
      </c>
      <c r="AL13" s="1">
        <f t="shared" si="13"/>
        <v>0</v>
      </c>
      <c r="AM13" s="1">
        <f t="shared" si="14"/>
        <v>0</v>
      </c>
      <c r="AN13" s="1">
        <f t="shared" si="15"/>
        <v>0</v>
      </c>
      <c r="AO13" s="1">
        <f t="shared" si="16"/>
        <v>0</v>
      </c>
      <c r="AP13" s="1">
        <f t="shared" si="17"/>
        <v>0</v>
      </c>
      <c r="AQ13" s="1">
        <f t="shared" si="18"/>
        <v>0</v>
      </c>
      <c r="AR13">
        <f t="shared" si="19"/>
        <v>1</v>
      </c>
    </row>
    <row r="14" spans="1:44">
      <c r="A14">
        <v>13</v>
      </c>
      <c r="B14">
        <v>2016</v>
      </c>
      <c r="C14">
        <v>1</v>
      </c>
      <c r="E14">
        <v>1</v>
      </c>
      <c r="F14">
        <v>3.6</v>
      </c>
      <c r="G14" t="s">
        <v>50</v>
      </c>
      <c r="H14">
        <f t="shared" si="0"/>
        <v>2</v>
      </c>
      <c r="I14">
        <v>2.56</v>
      </c>
      <c r="J14">
        <v>51.38398357</v>
      </c>
      <c r="K14">
        <v>0.349</v>
      </c>
      <c r="L14">
        <v>0</v>
      </c>
      <c r="M14">
        <v>0</v>
      </c>
      <c r="N14">
        <v>0</v>
      </c>
      <c r="O14">
        <v>1</v>
      </c>
      <c r="P14">
        <v>0</v>
      </c>
      <c r="Q14">
        <v>5.32596685082873</v>
      </c>
      <c r="R14">
        <v>286</v>
      </c>
      <c r="S14">
        <v>9.2</v>
      </c>
      <c r="T14">
        <v>21.9</v>
      </c>
      <c r="U14">
        <v>1</v>
      </c>
      <c r="V14">
        <v>0.525667351</v>
      </c>
      <c r="W14">
        <v>1</v>
      </c>
      <c r="X14">
        <v>2.924024641</v>
      </c>
      <c r="Y14">
        <v>0</v>
      </c>
      <c r="Z14" s="1">
        <f t="shared" si="1"/>
        <v>1</v>
      </c>
      <c r="AA14" s="1">
        <f t="shared" si="2"/>
        <v>0</v>
      </c>
      <c r="AB14" s="1">
        <f t="shared" si="3"/>
        <v>0</v>
      </c>
      <c r="AC14" s="1">
        <f t="shared" si="4"/>
        <v>0</v>
      </c>
      <c r="AD14" s="1">
        <f t="shared" si="5"/>
        <v>0</v>
      </c>
      <c r="AE14" s="1">
        <f t="shared" si="6"/>
        <v>0</v>
      </c>
      <c r="AF14" s="1">
        <f t="shared" si="7"/>
        <v>0</v>
      </c>
      <c r="AG14" s="1">
        <f t="shared" si="8"/>
        <v>0</v>
      </c>
      <c r="AH14" s="1">
        <f t="shared" si="9"/>
        <v>0</v>
      </c>
      <c r="AI14" s="1">
        <f t="shared" si="10"/>
        <v>0</v>
      </c>
      <c r="AJ14" s="1">
        <f t="shared" si="11"/>
        <v>0</v>
      </c>
      <c r="AK14" s="1">
        <f t="shared" si="12"/>
        <v>0</v>
      </c>
      <c r="AL14" s="1">
        <f t="shared" si="13"/>
        <v>0</v>
      </c>
      <c r="AM14" s="1">
        <f t="shared" si="14"/>
        <v>0</v>
      </c>
      <c r="AN14" s="1">
        <f t="shared" si="15"/>
        <v>0</v>
      </c>
      <c r="AO14" s="1">
        <f t="shared" si="16"/>
        <v>0</v>
      </c>
      <c r="AP14" s="1">
        <f t="shared" si="17"/>
        <v>0</v>
      </c>
      <c r="AQ14" s="1">
        <f t="shared" si="18"/>
        <v>0</v>
      </c>
      <c r="AR14">
        <f t="shared" si="19"/>
        <v>1</v>
      </c>
    </row>
    <row r="15" spans="1:44">
      <c r="A15">
        <v>14</v>
      </c>
      <c r="B15">
        <v>2017</v>
      </c>
      <c r="C15">
        <v>0.9</v>
      </c>
      <c r="E15">
        <v>1</v>
      </c>
      <c r="F15">
        <v>4.3</v>
      </c>
      <c r="G15" t="s">
        <v>54</v>
      </c>
      <c r="H15">
        <f t="shared" si="0"/>
        <v>2</v>
      </c>
      <c r="I15">
        <v>3.4</v>
      </c>
      <c r="J15">
        <v>65.18548939</v>
      </c>
      <c r="K15">
        <v>0.0104</v>
      </c>
      <c r="L15">
        <v>0</v>
      </c>
      <c r="M15">
        <v>0</v>
      </c>
      <c r="N15">
        <v>0</v>
      </c>
      <c r="O15">
        <v>1</v>
      </c>
      <c r="P15">
        <v>0</v>
      </c>
      <c r="Q15">
        <v>6.39226519337016</v>
      </c>
      <c r="R15">
        <v>187</v>
      </c>
      <c r="S15">
        <v>13.7</v>
      </c>
      <c r="T15">
        <v>30.8</v>
      </c>
      <c r="U15">
        <v>1</v>
      </c>
      <c r="V15">
        <v>13.66735113</v>
      </c>
      <c r="W15">
        <v>0</v>
      </c>
      <c r="X15">
        <v>19.94250513</v>
      </c>
      <c r="Y15">
        <v>0</v>
      </c>
      <c r="Z15" s="1">
        <f t="shared" si="1"/>
        <v>0</v>
      </c>
      <c r="AA15" s="1">
        <f t="shared" si="2"/>
        <v>0</v>
      </c>
      <c r="AB15" s="1">
        <f t="shared" si="3"/>
        <v>0</v>
      </c>
      <c r="AC15" s="1">
        <f t="shared" si="4"/>
        <v>1</v>
      </c>
      <c r="AD15" s="1">
        <f t="shared" si="5"/>
        <v>0</v>
      </c>
      <c r="AE15" s="1">
        <f t="shared" si="6"/>
        <v>0</v>
      </c>
      <c r="AF15" s="1">
        <f t="shared" si="7"/>
        <v>0</v>
      </c>
      <c r="AG15" s="1">
        <f t="shared" si="8"/>
        <v>0</v>
      </c>
      <c r="AH15" s="1">
        <f t="shared" si="9"/>
        <v>0</v>
      </c>
      <c r="AI15" s="1">
        <f t="shared" si="10"/>
        <v>0</v>
      </c>
      <c r="AJ15" s="1">
        <f t="shared" si="11"/>
        <v>0</v>
      </c>
      <c r="AK15" s="1">
        <f t="shared" si="12"/>
        <v>0</v>
      </c>
      <c r="AL15" s="1">
        <f t="shared" si="13"/>
        <v>0</v>
      </c>
      <c r="AM15" s="1">
        <f t="shared" si="14"/>
        <v>0</v>
      </c>
      <c r="AN15" s="1">
        <f t="shared" si="15"/>
        <v>0</v>
      </c>
      <c r="AO15" s="1">
        <f t="shared" si="16"/>
        <v>0</v>
      </c>
      <c r="AP15" s="1">
        <f t="shared" si="17"/>
        <v>0</v>
      </c>
      <c r="AQ15" s="1">
        <f t="shared" si="18"/>
        <v>0</v>
      </c>
      <c r="AR15">
        <f t="shared" si="19"/>
        <v>4</v>
      </c>
    </row>
    <row r="16" spans="1:44">
      <c r="A16">
        <v>15</v>
      </c>
      <c r="B16">
        <v>2017</v>
      </c>
      <c r="C16">
        <v>6.1</v>
      </c>
      <c r="E16">
        <v>1</v>
      </c>
      <c r="F16">
        <v>3.3</v>
      </c>
      <c r="G16" t="s">
        <v>53</v>
      </c>
      <c r="H16">
        <f t="shared" si="0"/>
        <v>1</v>
      </c>
      <c r="I16">
        <v>5.45</v>
      </c>
      <c r="J16">
        <v>76.1560575</v>
      </c>
      <c r="K16">
        <v>0.0048</v>
      </c>
      <c r="L16">
        <v>0</v>
      </c>
      <c r="M16">
        <v>0</v>
      </c>
      <c r="N16">
        <v>0</v>
      </c>
      <c r="O16">
        <v>1</v>
      </c>
      <c r="P16">
        <v>0</v>
      </c>
      <c r="Q16">
        <v>5.88766114180479</v>
      </c>
      <c r="R16">
        <v>285</v>
      </c>
      <c r="S16">
        <v>9.1</v>
      </c>
      <c r="T16">
        <v>35.3</v>
      </c>
      <c r="U16">
        <v>1</v>
      </c>
      <c r="V16">
        <v>1.839835729</v>
      </c>
      <c r="W16">
        <v>1</v>
      </c>
      <c r="X16">
        <v>1.938398357</v>
      </c>
      <c r="Y16">
        <v>0</v>
      </c>
      <c r="Z16" s="1">
        <f t="shared" si="1"/>
        <v>0</v>
      </c>
      <c r="AA16" s="1">
        <f t="shared" si="2"/>
        <v>0</v>
      </c>
      <c r="AB16" s="1">
        <f t="shared" si="3"/>
        <v>0</v>
      </c>
      <c r="AC16" s="1">
        <f t="shared" si="4"/>
        <v>0</v>
      </c>
      <c r="AD16" s="1">
        <f t="shared" si="5"/>
        <v>0</v>
      </c>
      <c r="AE16" s="1">
        <f t="shared" si="6"/>
        <v>0</v>
      </c>
      <c r="AF16" s="1">
        <f t="shared" si="7"/>
        <v>0</v>
      </c>
      <c r="AG16" s="1">
        <f t="shared" si="8"/>
        <v>0</v>
      </c>
      <c r="AH16" s="1">
        <f t="shared" si="9"/>
        <v>0</v>
      </c>
      <c r="AI16" s="1">
        <f t="shared" si="10"/>
        <v>0</v>
      </c>
      <c r="AJ16" s="1">
        <f t="shared" si="11"/>
        <v>1</v>
      </c>
      <c r="AK16" s="1">
        <f t="shared" si="12"/>
        <v>0</v>
      </c>
      <c r="AL16" s="1">
        <f t="shared" si="13"/>
        <v>0</v>
      </c>
      <c r="AM16" s="1">
        <f t="shared" si="14"/>
        <v>0</v>
      </c>
      <c r="AN16" s="1">
        <f t="shared" si="15"/>
        <v>0</v>
      </c>
      <c r="AO16" s="1">
        <f t="shared" si="16"/>
        <v>0</v>
      </c>
      <c r="AP16" s="1">
        <f t="shared" si="17"/>
        <v>0</v>
      </c>
      <c r="AQ16" s="1">
        <f t="shared" si="18"/>
        <v>0</v>
      </c>
      <c r="AR16">
        <f t="shared" si="19"/>
        <v>11</v>
      </c>
    </row>
    <row r="17" spans="1:44">
      <c r="A17">
        <v>16</v>
      </c>
      <c r="B17">
        <v>2017</v>
      </c>
      <c r="C17">
        <v>14.9</v>
      </c>
      <c r="E17">
        <v>1</v>
      </c>
      <c r="F17">
        <v>3.2</v>
      </c>
      <c r="G17" t="s">
        <v>53</v>
      </c>
      <c r="H17">
        <f t="shared" si="0"/>
        <v>1</v>
      </c>
      <c r="I17">
        <v>5.75</v>
      </c>
      <c r="J17">
        <v>76.08213552</v>
      </c>
      <c r="K17">
        <v>0.0933</v>
      </c>
      <c r="L17">
        <v>0</v>
      </c>
      <c r="M17">
        <v>1</v>
      </c>
      <c r="N17">
        <v>0</v>
      </c>
      <c r="O17">
        <v>1</v>
      </c>
      <c r="P17">
        <v>0</v>
      </c>
      <c r="Q17">
        <v>6.30939226519337</v>
      </c>
      <c r="R17">
        <v>202</v>
      </c>
      <c r="S17">
        <v>11.1</v>
      </c>
      <c r="T17">
        <v>33.5</v>
      </c>
      <c r="U17">
        <v>1</v>
      </c>
      <c r="V17">
        <v>9.264887064</v>
      </c>
      <c r="W17">
        <v>0</v>
      </c>
      <c r="X17">
        <v>9.330595483</v>
      </c>
      <c r="Y17">
        <v>1</v>
      </c>
      <c r="Z17" s="1">
        <f t="shared" si="1"/>
        <v>0</v>
      </c>
      <c r="AA17" s="1">
        <f t="shared" si="2"/>
        <v>0</v>
      </c>
      <c r="AB17" s="1">
        <f t="shared" si="3"/>
        <v>0</v>
      </c>
      <c r="AC17" s="1">
        <f t="shared" si="4"/>
        <v>0</v>
      </c>
      <c r="AD17" s="1">
        <f t="shared" si="5"/>
        <v>0</v>
      </c>
      <c r="AE17" s="1">
        <f t="shared" si="6"/>
        <v>0</v>
      </c>
      <c r="AF17" s="1">
        <f t="shared" si="7"/>
        <v>0</v>
      </c>
      <c r="AG17" s="1">
        <f t="shared" si="8"/>
        <v>0</v>
      </c>
      <c r="AH17" s="1">
        <f t="shared" si="9"/>
        <v>0</v>
      </c>
      <c r="AI17" s="1">
        <f t="shared" si="10"/>
        <v>0</v>
      </c>
      <c r="AJ17" s="1">
        <f t="shared" si="11"/>
        <v>1</v>
      </c>
      <c r="AK17" s="1">
        <f t="shared" si="12"/>
        <v>0</v>
      </c>
      <c r="AL17" s="1">
        <f t="shared" si="13"/>
        <v>0</v>
      </c>
      <c r="AM17" s="1">
        <f t="shared" si="14"/>
        <v>0</v>
      </c>
      <c r="AN17" s="1">
        <f t="shared" si="15"/>
        <v>0</v>
      </c>
      <c r="AO17" s="1">
        <f t="shared" si="16"/>
        <v>0</v>
      </c>
      <c r="AP17" s="1">
        <f t="shared" si="17"/>
        <v>0</v>
      </c>
      <c r="AQ17" s="1">
        <f t="shared" si="18"/>
        <v>0</v>
      </c>
      <c r="AR17">
        <f t="shared" si="19"/>
        <v>11</v>
      </c>
    </row>
    <row r="18" spans="1:44">
      <c r="A18">
        <v>17</v>
      </c>
      <c r="B18">
        <v>2016</v>
      </c>
      <c r="C18">
        <v>7</v>
      </c>
      <c r="E18">
        <v>0</v>
      </c>
      <c r="F18">
        <v>4.1</v>
      </c>
      <c r="G18" t="s">
        <v>53</v>
      </c>
      <c r="H18">
        <f t="shared" si="0"/>
        <v>1</v>
      </c>
      <c r="I18">
        <v>3.23</v>
      </c>
      <c r="J18">
        <v>72.61054073</v>
      </c>
      <c r="K18">
        <v>0.046</v>
      </c>
      <c r="L18">
        <v>1</v>
      </c>
      <c r="M18">
        <v>1</v>
      </c>
      <c r="N18">
        <v>0</v>
      </c>
      <c r="O18">
        <v>1</v>
      </c>
      <c r="P18">
        <v>0</v>
      </c>
      <c r="Q18">
        <v>5.67403314917127</v>
      </c>
      <c r="R18">
        <v>214</v>
      </c>
      <c r="S18">
        <v>15.2</v>
      </c>
      <c r="T18">
        <v>32.8</v>
      </c>
      <c r="U18">
        <v>1</v>
      </c>
      <c r="V18">
        <v>2.464065708</v>
      </c>
      <c r="W18">
        <v>1</v>
      </c>
      <c r="X18">
        <v>13.8973306</v>
      </c>
      <c r="Y18">
        <v>0</v>
      </c>
      <c r="Z18" s="1">
        <f t="shared" si="1"/>
        <v>0</v>
      </c>
      <c r="AA18" s="1">
        <f t="shared" si="2"/>
        <v>0</v>
      </c>
      <c r="AB18" s="1">
        <f t="shared" si="3"/>
        <v>0</v>
      </c>
      <c r="AC18" s="1">
        <f t="shared" si="4"/>
        <v>0</v>
      </c>
      <c r="AD18" s="1">
        <f t="shared" si="5"/>
        <v>0</v>
      </c>
      <c r="AE18" s="1">
        <f t="shared" si="6"/>
        <v>0</v>
      </c>
      <c r="AF18" s="1">
        <f t="shared" si="7"/>
        <v>0</v>
      </c>
      <c r="AG18" s="1">
        <f t="shared" si="8"/>
        <v>0</v>
      </c>
      <c r="AH18" s="1">
        <f t="shared" si="9"/>
        <v>0</v>
      </c>
      <c r="AI18" s="1">
        <f t="shared" si="10"/>
        <v>0</v>
      </c>
      <c r="AJ18" s="1">
        <f t="shared" si="11"/>
        <v>1</v>
      </c>
      <c r="AK18" s="1">
        <f t="shared" si="12"/>
        <v>0</v>
      </c>
      <c r="AL18" s="1">
        <f t="shared" si="13"/>
        <v>0</v>
      </c>
      <c r="AM18" s="1">
        <f t="shared" si="14"/>
        <v>0</v>
      </c>
      <c r="AN18" s="1">
        <f t="shared" si="15"/>
        <v>0</v>
      </c>
      <c r="AO18" s="1">
        <f t="shared" si="16"/>
        <v>0</v>
      </c>
      <c r="AP18" s="1">
        <f t="shared" si="17"/>
        <v>0</v>
      </c>
      <c r="AQ18" s="1">
        <f t="shared" si="18"/>
        <v>0</v>
      </c>
      <c r="AR18">
        <f t="shared" si="19"/>
        <v>11</v>
      </c>
    </row>
    <row r="19" spans="1:44">
      <c r="A19">
        <v>18</v>
      </c>
      <c r="B19">
        <v>2015</v>
      </c>
      <c r="C19">
        <v>12.8</v>
      </c>
      <c r="E19">
        <v>0</v>
      </c>
      <c r="F19">
        <v>4.6</v>
      </c>
      <c r="G19" t="s">
        <v>50</v>
      </c>
      <c r="H19">
        <f t="shared" si="0"/>
        <v>2</v>
      </c>
      <c r="I19">
        <v>5.64</v>
      </c>
      <c r="J19">
        <v>63.59753593</v>
      </c>
      <c r="K19">
        <v>0.0683</v>
      </c>
      <c r="L19">
        <v>1</v>
      </c>
      <c r="M19">
        <v>1</v>
      </c>
      <c r="N19">
        <v>0</v>
      </c>
      <c r="O19">
        <v>1</v>
      </c>
      <c r="P19">
        <v>0</v>
      </c>
      <c r="Q19">
        <v>3.91896869244935</v>
      </c>
      <c r="R19">
        <v>214</v>
      </c>
      <c r="S19">
        <v>12.3</v>
      </c>
      <c r="T19">
        <v>22</v>
      </c>
      <c r="U19">
        <v>0</v>
      </c>
      <c r="V19">
        <v>38.40657084</v>
      </c>
      <c r="W19">
        <v>0</v>
      </c>
      <c r="X19">
        <v>38.63655031</v>
      </c>
      <c r="Y19">
        <v>1</v>
      </c>
      <c r="Z19" s="1">
        <f t="shared" si="1"/>
        <v>1</v>
      </c>
      <c r="AA19" s="1">
        <f t="shared" si="2"/>
        <v>0</v>
      </c>
      <c r="AB19" s="1">
        <f t="shared" si="3"/>
        <v>0</v>
      </c>
      <c r="AC19" s="1">
        <f t="shared" si="4"/>
        <v>0</v>
      </c>
      <c r="AD19" s="1">
        <f t="shared" si="5"/>
        <v>0</v>
      </c>
      <c r="AE19" s="1">
        <f t="shared" si="6"/>
        <v>0</v>
      </c>
      <c r="AF19" s="1">
        <f t="shared" si="7"/>
        <v>0</v>
      </c>
      <c r="AG19" s="1">
        <f t="shared" si="8"/>
        <v>0</v>
      </c>
      <c r="AH19" s="1">
        <f t="shared" si="9"/>
        <v>0</v>
      </c>
      <c r="AI19" s="1">
        <f t="shared" si="10"/>
        <v>0</v>
      </c>
      <c r="AJ19" s="1">
        <f t="shared" si="11"/>
        <v>0</v>
      </c>
      <c r="AK19" s="1">
        <f t="shared" si="12"/>
        <v>0</v>
      </c>
      <c r="AL19" s="1">
        <f t="shared" si="13"/>
        <v>0</v>
      </c>
      <c r="AM19" s="1">
        <f t="shared" si="14"/>
        <v>0</v>
      </c>
      <c r="AN19" s="1">
        <f t="shared" si="15"/>
        <v>0</v>
      </c>
      <c r="AO19" s="1">
        <f t="shared" si="16"/>
        <v>0</v>
      </c>
      <c r="AP19" s="1">
        <f t="shared" si="17"/>
        <v>0</v>
      </c>
      <c r="AQ19" s="1">
        <f t="shared" si="18"/>
        <v>0</v>
      </c>
      <c r="AR19">
        <f t="shared" si="19"/>
        <v>1</v>
      </c>
    </row>
    <row r="20" spans="1:44">
      <c r="A20">
        <v>19</v>
      </c>
      <c r="B20">
        <v>2016</v>
      </c>
      <c r="C20">
        <v>3.5</v>
      </c>
      <c r="D20">
        <v>60</v>
      </c>
      <c r="E20">
        <v>0</v>
      </c>
      <c r="F20">
        <v>3.8</v>
      </c>
      <c r="G20" t="s">
        <v>53</v>
      </c>
      <c r="H20">
        <f t="shared" si="0"/>
        <v>1</v>
      </c>
      <c r="I20">
        <v>2.33</v>
      </c>
      <c r="J20">
        <v>88.18069815</v>
      </c>
      <c r="K20">
        <v>0.0014</v>
      </c>
      <c r="L20">
        <v>0</v>
      </c>
      <c r="M20">
        <v>0</v>
      </c>
      <c r="N20">
        <v>0</v>
      </c>
      <c r="O20">
        <v>1</v>
      </c>
      <c r="P20">
        <v>0</v>
      </c>
      <c r="Q20">
        <v>5.69613259668507</v>
      </c>
      <c r="R20">
        <v>233</v>
      </c>
      <c r="S20">
        <v>12.6</v>
      </c>
      <c r="T20">
        <v>21.2</v>
      </c>
      <c r="U20">
        <v>1</v>
      </c>
      <c r="V20">
        <v>12.8788501</v>
      </c>
      <c r="W20">
        <v>1</v>
      </c>
      <c r="X20">
        <v>25.49486653</v>
      </c>
      <c r="Y20">
        <v>1</v>
      </c>
      <c r="Z20" s="1">
        <f t="shared" si="1"/>
        <v>0</v>
      </c>
      <c r="AA20" s="1">
        <f t="shared" si="2"/>
        <v>0</v>
      </c>
      <c r="AB20" s="1">
        <f t="shared" si="3"/>
        <v>0</v>
      </c>
      <c r="AC20" s="1">
        <f t="shared" si="4"/>
        <v>0</v>
      </c>
      <c r="AD20" s="1">
        <f t="shared" si="5"/>
        <v>0</v>
      </c>
      <c r="AE20" s="1">
        <f t="shared" si="6"/>
        <v>0</v>
      </c>
      <c r="AF20" s="1">
        <f t="shared" si="7"/>
        <v>0</v>
      </c>
      <c r="AG20" s="1">
        <f t="shared" si="8"/>
        <v>0</v>
      </c>
      <c r="AH20" s="1">
        <f t="shared" si="9"/>
        <v>0</v>
      </c>
      <c r="AI20" s="1">
        <f t="shared" si="10"/>
        <v>0</v>
      </c>
      <c r="AJ20" s="1">
        <f t="shared" si="11"/>
        <v>1</v>
      </c>
      <c r="AK20" s="1">
        <f t="shared" si="12"/>
        <v>0</v>
      </c>
      <c r="AL20" s="1">
        <f t="shared" si="13"/>
        <v>0</v>
      </c>
      <c r="AM20" s="1">
        <f t="shared" si="14"/>
        <v>0</v>
      </c>
      <c r="AN20" s="1">
        <f t="shared" si="15"/>
        <v>0</v>
      </c>
      <c r="AO20" s="1">
        <f t="shared" si="16"/>
        <v>0</v>
      </c>
      <c r="AP20" s="1">
        <f t="shared" si="17"/>
        <v>0</v>
      </c>
      <c r="AQ20" s="1">
        <f t="shared" si="18"/>
        <v>0</v>
      </c>
      <c r="AR20">
        <f t="shared" si="19"/>
        <v>11</v>
      </c>
    </row>
    <row r="21" spans="1:44">
      <c r="A21">
        <v>20</v>
      </c>
      <c r="B21">
        <v>2016</v>
      </c>
      <c r="C21">
        <v>0</v>
      </c>
      <c r="E21">
        <v>1</v>
      </c>
      <c r="F21">
        <v>3.8</v>
      </c>
      <c r="G21" t="s">
        <v>54</v>
      </c>
      <c r="H21">
        <f t="shared" si="0"/>
        <v>2</v>
      </c>
      <c r="I21">
        <v>7.4</v>
      </c>
      <c r="J21">
        <v>65.24024641</v>
      </c>
      <c r="K21">
        <v>0.137</v>
      </c>
      <c r="L21">
        <v>0</v>
      </c>
      <c r="M21">
        <v>0</v>
      </c>
      <c r="N21">
        <v>0</v>
      </c>
      <c r="O21">
        <v>1</v>
      </c>
      <c r="P21">
        <v>0</v>
      </c>
      <c r="Q21">
        <v>5.19337016574586</v>
      </c>
      <c r="R21">
        <v>223</v>
      </c>
      <c r="S21">
        <v>9.7</v>
      </c>
      <c r="T21">
        <v>23.4</v>
      </c>
      <c r="U21">
        <v>1</v>
      </c>
      <c r="V21">
        <v>3.679671458</v>
      </c>
      <c r="W21">
        <v>1</v>
      </c>
      <c r="X21">
        <v>13.83162218</v>
      </c>
      <c r="Y21">
        <v>1</v>
      </c>
      <c r="Z21" s="1">
        <f t="shared" si="1"/>
        <v>0</v>
      </c>
      <c r="AA21" s="1">
        <f t="shared" si="2"/>
        <v>0</v>
      </c>
      <c r="AB21" s="1">
        <f t="shared" si="3"/>
        <v>0</v>
      </c>
      <c r="AC21" s="1">
        <f t="shared" si="4"/>
        <v>1</v>
      </c>
      <c r="AD21" s="1">
        <f t="shared" si="5"/>
        <v>0</v>
      </c>
      <c r="AE21" s="1">
        <f t="shared" si="6"/>
        <v>0</v>
      </c>
      <c r="AF21" s="1">
        <f t="shared" si="7"/>
        <v>0</v>
      </c>
      <c r="AG21" s="1">
        <f t="shared" si="8"/>
        <v>0</v>
      </c>
      <c r="AH21" s="1">
        <f t="shared" si="9"/>
        <v>0</v>
      </c>
      <c r="AI21" s="1">
        <f t="shared" si="10"/>
        <v>0</v>
      </c>
      <c r="AJ21" s="1">
        <f t="shared" si="11"/>
        <v>0</v>
      </c>
      <c r="AK21" s="1">
        <f t="shared" si="12"/>
        <v>0</v>
      </c>
      <c r="AL21" s="1">
        <f t="shared" si="13"/>
        <v>0</v>
      </c>
      <c r="AM21" s="1">
        <f t="shared" si="14"/>
        <v>0</v>
      </c>
      <c r="AN21" s="1">
        <f t="shared" si="15"/>
        <v>0</v>
      </c>
      <c r="AO21" s="1">
        <f t="shared" si="16"/>
        <v>0</v>
      </c>
      <c r="AP21" s="1">
        <f t="shared" si="17"/>
        <v>0</v>
      </c>
      <c r="AQ21" s="1">
        <f t="shared" si="18"/>
        <v>0</v>
      </c>
      <c r="AR21">
        <f t="shared" si="19"/>
        <v>4</v>
      </c>
    </row>
    <row r="22" spans="1:44">
      <c r="A22">
        <v>21</v>
      </c>
      <c r="B22">
        <v>2017</v>
      </c>
      <c r="C22">
        <v>3.9</v>
      </c>
      <c r="E22">
        <v>1</v>
      </c>
      <c r="F22">
        <v>2.8</v>
      </c>
      <c r="G22" t="s">
        <v>44</v>
      </c>
      <c r="H22">
        <f t="shared" si="0"/>
        <v>2</v>
      </c>
      <c r="I22">
        <v>7</v>
      </c>
      <c r="J22">
        <v>55.36208077</v>
      </c>
      <c r="K22">
        <v>0</v>
      </c>
      <c r="L22">
        <v>0</v>
      </c>
      <c r="M22">
        <v>0</v>
      </c>
      <c r="N22">
        <v>0</v>
      </c>
      <c r="O22">
        <v>1</v>
      </c>
      <c r="P22">
        <v>0</v>
      </c>
      <c r="Q22">
        <v>7.12707182320442</v>
      </c>
      <c r="R22">
        <v>473</v>
      </c>
      <c r="S22">
        <v>8.5</v>
      </c>
      <c r="T22">
        <v>24.1</v>
      </c>
      <c r="U22">
        <v>1</v>
      </c>
      <c r="V22">
        <v>1.018480493</v>
      </c>
      <c r="W22">
        <v>1</v>
      </c>
      <c r="X22">
        <v>2.168377823</v>
      </c>
      <c r="Y22">
        <v>0</v>
      </c>
      <c r="Z22" s="1">
        <f t="shared" si="1"/>
        <v>0</v>
      </c>
      <c r="AA22" s="1">
        <f t="shared" si="2"/>
        <v>0</v>
      </c>
      <c r="AB22" s="1">
        <f t="shared" si="3"/>
        <v>1</v>
      </c>
      <c r="AC22" s="1">
        <f t="shared" si="4"/>
        <v>0</v>
      </c>
      <c r="AD22" s="1">
        <f t="shared" si="5"/>
        <v>0</v>
      </c>
      <c r="AE22" s="1">
        <f t="shared" si="6"/>
        <v>0</v>
      </c>
      <c r="AF22" s="1">
        <f t="shared" si="7"/>
        <v>0</v>
      </c>
      <c r="AG22" s="1">
        <f t="shared" si="8"/>
        <v>0</v>
      </c>
      <c r="AH22" s="1">
        <f t="shared" si="9"/>
        <v>0</v>
      </c>
      <c r="AI22" s="1">
        <f t="shared" si="10"/>
        <v>0</v>
      </c>
      <c r="AJ22" s="1">
        <f t="shared" si="11"/>
        <v>0</v>
      </c>
      <c r="AK22" s="1">
        <f t="shared" si="12"/>
        <v>0</v>
      </c>
      <c r="AL22" s="1">
        <f t="shared" si="13"/>
        <v>0</v>
      </c>
      <c r="AM22" s="1">
        <f t="shared" si="14"/>
        <v>0</v>
      </c>
      <c r="AN22" s="1">
        <f t="shared" si="15"/>
        <v>0</v>
      </c>
      <c r="AO22" s="1">
        <f t="shared" si="16"/>
        <v>0</v>
      </c>
      <c r="AP22" s="1">
        <f t="shared" si="17"/>
        <v>0</v>
      </c>
      <c r="AQ22" s="1">
        <f t="shared" si="18"/>
        <v>0</v>
      </c>
      <c r="AR22">
        <f t="shared" si="19"/>
        <v>3</v>
      </c>
    </row>
    <row r="23" spans="1:44">
      <c r="A23">
        <v>22</v>
      </c>
      <c r="B23">
        <v>2017</v>
      </c>
      <c r="C23">
        <v>3.5</v>
      </c>
      <c r="E23">
        <v>0</v>
      </c>
      <c r="F23">
        <v>4</v>
      </c>
      <c r="G23" t="s">
        <v>45</v>
      </c>
      <c r="H23">
        <f t="shared" si="0"/>
        <v>0</v>
      </c>
      <c r="I23">
        <v>6.02</v>
      </c>
      <c r="J23">
        <v>65.11978097</v>
      </c>
      <c r="K23">
        <v>0.4556</v>
      </c>
      <c r="L23">
        <v>0</v>
      </c>
      <c r="M23">
        <v>0</v>
      </c>
      <c r="N23">
        <v>0</v>
      </c>
      <c r="O23">
        <v>1</v>
      </c>
      <c r="P23">
        <v>1</v>
      </c>
      <c r="Q23">
        <v>6.75690607734806</v>
      </c>
      <c r="R23">
        <v>365</v>
      </c>
      <c r="S23">
        <v>13</v>
      </c>
      <c r="T23">
        <v>34.7</v>
      </c>
      <c r="U23">
        <v>1</v>
      </c>
      <c r="V23">
        <v>4.13963039</v>
      </c>
      <c r="W23">
        <v>1</v>
      </c>
      <c r="X23">
        <v>18.59548255</v>
      </c>
      <c r="Y23">
        <v>0</v>
      </c>
      <c r="Z23" s="1">
        <f t="shared" si="1"/>
        <v>0</v>
      </c>
      <c r="AA23" s="1">
        <f t="shared" si="2"/>
        <v>0</v>
      </c>
      <c r="AB23" s="1">
        <f t="shared" si="3"/>
        <v>0</v>
      </c>
      <c r="AC23" s="1">
        <f t="shared" si="4"/>
        <v>0</v>
      </c>
      <c r="AD23" s="1">
        <f t="shared" si="5"/>
        <v>0</v>
      </c>
      <c r="AE23" s="1">
        <f t="shared" si="6"/>
        <v>0</v>
      </c>
      <c r="AF23" s="1">
        <f t="shared" si="7"/>
        <v>0</v>
      </c>
      <c r="AG23" s="1">
        <f t="shared" si="8"/>
        <v>0</v>
      </c>
      <c r="AH23" s="1">
        <f t="shared" si="9"/>
        <v>1</v>
      </c>
      <c r="AI23" s="1">
        <f t="shared" si="10"/>
        <v>0</v>
      </c>
      <c r="AJ23" s="1">
        <f t="shared" si="11"/>
        <v>0</v>
      </c>
      <c r="AK23" s="1">
        <f t="shared" si="12"/>
        <v>0</v>
      </c>
      <c r="AL23" s="1">
        <f t="shared" si="13"/>
        <v>0</v>
      </c>
      <c r="AM23" s="1">
        <f t="shared" si="14"/>
        <v>0</v>
      </c>
      <c r="AN23" s="1">
        <f t="shared" si="15"/>
        <v>0</v>
      </c>
      <c r="AO23" s="1">
        <f t="shared" si="16"/>
        <v>0</v>
      </c>
      <c r="AP23" s="1">
        <f t="shared" si="17"/>
        <v>0</v>
      </c>
      <c r="AQ23" s="1">
        <f t="shared" si="18"/>
        <v>0</v>
      </c>
      <c r="AR23">
        <f t="shared" si="19"/>
        <v>9</v>
      </c>
    </row>
    <row r="24" spans="1:44">
      <c r="A24">
        <v>23</v>
      </c>
      <c r="B24">
        <v>2016</v>
      </c>
      <c r="C24">
        <v>2</v>
      </c>
      <c r="E24">
        <v>1</v>
      </c>
      <c r="F24">
        <v>3.2</v>
      </c>
      <c r="G24" t="s">
        <v>53</v>
      </c>
      <c r="H24">
        <f t="shared" si="0"/>
        <v>1</v>
      </c>
      <c r="I24">
        <v>13.2</v>
      </c>
      <c r="J24">
        <v>77.12525667</v>
      </c>
      <c r="K24">
        <v>0.4216</v>
      </c>
      <c r="L24">
        <v>0</v>
      </c>
      <c r="M24">
        <v>1</v>
      </c>
      <c r="N24">
        <v>0</v>
      </c>
      <c r="O24">
        <v>1</v>
      </c>
      <c r="P24">
        <v>0</v>
      </c>
      <c r="Q24">
        <v>6.22836095764272</v>
      </c>
      <c r="R24">
        <v>262</v>
      </c>
      <c r="S24">
        <v>7.4</v>
      </c>
      <c r="T24">
        <v>25.1</v>
      </c>
      <c r="U24">
        <v>1</v>
      </c>
      <c r="V24">
        <v>1.379876797</v>
      </c>
      <c r="W24">
        <v>1</v>
      </c>
      <c r="X24">
        <v>2.694045175</v>
      </c>
      <c r="Y24">
        <v>0</v>
      </c>
      <c r="Z24" s="1">
        <f t="shared" si="1"/>
        <v>0</v>
      </c>
      <c r="AA24" s="1">
        <f t="shared" si="2"/>
        <v>0</v>
      </c>
      <c r="AB24" s="1">
        <f t="shared" si="3"/>
        <v>0</v>
      </c>
      <c r="AC24" s="1">
        <f t="shared" si="4"/>
        <v>0</v>
      </c>
      <c r="AD24" s="1">
        <f t="shared" si="5"/>
        <v>0</v>
      </c>
      <c r="AE24" s="1">
        <f t="shared" si="6"/>
        <v>0</v>
      </c>
      <c r="AF24" s="1">
        <f t="shared" si="7"/>
        <v>0</v>
      </c>
      <c r="AG24" s="1">
        <f t="shared" si="8"/>
        <v>0</v>
      </c>
      <c r="AH24" s="1">
        <f t="shared" si="9"/>
        <v>0</v>
      </c>
      <c r="AI24" s="1">
        <f t="shared" si="10"/>
        <v>0</v>
      </c>
      <c r="AJ24" s="1">
        <f t="shared" si="11"/>
        <v>1</v>
      </c>
      <c r="AK24" s="1">
        <f t="shared" si="12"/>
        <v>0</v>
      </c>
      <c r="AL24" s="1">
        <f t="shared" si="13"/>
        <v>0</v>
      </c>
      <c r="AM24" s="1">
        <f t="shared" si="14"/>
        <v>0</v>
      </c>
      <c r="AN24" s="1">
        <f t="shared" si="15"/>
        <v>0</v>
      </c>
      <c r="AO24" s="1">
        <f t="shared" si="16"/>
        <v>0</v>
      </c>
      <c r="AP24" s="1">
        <f t="shared" si="17"/>
        <v>0</v>
      </c>
      <c r="AQ24" s="1">
        <f t="shared" si="18"/>
        <v>0</v>
      </c>
      <c r="AR24">
        <f t="shared" si="19"/>
        <v>11</v>
      </c>
    </row>
    <row r="25" spans="1:44">
      <c r="A25">
        <v>24</v>
      </c>
      <c r="B25">
        <v>2016</v>
      </c>
      <c r="C25">
        <v>3.9</v>
      </c>
      <c r="E25">
        <v>1</v>
      </c>
      <c r="F25">
        <v>4</v>
      </c>
      <c r="G25" t="s">
        <v>49</v>
      </c>
      <c r="H25">
        <f t="shared" si="0"/>
        <v>2</v>
      </c>
      <c r="I25">
        <v>7.5</v>
      </c>
      <c r="J25">
        <v>49.80698152</v>
      </c>
      <c r="K25">
        <v>0.4281</v>
      </c>
      <c r="L25">
        <v>0</v>
      </c>
      <c r="M25">
        <v>0</v>
      </c>
      <c r="N25">
        <v>0</v>
      </c>
      <c r="O25">
        <v>1</v>
      </c>
      <c r="P25">
        <v>1</v>
      </c>
      <c r="Q25">
        <v>4.31860036832412</v>
      </c>
      <c r="R25">
        <v>317</v>
      </c>
      <c r="S25">
        <v>6.9</v>
      </c>
      <c r="T25">
        <v>18.5</v>
      </c>
      <c r="U25">
        <v>1</v>
      </c>
      <c r="V25">
        <v>1.708418891</v>
      </c>
      <c r="W25">
        <v>1</v>
      </c>
      <c r="X25">
        <v>4.632443532</v>
      </c>
      <c r="Y25">
        <v>0</v>
      </c>
      <c r="Z25" s="1">
        <f t="shared" si="1"/>
        <v>0</v>
      </c>
      <c r="AA25" s="1">
        <f t="shared" si="2"/>
        <v>0</v>
      </c>
      <c r="AB25" s="1">
        <f t="shared" si="3"/>
        <v>0</v>
      </c>
      <c r="AC25" s="1">
        <f t="shared" si="4"/>
        <v>0</v>
      </c>
      <c r="AD25" s="1">
        <f t="shared" si="5"/>
        <v>0</v>
      </c>
      <c r="AE25" s="1">
        <f t="shared" si="6"/>
        <v>0</v>
      </c>
      <c r="AF25" s="1">
        <f t="shared" si="7"/>
        <v>0</v>
      </c>
      <c r="AG25" s="1">
        <f t="shared" si="8"/>
        <v>0</v>
      </c>
      <c r="AH25" s="1">
        <f t="shared" si="9"/>
        <v>0</v>
      </c>
      <c r="AI25" s="1">
        <f t="shared" si="10"/>
        <v>0</v>
      </c>
      <c r="AJ25" s="1">
        <f t="shared" si="11"/>
        <v>0</v>
      </c>
      <c r="AK25" s="1">
        <f t="shared" si="12"/>
        <v>0</v>
      </c>
      <c r="AL25" s="1">
        <f t="shared" si="13"/>
        <v>0</v>
      </c>
      <c r="AM25" s="1">
        <f t="shared" si="14"/>
        <v>1</v>
      </c>
      <c r="AN25" s="1">
        <f t="shared" si="15"/>
        <v>0</v>
      </c>
      <c r="AO25" s="1">
        <f t="shared" si="16"/>
        <v>0</v>
      </c>
      <c r="AP25" s="1">
        <f t="shared" si="17"/>
        <v>0</v>
      </c>
      <c r="AQ25" s="1">
        <f t="shared" si="18"/>
        <v>0</v>
      </c>
      <c r="AR25">
        <f t="shared" si="19"/>
        <v>14</v>
      </c>
    </row>
    <row r="26" spans="1:44">
      <c r="A26">
        <v>25</v>
      </c>
      <c r="B26">
        <v>2017</v>
      </c>
      <c r="C26">
        <v>17.6</v>
      </c>
      <c r="E26">
        <v>1</v>
      </c>
      <c r="F26">
        <v>3.4</v>
      </c>
      <c r="G26" t="s">
        <v>55</v>
      </c>
      <c r="H26">
        <f t="shared" si="0"/>
        <v>2</v>
      </c>
      <c r="I26">
        <v>4.46</v>
      </c>
      <c r="J26">
        <v>67.37303217</v>
      </c>
      <c r="K26">
        <v>0.5914</v>
      </c>
      <c r="L26">
        <v>0</v>
      </c>
      <c r="M26">
        <v>0</v>
      </c>
      <c r="N26">
        <v>0</v>
      </c>
      <c r="O26">
        <v>1</v>
      </c>
      <c r="P26">
        <v>1</v>
      </c>
      <c r="Q26">
        <v>6.12338858195213</v>
      </c>
      <c r="R26">
        <v>248</v>
      </c>
      <c r="S26">
        <v>11.5</v>
      </c>
      <c r="T26">
        <v>20.5</v>
      </c>
      <c r="U26">
        <v>1</v>
      </c>
      <c r="V26">
        <v>3.975359343</v>
      </c>
      <c r="W26">
        <v>0</v>
      </c>
      <c r="X26">
        <v>10.15195072</v>
      </c>
      <c r="Y26">
        <v>0</v>
      </c>
      <c r="Z26" s="1">
        <f t="shared" si="1"/>
        <v>0</v>
      </c>
      <c r="AA26" s="1">
        <f t="shared" si="2"/>
        <v>0</v>
      </c>
      <c r="AB26" s="1">
        <f t="shared" si="3"/>
        <v>0</v>
      </c>
      <c r="AC26" s="1">
        <f t="shared" si="4"/>
        <v>0</v>
      </c>
      <c r="AD26" s="1">
        <f t="shared" si="5"/>
        <v>0</v>
      </c>
      <c r="AE26" s="1">
        <f t="shared" si="6"/>
        <v>0</v>
      </c>
      <c r="AF26" s="1">
        <f t="shared" si="7"/>
        <v>1</v>
      </c>
      <c r="AG26" s="1">
        <f t="shared" si="8"/>
        <v>0</v>
      </c>
      <c r="AH26" s="1">
        <f t="shared" si="9"/>
        <v>0</v>
      </c>
      <c r="AI26" s="1">
        <f t="shared" si="10"/>
        <v>0</v>
      </c>
      <c r="AJ26" s="1">
        <f t="shared" si="11"/>
        <v>0</v>
      </c>
      <c r="AK26" s="1">
        <f t="shared" si="12"/>
        <v>0</v>
      </c>
      <c r="AL26" s="1">
        <f t="shared" si="13"/>
        <v>0</v>
      </c>
      <c r="AM26" s="1">
        <f t="shared" si="14"/>
        <v>0</v>
      </c>
      <c r="AN26" s="1">
        <f t="shared" si="15"/>
        <v>0</v>
      </c>
      <c r="AO26" s="1">
        <f t="shared" si="16"/>
        <v>0</v>
      </c>
      <c r="AP26" s="1">
        <f t="shared" si="17"/>
        <v>0</v>
      </c>
      <c r="AQ26" s="1">
        <f t="shared" si="18"/>
        <v>0</v>
      </c>
      <c r="AR26">
        <f t="shared" si="19"/>
        <v>7</v>
      </c>
    </row>
    <row r="27" spans="1:44">
      <c r="A27">
        <v>26</v>
      </c>
      <c r="B27">
        <v>2017</v>
      </c>
      <c r="C27">
        <v>7.9</v>
      </c>
      <c r="E27">
        <v>1</v>
      </c>
      <c r="F27">
        <v>3.8</v>
      </c>
      <c r="G27" t="s">
        <v>53</v>
      </c>
      <c r="H27">
        <f t="shared" si="0"/>
        <v>1</v>
      </c>
      <c r="I27">
        <v>10.14</v>
      </c>
      <c r="J27">
        <v>54.54072553</v>
      </c>
      <c r="K27">
        <v>0.2608</v>
      </c>
      <c r="L27">
        <v>0</v>
      </c>
      <c r="M27">
        <v>0</v>
      </c>
      <c r="N27">
        <v>0</v>
      </c>
      <c r="O27">
        <v>1</v>
      </c>
      <c r="P27">
        <v>0</v>
      </c>
      <c r="Q27">
        <v>3.13812154696133</v>
      </c>
      <c r="R27">
        <v>259</v>
      </c>
      <c r="S27">
        <v>13.5</v>
      </c>
      <c r="T27">
        <v>37.3</v>
      </c>
      <c r="U27">
        <v>1</v>
      </c>
      <c r="V27">
        <v>3.515400411</v>
      </c>
      <c r="W27">
        <v>1</v>
      </c>
      <c r="X27">
        <v>16.13141684</v>
      </c>
      <c r="Y27">
        <v>0</v>
      </c>
      <c r="Z27" s="1">
        <f t="shared" si="1"/>
        <v>0</v>
      </c>
      <c r="AA27" s="1">
        <f t="shared" si="2"/>
        <v>0</v>
      </c>
      <c r="AB27" s="1">
        <f t="shared" si="3"/>
        <v>0</v>
      </c>
      <c r="AC27" s="1">
        <f t="shared" si="4"/>
        <v>0</v>
      </c>
      <c r="AD27" s="1">
        <f t="shared" si="5"/>
        <v>0</v>
      </c>
      <c r="AE27" s="1">
        <f t="shared" si="6"/>
        <v>0</v>
      </c>
      <c r="AF27" s="1">
        <f t="shared" si="7"/>
        <v>0</v>
      </c>
      <c r="AG27" s="1">
        <f t="shared" si="8"/>
        <v>0</v>
      </c>
      <c r="AH27" s="1">
        <f t="shared" si="9"/>
        <v>0</v>
      </c>
      <c r="AI27" s="1">
        <f t="shared" si="10"/>
        <v>0</v>
      </c>
      <c r="AJ27" s="1">
        <f t="shared" si="11"/>
        <v>1</v>
      </c>
      <c r="AK27" s="1">
        <f t="shared" si="12"/>
        <v>0</v>
      </c>
      <c r="AL27" s="1">
        <f t="shared" si="13"/>
        <v>0</v>
      </c>
      <c r="AM27" s="1">
        <f t="shared" si="14"/>
        <v>0</v>
      </c>
      <c r="AN27" s="1">
        <f t="shared" si="15"/>
        <v>0</v>
      </c>
      <c r="AO27" s="1">
        <f t="shared" si="16"/>
        <v>0</v>
      </c>
      <c r="AP27" s="1">
        <f t="shared" si="17"/>
        <v>0</v>
      </c>
      <c r="AQ27" s="1">
        <f t="shared" si="18"/>
        <v>0</v>
      </c>
      <c r="AR27">
        <f t="shared" si="19"/>
        <v>11</v>
      </c>
    </row>
    <row r="28" spans="1:44">
      <c r="A28">
        <v>27</v>
      </c>
      <c r="B28">
        <v>2017</v>
      </c>
      <c r="C28">
        <v>10.5</v>
      </c>
      <c r="E28">
        <v>1</v>
      </c>
      <c r="F28">
        <v>3.8</v>
      </c>
      <c r="G28" t="s">
        <v>52</v>
      </c>
      <c r="H28">
        <f t="shared" si="0"/>
        <v>2</v>
      </c>
      <c r="I28">
        <v>2.32</v>
      </c>
      <c r="J28">
        <v>59.16495551</v>
      </c>
      <c r="K28">
        <v>0.232</v>
      </c>
      <c r="L28">
        <v>1</v>
      </c>
      <c r="M28">
        <v>0</v>
      </c>
      <c r="N28">
        <v>0</v>
      </c>
      <c r="O28">
        <v>1</v>
      </c>
      <c r="P28">
        <v>0</v>
      </c>
      <c r="Q28">
        <v>6.07182320441989</v>
      </c>
      <c r="R28">
        <v>271</v>
      </c>
      <c r="S28">
        <v>11.9</v>
      </c>
      <c r="T28">
        <v>31.6</v>
      </c>
      <c r="U28">
        <v>0</v>
      </c>
      <c r="V28">
        <v>27.36755647</v>
      </c>
      <c r="W28">
        <v>0</v>
      </c>
      <c r="X28">
        <v>30.12731006</v>
      </c>
      <c r="Y28">
        <v>1</v>
      </c>
      <c r="Z28" s="1">
        <f t="shared" si="1"/>
        <v>0</v>
      </c>
      <c r="AA28" s="1">
        <f t="shared" si="2"/>
        <v>0</v>
      </c>
      <c r="AB28" s="1">
        <f t="shared" si="3"/>
        <v>0</v>
      </c>
      <c r="AC28" s="1">
        <f t="shared" si="4"/>
        <v>0</v>
      </c>
      <c r="AD28" s="1">
        <f t="shared" si="5"/>
        <v>0</v>
      </c>
      <c r="AE28" s="1">
        <f t="shared" si="6"/>
        <v>0</v>
      </c>
      <c r="AF28" s="1">
        <f t="shared" si="7"/>
        <v>0</v>
      </c>
      <c r="AG28" s="1">
        <f t="shared" si="8"/>
        <v>0</v>
      </c>
      <c r="AH28" s="1">
        <f t="shared" si="9"/>
        <v>0</v>
      </c>
      <c r="AI28" s="1">
        <f t="shared" si="10"/>
        <v>0</v>
      </c>
      <c r="AJ28" s="1">
        <f t="shared" si="11"/>
        <v>0</v>
      </c>
      <c r="AK28" s="1">
        <f t="shared" si="12"/>
        <v>0</v>
      </c>
      <c r="AL28" s="1">
        <f t="shared" si="13"/>
        <v>0</v>
      </c>
      <c r="AM28" s="1">
        <f t="shared" si="14"/>
        <v>0</v>
      </c>
      <c r="AN28" s="1">
        <f t="shared" si="15"/>
        <v>0</v>
      </c>
      <c r="AO28" s="1">
        <f t="shared" si="16"/>
        <v>1</v>
      </c>
      <c r="AP28" s="1">
        <f t="shared" si="17"/>
        <v>0</v>
      </c>
      <c r="AQ28" s="1">
        <f t="shared" si="18"/>
        <v>0</v>
      </c>
      <c r="AR28">
        <f t="shared" si="19"/>
        <v>16</v>
      </c>
    </row>
    <row r="29" spans="1:44">
      <c r="A29">
        <v>28</v>
      </c>
      <c r="B29">
        <v>2016</v>
      </c>
      <c r="C29">
        <v>12.8</v>
      </c>
      <c r="E29">
        <v>0</v>
      </c>
      <c r="F29">
        <v>4.1</v>
      </c>
      <c r="G29" t="s">
        <v>53</v>
      </c>
      <c r="H29">
        <f t="shared" si="0"/>
        <v>1</v>
      </c>
      <c r="I29">
        <v>3.27</v>
      </c>
      <c r="J29">
        <v>67.4606434</v>
      </c>
      <c r="K29">
        <v>0.1308</v>
      </c>
      <c r="L29">
        <v>0</v>
      </c>
      <c r="M29">
        <v>0</v>
      </c>
      <c r="N29">
        <v>0</v>
      </c>
      <c r="O29">
        <v>1</v>
      </c>
      <c r="P29">
        <v>0</v>
      </c>
      <c r="Q29">
        <v>7.3499079189687</v>
      </c>
      <c r="R29">
        <v>441</v>
      </c>
      <c r="S29">
        <v>12.7</v>
      </c>
      <c r="T29">
        <v>23.4</v>
      </c>
      <c r="U29">
        <v>1</v>
      </c>
      <c r="V29">
        <v>0.854209446</v>
      </c>
      <c r="W29">
        <v>1</v>
      </c>
      <c r="X29">
        <v>0.854209446</v>
      </c>
      <c r="Y29">
        <v>0</v>
      </c>
      <c r="Z29" s="1">
        <f t="shared" si="1"/>
        <v>0</v>
      </c>
      <c r="AA29" s="1">
        <f t="shared" si="2"/>
        <v>0</v>
      </c>
      <c r="AB29" s="1">
        <f t="shared" si="3"/>
        <v>0</v>
      </c>
      <c r="AC29" s="1">
        <f t="shared" si="4"/>
        <v>0</v>
      </c>
      <c r="AD29" s="1">
        <f t="shared" si="5"/>
        <v>0</v>
      </c>
      <c r="AE29" s="1">
        <f t="shared" si="6"/>
        <v>0</v>
      </c>
      <c r="AF29" s="1">
        <f t="shared" si="7"/>
        <v>0</v>
      </c>
      <c r="AG29" s="1">
        <f t="shared" si="8"/>
        <v>0</v>
      </c>
      <c r="AH29" s="1">
        <f t="shared" si="9"/>
        <v>0</v>
      </c>
      <c r="AI29" s="1">
        <f t="shared" si="10"/>
        <v>0</v>
      </c>
      <c r="AJ29" s="1">
        <f t="shared" si="11"/>
        <v>1</v>
      </c>
      <c r="AK29" s="1">
        <f t="shared" si="12"/>
        <v>0</v>
      </c>
      <c r="AL29" s="1">
        <f t="shared" si="13"/>
        <v>0</v>
      </c>
      <c r="AM29" s="1">
        <f t="shared" si="14"/>
        <v>0</v>
      </c>
      <c r="AN29" s="1">
        <f t="shared" si="15"/>
        <v>0</v>
      </c>
      <c r="AO29" s="1">
        <f t="shared" si="16"/>
        <v>0</v>
      </c>
      <c r="AP29" s="1">
        <f t="shared" si="17"/>
        <v>0</v>
      </c>
      <c r="AQ29" s="1">
        <f t="shared" si="18"/>
        <v>0</v>
      </c>
      <c r="AR29">
        <f t="shared" si="19"/>
        <v>11</v>
      </c>
    </row>
    <row r="30" spans="1:44">
      <c r="A30">
        <v>29</v>
      </c>
      <c r="B30">
        <v>2017</v>
      </c>
      <c r="C30">
        <v>2</v>
      </c>
      <c r="D30">
        <v>97.5</v>
      </c>
      <c r="E30">
        <v>0</v>
      </c>
      <c r="F30">
        <v>3.9</v>
      </c>
      <c r="G30" t="s">
        <v>53</v>
      </c>
      <c r="H30">
        <f t="shared" si="0"/>
        <v>1</v>
      </c>
      <c r="I30">
        <v>1.32</v>
      </c>
      <c r="J30">
        <v>53.10335387</v>
      </c>
      <c r="K30">
        <v>0.119</v>
      </c>
      <c r="L30">
        <v>0</v>
      </c>
      <c r="M30">
        <v>0</v>
      </c>
      <c r="N30">
        <v>0</v>
      </c>
      <c r="O30">
        <v>1</v>
      </c>
      <c r="P30">
        <v>1</v>
      </c>
      <c r="Q30">
        <v>6.49171270718232</v>
      </c>
      <c r="R30">
        <v>200</v>
      </c>
      <c r="S30">
        <v>13.5</v>
      </c>
      <c r="T30">
        <v>35</v>
      </c>
      <c r="U30">
        <v>0</v>
      </c>
      <c r="V30">
        <v>20.73100616</v>
      </c>
      <c r="W30">
        <v>0</v>
      </c>
      <c r="X30">
        <v>20.73100616</v>
      </c>
      <c r="Y30">
        <v>1</v>
      </c>
      <c r="Z30" s="1">
        <f t="shared" si="1"/>
        <v>0</v>
      </c>
      <c r="AA30" s="1">
        <f t="shared" si="2"/>
        <v>0</v>
      </c>
      <c r="AB30" s="1">
        <f t="shared" si="3"/>
        <v>0</v>
      </c>
      <c r="AC30" s="1">
        <f t="shared" si="4"/>
        <v>0</v>
      </c>
      <c r="AD30" s="1">
        <f t="shared" si="5"/>
        <v>0</v>
      </c>
      <c r="AE30" s="1">
        <f t="shared" si="6"/>
        <v>0</v>
      </c>
      <c r="AF30" s="1">
        <f t="shared" si="7"/>
        <v>0</v>
      </c>
      <c r="AG30" s="1">
        <f t="shared" si="8"/>
        <v>0</v>
      </c>
      <c r="AH30" s="1">
        <f t="shared" si="9"/>
        <v>0</v>
      </c>
      <c r="AI30" s="1">
        <f t="shared" si="10"/>
        <v>0</v>
      </c>
      <c r="AJ30" s="1">
        <f t="shared" si="11"/>
        <v>1</v>
      </c>
      <c r="AK30" s="1">
        <f t="shared" si="12"/>
        <v>0</v>
      </c>
      <c r="AL30" s="1">
        <f t="shared" si="13"/>
        <v>0</v>
      </c>
      <c r="AM30" s="1">
        <f t="shared" si="14"/>
        <v>0</v>
      </c>
      <c r="AN30" s="1">
        <f t="shared" si="15"/>
        <v>0</v>
      </c>
      <c r="AO30" s="1">
        <f t="shared" si="16"/>
        <v>0</v>
      </c>
      <c r="AP30" s="1">
        <f t="shared" si="17"/>
        <v>0</v>
      </c>
      <c r="AQ30" s="1">
        <f t="shared" si="18"/>
        <v>0</v>
      </c>
      <c r="AR30">
        <f t="shared" si="19"/>
        <v>11</v>
      </c>
    </row>
    <row r="31" spans="1:44">
      <c r="A31">
        <v>30</v>
      </c>
      <c r="B31">
        <v>2017</v>
      </c>
      <c r="C31">
        <v>1.8</v>
      </c>
      <c r="E31">
        <v>1</v>
      </c>
      <c r="F31">
        <v>4</v>
      </c>
      <c r="G31" t="s">
        <v>56</v>
      </c>
      <c r="H31">
        <f t="shared" si="0"/>
        <v>2</v>
      </c>
      <c r="I31">
        <v>2.25</v>
      </c>
      <c r="J31">
        <v>66.38193019</v>
      </c>
      <c r="K31">
        <v>0.6028</v>
      </c>
      <c r="L31">
        <v>0</v>
      </c>
      <c r="M31">
        <v>0</v>
      </c>
      <c r="N31">
        <v>0</v>
      </c>
      <c r="O31">
        <v>1</v>
      </c>
      <c r="P31">
        <v>1</v>
      </c>
      <c r="Q31">
        <v>7.39779005524862</v>
      </c>
      <c r="R31">
        <v>333</v>
      </c>
      <c r="S31">
        <v>12.3</v>
      </c>
      <c r="T31">
        <v>23.3</v>
      </c>
      <c r="U31">
        <v>1</v>
      </c>
      <c r="V31">
        <v>2.529774127</v>
      </c>
      <c r="W31">
        <v>1</v>
      </c>
      <c r="X31">
        <v>7.063655031</v>
      </c>
      <c r="Y31">
        <v>0</v>
      </c>
      <c r="Z31" s="1">
        <f t="shared" si="1"/>
        <v>0</v>
      </c>
      <c r="AA31" s="1">
        <f t="shared" si="2"/>
        <v>0</v>
      </c>
      <c r="AB31" s="1">
        <f t="shared" si="3"/>
        <v>0</v>
      </c>
      <c r="AC31" s="1">
        <f t="shared" si="4"/>
        <v>0</v>
      </c>
      <c r="AD31" s="1">
        <f t="shared" si="5"/>
        <v>0</v>
      </c>
      <c r="AE31" s="1">
        <f t="shared" si="6"/>
        <v>0</v>
      </c>
      <c r="AF31" s="1">
        <f t="shared" si="7"/>
        <v>0</v>
      </c>
      <c r="AG31" s="1">
        <f t="shared" si="8"/>
        <v>0</v>
      </c>
      <c r="AH31" s="1">
        <f t="shared" si="9"/>
        <v>0</v>
      </c>
      <c r="AI31" s="1">
        <f t="shared" si="10"/>
        <v>0</v>
      </c>
      <c r="AJ31" s="1">
        <f t="shared" si="11"/>
        <v>0</v>
      </c>
      <c r="AK31" s="1">
        <f t="shared" si="12"/>
        <v>1</v>
      </c>
      <c r="AL31" s="1">
        <f t="shared" si="13"/>
        <v>0</v>
      </c>
      <c r="AM31" s="1">
        <f t="shared" si="14"/>
        <v>0</v>
      </c>
      <c r="AN31" s="1">
        <f t="shared" si="15"/>
        <v>0</v>
      </c>
      <c r="AO31" s="1">
        <f t="shared" si="16"/>
        <v>0</v>
      </c>
      <c r="AP31" s="1">
        <f t="shared" si="17"/>
        <v>0</v>
      </c>
      <c r="AQ31" s="1">
        <f t="shared" si="18"/>
        <v>0</v>
      </c>
      <c r="AR31">
        <f t="shared" si="19"/>
        <v>12</v>
      </c>
    </row>
    <row r="32" spans="1:44">
      <c r="A32">
        <v>31</v>
      </c>
      <c r="B32">
        <v>2017</v>
      </c>
      <c r="C32">
        <v>13.2</v>
      </c>
      <c r="E32">
        <v>0</v>
      </c>
      <c r="F32">
        <v>2.9</v>
      </c>
      <c r="G32" t="s">
        <v>50</v>
      </c>
      <c r="H32">
        <f t="shared" si="0"/>
        <v>2</v>
      </c>
      <c r="I32">
        <v>11.5</v>
      </c>
      <c r="J32">
        <v>64.89527721</v>
      </c>
      <c r="K32">
        <v>0.3719</v>
      </c>
      <c r="L32">
        <v>0</v>
      </c>
      <c r="M32">
        <v>1</v>
      </c>
      <c r="N32">
        <v>0</v>
      </c>
      <c r="O32">
        <v>1</v>
      </c>
      <c r="P32">
        <v>0</v>
      </c>
      <c r="Q32">
        <v>2.39042357274401</v>
      </c>
      <c r="R32">
        <v>340</v>
      </c>
      <c r="S32">
        <v>9</v>
      </c>
      <c r="T32">
        <v>32.2</v>
      </c>
      <c r="U32">
        <v>1</v>
      </c>
      <c r="V32">
        <v>3.055441478</v>
      </c>
      <c r="W32">
        <v>0</v>
      </c>
      <c r="X32">
        <v>24.77207392</v>
      </c>
      <c r="Y32">
        <v>0</v>
      </c>
      <c r="Z32" s="1">
        <f t="shared" si="1"/>
        <v>1</v>
      </c>
      <c r="AA32" s="1">
        <f t="shared" si="2"/>
        <v>0</v>
      </c>
      <c r="AB32" s="1">
        <f t="shared" si="3"/>
        <v>0</v>
      </c>
      <c r="AC32" s="1">
        <f t="shared" si="4"/>
        <v>0</v>
      </c>
      <c r="AD32" s="1">
        <f t="shared" si="5"/>
        <v>0</v>
      </c>
      <c r="AE32" s="1">
        <f t="shared" si="6"/>
        <v>0</v>
      </c>
      <c r="AF32" s="1">
        <f t="shared" si="7"/>
        <v>0</v>
      </c>
      <c r="AG32" s="1">
        <f t="shared" si="8"/>
        <v>0</v>
      </c>
      <c r="AH32" s="1">
        <f t="shared" si="9"/>
        <v>0</v>
      </c>
      <c r="AI32" s="1">
        <f t="shared" si="10"/>
        <v>0</v>
      </c>
      <c r="AJ32" s="1">
        <f t="shared" si="11"/>
        <v>0</v>
      </c>
      <c r="AK32" s="1">
        <f t="shared" si="12"/>
        <v>0</v>
      </c>
      <c r="AL32" s="1">
        <f t="shared" si="13"/>
        <v>0</v>
      </c>
      <c r="AM32" s="1">
        <f t="shared" si="14"/>
        <v>0</v>
      </c>
      <c r="AN32" s="1">
        <f t="shared" si="15"/>
        <v>0</v>
      </c>
      <c r="AO32" s="1">
        <f t="shared" si="16"/>
        <v>0</v>
      </c>
      <c r="AP32" s="1">
        <f t="shared" si="17"/>
        <v>0</v>
      </c>
      <c r="AQ32" s="1">
        <f t="shared" si="18"/>
        <v>0</v>
      </c>
      <c r="AR32">
        <f t="shared" si="19"/>
        <v>1</v>
      </c>
    </row>
    <row r="33" spans="1:44">
      <c r="A33">
        <v>32</v>
      </c>
      <c r="B33">
        <v>2017</v>
      </c>
      <c r="C33">
        <v>0</v>
      </c>
      <c r="E33">
        <v>1</v>
      </c>
      <c r="F33">
        <v>2.8</v>
      </c>
      <c r="G33" t="s">
        <v>49</v>
      </c>
      <c r="H33">
        <f t="shared" si="0"/>
        <v>2</v>
      </c>
      <c r="I33">
        <v>3.28</v>
      </c>
      <c r="J33">
        <v>58.62833676</v>
      </c>
      <c r="K33">
        <v>0.0234</v>
      </c>
      <c r="L33">
        <v>0</v>
      </c>
      <c r="M33">
        <v>1</v>
      </c>
      <c r="N33">
        <v>0</v>
      </c>
      <c r="O33">
        <v>1</v>
      </c>
      <c r="P33">
        <v>0</v>
      </c>
      <c r="Q33">
        <v>5.41252302025783</v>
      </c>
      <c r="R33">
        <v>342</v>
      </c>
      <c r="S33">
        <v>9</v>
      </c>
      <c r="T33">
        <v>32.4</v>
      </c>
      <c r="U33">
        <v>1</v>
      </c>
      <c r="V33">
        <v>11.23613963</v>
      </c>
      <c r="W33">
        <v>0</v>
      </c>
      <c r="X33">
        <v>19.38398357</v>
      </c>
      <c r="Y33">
        <v>1</v>
      </c>
      <c r="Z33" s="1">
        <f t="shared" si="1"/>
        <v>0</v>
      </c>
      <c r="AA33" s="1">
        <f t="shared" si="2"/>
        <v>0</v>
      </c>
      <c r="AB33" s="1">
        <f t="shared" si="3"/>
        <v>0</v>
      </c>
      <c r="AC33" s="1">
        <f t="shared" si="4"/>
        <v>0</v>
      </c>
      <c r="AD33" s="1">
        <f t="shared" si="5"/>
        <v>0</v>
      </c>
      <c r="AE33" s="1">
        <f t="shared" si="6"/>
        <v>0</v>
      </c>
      <c r="AF33" s="1">
        <f t="shared" si="7"/>
        <v>0</v>
      </c>
      <c r="AG33" s="1">
        <f t="shared" si="8"/>
        <v>0</v>
      </c>
      <c r="AH33" s="1">
        <f t="shared" si="9"/>
        <v>0</v>
      </c>
      <c r="AI33" s="1">
        <f t="shared" si="10"/>
        <v>0</v>
      </c>
      <c r="AJ33" s="1">
        <f t="shared" si="11"/>
        <v>0</v>
      </c>
      <c r="AK33" s="1">
        <f t="shared" si="12"/>
        <v>0</v>
      </c>
      <c r="AL33" s="1">
        <f t="shared" si="13"/>
        <v>0</v>
      </c>
      <c r="AM33" s="1">
        <f t="shared" si="14"/>
        <v>1</v>
      </c>
      <c r="AN33" s="1">
        <f t="shared" si="15"/>
        <v>0</v>
      </c>
      <c r="AO33" s="1">
        <f t="shared" si="16"/>
        <v>0</v>
      </c>
      <c r="AP33" s="1">
        <f t="shared" si="17"/>
        <v>0</v>
      </c>
      <c r="AQ33" s="1">
        <f t="shared" si="18"/>
        <v>0</v>
      </c>
      <c r="AR33">
        <f t="shared" si="19"/>
        <v>14</v>
      </c>
    </row>
    <row r="34" spans="1:44">
      <c r="A34">
        <v>33</v>
      </c>
      <c r="B34">
        <v>2016</v>
      </c>
      <c r="C34">
        <v>36</v>
      </c>
      <c r="E34">
        <v>0</v>
      </c>
      <c r="F34">
        <v>4.3</v>
      </c>
      <c r="G34" t="s">
        <v>45</v>
      </c>
      <c r="H34">
        <f t="shared" si="0"/>
        <v>0</v>
      </c>
      <c r="I34">
        <v>5.88</v>
      </c>
      <c r="J34">
        <v>71.3045859</v>
      </c>
      <c r="K34">
        <v>0.4017</v>
      </c>
      <c r="L34">
        <v>0</v>
      </c>
      <c r="M34">
        <v>1</v>
      </c>
      <c r="N34">
        <v>0</v>
      </c>
      <c r="O34">
        <v>1</v>
      </c>
      <c r="P34">
        <v>0</v>
      </c>
      <c r="Q34">
        <v>7.30202578268876</v>
      </c>
      <c r="R34">
        <v>203</v>
      </c>
      <c r="S34">
        <v>10.3</v>
      </c>
      <c r="T34">
        <v>30.8</v>
      </c>
      <c r="U34">
        <v>0</v>
      </c>
      <c r="V34">
        <v>38.50513347</v>
      </c>
      <c r="W34">
        <v>0</v>
      </c>
      <c r="X34">
        <v>38.50513347</v>
      </c>
      <c r="Y34">
        <v>1</v>
      </c>
      <c r="Z34" s="1">
        <f t="shared" si="1"/>
        <v>0</v>
      </c>
      <c r="AA34" s="1">
        <f t="shared" si="2"/>
        <v>0</v>
      </c>
      <c r="AB34" s="1">
        <f t="shared" si="3"/>
        <v>0</v>
      </c>
      <c r="AC34" s="1">
        <f t="shared" si="4"/>
        <v>0</v>
      </c>
      <c r="AD34" s="1">
        <f t="shared" si="5"/>
        <v>0</v>
      </c>
      <c r="AE34" s="1">
        <f t="shared" si="6"/>
        <v>0</v>
      </c>
      <c r="AF34" s="1">
        <f t="shared" si="7"/>
        <v>0</v>
      </c>
      <c r="AG34" s="1">
        <f t="shared" si="8"/>
        <v>0</v>
      </c>
      <c r="AH34" s="1">
        <f t="shared" si="9"/>
        <v>1</v>
      </c>
      <c r="AI34" s="1">
        <f t="shared" si="10"/>
        <v>0</v>
      </c>
      <c r="AJ34" s="1">
        <f t="shared" si="11"/>
        <v>0</v>
      </c>
      <c r="AK34" s="1">
        <f t="shared" si="12"/>
        <v>0</v>
      </c>
      <c r="AL34" s="1">
        <f t="shared" si="13"/>
        <v>0</v>
      </c>
      <c r="AM34" s="1">
        <f t="shared" si="14"/>
        <v>0</v>
      </c>
      <c r="AN34" s="1">
        <f t="shared" si="15"/>
        <v>0</v>
      </c>
      <c r="AO34" s="1">
        <f t="shared" si="16"/>
        <v>0</v>
      </c>
      <c r="AP34" s="1">
        <f t="shared" si="17"/>
        <v>0</v>
      </c>
      <c r="AQ34" s="1">
        <f t="shared" si="18"/>
        <v>0</v>
      </c>
      <c r="AR34">
        <f t="shared" si="19"/>
        <v>9</v>
      </c>
    </row>
    <row r="35" spans="1:44">
      <c r="A35">
        <v>34</v>
      </c>
      <c r="B35">
        <v>2017</v>
      </c>
      <c r="C35">
        <v>8.9</v>
      </c>
      <c r="E35">
        <v>1</v>
      </c>
      <c r="F35">
        <v>3.7</v>
      </c>
      <c r="G35" t="s">
        <v>53</v>
      </c>
      <c r="H35">
        <f t="shared" si="0"/>
        <v>1</v>
      </c>
      <c r="I35">
        <v>3.38</v>
      </c>
      <c r="J35">
        <v>53.85900068</v>
      </c>
      <c r="K35">
        <v>0.2726</v>
      </c>
      <c r="L35">
        <v>1</v>
      </c>
      <c r="M35">
        <v>0</v>
      </c>
      <c r="N35">
        <v>0</v>
      </c>
      <c r="O35">
        <v>1</v>
      </c>
      <c r="P35">
        <v>0</v>
      </c>
      <c r="Q35">
        <v>6.65745856353591</v>
      </c>
      <c r="R35">
        <v>333</v>
      </c>
      <c r="S35">
        <v>9.6</v>
      </c>
      <c r="T35">
        <v>33.7</v>
      </c>
      <c r="U35">
        <v>1</v>
      </c>
      <c r="V35">
        <v>5.683778234</v>
      </c>
      <c r="W35">
        <v>0</v>
      </c>
      <c r="X35">
        <v>9.560574949</v>
      </c>
      <c r="Y35">
        <v>1</v>
      </c>
      <c r="Z35" s="1">
        <f t="shared" si="1"/>
        <v>0</v>
      </c>
      <c r="AA35" s="1">
        <f t="shared" si="2"/>
        <v>0</v>
      </c>
      <c r="AB35" s="1">
        <f t="shared" si="3"/>
        <v>0</v>
      </c>
      <c r="AC35" s="1">
        <f t="shared" si="4"/>
        <v>0</v>
      </c>
      <c r="AD35" s="1">
        <f t="shared" si="5"/>
        <v>0</v>
      </c>
      <c r="AE35" s="1">
        <f t="shared" si="6"/>
        <v>0</v>
      </c>
      <c r="AF35" s="1">
        <f t="shared" si="7"/>
        <v>0</v>
      </c>
      <c r="AG35" s="1">
        <f t="shared" si="8"/>
        <v>0</v>
      </c>
      <c r="AH35" s="1">
        <f t="shared" si="9"/>
        <v>0</v>
      </c>
      <c r="AI35" s="1">
        <f t="shared" si="10"/>
        <v>0</v>
      </c>
      <c r="AJ35" s="1">
        <f t="shared" si="11"/>
        <v>1</v>
      </c>
      <c r="AK35" s="1">
        <f t="shared" si="12"/>
        <v>0</v>
      </c>
      <c r="AL35" s="1">
        <f t="shared" si="13"/>
        <v>0</v>
      </c>
      <c r="AM35" s="1">
        <f t="shared" si="14"/>
        <v>0</v>
      </c>
      <c r="AN35" s="1">
        <f t="shared" si="15"/>
        <v>0</v>
      </c>
      <c r="AO35" s="1">
        <f t="shared" si="16"/>
        <v>0</v>
      </c>
      <c r="AP35" s="1">
        <f t="shared" si="17"/>
        <v>0</v>
      </c>
      <c r="AQ35" s="1">
        <f t="shared" si="18"/>
        <v>0</v>
      </c>
      <c r="AR35">
        <f t="shared" si="19"/>
        <v>11</v>
      </c>
    </row>
    <row r="36" spans="1:44">
      <c r="A36">
        <v>35</v>
      </c>
      <c r="B36">
        <v>2017</v>
      </c>
      <c r="C36">
        <v>4.4</v>
      </c>
      <c r="E36">
        <v>0</v>
      </c>
      <c r="F36">
        <v>3.4</v>
      </c>
      <c r="G36" t="s">
        <v>50</v>
      </c>
      <c r="H36">
        <f t="shared" si="0"/>
        <v>2</v>
      </c>
      <c r="I36">
        <v>3.56</v>
      </c>
      <c r="J36">
        <v>87.28542095</v>
      </c>
      <c r="K36">
        <v>0.745</v>
      </c>
      <c r="L36">
        <v>0</v>
      </c>
      <c r="M36">
        <v>1</v>
      </c>
      <c r="N36">
        <v>0</v>
      </c>
      <c r="O36">
        <v>1</v>
      </c>
      <c r="P36">
        <v>0</v>
      </c>
      <c r="Q36">
        <v>8.15285451197052</v>
      </c>
      <c r="R36">
        <v>349</v>
      </c>
      <c r="S36">
        <v>11.4</v>
      </c>
      <c r="T36">
        <v>26</v>
      </c>
      <c r="U36">
        <v>1</v>
      </c>
      <c r="V36">
        <v>4.073921971</v>
      </c>
      <c r="W36">
        <v>1</v>
      </c>
      <c r="X36">
        <v>12.12320329</v>
      </c>
      <c r="Y36">
        <v>0</v>
      </c>
      <c r="Z36" s="1">
        <f t="shared" si="1"/>
        <v>1</v>
      </c>
      <c r="AA36" s="1">
        <f t="shared" si="2"/>
        <v>0</v>
      </c>
      <c r="AB36" s="1">
        <f t="shared" si="3"/>
        <v>0</v>
      </c>
      <c r="AC36" s="1">
        <f t="shared" si="4"/>
        <v>0</v>
      </c>
      <c r="AD36" s="1">
        <f t="shared" si="5"/>
        <v>0</v>
      </c>
      <c r="AE36" s="1">
        <f t="shared" si="6"/>
        <v>0</v>
      </c>
      <c r="AF36" s="1">
        <f t="shared" si="7"/>
        <v>0</v>
      </c>
      <c r="AG36" s="1">
        <f t="shared" si="8"/>
        <v>0</v>
      </c>
      <c r="AH36" s="1">
        <f t="shared" si="9"/>
        <v>0</v>
      </c>
      <c r="AI36" s="1">
        <f t="shared" si="10"/>
        <v>0</v>
      </c>
      <c r="AJ36" s="1">
        <f t="shared" si="11"/>
        <v>0</v>
      </c>
      <c r="AK36" s="1">
        <f t="shared" si="12"/>
        <v>0</v>
      </c>
      <c r="AL36" s="1">
        <f t="shared" si="13"/>
        <v>0</v>
      </c>
      <c r="AM36" s="1">
        <f t="shared" si="14"/>
        <v>0</v>
      </c>
      <c r="AN36" s="1">
        <f t="shared" si="15"/>
        <v>0</v>
      </c>
      <c r="AO36" s="1">
        <f t="shared" si="16"/>
        <v>0</v>
      </c>
      <c r="AP36" s="1">
        <f t="shared" si="17"/>
        <v>0</v>
      </c>
      <c r="AQ36" s="1">
        <f t="shared" si="18"/>
        <v>0</v>
      </c>
      <c r="AR36">
        <f t="shared" si="19"/>
        <v>1</v>
      </c>
    </row>
    <row r="37" spans="1:44">
      <c r="A37">
        <v>36</v>
      </c>
      <c r="B37">
        <v>2017</v>
      </c>
      <c r="C37">
        <v>36</v>
      </c>
      <c r="E37">
        <v>0</v>
      </c>
      <c r="F37">
        <v>4</v>
      </c>
      <c r="G37" t="s">
        <v>45</v>
      </c>
      <c r="H37">
        <f t="shared" si="0"/>
        <v>0</v>
      </c>
      <c r="I37">
        <v>1.91</v>
      </c>
      <c r="J37">
        <v>76.38877481</v>
      </c>
      <c r="K37">
        <v>0.0978</v>
      </c>
      <c r="L37">
        <v>1</v>
      </c>
      <c r="M37">
        <v>1</v>
      </c>
      <c r="N37">
        <v>0</v>
      </c>
      <c r="O37">
        <v>1</v>
      </c>
      <c r="P37">
        <v>0</v>
      </c>
      <c r="Q37">
        <v>9.87476979742172</v>
      </c>
      <c r="R37">
        <v>118</v>
      </c>
      <c r="S37">
        <v>7.1</v>
      </c>
      <c r="T37">
        <v>24.2</v>
      </c>
      <c r="U37">
        <v>1</v>
      </c>
      <c r="V37">
        <v>2.299794661</v>
      </c>
      <c r="W37">
        <v>0</v>
      </c>
      <c r="X37">
        <v>28.68172485</v>
      </c>
      <c r="Y37">
        <v>0</v>
      </c>
      <c r="Z37" s="1">
        <f t="shared" si="1"/>
        <v>0</v>
      </c>
      <c r="AA37" s="1">
        <f t="shared" si="2"/>
        <v>0</v>
      </c>
      <c r="AB37" s="1">
        <f t="shared" si="3"/>
        <v>0</v>
      </c>
      <c r="AC37" s="1">
        <f t="shared" si="4"/>
        <v>0</v>
      </c>
      <c r="AD37" s="1">
        <f t="shared" si="5"/>
        <v>0</v>
      </c>
      <c r="AE37" s="1">
        <f t="shared" si="6"/>
        <v>0</v>
      </c>
      <c r="AF37" s="1">
        <f t="shared" si="7"/>
        <v>0</v>
      </c>
      <c r="AG37" s="1">
        <f t="shared" si="8"/>
        <v>0</v>
      </c>
      <c r="AH37" s="1">
        <f t="shared" si="9"/>
        <v>1</v>
      </c>
      <c r="AI37" s="1">
        <f t="shared" si="10"/>
        <v>0</v>
      </c>
      <c r="AJ37" s="1">
        <f t="shared" si="11"/>
        <v>0</v>
      </c>
      <c r="AK37" s="1">
        <f t="shared" si="12"/>
        <v>0</v>
      </c>
      <c r="AL37" s="1">
        <f t="shared" si="13"/>
        <v>0</v>
      </c>
      <c r="AM37" s="1">
        <f t="shared" si="14"/>
        <v>0</v>
      </c>
      <c r="AN37" s="1">
        <f t="shared" si="15"/>
        <v>0</v>
      </c>
      <c r="AO37" s="1">
        <f t="shared" si="16"/>
        <v>0</v>
      </c>
      <c r="AP37" s="1">
        <f t="shared" si="17"/>
        <v>0</v>
      </c>
      <c r="AQ37" s="1">
        <f t="shared" si="18"/>
        <v>0</v>
      </c>
      <c r="AR37">
        <f t="shared" si="19"/>
        <v>9</v>
      </c>
    </row>
    <row r="38" spans="1:44">
      <c r="A38">
        <v>37</v>
      </c>
      <c r="B38">
        <v>2016</v>
      </c>
      <c r="C38">
        <v>9.8</v>
      </c>
      <c r="E38">
        <v>1</v>
      </c>
      <c r="F38">
        <v>3.8</v>
      </c>
      <c r="G38" t="s">
        <v>48</v>
      </c>
      <c r="H38">
        <f t="shared" si="0"/>
        <v>2</v>
      </c>
      <c r="I38">
        <v>3.79</v>
      </c>
      <c r="J38">
        <v>71.49897331</v>
      </c>
      <c r="K38">
        <v>0.076</v>
      </c>
      <c r="L38">
        <v>0</v>
      </c>
      <c r="M38">
        <v>1</v>
      </c>
      <c r="N38">
        <v>0</v>
      </c>
      <c r="O38">
        <v>1</v>
      </c>
      <c r="P38">
        <v>0</v>
      </c>
      <c r="Q38">
        <v>6.8121546961326</v>
      </c>
      <c r="R38">
        <v>103</v>
      </c>
      <c r="S38">
        <v>13.2</v>
      </c>
      <c r="T38">
        <v>25.1</v>
      </c>
      <c r="U38">
        <v>1</v>
      </c>
      <c r="V38">
        <v>0.722792608</v>
      </c>
      <c r="W38">
        <v>1</v>
      </c>
      <c r="X38">
        <v>4.632443532</v>
      </c>
      <c r="Y38">
        <v>0</v>
      </c>
      <c r="Z38" s="1">
        <f t="shared" si="1"/>
        <v>0</v>
      </c>
      <c r="AA38" s="1">
        <f t="shared" si="2"/>
        <v>0</v>
      </c>
      <c r="AB38" s="1">
        <f t="shared" si="3"/>
        <v>0</v>
      </c>
      <c r="AC38" s="1">
        <f t="shared" si="4"/>
        <v>0</v>
      </c>
      <c r="AD38" s="1">
        <f t="shared" si="5"/>
        <v>0</v>
      </c>
      <c r="AE38" s="1">
        <f t="shared" si="6"/>
        <v>0</v>
      </c>
      <c r="AF38" s="1">
        <f t="shared" si="7"/>
        <v>0</v>
      </c>
      <c r="AG38" s="1">
        <f t="shared" si="8"/>
        <v>0</v>
      </c>
      <c r="AH38" s="1">
        <f t="shared" si="9"/>
        <v>0</v>
      </c>
      <c r="AI38" s="1">
        <f t="shared" si="10"/>
        <v>0</v>
      </c>
      <c r="AJ38" s="1">
        <f t="shared" si="11"/>
        <v>0</v>
      </c>
      <c r="AK38" s="1">
        <f t="shared" si="12"/>
        <v>0</v>
      </c>
      <c r="AL38" s="1">
        <f t="shared" si="13"/>
        <v>1</v>
      </c>
      <c r="AM38" s="1">
        <f t="shared" si="14"/>
        <v>0</v>
      </c>
      <c r="AN38" s="1">
        <f t="shared" si="15"/>
        <v>0</v>
      </c>
      <c r="AO38" s="1">
        <f t="shared" si="16"/>
        <v>0</v>
      </c>
      <c r="AP38" s="1">
        <f t="shared" si="17"/>
        <v>0</v>
      </c>
      <c r="AQ38" s="1">
        <f t="shared" si="18"/>
        <v>0</v>
      </c>
      <c r="AR38">
        <f t="shared" si="19"/>
        <v>13</v>
      </c>
    </row>
    <row r="39" spans="1:44">
      <c r="A39">
        <v>38</v>
      </c>
      <c r="B39">
        <v>2017</v>
      </c>
      <c r="C39">
        <v>1.8</v>
      </c>
      <c r="D39">
        <v>80</v>
      </c>
      <c r="E39">
        <v>0</v>
      </c>
      <c r="F39">
        <v>3.6</v>
      </c>
      <c r="G39" t="s">
        <v>53</v>
      </c>
      <c r="H39">
        <f t="shared" si="0"/>
        <v>1</v>
      </c>
      <c r="I39">
        <v>2.6</v>
      </c>
      <c r="J39">
        <v>88.13415469</v>
      </c>
      <c r="K39">
        <v>0.0175</v>
      </c>
      <c r="L39">
        <v>0</v>
      </c>
      <c r="M39">
        <v>1</v>
      </c>
      <c r="N39">
        <v>0</v>
      </c>
      <c r="O39">
        <v>1</v>
      </c>
      <c r="P39">
        <v>0</v>
      </c>
      <c r="Q39">
        <v>8.40883977900553</v>
      </c>
      <c r="R39">
        <v>158</v>
      </c>
      <c r="S39">
        <v>12.6</v>
      </c>
      <c r="T39">
        <v>30.1</v>
      </c>
      <c r="U39">
        <v>0</v>
      </c>
      <c r="V39">
        <v>24.80492813</v>
      </c>
      <c r="W39">
        <v>0</v>
      </c>
      <c r="X39">
        <v>25.00205339</v>
      </c>
      <c r="Y39">
        <v>1</v>
      </c>
      <c r="Z39" s="1">
        <f t="shared" si="1"/>
        <v>0</v>
      </c>
      <c r="AA39" s="1">
        <f t="shared" si="2"/>
        <v>0</v>
      </c>
      <c r="AB39" s="1">
        <f t="shared" si="3"/>
        <v>0</v>
      </c>
      <c r="AC39" s="1">
        <f t="shared" si="4"/>
        <v>0</v>
      </c>
      <c r="AD39" s="1">
        <f t="shared" si="5"/>
        <v>0</v>
      </c>
      <c r="AE39" s="1">
        <f t="shared" si="6"/>
        <v>0</v>
      </c>
      <c r="AF39" s="1">
        <f t="shared" si="7"/>
        <v>0</v>
      </c>
      <c r="AG39" s="1">
        <f t="shared" si="8"/>
        <v>0</v>
      </c>
      <c r="AH39" s="1">
        <f t="shared" si="9"/>
        <v>0</v>
      </c>
      <c r="AI39" s="1">
        <f t="shared" si="10"/>
        <v>0</v>
      </c>
      <c r="AJ39" s="1">
        <f t="shared" si="11"/>
        <v>1</v>
      </c>
      <c r="AK39" s="1">
        <f t="shared" si="12"/>
        <v>0</v>
      </c>
      <c r="AL39" s="1">
        <f t="shared" si="13"/>
        <v>0</v>
      </c>
      <c r="AM39" s="1">
        <f t="shared" si="14"/>
        <v>0</v>
      </c>
      <c r="AN39" s="1">
        <f t="shared" si="15"/>
        <v>0</v>
      </c>
      <c r="AO39" s="1">
        <f t="shared" si="16"/>
        <v>0</v>
      </c>
      <c r="AP39" s="1">
        <f t="shared" si="17"/>
        <v>0</v>
      </c>
      <c r="AQ39" s="1">
        <f t="shared" si="18"/>
        <v>0</v>
      </c>
      <c r="AR39">
        <f t="shared" si="19"/>
        <v>11</v>
      </c>
    </row>
    <row r="40" spans="1:44">
      <c r="A40">
        <v>39</v>
      </c>
      <c r="B40">
        <v>2017</v>
      </c>
      <c r="C40">
        <v>3.5</v>
      </c>
      <c r="E40">
        <v>1</v>
      </c>
      <c r="F40">
        <v>4</v>
      </c>
      <c r="G40" t="s">
        <v>57</v>
      </c>
      <c r="H40">
        <f t="shared" si="0"/>
        <v>2</v>
      </c>
      <c r="I40">
        <v>1.77</v>
      </c>
      <c r="J40">
        <v>47.37577002</v>
      </c>
      <c r="K40">
        <v>0.2192</v>
      </c>
      <c r="L40">
        <v>0</v>
      </c>
      <c r="M40">
        <v>0</v>
      </c>
      <c r="N40">
        <v>0</v>
      </c>
      <c r="O40">
        <v>0</v>
      </c>
      <c r="P40">
        <v>1</v>
      </c>
      <c r="Q40">
        <v>6.1841620626151</v>
      </c>
      <c r="R40">
        <v>197</v>
      </c>
      <c r="S40">
        <v>12.9</v>
      </c>
      <c r="T40">
        <v>27.9</v>
      </c>
      <c r="U40">
        <v>1</v>
      </c>
      <c r="V40">
        <v>5.289527721</v>
      </c>
      <c r="W40">
        <v>1</v>
      </c>
      <c r="X40">
        <v>20.07392197</v>
      </c>
      <c r="Y40">
        <v>0</v>
      </c>
      <c r="Z40" s="1">
        <f t="shared" si="1"/>
        <v>0</v>
      </c>
      <c r="AA40" s="1">
        <f t="shared" si="2"/>
        <v>1</v>
      </c>
      <c r="AB40" s="1">
        <f t="shared" si="3"/>
        <v>0</v>
      </c>
      <c r="AC40" s="1">
        <f t="shared" si="4"/>
        <v>0</v>
      </c>
      <c r="AD40" s="1">
        <f t="shared" si="5"/>
        <v>0</v>
      </c>
      <c r="AE40" s="1">
        <f t="shared" si="6"/>
        <v>0</v>
      </c>
      <c r="AF40" s="1">
        <f t="shared" si="7"/>
        <v>0</v>
      </c>
      <c r="AG40" s="1">
        <f t="shared" si="8"/>
        <v>0</v>
      </c>
      <c r="AH40" s="1">
        <f t="shared" si="9"/>
        <v>0</v>
      </c>
      <c r="AI40" s="1">
        <f t="shared" si="10"/>
        <v>0</v>
      </c>
      <c r="AJ40" s="1">
        <f t="shared" si="11"/>
        <v>0</v>
      </c>
      <c r="AK40" s="1">
        <f t="shared" si="12"/>
        <v>0</v>
      </c>
      <c r="AL40" s="1">
        <f t="shared" si="13"/>
        <v>0</v>
      </c>
      <c r="AM40" s="1">
        <f t="shared" si="14"/>
        <v>0</v>
      </c>
      <c r="AN40" s="1">
        <f t="shared" si="15"/>
        <v>0</v>
      </c>
      <c r="AO40" s="1">
        <f t="shared" si="16"/>
        <v>0</v>
      </c>
      <c r="AP40" s="1">
        <f t="shared" si="17"/>
        <v>0</v>
      </c>
      <c r="AQ40" s="1">
        <f t="shared" si="18"/>
        <v>0</v>
      </c>
      <c r="AR40">
        <f t="shared" si="19"/>
        <v>2</v>
      </c>
    </row>
    <row r="41" spans="1:44">
      <c r="A41">
        <v>40</v>
      </c>
      <c r="B41">
        <v>2017</v>
      </c>
      <c r="C41">
        <v>3.9</v>
      </c>
      <c r="E41">
        <v>1</v>
      </c>
      <c r="F41">
        <v>4</v>
      </c>
      <c r="G41" t="s">
        <v>46</v>
      </c>
      <c r="H41">
        <f t="shared" si="0"/>
        <v>2</v>
      </c>
      <c r="I41">
        <v>4</v>
      </c>
      <c r="J41">
        <v>65.24845996</v>
      </c>
      <c r="K41">
        <v>0.0371</v>
      </c>
      <c r="L41">
        <v>0</v>
      </c>
      <c r="M41">
        <v>1</v>
      </c>
      <c r="N41">
        <v>0</v>
      </c>
      <c r="O41">
        <v>1</v>
      </c>
      <c r="P41">
        <v>0</v>
      </c>
      <c r="Q41">
        <v>9.01289134438306</v>
      </c>
      <c r="R41">
        <v>272</v>
      </c>
      <c r="S41">
        <v>12.5</v>
      </c>
      <c r="T41">
        <v>27.1</v>
      </c>
      <c r="U41">
        <v>1</v>
      </c>
      <c r="V41">
        <v>14.55441478</v>
      </c>
      <c r="W41">
        <v>0</v>
      </c>
      <c r="X41">
        <v>26.84188912</v>
      </c>
      <c r="Y41">
        <v>1</v>
      </c>
      <c r="Z41" s="1">
        <f t="shared" si="1"/>
        <v>0</v>
      </c>
      <c r="AA41" s="1">
        <f t="shared" si="2"/>
        <v>0</v>
      </c>
      <c r="AB41" s="1">
        <f t="shared" si="3"/>
        <v>0</v>
      </c>
      <c r="AC41" s="1">
        <f t="shared" si="4"/>
        <v>0</v>
      </c>
      <c r="AD41" s="1">
        <f t="shared" si="5"/>
        <v>0</v>
      </c>
      <c r="AE41" s="1">
        <f t="shared" si="6"/>
        <v>0</v>
      </c>
      <c r="AF41" s="1">
        <f t="shared" si="7"/>
        <v>0</v>
      </c>
      <c r="AG41" s="1">
        <f t="shared" si="8"/>
        <v>1</v>
      </c>
      <c r="AH41" s="1">
        <f t="shared" si="9"/>
        <v>0</v>
      </c>
      <c r="AI41" s="1">
        <f t="shared" si="10"/>
        <v>0</v>
      </c>
      <c r="AJ41" s="1">
        <f t="shared" si="11"/>
        <v>0</v>
      </c>
      <c r="AK41" s="1">
        <f t="shared" si="12"/>
        <v>0</v>
      </c>
      <c r="AL41" s="1">
        <f t="shared" si="13"/>
        <v>0</v>
      </c>
      <c r="AM41" s="1">
        <f t="shared" si="14"/>
        <v>0</v>
      </c>
      <c r="AN41" s="1">
        <f t="shared" si="15"/>
        <v>0</v>
      </c>
      <c r="AO41" s="1">
        <f t="shared" si="16"/>
        <v>0</v>
      </c>
      <c r="AP41" s="1">
        <f t="shared" si="17"/>
        <v>0</v>
      </c>
      <c r="AQ41" s="1">
        <f t="shared" si="18"/>
        <v>0</v>
      </c>
      <c r="AR41">
        <f t="shared" si="19"/>
        <v>8</v>
      </c>
    </row>
    <row r="42" spans="1:44">
      <c r="A42">
        <v>41</v>
      </c>
      <c r="B42">
        <v>2015</v>
      </c>
      <c r="C42">
        <v>8.9</v>
      </c>
      <c r="E42">
        <v>0</v>
      </c>
      <c r="F42">
        <v>4.8</v>
      </c>
      <c r="G42" t="s">
        <v>49</v>
      </c>
      <c r="H42">
        <f t="shared" si="0"/>
        <v>2</v>
      </c>
      <c r="I42">
        <v>2.57</v>
      </c>
      <c r="J42">
        <v>54.62559891</v>
      </c>
      <c r="K42">
        <v>0.1816</v>
      </c>
      <c r="L42">
        <v>1</v>
      </c>
      <c r="M42">
        <v>1</v>
      </c>
      <c r="N42">
        <v>0</v>
      </c>
      <c r="O42">
        <v>1</v>
      </c>
      <c r="P42">
        <v>0</v>
      </c>
      <c r="Q42">
        <v>5.48618784530387</v>
      </c>
      <c r="R42">
        <v>271</v>
      </c>
      <c r="S42">
        <v>13.7</v>
      </c>
      <c r="T42">
        <v>29.8</v>
      </c>
      <c r="U42">
        <v>0</v>
      </c>
      <c r="V42">
        <v>46.45585216</v>
      </c>
      <c r="W42">
        <v>0</v>
      </c>
      <c r="X42">
        <v>46.91581109</v>
      </c>
      <c r="Y42">
        <v>1</v>
      </c>
      <c r="Z42" s="1">
        <f t="shared" si="1"/>
        <v>0</v>
      </c>
      <c r="AA42" s="1">
        <f t="shared" si="2"/>
        <v>0</v>
      </c>
      <c r="AB42" s="1">
        <f t="shared" si="3"/>
        <v>0</v>
      </c>
      <c r="AC42" s="1">
        <f t="shared" si="4"/>
        <v>0</v>
      </c>
      <c r="AD42" s="1">
        <f t="shared" si="5"/>
        <v>0</v>
      </c>
      <c r="AE42" s="1">
        <f t="shared" si="6"/>
        <v>0</v>
      </c>
      <c r="AF42" s="1">
        <f t="shared" si="7"/>
        <v>0</v>
      </c>
      <c r="AG42" s="1">
        <f t="shared" si="8"/>
        <v>0</v>
      </c>
      <c r="AH42" s="1">
        <f t="shared" si="9"/>
        <v>0</v>
      </c>
      <c r="AI42" s="1">
        <f t="shared" si="10"/>
        <v>0</v>
      </c>
      <c r="AJ42" s="1">
        <f t="shared" si="11"/>
        <v>0</v>
      </c>
      <c r="AK42" s="1">
        <f t="shared" si="12"/>
        <v>0</v>
      </c>
      <c r="AL42" s="1">
        <f t="shared" si="13"/>
        <v>0</v>
      </c>
      <c r="AM42" s="1">
        <f t="shared" si="14"/>
        <v>1</v>
      </c>
      <c r="AN42" s="1">
        <f t="shared" si="15"/>
        <v>0</v>
      </c>
      <c r="AO42" s="1">
        <f t="shared" si="16"/>
        <v>0</v>
      </c>
      <c r="AP42" s="1">
        <f t="shared" si="17"/>
        <v>0</v>
      </c>
      <c r="AQ42" s="1">
        <f t="shared" si="18"/>
        <v>0</v>
      </c>
      <c r="AR42">
        <f t="shared" si="19"/>
        <v>14</v>
      </c>
    </row>
    <row r="43" spans="1:44">
      <c r="A43">
        <v>42</v>
      </c>
      <c r="B43">
        <v>2016</v>
      </c>
      <c r="C43">
        <v>3</v>
      </c>
      <c r="E43">
        <v>1</v>
      </c>
      <c r="F43">
        <v>4.5</v>
      </c>
      <c r="G43" t="s">
        <v>49</v>
      </c>
      <c r="H43">
        <f t="shared" si="0"/>
        <v>2</v>
      </c>
      <c r="I43">
        <v>4.55</v>
      </c>
      <c r="J43">
        <v>46.99520876</v>
      </c>
      <c r="K43">
        <v>0.2149</v>
      </c>
      <c r="L43">
        <v>0</v>
      </c>
      <c r="M43">
        <v>1</v>
      </c>
      <c r="N43">
        <v>0</v>
      </c>
      <c r="O43">
        <v>1</v>
      </c>
      <c r="P43">
        <v>1</v>
      </c>
      <c r="Q43">
        <v>6.5451197053407</v>
      </c>
      <c r="R43">
        <v>186</v>
      </c>
      <c r="S43">
        <v>11.4</v>
      </c>
      <c r="T43">
        <v>25.6</v>
      </c>
      <c r="U43">
        <v>1</v>
      </c>
      <c r="V43">
        <v>1.379876797</v>
      </c>
      <c r="W43">
        <v>1</v>
      </c>
      <c r="X43">
        <v>13.2073922</v>
      </c>
      <c r="Y43">
        <v>0</v>
      </c>
      <c r="Z43" s="1">
        <f t="shared" si="1"/>
        <v>0</v>
      </c>
      <c r="AA43" s="1">
        <f t="shared" si="2"/>
        <v>0</v>
      </c>
      <c r="AB43" s="1">
        <f t="shared" si="3"/>
        <v>0</v>
      </c>
      <c r="AC43" s="1">
        <f t="shared" si="4"/>
        <v>0</v>
      </c>
      <c r="AD43" s="1">
        <f t="shared" si="5"/>
        <v>0</v>
      </c>
      <c r="AE43" s="1">
        <f t="shared" si="6"/>
        <v>0</v>
      </c>
      <c r="AF43" s="1">
        <f t="shared" si="7"/>
        <v>0</v>
      </c>
      <c r="AG43" s="1">
        <f t="shared" si="8"/>
        <v>0</v>
      </c>
      <c r="AH43" s="1">
        <f t="shared" si="9"/>
        <v>0</v>
      </c>
      <c r="AI43" s="1">
        <f t="shared" si="10"/>
        <v>0</v>
      </c>
      <c r="AJ43" s="1">
        <f t="shared" si="11"/>
        <v>0</v>
      </c>
      <c r="AK43" s="1">
        <f t="shared" si="12"/>
        <v>0</v>
      </c>
      <c r="AL43" s="1">
        <f t="shared" si="13"/>
        <v>0</v>
      </c>
      <c r="AM43" s="1">
        <f t="shared" si="14"/>
        <v>1</v>
      </c>
      <c r="AN43" s="1">
        <f t="shared" si="15"/>
        <v>0</v>
      </c>
      <c r="AO43" s="1">
        <f t="shared" si="16"/>
        <v>0</v>
      </c>
      <c r="AP43" s="1">
        <f t="shared" si="17"/>
        <v>0</v>
      </c>
      <c r="AQ43" s="1">
        <f t="shared" si="18"/>
        <v>0</v>
      </c>
      <c r="AR43">
        <f t="shared" si="19"/>
        <v>14</v>
      </c>
    </row>
    <row r="44" spans="1:44">
      <c r="A44">
        <v>43</v>
      </c>
      <c r="B44">
        <v>2016</v>
      </c>
      <c r="C44">
        <v>3</v>
      </c>
      <c r="E44">
        <v>1</v>
      </c>
      <c r="F44">
        <v>4.3</v>
      </c>
      <c r="G44" t="s">
        <v>48</v>
      </c>
      <c r="H44">
        <f t="shared" si="0"/>
        <v>2</v>
      </c>
      <c r="I44">
        <v>6.25</v>
      </c>
      <c r="J44">
        <v>39.65229295</v>
      </c>
      <c r="K44">
        <v>0.0284</v>
      </c>
      <c r="L44">
        <v>0</v>
      </c>
      <c r="M44">
        <v>1</v>
      </c>
      <c r="N44">
        <v>0</v>
      </c>
      <c r="O44">
        <v>1</v>
      </c>
      <c r="P44">
        <v>0</v>
      </c>
      <c r="Q44">
        <v>4.67034990791897</v>
      </c>
      <c r="R44">
        <v>68</v>
      </c>
      <c r="S44">
        <v>10.5</v>
      </c>
      <c r="T44">
        <v>19.3</v>
      </c>
      <c r="U44">
        <v>1</v>
      </c>
      <c r="V44">
        <v>1.675564682</v>
      </c>
      <c r="W44">
        <v>1</v>
      </c>
      <c r="X44">
        <v>14.16016427</v>
      </c>
      <c r="Y44">
        <v>0</v>
      </c>
      <c r="Z44" s="1">
        <f t="shared" si="1"/>
        <v>0</v>
      </c>
      <c r="AA44" s="1">
        <f t="shared" si="2"/>
        <v>0</v>
      </c>
      <c r="AB44" s="1">
        <f t="shared" si="3"/>
        <v>0</v>
      </c>
      <c r="AC44" s="1">
        <f t="shared" si="4"/>
        <v>0</v>
      </c>
      <c r="AD44" s="1">
        <f t="shared" si="5"/>
        <v>0</v>
      </c>
      <c r="AE44" s="1">
        <f t="shared" si="6"/>
        <v>0</v>
      </c>
      <c r="AF44" s="1">
        <f t="shared" si="7"/>
        <v>0</v>
      </c>
      <c r="AG44" s="1">
        <f t="shared" si="8"/>
        <v>0</v>
      </c>
      <c r="AH44" s="1">
        <f t="shared" si="9"/>
        <v>0</v>
      </c>
      <c r="AI44" s="1">
        <f t="shared" si="10"/>
        <v>0</v>
      </c>
      <c r="AJ44" s="1">
        <f t="shared" si="11"/>
        <v>0</v>
      </c>
      <c r="AK44" s="1">
        <f t="shared" si="12"/>
        <v>0</v>
      </c>
      <c r="AL44" s="1">
        <f t="shared" si="13"/>
        <v>1</v>
      </c>
      <c r="AM44" s="1">
        <f t="shared" si="14"/>
        <v>0</v>
      </c>
      <c r="AN44" s="1">
        <f t="shared" si="15"/>
        <v>0</v>
      </c>
      <c r="AO44" s="1">
        <f t="shared" si="16"/>
        <v>0</v>
      </c>
      <c r="AP44" s="1">
        <f t="shared" si="17"/>
        <v>0</v>
      </c>
      <c r="AQ44" s="1">
        <f t="shared" si="18"/>
        <v>0</v>
      </c>
      <c r="AR44">
        <f t="shared" si="19"/>
        <v>13</v>
      </c>
    </row>
    <row r="45" spans="1:44">
      <c r="A45">
        <v>44</v>
      </c>
      <c r="B45">
        <v>2017</v>
      </c>
      <c r="C45">
        <v>9.7</v>
      </c>
      <c r="E45">
        <v>1</v>
      </c>
      <c r="F45">
        <v>3.8</v>
      </c>
      <c r="G45" t="s">
        <v>50</v>
      </c>
      <c r="H45">
        <f t="shared" si="0"/>
        <v>2</v>
      </c>
      <c r="I45">
        <v>1.1</v>
      </c>
      <c r="J45">
        <v>78.4366872</v>
      </c>
      <c r="K45">
        <v>0.1451</v>
      </c>
      <c r="L45">
        <v>0</v>
      </c>
      <c r="M45">
        <v>1</v>
      </c>
      <c r="N45">
        <v>0</v>
      </c>
      <c r="O45">
        <v>1</v>
      </c>
      <c r="P45">
        <v>0</v>
      </c>
      <c r="Q45">
        <v>7.76979742173113</v>
      </c>
      <c r="R45">
        <v>162</v>
      </c>
      <c r="S45">
        <v>11.8</v>
      </c>
      <c r="T45">
        <v>26.2</v>
      </c>
      <c r="U45">
        <v>1</v>
      </c>
      <c r="V45">
        <v>2.234086242</v>
      </c>
      <c r="W45">
        <v>1</v>
      </c>
      <c r="X45">
        <v>12.05749487</v>
      </c>
      <c r="Y45">
        <v>0</v>
      </c>
      <c r="Z45" s="1">
        <f t="shared" si="1"/>
        <v>1</v>
      </c>
      <c r="AA45" s="1">
        <f t="shared" si="2"/>
        <v>0</v>
      </c>
      <c r="AB45" s="1">
        <f t="shared" si="3"/>
        <v>0</v>
      </c>
      <c r="AC45" s="1">
        <f t="shared" si="4"/>
        <v>0</v>
      </c>
      <c r="AD45" s="1">
        <f t="shared" si="5"/>
        <v>0</v>
      </c>
      <c r="AE45" s="1">
        <f t="shared" si="6"/>
        <v>0</v>
      </c>
      <c r="AF45" s="1">
        <f t="shared" si="7"/>
        <v>0</v>
      </c>
      <c r="AG45" s="1">
        <f t="shared" si="8"/>
        <v>0</v>
      </c>
      <c r="AH45" s="1">
        <f t="shared" si="9"/>
        <v>0</v>
      </c>
      <c r="AI45" s="1">
        <f t="shared" si="10"/>
        <v>0</v>
      </c>
      <c r="AJ45" s="1">
        <f t="shared" si="11"/>
        <v>0</v>
      </c>
      <c r="AK45" s="1">
        <f t="shared" si="12"/>
        <v>0</v>
      </c>
      <c r="AL45" s="1">
        <f t="shared" si="13"/>
        <v>0</v>
      </c>
      <c r="AM45" s="1">
        <f t="shared" si="14"/>
        <v>0</v>
      </c>
      <c r="AN45" s="1">
        <f t="shared" si="15"/>
        <v>0</v>
      </c>
      <c r="AO45" s="1">
        <f t="shared" si="16"/>
        <v>0</v>
      </c>
      <c r="AP45" s="1">
        <f t="shared" si="17"/>
        <v>0</v>
      </c>
      <c r="AQ45" s="1">
        <f t="shared" si="18"/>
        <v>0</v>
      </c>
      <c r="AR45">
        <f t="shared" si="19"/>
        <v>1</v>
      </c>
    </row>
    <row r="46" spans="1:44">
      <c r="A46">
        <v>45</v>
      </c>
      <c r="B46">
        <v>2016</v>
      </c>
      <c r="C46">
        <v>30.5</v>
      </c>
      <c r="E46">
        <v>1</v>
      </c>
      <c r="F46">
        <v>4.1</v>
      </c>
      <c r="G46" t="s">
        <v>53</v>
      </c>
      <c r="H46">
        <f t="shared" si="0"/>
        <v>1</v>
      </c>
      <c r="I46">
        <v>3.67</v>
      </c>
      <c r="J46">
        <v>71.19780972</v>
      </c>
      <c r="K46">
        <v>0.4448</v>
      </c>
      <c r="L46">
        <v>0</v>
      </c>
      <c r="M46">
        <v>0</v>
      </c>
      <c r="N46">
        <v>0</v>
      </c>
      <c r="O46">
        <v>1</v>
      </c>
      <c r="P46">
        <v>1</v>
      </c>
      <c r="Q46">
        <v>1.99815837937385</v>
      </c>
      <c r="R46">
        <v>194</v>
      </c>
      <c r="S46">
        <v>12.6</v>
      </c>
      <c r="T46">
        <v>20.2</v>
      </c>
      <c r="U46">
        <v>1</v>
      </c>
      <c r="V46">
        <v>14.35728953</v>
      </c>
      <c r="W46">
        <v>0</v>
      </c>
      <c r="X46">
        <v>39.55646817</v>
      </c>
      <c r="Y46">
        <v>1</v>
      </c>
      <c r="Z46" s="1">
        <f t="shared" si="1"/>
        <v>0</v>
      </c>
      <c r="AA46" s="1">
        <f t="shared" si="2"/>
        <v>0</v>
      </c>
      <c r="AB46" s="1">
        <f t="shared" si="3"/>
        <v>0</v>
      </c>
      <c r="AC46" s="1">
        <f t="shared" si="4"/>
        <v>0</v>
      </c>
      <c r="AD46" s="1">
        <f t="shared" si="5"/>
        <v>0</v>
      </c>
      <c r="AE46" s="1">
        <f t="shared" si="6"/>
        <v>0</v>
      </c>
      <c r="AF46" s="1">
        <f t="shared" si="7"/>
        <v>0</v>
      </c>
      <c r="AG46" s="1">
        <f t="shared" si="8"/>
        <v>0</v>
      </c>
      <c r="AH46" s="1">
        <f t="shared" si="9"/>
        <v>0</v>
      </c>
      <c r="AI46" s="1">
        <f t="shared" si="10"/>
        <v>0</v>
      </c>
      <c r="AJ46" s="1">
        <f t="shared" si="11"/>
        <v>1</v>
      </c>
      <c r="AK46" s="1">
        <f t="shared" si="12"/>
        <v>0</v>
      </c>
      <c r="AL46" s="1">
        <f t="shared" si="13"/>
        <v>0</v>
      </c>
      <c r="AM46" s="1">
        <f t="shared" si="14"/>
        <v>0</v>
      </c>
      <c r="AN46" s="1">
        <f t="shared" si="15"/>
        <v>0</v>
      </c>
      <c r="AO46" s="1">
        <f t="shared" si="16"/>
        <v>0</v>
      </c>
      <c r="AP46" s="1">
        <f t="shared" si="17"/>
        <v>0</v>
      </c>
      <c r="AQ46" s="1">
        <f t="shared" si="18"/>
        <v>0</v>
      </c>
      <c r="AR46">
        <f t="shared" si="19"/>
        <v>11</v>
      </c>
    </row>
    <row r="47" spans="1:44">
      <c r="A47">
        <v>46</v>
      </c>
      <c r="B47">
        <v>2016</v>
      </c>
      <c r="C47">
        <v>7</v>
      </c>
      <c r="E47">
        <v>1</v>
      </c>
      <c r="F47">
        <v>4.5</v>
      </c>
      <c r="G47" t="s">
        <v>53</v>
      </c>
      <c r="H47">
        <f t="shared" si="0"/>
        <v>1</v>
      </c>
      <c r="I47">
        <v>1.44</v>
      </c>
      <c r="J47">
        <v>48.70910335</v>
      </c>
      <c r="K47">
        <v>0.0173</v>
      </c>
      <c r="L47">
        <v>0</v>
      </c>
      <c r="M47">
        <v>0</v>
      </c>
      <c r="N47">
        <v>0</v>
      </c>
      <c r="O47">
        <v>1</v>
      </c>
      <c r="P47">
        <v>1</v>
      </c>
      <c r="Q47">
        <v>2.70165745856354</v>
      </c>
      <c r="R47">
        <v>247</v>
      </c>
      <c r="S47">
        <v>11.6</v>
      </c>
      <c r="T47">
        <v>25.6</v>
      </c>
      <c r="U47">
        <v>1</v>
      </c>
      <c r="V47">
        <v>2.102669405</v>
      </c>
      <c r="W47">
        <v>1</v>
      </c>
      <c r="X47">
        <v>10.05338809</v>
      </c>
      <c r="Y47">
        <v>0</v>
      </c>
      <c r="Z47" s="1">
        <f t="shared" si="1"/>
        <v>0</v>
      </c>
      <c r="AA47" s="1">
        <f t="shared" si="2"/>
        <v>0</v>
      </c>
      <c r="AB47" s="1">
        <f t="shared" si="3"/>
        <v>0</v>
      </c>
      <c r="AC47" s="1">
        <f t="shared" si="4"/>
        <v>0</v>
      </c>
      <c r="AD47" s="1">
        <f t="shared" si="5"/>
        <v>0</v>
      </c>
      <c r="AE47" s="1">
        <f t="shared" si="6"/>
        <v>0</v>
      </c>
      <c r="AF47" s="1">
        <f t="shared" si="7"/>
        <v>0</v>
      </c>
      <c r="AG47" s="1">
        <f t="shared" si="8"/>
        <v>0</v>
      </c>
      <c r="AH47" s="1">
        <f t="shared" si="9"/>
        <v>0</v>
      </c>
      <c r="AI47" s="1">
        <f t="shared" si="10"/>
        <v>0</v>
      </c>
      <c r="AJ47" s="1">
        <f t="shared" si="11"/>
        <v>1</v>
      </c>
      <c r="AK47" s="1">
        <f t="shared" si="12"/>
        <v>0</v>
      </c>
      <c r="AL47" s="1">
        <f t="shared" si="13"/>
        <v>0</v>
      </c>
      <c r="AM47" s="1">
        <f t="shared" si="14"/>
        <v>0</v>
      </c>
      <c r="AN47" s="1">
        <f t="shared" si="15"/>
        <v>0</v>
      </c>
      <c r="AO47" s="1">
        <f t="shared" si="16"/>
        <v>0</v>
      </c>
      <c r="AP47" s="1">
        <f t="shared" si="17"/>
        <v>0</v>
      </c>
      <c r="AQ47" s="1">
        <f t="shared" si="18"/>
        <v>0</v>
      </c>
      <c r="AR47">
        <f t="shared" si="19"/>
        <v>11</v>
      </c>
    </row>
    <row r="48" spans="1:44">
      <c r="A48">
        <v>47</v>
      </c>
      <c r="B48">
        <v>2015</v>
      </c>
      <c r="C48">
        <v>39.4</v>
      </c>
      <c r="E48">
        <v>1</v>
      </c>
      <c r="F48">
        <v>4.2</v>
      </c>
      <c r="G48" t="s">
        <v>53</v>
      </c>
      <c r="H48">
        <f t="shared" si="0"/>
        <v>1</v>
      </c>
      <c r="I48">
        <v>6.08</v>
      </c>
      <c r="J48">
        <v>68.64887064</v>
      </c>
      <c r="K48">
        <v>0.1533</v>
      </c>
      <c r="L48">
        <v>0</v>
      </c>
      <c r="M48">
        <v>1</v>
      </c>
      <c r="N48">
        <v>0</v>
      </c>
      <c r="O48">
        <v>1</v>
      </c>
      <c r="P48">
        <v>0</v>
      </c>
      <c r="Q48">
        <v>8.48066298342541</v>
      </c>
      <c r="R48">
        <v>202</v>
      </c>
      <c r="S48">
        <v>13</v>
      </c>
      <c r="T48">
        <v>30.8</v>
      </c>
      <c r="U48">
        <v>1</v>
      </c>
      <c r="V48">
        <v>1.741273101</v>
      </c>
      <c r="W48">
        <v>1</v>
      </c>
      <c r="X48">
        <v>20.92813142</v>
      </c>
      <c r="Y48">
        <v>0</v>
      </c>
      <c r="Z48" s="1">
        <f t="shared" si="1"/>
        <v>0</v>
      </c>
      <c r="AA48" s="1">
        <f t="shared" si="2"/>
        <v>0</v>
      </c>
      <c r="AB48" s="1">
        <f t="shared" si="3"/>
        <v>0</v>
      </c>
      <c r="AC48" s="1">
        <f t="shared" si="4"/>
        <v>0</v>
      </c>
      <c r="AD48" s="1">
        <f t="shared" si="5"/>
        <v>0</v>
      </c>
      <c r="AE48" s="1">
        <f t="shared" si="6"/>
        <v>0</v>
      </c>
      <c r="AF48" s="1">
        <f t="shared" si="7"/>
        <v>0</v>
      </c>
      <c r="AG48" s="1">
        <f t="shared" si="8"/>
        <v>0</v>
      </c>
      <c r="AH48" s="1">
        <f t="shared" si="9"/>
        <v>0</v>
      </c>
      <c r="AI48" s="1">
        <f t="shared" si="10"/>
        <v>0</v>
      </c>
      <c r="AJ48" s="1">
        <f t="shared" si="11"/>
        <v>1</v>
      </c>
      <c r="AK48" s="1">
        <f t="shared" si="12"/>
        <v>0</v>
      </c>
      <c r="AL48" s="1">
        <f t="shared" si="13"/>
        <v>0</v>
      </c>
      <c r="AM48" s="1">
        <f t="shared" si="14"/>
        <v>0</v>
      </c>
      <c r="AN48" s="1">
        <f t="shared" si="15"/>
        <v>0</v>
      </c>
      <c r="AO48" s="1">
        <f t="shared" si="16"/>
        <v>0</v>
      </c>
      <c r="AP48" s="1">
        <f t="shared" si="17"/>
        <v>0</v>
      </c>
      <c r="AQ48" s="1">
        <f t="shared" si="18"/>
        <v>0</v>
      </c>
      <c r="AR48">
        <f t="shared" si="19"/>
        <v>11</v>
      </c>
    </row>
    <row r="49" spans="1:44">
      <c r="A49">
        <v>48</v>
      </c>
      <c r="B49">
        <v>2015</v>
      </c>
      <c r="C49">
        <v>49.2</v>
      </c>
      <c r="E49">
        <v>0</v>
      </c>
      <c r="F49">
        <v>4.8</v>
      </c>
      <c r="G49" t="s">
        <v>45</v>
      </c>
      <c r="H49">
        <f t="shared" si="0"/>
        <v>0</v>
      </c>
      <c r="I49">
        <v>3.83</v>
      </c>
      <c r="J49">
        <v>55.14852841</v>
      </c>
      <c r="K49">
        <v>0.0994</v>
      </c>
      <c r="L49">
        <v>1</v>
      </c>
      <c r="M49">
        <v>1</v>
      </c>
      <c r="N49">
        <v>0</v>
      </c>
      <c r="O49">
        <v>1</v>
      </c>
      <c r="P49">
        <v>0</v>
      </c>
      <c r="Q49">
        <v>9.49171270718232</v>
      </c>
      <c r="R49">
        <v>292</v>
      </c>
      <c r="S49">
        <v>15.5</v>
      </c>
      <c r="T49">
        <v>27.8</v>
      </c>
      <c r="U49">
        <v>0</v>
      </c>
      <c r="V49">
        <v>52.43531828</v>
      </c>
      <c r="W49">
        <v>0</v>
      </c>
      <c r="X49">
        <v>52.43531828</v>
      </c>
      <c r="Y49">
        <v>1</v>
      </c>
      <c r="Z49" s="1">
        <f t="shared" si="1"/>
        <v>0</v>
      </c>
      <c r="AA49" s="1">
        <f t="shared" si="2"/>
        <v>0</v>
      </c>
      <c r="AB49" s="1">
        <f t="shared" si="3"/>
        <v>0</v>
      </c>
      <c r="AC49" s="1">
        <f t="shared" si="4"/>
        <v>0</v>
      </c>
      <c r="AD49" s="1">
        <f t="shared" si="5"/>
        <v>0</v>
      </c>
      <c r="AE49" s="1">
        <f t="shared" si="6"/>
        <v>0</v>
      </c>
      <c r="AF49" s="1">
        <f t="shared" si="7"/>
        <v>0</v>
      </c>
      <c r="AG49" s="1">
        <f t="shared" si="8"/>
        <v>0</v>
      </c>
      <c r="AH49" s="1">
        <f t="shared" si="9"/>
        <v>1</v>
      </c>
      <c r="AI49" s="1">
        <f t="shared" si="10"/>
        <v>0</v>
      </c>
      <c r="AJ49" s="1">
        <f t="shared" si="11"/>
        <v>0</v>
      </c>
      <c r="AK49" s="1">
        <f t="shared" si="12"/>
        <v>0</v>
      </c>
      <c r="AL49" s="1">
        <f t="shared" si="13"/>
        <v>0</v>
      </c>
      <c r="AM49" s="1">
        <f t="shared" si="14"/>
        <v>0</v>
      </c>
      <c r="AN49" s="1">
        <f t="shared" si="15"/>
        <v>0</v>
      </c>
      <c r="AO49" s="1">
        <f t="shared" si="16"/>
        <v>0</v>
      </c>
      <c r="AP49" s="1">
        <f t="shared" si="17"/>
        <v>0</v>
      </c>
      <c r="AQ49" s="1">
        <f t="shared" si="18"/>
        <v>0</v>
      </c>
      <c r="AR49">
        <f t="shared" si="19"/>
        <v>9</v>
      </c>
    </row>
    <row r="50" spans="1:44">
      <c r="A50">
        <v>49</v>
      </c>
      <c r="B50">
        <v>2017</v>
      </c>
      <c r="C50">
        <v>5.9</v>
      </c>
      <c r="D50">
        <v>0</v>
      </c>
      <c r="E50">
        <v>1</v>
      </c>
      <c r="F50">
        <v>4</v>
      </c>
      <c r="G50" t="s">
        <v>53</v>
      </c>
      <c r="H50">
        <f t="shared" si="0"/>
        <v>1</v>
      </c>
      <c r="I50">
        <v>2.95</v>
      </c>
      <c r="J50">
        <v>50.65845311</v>
      </c>
      <c r="K50">
        <v>0.2637</v>
      </c>
      <c r="L50">
        <v>0</v>
      </c>
      <c r="M50">
        <v>0</v>
      </c>
      <c r="N50">
        <v>0</v>
      </c>
      <c r="O50">
        <v>1</v>
      </c>
      <c r="P50">
        <v>1</v>
      </c>
      <c r="Q50">
        <v>6.40883977900551</v>
      </c>
      <c r="R50">
        <v>369</v>
      </c>
      <c r="S50">
        <v>12.6</v>
      </c>
      <c r="T50">
        <v>42.7</v>
      </c>
      <c r="U50">
        <v>1</v>
      </c>
      <c r="V50">
        <v>1.281314168</v>
      </c>
      <c r="W50">
        <v>0</v>
      </c>
      <c r="X50">
        <v>20.43531828</v>
      </c>
      <c r="Y50">
        <v>0</v>
      </c>
      <c r="Z50" s="1">
        <f t="shared" si="1"/>
        <v>0</v>
      </c>
      <c r="AA50" s="1">
        <f t="shared" si="2"/>
        <v>0</v>
      </c>
      <c r="AB50" s="1">
        <f t="shared" si="3"/>
        <v>0</v>
      </c>
      <c r="AC50" s="1">
        <f t="shared" si="4"/>
        <v>0</v>
      </c>
      <c r="AD50" s="1">
        <f t="shared" si="5"/>
        <v>0</v>
      </c>
      <c r="AE50" s="1">
        <f t="shared" si="6"/>
        <v>0</v>
      </c>
      <c r="AF50" s="1">
        <f t="shared" si="7"/>
        <v>0</v>
      </c>
      <c r="AG50" s="1">
        <f t="shared" si="8"/>
        <v>0</v>
      </c>
      <c r="AH50" s="1">
        <f t="shared" si="9"/>
        <v>0</v>
      </c>
      <c r="AI50" s="1">
        <f t="shared" si="10"/>
        <v>0</v>
      </c>
      <c r="AJ50" s="1">
        <f t="shared" si="11"/>
        <v>1</v>
      </c>
      <c r="AK50" s="1">
        <f t="shared" si="12"/>
        <v>0</v>
      </c>
      <c r="AL50" s="1">
        <f t="shared" si="13"/>
        <v>0</v>
      </c>
      <c r="AM50" s="1">
        <f t="shared" si="14"/>
        <v>0</v>
      </c>
      <c r="AN50" s="1">
        <f t="shared" si="15"/>
        <v>0</v>
      </c>
      <c r="AO50" s="1">
        <f t="shared" si="16"/>
        <v>0</v>
      </c>
      <c r="AP50" s="1">
        <f t="shared" si="17"/>
        <v>0</v>
      </c>
      <c r="AQ50" s="1">
        <f t="shared" si="18"/>
        <v>0</v>
      </c>
      <c r="AR50">
        <f t="shared" si="19"/>
        <v>11</v>
      </c>
    </row>
    <row r="51" spans="1:44">
      <c r="A51">
        <v>50</v>
      </c>
      <c r="B51">
        <v>2017</v>
      </c>
      <c r="C51">
        <v>4.9</v>
      </c>
      <c r="E51">
        <v>1</v>
      </c>
      <c r="F51">
        <v>3.3</v>
      </c>
      <c r="G51" t="s">
        <v>46</v>
      </c>
      <c r="H51">
        <f t="shared" si="0"/>
        <v>2</v>
      </c>
      <c r="I51">
        <v>21.8</v>
      </c>
      <c r="J51">
        <v>44.34770705</v>
      </c>
      <c r="K51">
        <v>0.4017</v>
      </c>
      <c r="L51">
        <v>0</v>
      </c>
      <c r="M51">
        <v>1</v>
      </c>
      <c r="N51">
        <v>0</v>
      </c>
      <c r="O51">
        <v>1</v>
      </c>
      <c r="P51">
        <v>0</v>
      </c>
      <c r="Q51">
        <v>3.11602209944751</v>
      </c>
      <c r="R51">
        <v>312</v>
      </c>
      <c r="S51">
        <v>11.5</v>
      </c>
      <c r="T51">
        <v>24.2</v>
      </c>
      <c r="U51">
        <v>1</v>
      </c>
      <c r="V51">
        <v>0.295687885</v>
      </c>
      <c r="W51">
        <v>1</v>
      </c>
      <c r="X51">
        <v>0.328542094</v>
      </c>
      <c r="Y51">
        <v>0</v>
      </c>
      <c r="Z51" s="1">
        <f t="shared" si="1"/>
        <v>0</v>
      </c>
      <c r="AA51" s="1">
        <f t="shared" si="2"/>
        <v>0</v>
      </c>
      <c r="AB51" s="1">
        <f t="shared" si="3"/>
        <v>0</v>
      </c>
      <c r="AC51" s="1">
        <f t="shared" si="4"/>
        <v>0</v>
      </c>
      <c r="AD51" s="1">
        <f t="shared" si="5"/>
        <v>0</v>
      </c>
      <c r="AE51" s="1">
        <f t="shared" si="6"/>
        <v>0</v>
      </c>
      <c r="AF51" s="1">
        <f t="shared" si="7"/>
        <v>0</v>
      </c>
      <c r="AG51" s="1">
        <f t="shared" si="8"/>
        <v>1</v>
      </c>
      <c r="AH51" s="1">
        <f t="shared" si="9"/>
        <v>0</v>
      </c>
      <c r="AI51" s="1">
        <f t="shared" si="10"/>
        <v>0</v>
      </c>
      <c r="AJ51" s="1">
        <f t="shared" si="11"/>
        <v>0</v>
      </c>
      <c r="AK51" s="1">
        <f t="shared" si="12"/>
        <v>0</v>
      </c>
      <c r="AL51" s="1">
        <f t="shared" si="13"/>
        <v>0</v>
      </c>
      <c r="AM51" s="1">
        <f t="shared" si="14"/>
        <v>0</v>
      </c>
      <c r="AN51" s="1">
        <f t="shared" si="15"/>
        <v>0</v>
      </c>
      <c r="AO51" s="1">
        <f t="shared" si="16"/>
        <v>0</v>
      </c>
      <c r="AP51" s="1">
        <f t="shared" si="17"/>
        <v>0</v>
      </c>
      <c r="AQ51" s="1">
        <f t="shared" si="18"/>
        <v>0</v>
      </c>
      <c r="AR51">
        <f t="shared" si="19"/>
        <v>8</v>
      </c>
    </row>
    <row r="52" spans="1:44">
      <c r="A52">
        <v>51</v>
      </c>
      <c r="B52">
        <v>2017</v>
      </c>
      <c r="C52">
        <v>2.6</v>
      </c>
      <c r="E52">
        <v>1</v>
      </c>
      <c r="F52">
        <v>4.1</v>
      </c>
      <c r="G52" t="s">
        <v>51</v>
      </c>
      <c r="H52">
        <f t="shared" si="0"/>
        <v>2</v>
      </c>
      <c r="I52">
        <v>4.6</v>
      </c>
      <c r="J52">
        <v>61.77412731</v>
      </c>
      <c r="K52">
        <v>0.2188</v>
      </c>
      <c r="L52">
        <v>1</v>
      </c>
      <c r="M52">
        <v>0</v>
      </c>
      <c r="N52">
        <v>0</v>
      </c>
      <c r="O52">
        <v>1</v>
      </c>
      <c r="P52">
        <v>1</v>
      </c>
      <c r="Q52">
        <v>9.42725598526703</v>
      </c>
      <c r="R52">
        <v>262</v>
      </c>
      <c r="S52">
        <v>12.9</v>
      </c>
      <c r="T52">
        <v>28.4</v>
      </c>
      <c r="U52">
        <v>1</v>
      </c>
      <c r="V52">
        <v>1.544147844</v>
      </c>
      <c r="W52">
        <v>0</v>
      </c>
      <c r="X52">
        <v>21.78234086</v>
      </c>
      <c r="Y52">
        <v>0</v>
      </c>
      <c r="Z52" s="1">
        <f t="shared" si="1"/>
        <v>0</v>
      </c>
      <c r="AA52" s="1">
        <f t="shared" si="2"/>
        <v>0</v>
      </c>
      <c r="AB52" s="1">
        <f t="shared" si="3"/>
        <v>0</v>
      </c>
      <c r="AC52" s="1">
        <f t="shared" si="4"/>
        <v>0</v>
      </c>
      <c r="AD52" s="1">
        <f t="shared" si="5"/>
        <v>0</v>
      </c>
      <c r="AE52" s="1">
        <f t="shared" si="6"/>
        <v>0</v>
      </c>
      <c r="AF52" s="1">
        <f t="shared" si="7"/>
        <v>0</v>
      </c>
      <c r="AG52" s="1">
        <f t="shared" si="8"/>
        <v>0</v>
      </c>
      <c r="AH52" s="1">
        <f t="shared" si="9"/>
        <v>0</v>
      </c>
      <c r="AI52" s="1">
        <f t="shared" si="10"/>
        <v>0</v>
      </c>
      <c r="AJ52" s="1">
        <f t="shared" si="11"/>
        <v>0</v>
      </c>
      <c r="AK52" s="1">
        <f t="shared" si="12"/>
        <v>0</v>
      </c>
      <c r="AL52" s="1">
        <f t="shared" si="13"/>
        <v>0</v>
      </c>
      <c r="AM52" s="1">
        <f t="shared" si="14"/>
        <v>0</v>
      </c>
      <c r="AN52" s="1">
        <f t="shared" si="15"/>
        <v>1</v>
      </c>
      <c r="AO52" s="1">
        <f t="shared" si="16"/>
        <v>0</v>
      </c>
      <c r="AP52" s="1">
        <f t="shared" si="17"/>
        <v>0</v>
      </c>
      <c r="AQ52" s="1">
        <f t="shared" si="18"/>
        <v>0</v>
      </c>
      <c r="AR52">
        <f t="shared" si="19"/>
        <v>15</v>
      </c>
    </row>
    <row r="53" spans="1:44">
      <c r="A53">
        <v>52</v>
      </c>
      <c r="B53">
        <v>2017</v>
      </c>
      <c r="C53">
        <v>9.7</v>
      </c>
      <c r="E53">
        <v>1</v>
      </c>
      <c r="F53">
        <v>4.1</v>
      </c>
      <c r="G53" t="s">
        <v>53</v>
      </c>
      <c r="H53">
        <f t="shared" si="0"/>
        <v>1</v>
      </c>
      <c r="I53">
        <v>13.9</v>
      </c>
      <c r="J53">
        <v>52.13689254</v>
      </c>
      <c r="K53">
        <v>0.4507</v>
      </c>
      <c r="L53">
        <v>0</v>
      </c>
      <c r="M53">
        <v>1</v>
      </c>
      <c r="N53">
        <v>0</v>
      </c>
      <c r="O53">
        <v>1</v>
      </c>
      <c r="P53">
        <v>0</v>
      </c>
      <c r="Q53">
        <v>6.17495395948433</v>
      </c>
      <c r="R53">
        <v>140</v>
      </c>
      <c r="S53">
        <v>14.8</v>
      </c>
      <c r="T53">
        <v>31.2</v>
      </c>
      <c r="U53">
        <v>1</v>
      </c>
      <c r="V53">
        <v>0.689938398</v>
      </c>
      <c r="W53">
        <v>1</v>
      </c>
      <c r="X53">
        <v>12.12320329</v>
      </c>
      <c r="Y53">
        <v>0</v>
      </c>
      <c r="Z53" s="1">
        <f t="shared" si="1"/>
        <v>0</v>
      </c>
      <c r="AA53" s="1">
        <f t="shared" si="2"/>
        <v>0</v>
      </c>
      <c r="AB53" s="1">
        <f t="shared" si="3"/>
        <v>0</v>
      </c>
      <c r="AC53" s="1">
        <f t="shared" si="4"/>
        <v>0</v>
      </c>
      <c r="AD53" s="1">
        <f t="shared" si="5"/>
        <v>0</v>
      </c>
      <c r="AE53" s="1">
        <f t="shared" si="6"/>
        <v>0</v>
      </c>
      <c r="AF53" s="1">
        <f t="shared" si="7"/>
        <v>0</v>
      </c>
      <c r="AG53" s="1">
        <f t="shared" si="8"/>
        <v>0</v>
      </c>
      <c r="AH53" s="1">
        <f t="shared" si="9"/>
        <v>0</v>
      </c>
      <c r="AI53" s="1">
        <f t="shared" si="10"/>
        <v>0</v>
      </c>
      <c r="AJ53" s="1">
        <f t="shared" si="11"/>
        <v>1</v>
      </c>
      <c r="AK53" s="1">
        <f t="shared" si="12"/>
        <v>0</v>
      </c>
      <c r="AL53" s="1">
        <f t="shared" si="13"/>
        <v>0</v>
      </c>
      <c r="AM53" s="1">
        <f t="shared" si="14"/>
        <v>0</v>
      </c>
      <c r="AN53" s="1">
        <f t="shared" si="15"/>
        <v>0</v>
      </c>
      <c r="AO53" s="1">
        <f t="shared" si="16"/>
        <v>0</v>
      </c>
      <c r="AP53" s="1">
        <f t="shared" si="17"/>
        <v>0</v>
      </c>
      <c r="AQ53" s="1">
        <f t="shared" si="18"/>
        <v>0</v>
      </c>
      <c r="AR53">
        <f t="shared" si="19"/>
        <v>11</v>
      </c>
    </row>
    <row r="54" spans="1:44">
      <c r="A54">
        <v>53</v>
      </c>
      <c r="B54">
        <v>2015</v>
      </c>
      <c r="C54">
        <v>4.4</v>
      </c>
      <c r="E54">
        <v>0</v>
      </c>
      <c r="F54">
        <v>3.7</v>
      </c>
      <c r="G54" t="s">
        <v>45</v>
      </c>
      <c r="H54">
        <f t="shared" si="0"/>
        <v>0</v>
      </c>
      <c r="I54">
        <v>20.75</v>
      </c>
      <c r="J54">
        <v>54.6146475</v>
      </c>
      <c r="K54">
        <v>0.1174</v>
      </c>
      <c r="L54">
        <v>0</v>
      </c>
      <c r="M54">
        <v>1</v>
      </c>
      <c r="N54">
        <v>0</v>
      </c>
      <c r="O54">
        <v>1</v>
      </c>
      <c r="P54">
        <v>0</v>
      </c>
      <c r="Q54">
        <v>7.99079189686924</v>
      </c>
      <c r="R54">
        <v>222</v>
      </c>
      <c r="S54">
        <v>10.4</v>
      </c>
      <c r="T54">
        <v>24.6</v>
      </c>
      <c r="U54">
        <v>1</v>
      </c>
      <c r="V54">
        <v>1.347022587</v>
      </c>
      <c r="W54">
        <v>1</v>
      </c>
      <c r="X54">
        <v>35.74537988</v>
      </c>
      <c r="Y54">
        <v>0</v>
      </c>
      <c r="Z54" s="1">
        <f t="shared" si="1"/>
        <v>0</v>
      </c>
      <c r="AA54" s="1">
        <f t="shared" si="2"/>
        <v>0</v>
      </c>
      <c r="AB54" s="1">
        <f t="shared" si="3"/>
        <v>0</v>
      </c>
      <c r="AC54" s="1">
        <f t="shared" si="4"/>
        <v>0</v>
      </c>
      <c r="AD54" s="1">
        <f t="shared" si="5"/>
        <v>0</v>
      </c>
      <c r="AE54" s="1">
        <f t="shared" si="6"/>
        <v>0</v>
      </c>
      <c r="AF54" s="1">
        <f t="shared" si="7"/>
        <v>0</v>
      </c>
      <c r="AG54" s="1">
        <f t="shared" si="8"/>
        <v>0</v>
      </c>
      <c r="AH54" s="1">
        <f t="shared" si="9"/>
        <v>1</v>
      </c>
      <c r="AI54" s="1">
        <f t="shared" si="10"/>
        <v>0</v>
      </c>
      <c r="AJ54" s="1">
        <f t="shared" si="11"/>
        <v>0</v>
      </c>
      <c r="AK54" s="1">
        <f t="shared" si="12"/>
        <v>0</v>
      </c>
      <c r="AL54" s="1">
        <f t="shared" si="13"/>
        <v>0</v>
      </c>
      <c r="AM54" s="1">
        <f t="shared" si="14"/>
        <v>0</v>
      </c>
      <c r="AN54" s="1">
        <f t="shared" si="15"/>
        <v>0</v>
      </c>
      <c r="AO54" s="1">
        <f t="shared" si="16"/>
        <v>0</v>
      </c>
      <c r="AP54" s="1">
        <f t="shared" si="17"/>
        <v>0</v>
      </c>
      <c r="AQ54" s="1">
        <f t="shared" si="18"/>
        <v>0</v>
      </c>
      <c r="AR54">
        <f t="shared" si="19"/>
        <v>9</v>
      </c>
    </row>
    <row r="55" spans="1:44">
      <c r="A55">
        <v>54</v>
      </c>
      <c r="B55">
        <v>2015</v>
      </c>
      <c r="C55">
        <v>6.9</v>
      </c>
      <c r="E55">
        <v>0</v>
      </c>
      <c r="F55">
        <v>4.4</v>
      </c>
      <c r="G55" t="s">
        <v>49</v>
      </c>
      <c r="H55">
        <f t="shared" si="0"/>
        <v>2</v>
      </c>
      <c r="I55">
        <v>3.29</v>
      </c>
      <c r="J55">
        <v>43.61670089</v>
      </c>
      <c r="K55">
        <v>0.0145</v>
      </c>
      <c r="L55">
        <v>1</v>
      </c>
      <c r="M55">
        <v>0</v>
      </c>
      <c r="N55">
        <v>0</v>
      </c>
      <c r="O55">
        <v>1</v>
      </c>
      <c r="P55">
        <v>0</v>
      </c>
      <c r="Q55">
        <v>6.92817679558011</v>
      </c>
      <c r="R55">
        <v>199</v>
      </c>
      <c r="S55">
        <v>11.8</v>
      </c>
      <c r="T55">
        <v>26.8</v>
      </c>
      <c r="U55">
        <v>0</v>
      </c>
      <c r="V55">
        <v>51.74537988</v>
      </c>
      <c r="W55">
        <v>0</v>
      </c>
      <c r="X55">
        <v>51.74537988</v>
      </c>
      <c r="Y55">
        <v>1</v>
      </c>
      <c r="Z55" s="1">
        <f t="shared" si="1"/>
        <v>0</v>
      </c>
      <c r="AA55" s="1">
        <f t="shared" si="2"/>
        <v>0</v>
      </c>
      <c r="AB55" s="1">
        <f t="shared" si="3"/>
        <v>0</v>
      </c>
      <c r="AC55" s="1">
        <f t="shared" si="4"/>
        <v>0</v>
      </c>
      <c r="AD55" s="1">
        <f t="shared" si="5"/>
        <v>0</v>
      </c>
      <c r="AE55" s="1">
        <f t="shared" si="6"/>
        <v>0</v>
      </c>
      <c r="AF55" s="1">
        <f t="shared" si="7"/>
        <v>0</v>
      </c>
      <c r="AG55" s="1">
        <f t="shared" si="8"/>
        <v>0</v>
      </c>
      <c r="AH55" s="1">
        <f t="shared" si="9"/>
        <v>0</v>
      </c>
      <c r="AI55" s="1">
        <f t="shared" si="10"/>
        <v>0</v>
      </c>
      <c r="AJ55" s="1">
        <f t="shared" si="11"/>
        <v>0</v>
      </c>
      <c r="AK55" s="1">
        <f t="shared" si="12"/>
        <v>0</v>
      </c>
      <c r="AL55" s="1">
        <f t="shared" si="13"/>
        <v>0</v>
      </c>
      <c r="AM55" s="1">
        <f t="shared" si="14"/>
        <v>1</v>
      </c>
      <c r="AN55" s="1">
        <f t="shared" si="15"/>
        <v>0</v>
      </c>
      <c r="AO55" s="1">
        <f t="shared" si="16"/>
        <v>0</v>
      </c>
      <c r="AP55" s="1">
        <f t="shared" si="17"/>
        <v>0</v>
      </c>
      <c r="AQ55" s="1">
        <f t="shared" si="18"/>
        <v>0</v>
      </c>
      <c r="AR55">
        <f t="shared" si="19"/>
        <v>14</v>
      </c>
    </row>
    <row r="56" spans="1:44">
      <c r="A56">
        <v>55</v>
      </c>
      <c r="B56">
        <v>2016</v>
      </c>
      <c r="C56">
        <v>3</v>
      </c>
      <c r="E56">
        <v>1</v>
      </c>
      <c r="F56">
        <v>4</v>
      </c>
      <c r="G56" t="s">
        <v>53</v>
      </c>
      <c r="H56">
        <f t="shared" si="0"/>
        <v>1</v>
      </c>
      <c r="I56">
        <v>5.33</v>
      </c>
      <c r="J56">
        <v>58.53524983</v>
      </c>
      <c r="K56">
        <v>0.008</v>
      </c>
      <c r="L56">
        <v>0</v>
      </c>
      <c r="M56">
        <v>1</v>
      </c>
      <c r="N56">
        <v>0</v>
      </c>
      <c r="O56">
        <v>1</v>
      </c>
      <c r="P56">
        <v>0</v>
      </c>
      <c r="Q56">
        <v>8.26151012891344</v>
      </c>
      <c r="R56">
        <v>243</v>
      </c>
      <c r="S56">
        <v>13.9</v>
      </c>
      <c r="T56">
        <v>33.6</v>
      </c>
      <c r="U56">
        <v>1</v>
      </c>
      <c r="V56">
        <v>1.445585216</v>
      </c>
      <c r="W56">
        <v>1</v>
      </c>
      <c r="X56">
        <v>7.622176591</v>
      </c>
      <c r="Y56">
        <v>0</v>
      </c>
      <c r="Z56" s="1">
        <f t="shared" si="1"/>
        <v>0</v>
      </c>
      <c r="AA56" s="1">
        <f t="shared" si="2"/>
        <v>0</v>
      </c>
      <c r="AB56" s="1">
        <f t="shared" si="3"/>
        <v>0</v>
      </c>
      <c r="AC56" s="1">
        <f t="shared" si="4"/>
        <v>0</v>
      </c>
      <c r="AD56" s="1">
        <f t="shared" si="5"/>
        <v>0</v>
      </c>
      <c r="AE56" s="1">
        <f t="shared" si="6"/>
        <v>0</v>
      </c>
      <c r="AF56" s="1">
        <f t="shared" si="7"/>
        <v>0</v>
      </c>
      <c r="AG56" s="1">
        <f t="shared" si="8"/>
        <v>0</v>
      </c>
      <c r="AH56" s="1">
        <f t="shared" si="9"/>
        <v>0</v>
      </c>
      <c r="AI56" s="1">
        <f t="shared" si="10"/>
        <v>0</v>
      </c>
      <c r="AJ56" s="1">
        <f t="shared" si="11"/>
        <v>1</v>
      </c>
      <c r="AK56" s="1">
        <f t="shared" si="12"/>
        <v>0</v>
      </c>
      <c r="AL56" s="1">
        <f t="shared" si="13"/>
        <v>0</v>
      </c>
      <c r="AM56" s="1">
        <f t="shared" si="14"/>
        <v>0</v>
      </c>
      <c r="AN56" s="1">
        <f t="shared" si="15"/>
        <v>0</v>
      </c>
      <c r="AO56" s="1">
        <f t="shared" si="16"/>
        <v>0</v>
      </c>
      <c r="AP56" s="1">
        <f t="shared" si="17"/>
        <v>0</v>
      </c>
      <c r="AQ56" s="1">
        <f t="shared" si="18"/>
        <v>0</v>
      </c>
      <c r="AR56">
        <f t="shared" si="19"/>
        <v>11</v>
      </c>
    </row>
    <row r="57" spans="1:44">
      <c r="A57">
        <v>56</v>
      </c>
      <c r="B57">
        <v>2017</v>
      </c>
      <c r="C57">
        <v>1</v>
      </c>
      <c r="E57">
        <v>1</v>
      </c>
      <c r="F57">
        <v>3.4</v>
      </c>
      <c r="G57" t="s">
        <v>53</v>
      </c>
      <c r="H57">
        <f t="shared" si="0"/>
        <v>1</v>
      </c>
      <c r="I57">
        <v>6.29</v>
      </c>
      <c r="J57">
        <v>68.53935661</v>
      </c>
      <c r="K57">
        <v>0.0073</v>
      </c>
      <c r="L57">
        <v>0</v>
      </c>
      <c r="M57">
        <v>0</v>
      </c>
      <c r="N57">
        <v>0</v>
      </c>
      <c r="O57">
        <v>1</v>
      </c>
      <c r="P57">
        <v>0</v>
      </c>
      <c r="Q57">
        <v>7.80662983425414</v>
      </c>
      <c r="R57">
        <v>216</v>
      </c>
      <c r="S57">
        <v>12.6</v>
      </c>
      <c r="T57">
        <v>30.1</v>
      </c>
      <c r="U57">
        <v>1</v>
      </c>
      <c r="V57">
        <v>0.854209446</v>
      </c>
      <c r="W57">
        <v>1</v>
      </c>
      <c r="X57">
        <v>3.351129363</v>
      </c>
      <c r="Y57">
        <v>0</v>
      </c>
      <c r="Z57" s="1">
        <f t="shared" si="1"/>
        <v>0</v>
      </c>
      <c r="AA57" s="1">
        <f t="shared" si="2"/>
        <v>0</v>
      </c>
      <c r="AB57" s="1">
        <f t="shared" si="3"/>
        <v>0</v>
      </c>
      <c r="AC57" s="1">
        <f t="shared" si="4"/>
        <v>0</v>
      </c>
      <c r="AD57" s="1">
        <f t="shared" si="5"/>
        <v>0</v>
      </c>
      <c r="AE57" s="1">
        <f t="shared" si="6"/>
        <v>0</v>
      </c>
      <c r="AF57" s="1">
        <f t="shared" si="7"/>
        <v>0</v>
      </c>
      <c r="AG57" s="1">
        <f t="shared" si="8"/>
        <v>0</v>
      </c>
      <c r="AH57" s="1">
        <f t="shared" si="9"/>
        <v>0</v>
      </c>
      <c r="AI57" s="1">
        <f t="shared" si="10"/>
        <v>0</v>
      </c>
      <c r="AJ57" s="1">
        <f t="shared" si="11"/>
        <v>1</v>
      </c>
      <c r="AK57" s="1">
        <f t="shared" si="12"/>
        <v>0</v>
      </c>
      <c r="AL57" s="1">
        <f t="shared" si="13"/>
        <v>0</v>
      </c>
      <c r="AM57" s="1">
        <f t="shared" si="14"/>
        <v>0</v>
      </c>
      <c r="AN57" s="1">
        <f t="shared" si="15"/>
        <v>0</v>
      </c>
      <c r="AO57" s="1">
        <f t="shared" si="16"/>
        <v>0</v>
      </c>
      <c r="AP57" s="1">
        <f t="shared" si="17"/>
        <v>0</v>
      </c>
      <c r="AQ57" s="1">
        <f t="shared" si="18"/>
        <v>0</v>
      </c>
      <c r="AR57">
        <f t="shared" si="19"/>
        <v>11</v>
      </c>
    </row>
    <row r="58" spans="1:44">
      <c r="A58">
        <v>57</v>
      </c>
      <c r="B58">
        <v>2015</v>
      </c>
      <c r="C58">
        <v>5.9</v>
      </c>
      <c r="E58">
        <v>1</v>
      </c>
      <c r="F58">
        <v>4.1</v>
      </c>
      <c r="G58" t="s">
        <v>53</v>
      </c>
      <c r="H58">
        <f t="shared" si="0"/>
        <v>1</v>
      </c>
      <c r="I58">
        <v>3.25</v>
      </c>
      <c r="J58">
        <v>58.37371663</v>
      </c>
      <c r="K58">
        <v>0.2151</v>
      </c>
      <c r="L58">
        <v>0</v>
      </c>
      <c r="M58">
        <v>0</v>
      </c>
      <c r="N58">
        <v>0</v>
      </c>
      <c r="O58">
        <v>1</v>
      </c>
      <c r="P58">
        <v>0</v>
      </c>
      <c r="Q58">
        <v>7.81399631675873</v>
      </c>
      <c r="R58">
        <v>382</v>
      </c>
      <c r="S58">
        <v>12.2</v>
      </c>
      <c r="T58">
        <v>30.1</v>
      </c>
      <c r="U58">
        <v>0</v>
      </c>
      <c r="V58">
        <v>50.23408624</v>
      </c>
      <c r="W58">
        <v>0</v>
      </c>
      <c r="X58">
        <v>52.04106776</v>
      </c>
      <c r="Y58">
        <v>1</v>
      </c>
      <c r="Z58" s="1">
        <f t="shared" si="1"/>
        <v>0</v>
      </c>
      <c r="AA58" s="1">
        <f t="shared" si="2"/>
        <v>0</v>
      </c>
      <c r="AB58" s="1">
        <f t="shared" si="3"/>
        <v>0</v>
      </c>
      <c r="AC58" s="1">
        <f t="shared" si="4"/>
        <v>0</v>
      </c>
      <c r="AD58" s="1">
        <f t="shared" si="5"/>
        <v>0</v>
      </c>
      <c r="AE58" s="1">
        <f t="shared" si="6"/>
        <v>0</v>
      </c>
      <c r="AF58" s="1">
        <f t="shared" si="7"/>
        <v>0</v>
      </c>
      <c r="AG58" s="1">
        <f t="shared" si="8"/>
        <v>0</v>
      </c>
      <c r="AH58" s="1">
        <f t="shared" si="9"/>
        <v>0</v>
      </c>
      <c r="AI58" s="1">
        <f t="shared" si="10"/>
        <v>0</v>
      </c>
      <c r="AJ58" s="1">
        <f t="shared" si="11"/>
        <v>1</v>
      </c>
      <c r="AK58" s="1">
        <f t="shared" si="12"/>
        <v>0</v>
      </c>
      <c r="AL58" s="1">
        <f t="shared" si="13"/>
        <v>0</v>
      </c>
      <c r="AM58" s="1">
        <f t="shared" si="14"/>
        <v>0</v>
      </c>
      <c r="AN58" s="1">
        <f t="shared" si="15"/>
        <v>0</v>
      </c>
      <c r="AO58" s="1">
        <f t="shared" si="16"/>
        <v>0</v>
      </c>
      <c r="AP58" s="1">
        <f t="shared" si="17"/>
        <v>0</v>
      </c>
      <c r="AQ58" s="1">
        <f t="shared" si="18"/>
        <v>0</v>
      </c>
      <c r="AR58">
        <f t="shared" si="19"/>
        <v>11</v>
      </c>
    </row>
    <row r="59" spans="1:44">
      <c r="A59">
        <v>58</v>
      </c>
      <c r="B59">
        <v>2015</v>
      </c>
      <c r="C59">
        <v>102.3</v>
      </c>
      <c r="E59">
        <v>0</v>
      </c>
      <c r="F59">
        <v>4.3</v>
      </c>
      <c r="G59" t="s">
        <v>45</v>
      </c>
      <c r="H59">
        <f t="shared" si="0"/>
        <v>0</v>
      </c>
      <c r="I59">
        <v>7.88</v>
      </c>
      <c r="J59">
        <v>83.11293635</v>
      </c>
      <c r="K59">
        <v>0.2025</v>
      </c>
      <c r="L59">
        <v>0</v>
      </c>
      <c r="M59">
        <v>1</v>
      </c>
      <c r="N59">
        <v>0</v>
      </c>
      <c r="O59">
        <v>1</v>
      </c>
      <c r="P59">
        <v>0</v>
      </c>
      <c r="Q59">
        <v>3.43830570902394</v>
      </c>
      <c r="R59">
        <v>473</v>
      </c>
      <c r="S59">
        <v>11.1</v>
      </c>
      <c r="T59">
        <v>28.2</v>
      </c>
      <c r="U59">
        <v>1</v>
      </c>
      <c r="V59">
        <v>6.439425051</v>
      </c>
      <c r="W59">
        <v>1</v>
      </c>
      <c r="X59">
        <v>27.4661191</v>
      </c>
      <c r="Y59">
        <v>1</v>
      </c>
      <c r="Z59" s="1">
        <f t="shared" si="1"/>
        <v>0</v>
      </c>
      <c r="AA59" s="1">
        <f t="shared" si="2"/>
        <v>0</v>
      </c>
      <c r="AB59" s="1">
        <f t="shared" si="3"/>
        <v>0</v>
      </c>
      <c r="AC59" s="1">
        <f t="shared" si="4"/>
        <v>0</v>
      </c>
      <c r="AD59" s="1">
        <f t="shared" si="5"/>
        <v>0</v>
      </c>
      <c r="AE59" s="1">
        <f t="shared" si="6"/>
        <v>0</v>
      </c>
      <c r="AF59" s="1">
        <f t="shared" si="7"/>
        <v>0</v>
      </c>
      <c r="AG59" s="1">
        <f t="shared" si="8"/>
        <v>0</v>
      </c>
      <c r="AH59" s="1">
        <f t="shared" si="9"/>
        <v>1</v>
      </c>
      <c r="AI59" s="1">
        <f t="shared" si="10"/>
        <v>0</v>
      </c>
      <c r="AJ59" s="1">
        <f t="shared" si="11"/>
        <v>0</v>
      </c>
      <c r="AK59" s="1">
        <f t="shared" si="12"/>
        <v>0</v>
      </c>
      <c r="AL59" s="1">
        <f t="shared" si="13"/>
        <v>0</v>
      </c>
      <c r="AM59" s="1">
        <f t="shared" si="14"/>
        <v>0</v>
      </c>
      <c r="AN59" s="1">
        <f t="shared" si="15"/>
        <v>0</v>
      </c>
      <c r="AO59" s="1">
        <f t="shared" si="16"/>
        <v>0</v>
      </c>
      <c r="AP59" s="1">
        <f t="shared" si="17"/>
        <v>0</v>
      </c>
      <c r="AQ59" s="1">
        <f t="shared" si="18"/>
        <v>0</v>
      </c>
      <c r="AR59">
        <f t="shared" si="19"/>
        <v>9</v>
      </c>
    </row>
    <row r="60" spans="1:44">
      <c r="A60">
        <v>59</v>
      </c>
      <c r="B60">
        <v>2015</v>
      </c>
      <c r="C60">
        <v>3.9</v>
      </c>
      <c r="E60">
        <v>1</v>
      </c>
      <c r="F60">
        <v>3.7</v>
      </c>
      <c r="G60" t="s">
        <v>55</v>
      </c>
      <c r="H60">
        <f t="shared" si="0"/>
        <v>2</v>
      </c>
      <c r="I60">
        <v>34.5</v>
      </c>
      <c r="J60">
        <v>78.82272416</v>
      </c>
      <c r="K60">
        <v>0.5784</v>
      </c>
      <c r="L60">
        <v>2</v>
      </c>
      <c r="M60">
        <v>0</v>
      </c>
      <c r="N60">
        <v>0</v>
      </c>
      <c r="O60">
        <v>1</v>
      </c>
      <c r="P60">
        <v>0</v>
      </c>
      <c r="Q60">
        <v>4.92265193370166</v>
      </c>
      <c r="R60">
        <v>386</v>
      </c>
      <c r="S60">
        <v>10.6</v>
      </c>
      <c r="T60">
        <v>23.5</v>
      </c>
      <c r="U60">
        <v>1</v>
      </c>
      <c r="V60">
        <v>0.427104723</v>
      </c>
      <c r="W60">
        <v>1</v>
      </c>
      <c r="X60">
        <v>1.544147844</v>
      </c>
      <c r="Y60">
        <v>0</v>
      </c>
      <c r="Z60" s="1">
        <f t="shared" si="1"/>
        <v>0</v>
      </c>
      <c r="AA60" s="1">
        <f t="shared" si="2"/>
        <v>0</v>
      </c>
      <c r="AB60" s="1">
        <f t="shared" si="3"/>
        <v>0</v>
      </c>
      <c r="AC60" s="1">
        <f t="shared" si="4"/>
        <v>0</v>
      </c>
      <c r="AD60" s="1">
        <f t="shared" si="5"/>
        <v>0</v>
      </c>
      <c r="AE60" s="1">
        <f t="shared" si="6"/>
        <v>0</v>
      </c>
      <c r="AF60" s="1">
        <f t="shared" si="7"/>
        <v>1</v>
      </c>
      <c r="AG60" s="1">
        <f t="shared" si="8"/>
        <v>0</v>
      </c>
      <c r="AH60" s="1">
        <f t="shared" si="9"/>
        <v>0</v>
      </c>
      <c r="AI60" s="1">
        <f t="shared" si="10"/>
        <v>0</v>
      </c>
      <c r="AJ60" s="1">
        <f t="shared" si="11"/>
        <v>0</v>
      </c>
      <c r="AK60" s="1">
        <f t="shared" si="12"/>
        <v>0</v>
      </c>
      <c r="AL60" s="1">
        <f t="shared" si="13"/>
        <v>0</v>
      </c>
      <c r="AM60" s="1">
        <f t="shared" si="14"/>
        <v>0</v>
      </c>
      <c r="AN60" s="1">
        <f t="shared" si="15"/>
        <v>0</v>
      </c>
      <c r="AO60" s="1">
        <f t="shared" si="16"/>
        <v>0</v>
      </c>
      <c r="AP60" s="1">
        <f t="shared" si="17"/>
        <v>0</v>
      </c>
      <c r="AQ60" s="1">
        <f t="shared" si="18"/>
        <v>0</v>
      </c>
      <c r="AR60">
        <f t="shared" si="19"/>
        <v>7</v>
      </c>
    </row>
    <row r="61" spans="1:44">
      <c r="A61">
        <v>60</v>
      </c>
      <c r="B61">
        <v>2015</v>
      </c>
      <c r="C61">
        <v>4.9</v>
      </c>
      <c r="E61">
        <v>1</v>
      </c>
      <c r="F61">
        <v>3.8</v>
      </c>
      <c r="G61" t="s">
        <v>53</v>
      </c>
      <c r="H61">
        <f t="shared" si="0"/>
        <v>1</v>
      </c>
      <c r="I61">
        <v>2.25</v>
      </c>
      <c r="J61">
        <v>57.45106092</v>
      </c>
      <c r="K61">
        <v>0</v>
      </c>
      <c r="L61">
        <v>0</v>
      </c>
      <c r="M61">
        <v>0</v>
      </c>
      <c r="N61">
        <v>0</v>
      </c>
      <c r="O61">
        <v>1</v>
      </c>
      <c r="P61">
        <v>0</v>
      </c>
      <c r="Q61">
        <v>8.1086556169429</v>
      </c>
      <c r="R61">
        <v>360</v>
      </c>
      <c r="S61">
        <v>13</v>
      </c>
      <c r="T61">
        <v>20</v>
      </c>
      <c r="U61">
        <v>1</v>
      </c>
      <c r="V61">
        <v>8.509240246</v>
      </c>
      <c r="W61">
        <v>1</v>
      </c>
      <c r="X61">
        <v>31.47433265</v>
      </c>
      <c r="Y61">
        <v>1</v>
      </c>
      <c r="Z61" s="1">
        <f t="shared" si="1"/>
        <v>0</v>
      </c>
      <c r="AA61" s="1">
        <f t="shared" si="2"/>
        <v>0</v>
      </c>
      <c r="AB61" s="1">
        <f t="shared" si="3"/>
        <v>0</v>
      </c>
      <c r="AC61" s="1">
        <f t="shared" si="4"/>
        <v>0</v>
      </c>
      <c r="AD61" s="1">
        <f t="shared" si="5"/>
        <v>0</v>
      </c>
      <c r="AE61" s="1">
        <f t="shared" si="6"/>
        <v>0</v>
      </c>
      <c r="AF61" s="1">
        <f t="shared" si="7"/>
        <v>0</v>
      </c>
      <c r="AG61" s="1">
        <f t="shared" si="8"/>
        <v>0</v>
      </c>
      <c r="AH61" s="1">
        <f t="shared" si="9"/>
        <v>0</v>
      </c>
      <c r="AI61" s="1">
        <f t="shared" si="10"/>
        <v>0</v>
      </c>
      <c r="AJ61" s="1">
        <f t="shared" si="11"/>
        <v>1</v>
      </c>
      <c r="AK61" s="1">
        <f t="shared" si="12"/>
        <v>0</v>
      </c>
      <c r="AL61" s="1">
        <f t="shared" si="13"/>
        <v>0</v>
      </c>
      <c r="AM61" s="1">
        <f t="shared" si="14"/>
        <v>0</v>
      </c>
      <c r="AN61" s="1">
        <f t="shared" si="15"/>
        <v>0</v>
      </c>
      <c r="AO61" s="1">
        <f t="shared" si="16"/>
        <v>0</v>
      </c>
      <c r="AP61" s="1">
        <f t="shared" si="17"/>
        <v>0</v>
      </c>
      <c r="AQ61" s="1">
        <f t="shared" si="18"/>
        <v>0</v>
      </c>
      <c r="AR61">
        <f t="shared" si="19"/>
        <v>11</v>
      </c>
    </row>
    <row r="62" spans="1:44">
      <c r="A62">
        <v>61</v>
      </c>
      <c r="B62">
        <v>2016</v>
      </c>
      <c r="C62">
        <v>4.9</v>
      </c>
      <c r="E62">
        <v>1</v>
      </c>
      <c r="F62">
        <v>3.9</v>
      </c>
      <c r="G62" t="s">
        <v>53</v>
      </c>
      <c r="H62">
        <f t="shared" si="0"/>
        <v>1</v>
      </c>
      <c r="I62">
        <v>1.5</v>
      </c>
      <c r="J62">
        <v>50.89117043</v>
      </c>
      <c r="K62">
        <v>0.0598</v>
      </c>
      <c r="L62">
        <v>0</v>
      </c>
      <c r="M62">
        <v>0</v>
      </c>
      <c r="N62">
        <v>0</v>
      </c>
      <c r="O62">
        <v>1</v>
      </c>
      <c r="P62">
        <v>0</v>
      </c>
      <c r="Q62">
        <v>8.05340699815838</v>
      </c>
      <c r="R62">
        <v>68</v>
      </c>
      <c r="S62">
        <v>11.1</v>
      </c>
      <c r="T62">
        <v>17.8</v>
      </c>
      <c r="U62">
        <v>1</v>
      </c>
      <c r="V62">
        <v>24.31211499</v>
      </c>
      <c r="W62">
        <v>0</v>
      </c>
      <c r="X62">
        <v>32.85420945</v>
      </c>
      <c r="Y62">
        <v>1</v>
      </c>
      <c r="Z62" s="1">
        <f t="shared" si="1"/>
        <v>0</v>
      </c>
      <c r="AA62" s="1">
        <f t="shared" si="2"/>
        <v>0</v>
      </c>
      <c r="AB62" s="1">
        <f t="shared" si="3"/>
        <v>0</v>
      </c>
      <c r="AC62" s="1">
        <f t="shared" si="4"/>
        <v>0</v>
      </c>
      <c r="AD62" s="1">
        <f t="shared" si="5"/>
        <v>0</v>
      </c>
      <c r="AE62" s="1">
        <f t="shared" si="6"/>
        <v>0</v>
      </c>
      <c r="AF62" s="1">
        <f t="shared" si="7"/>
        <v>0</v>
      </c>
      <c r="AG62" s="1">
        <f t="shared" si="8"/>
        <v>0</v>
      </c>
      <c r="AH62" s="1">
        <f t="shared" si="9"/>
        <v>0</v>
      </c>
      <c r="AI62" s="1">
        <f t="shared" si="10"/>
        <v>0</v>
      </c>
      <c r="AJ62" s="1">
        <f t="shared" si="11"/>
        <v>1</v>
      </c>
      <c r="AK62" s="1">
        <f t="shared" si="12"/>
        <v>0</v>
      </c>
      <c r="AL62" s="1">
        <f t="shared" si="13"/>
        <v>0</v>
      </c>
      <c r="AM62" s="1">
        <f t="shared" si="14"/>
        <v>0</v>
      </c>
      <c r="AN62" s="1">
        <f t="shared" si="15"/>
        <v>0</v>
      </c>
      <c r="AO62" s="1">
        <f t="shared" si="16"/>
        <v>0</v>
      </c>
      <c r="AP62" s="1">
        <f t="shared" si="17"/>
        <v>0</v>
      </c>
      <c r="AQ62" s="1">
        <f t="shared" si="18"/>
        <v>0</v>
      </c>
      <c r="AR62">
        <f t="shared" si="19"/>
        <v>11</v>
      </c>
    </row>
    <row r="63" spans="1:44">
      <c r="A63">
        <v>62</v>
      </c>
      <c r="B63">
        <v>2015</v>
      </c>
      <c r="C63">
        <v>3</v>
      </c>
      <c r="E63">
        <v>0</v>
      </c>
      <c r="F63">
        <v>4.2</v>
      </c>
      <c r="G63" t="s">
        <v>45</v>
      </c>
      <c r="H63">
        <f t="shared" si="0"/>
        <v>0</v>
      </c>
      <c r="I63">
        <v>2.3</v>
      </c>
      <c r="J63">
        <v>56.8733744</v>
      </c>
      <c r="K63">
        <v>0.1757</v>
      </c>
      <c r="L63">
        <v>0</v>
      </c>
      <c r="M63">
        <v>0</v>
      </c>
      <c r="N63">
        <v>0</v>
      </c>
      <c r="O63">
        <v>1</v>
      </c>
      <c r="P63">
        <v>0</v>
      </c>
      <c r="Q63">
        <v>10.8084714548803</v>
      </c>
      <c r="R63">
        <v>206</v>
      </c>
      <c r="S63">
        <v>14.9</v>
      </c>
      <c r="T63">
        <v>32</v>
      </c>
      <c r="U63">
        <v>1</v>
      </c>
      <c r="V63">
        <v>10.41478439</v>
      </c>
      <c r="W63">
        <v>0</v>
      </c>
      <c r="X63">
        <v>11.07186858</v>
      </c>
      <c r="Y63">
        <v>1</v>
      </c>
      <c r="Z63" s="1">
        <f t="shared" si="1"/>
        <v>0</v>
      </c>
      <c r="AA63" s="1">
        <f t="shared" si="2"/>
        <v>0</v>
      </c>
      <c r="AB63" s="1">
        <f t="shared" si="3"/>
        <v>0</v>
      </c>
      <c r="AC63" s="1">
        <f t="shared" si="4"/>
        <v>0</v>
      </c>
      <c r="AD63" s="1">
        <f t="shared" si="5"/>
        <v>0</v>
      </c>
      <c r="AE63" s="1">
        <f t="shared" si="6"/>
        <v>0</v>
      </c>
      <c r="AF63" s="1">
        <f t="shared" si="7"/>
        <v>0</v>
      </c>
      <c r="AG63" s="1">
        <f t="shared" si="8"/>
        <v>0</v>
      </c>
      <c r="AH63" s="1">
        <f t="shared" si="9"/>
        <v>1</v>
      </c>
      <c r="AI63" s="1">
        <f t="shared" si="10"/>
        <v>0</v>
      </c>
      <c r="AJ63" s="1">
        <f t="shared" si="11"/>
        <v>0</v>
      </c>
      <c r="AK63" s="1">
        <f t="shared" si="12"/>
        <v>0</v>
      </c>
      <c r="AL63" s="1">
        <f t="shared" si="13"/>
        <v>0</v>
      </c>
      <c r="AM63" s="1">
        <f t="shared" si="14"/>
        <v>0</v>
      </c>
      <c r="AN63" s="1">
        <f t="shared" si="15"/>
        <v>0</v>
      </c>
      <c r="AO63" s="1">
        <f t="shared" si="16"/>
        <v>0</v>
      </c>
      <c r="AP63" s="1">
        <f t="shared" si="17"/>
        <v>0</v>
      </c>
      <c r="AQ63" s="1">
        <f t="shared" si="18"/>
        <v>0</v>
      </c>
      <c r="AR63">
        <f t="shared" si="19"/>
        <v>9</v>
      </c>
    </row>
    <row r="64" spans="1:44">
      <c r="A64">
        <v>63</v>
      </c>
      <c r="B64">
        <v>2015</v>
      </c>
      <c r="C64">
        <v>10.8</v>
      </c>
      <c r="E64">
        <v>0</v>
      </c>
      <c r="F64">
        <v>3.5</v>
      </c>
      <c r="G64" t="s">
        <v>45</v>
      </c>
      <c r="H64">
        <f t="shared" si="0"/>
        <v>0</v>
      </c>
      <c r="I64">
        <v>4.67</v>
      </c>
      <c r="J64">
        <v>76.5065024</v>
      </c>
      <c r="K64">
        <v>0.6078</v>
      </c>
      <c r="L64">
        <v>0</v>
      </c>
      <c r="M64">
        <v>1</v>
      </c>
      <c r="N64">
        <v>0</v>
      </c>
      <c r="O64">
        <v>1</v>
      </c>
      <c r="P64">
        <v>0</v>
      </c>
      <c r="Q64">
        <v>7.91896869244937</v>
      </c>
      <c r="R64">
        <v>252</v>
      </c>
      <c r="S64">
        <v>14.8</v>
      </c>
      <c r="T64">
        <v>28.2</v>
      </c>
      <c r="U64">
        <v>1</v>
      </c>
      <c r="V64">
        <v>1.609856263</v>
      </c>
      <c r="W64">
        <v>1</v>
      </c>
      <c r="X64">
        <v>3.252566735</v>
      </c>
      <c r="Y64">
        <v>0</v>
      </c>
      <c r="Z64" s="1">
        <f t="shared" si="1"/>
        <v>0</v>
      </c>
      <c r="AA64" s="1">
        <f t="shared" si="2"/>
        <v>0</v>
      </c>
      <c r="AB64" s="1">
        <f t="shared" si="3"/>
        <v>0</v>
      </c>
      <c r="AC64" s="1">
        <f t="shared" si="4"/>
        <v>0</v>
      </c>
      <c r="AD64" s="1">
        <f t="shared" si="5"/>
        <v>0</v>
      </c>
      <c r="AE64" s="1">
        <f t="shared" si="6"/>
        <v>0</v>
      </c>
      <c r="AF64" s="1">
        <f t="shared" si="7"/>
        <v>0</v>
      </c>
      <c r="AG64" s="1">
        <f t="shared" si="8"/>
        <v>0</v>
      </c>
      <c r="AH64" s="1">
        <f t="shared" si="9"/>
        <v>1</v>
      </c>
      <c r="AI64" s="1">
        <f t="shared" si="10"/>
        <v>0</v>
      </c>
      <c r="AJ64" s="1">
        <f t="shared" si="11"/>
        <v>0</v>
      </c>
      <c r="AK64" s="1">
        <f t="shared" si="12"/>
        <v>0</v>
      </c>
      <c r="AL64" s="1">
        <f t="shared" si="13"/>
        <v>0</v>
      </c>
      <c r="AM64" s="1">
        <f t="shared" si="14"/>
        <v>0</v>
      </c>
      <c r="AN64" s="1">
        <f t="shared" si="15"/>
        <v>0</v>
      </c>
      <c r="AO64" s="1">
        <f t="shared" si="16"/>
        <v>0</v>
      </c>
      <c r="AP64" s="1">
        <f t="shared" si="17"/>
        <v>0</v>
      </c>
      <c r="AQ64" s="1">
        <f t="shared" si="18"/>
        <v>0</v>
      </c>
      <c r="AR64">
        <f t="shared" si="19"/>
        <v>9</v>
      </c>
    </row>
    <row r="65" spans="1:44">
      <c r="A65">
        <v>64</v>
      </c>
      <c r="B65">
        <v>2015</v>
      </c>
      <c r="C65">
        <v>4.9</v>
      </c>
      <c r="E65">
        <v>0</v>
      </c>
      <c r="F65">
        <v>3.7</v>
      </c>
      <c r="G65" t="s">
        <v>53</v>
      </c>
      <c r="H65">
        <f t="shared" si="0"/>
        <v>1</v>
      </c>
      <c r="I65">
        <v>9.43</v>
      </c>
      <c r="J65">
        <v>58.10266941</v>
      </c>
      <c r="K65">
        <v>0.0332</v>
      </c>
      <c r="L65">
        <v>1</v>
      </c>
      <c r="M65">
        <v>0</v>
      </c>
      <c r="N65">
        <v>0</v>
      </c>
      <c r="O65">
        <v>1</v>
      </c>
      <c r="P65">
        <v>1</v>
      </c>
      <c r="Q65">
        <v>6.83977900552486</v>
      </c>
      <c r="R65">
        <v>365</v>
      </c>
      <c r="S65">
        <v>11.9</v>
      </c>
      <c r="T65">
        <v>28.7</v>
      </c>
      <c r="U65">
        <v>1</v>
      </c>
      <c r="V65">
        <v>5.059548255</v>
      </c>
      <c r="W65">
        <v>1</v>
      </c>
      <c r="X65">
        <v>27.95893224</v>
      </c>
      <c r="Y65">
        <v>0</v>
      </c>
      <c r="Z65" s="1">
        <f t="shared" si="1"/>
        <v>0</v>
      </c>
      <c r="AA65" s="1">
        <f t="shared" si="2"/>
        <v>0</v>
      </c>
      <c r="AB65" s="1">
        <f t="shared" si="3"/>
        <v>0</v>
      </c>
      <c r="AC65" s="1">
        <f t="shared" si="4"/>
        <v>0</v>
      </c>
      <c r="AD65" s="1">
        <f t="shared" si="5"/>
        <v>0</v>
      </c>
      <c r="AE65" s="1">
        <f t="shared" si="6"/>
        <v>0</v>
      </c>
      <c r="AF65" s="1">
        <f t="shared" si="7"/>
        <v>0</v>
      </c>
      <c r="AG65" s="1">
        <f t="shared" si="8"/>
        <v>0</v>
      </c>
      <c r="AH65" s="1">
        <f t="shared" si="9"/>
        <v>0</v>
      </c>
      <c r="AI65" s="1">
        <f t="shared" si="10"/>
        <v>0</v>
      </c>
      <c r="AJ65" s="1">
        <f t="shared" si="11"/>
        <v>1</v>
      </c>
      <c r="AK65" s="1">
        <f t="shared" si="12"/>
        <v>0</v>
      </c>
      <c r="AL65" s="1">
        <f t="shared" si="13"/>
        <v>0</v>
      </c>
      <c r="AM65" s="1">
        <f t="shared" si="14"/>
        <v>0</v>
      </c>
      <c r="AN65" s="1">
        <f t="shared" si="15"/>
        <v>0</v>
      </c>
      <c r="AO65" s="1">
        <f t="shared" si="16"/>
        <v>0</v>
      </c>
      <c r="AP65" s="1">
        <f t="shared" si="17"/>
        <v>0</v>
      </c>
      <c r="AQ65" s="1">
        <f t="shared" si="18"/>
        <v>0</v>
      </c>
      <c r="AR65">
        <f t="shared" si="19"/>
        <v>11</v>
      </c>
    </row>
    <row r="66" spans="1:44">
      <c r="A66">
        <v>65</v>
      </c>
      <c r="B66">
        <v>2015</v>
      </c>
      <c r="C66">
        <v>9.8</v>
      </c>
      <c r="E66">
        <v>0</v>
      </c>
      <c r="F66">
        <v>4.9</v>
      </c>
      <c r="G66" t="s">
        <v>45</v>
      </c>
      <c r="H66">
        <f t="shared" ref="H66:H129" si="20">IF(G66="Melanoma",0,IF(G66="NSCLC",1,2))</f>
        <v>0</v>
      </c>
      <c r="I66">
        <v>5.82</v>
      </c>
      <c r="J66">
        <v>22.45859001</v>
      </c>
      <c r="K66">
        <v>0.2507</v>
      </c>
      <c r="L66">
        <v>1</v>
      </c>
      <c r="M66">
        <v>1</v>
      </c>
      <c r="N66">
        <v>0</v>
      </c>
      <c r="O66">
        <v>0</v>
      </c>
      <c r="P66">
        <v>0</v>
      </c>
      <c r="Q66">
        <v>6.80110497237569</v>
      </c>
      <c r="R66">
        <v>178</v>
      </c>
      <c r="S66">
        <v>13.9</v>
      </c>
      <c r="T66">
        <v>25.5</v>
      </c>
      <c r="U66">
        <v>1</v>
      </c>
      <c r="V66">
        <v>13.30595483</v>
      </c>
      <c r="W66">
        <v>0</v>
      </c>
      <c r="X66">
        <v>49.90554415</v>
      </c>
      <c r="Y66">
        <v>1</v>
      </c>
      <c r="Z66" s="1">
        <f t="shared" ref="Z66:Z129" si="21">IF($G66="Bladder",1,0)</f>
        <v>0</v>
      </c>
      <c r="AA66" s="1">
        <f t="shared" ref="AA66:AA129" si="22">IF($G66="Breast",1,0)</f>
        <v>0</v>
      </c>
      <c r="AB66" s="1">
        <f t="shared" ref="AB66:AB129" si="23">IF($G66="Colorectal",1,0)</f>
        <v>0</v>
      </c>
      <c r="AC66" s="1">
        <f t="shared" ref="AC66:AC129" si="24">IF($G66="Endometrial",1,0)</f>
        <v>0</v>
      </c>
      <c r="AD66" s="1">
        <f t="shared" ref="AD66:AD129" si="25">IF($G66="Esophageal",1,0)</f>
        <v>0</v>
      </c>
      <c r="AE66" s="1">
        <f t="shared" ref="AE66:AE129" si="26">IF($G66="Gastric",1,0)</f>
        <v>0</v>
      </c>
      <c r="AF66" s="1">
        <f t="shared" ref="AF66:AF129" si="27">IF($G66="Head &amp; Neck",1,0)</f>
        <v>0</v>
      </c>
      <c r="AG66" s="1">
        <f t="shared" ref="AG66:AG129" si="28">IF($G66="Hepatobiliary",1,0)</f>
        <v>0</v>
      </c>
      <c r="AH66" s="1">
        <f t="shared" ref="AH66:AH129" si="29">IF($G66="Melanoma",1,0)</f>
        <v>1</v>
      </c>
      <c r="AI66" s="1">
        <f t="shared" ref="AI66:AI129" si="30">IF($G66="Mesothelioma",1,0)</f>
        <v>0</v>
      </c>
      <c r="AJ66" s="1">
        <f t="shared" ref="AJ66:AJ129" si="31">IF($G66="NSCLC",1,0)</f>
        <v>0</v>
      </c>
      <c r="AK66" s="1">
        <f t="shared" ref="AK66:AK129" si="32">IF($G66="Ovarian",1,0)</f>
        <v>0</v>
      </c>
      <c r="AL66" s="1">
        <f t="shared" ref="AL66:AL129" si="33">IF($G66="Pancreatic",1,0)</f>
        <v>0</v>
      </c>
      <c r="AM66" s="1">
        <f t="shared" ref="AM66:AM129" si="34">IF($G66="Renal",1,0)</f>
        <v>0</v>
      </c>
      <c r="AN66" s="1">
        <f t="shared" ref="AN66:AN129" si="35">IF($G66="Sarcoma",1,0)</f>
        <v>0</v>
      </c>
      <c r="AO66" s="1">
        <f t="shared" ref="AO66:AO129" si="36">IF($G66="SCLC",1,0)</f>
        <v>0</v>
      </c>
      <c r="AP66" s="1">
        <f t="shared" ref="AP66:AP129" si="37">IF($G66="Unknown primary",1,0)</f>
        <v>0</v>
      </c>
      <c r="AQ66" s="1">
        <f t="shared" ref="AQ66:AQ129" si="38">IF($G66="CNS",1,0)</f>
        <v>0</v>
      </c>
      <c r="AR66">
        <f t="shared" si="19"/>
        <v>9</v>
      </c>
    </row>
    <row r="67" spans="1:44">
      <c r="A67">
        <v>66</v>
      </c>
      <c r="B67">
        <v>2017</v>
      </c>
      <c r="C67">
        <v>7</v>
      </c>
      <c r="E67">
        <v>1</v>
      </c>
      <c r="F67">
        <v>3.5</v>
      </c>
      <c r="G67" t="s">
        <v>55</v>
      </c>
      <c r="H67">
        <f t="shared" si="20"/>
        <v>2</v>
      </c>
      <c r="I67">
        <v>7.17</v>
      </c>
      <c r="J67">
        <v>55.23613963</v>
      </c>
      <c r="K67">
        <v>0.2054</v>
      </c>
      <c r="L67">
        <v>0</v>
      </c>
      <c r="M67">
        <v>1</v>
      </c>
      <c r="N67">
        <v>0</v>
      </c>
      <c r="O67">
        <v>1</v>
      </c>
      <c r="P67">
        <v>0</v>
      </c>
      <c r="Q67">
        <v>8.45119705340701</v>
      </c>
      <c r="R67">
        <v>220</v>
      </c>
      <c r="S67">
        <v>9.9</v>
      </c>
      <c r="T67">
        <v>19.9</v>
      </c>
      <c r="U67">
        <v>1</v>
      </c>
      <c r="V67">
        <v>0.755646817</v>
      </c>
      <c r="W67">
        <v>0</v>
      </c>
      <c r="X67">
        <v>21.32238193</v>
      </c>
      <c r="Y67">
        <v>0</v>
      </c>
      <c r="Z67" s="1">
        <f t="shared" si="21"/>
        <v>0</v>
      </c>
      <c r="AA67" s="1">
        <f t="shared" si="22"/>
        <v>0</v>
      </c>
      <c r="AB67" s="1">
        <f t="shared" si="23"/>
        <v>0</v>
      </c>
      <c r="AC67" s="1">
        <f t="shared" si="24"/>
        <v>0</v>
      </c>
      <c r="AD67" s="1">
        <f t="shared" si="25"/>
        <v>0</v>
      </c>
      <c r="AE67" s="1">
        <f t="shared" si="26"/>
        <v>0</v>
      </c>
      <c r="AF67" s="1">
        <f t="shared" si="27"/>
        <v>1</v>
      </c>
      <c r="AG67" s="1">
        <f t="shared" si="28"/>
        <v>0</v>
      </c>
      <c r="AH67" s="1">
        <f t="shared" si="29"/>
        <v>0</v>
      </c>
      <c r="AI67" s="1">
        <f t="shared" si="30"/>
        <v>0</v>
      </c>
      <c r="AJ67" s="1">
        <f t="shared" si="31"/>
        <v>0</v>
      </c>
      <c r="AK67" s="1">
        <f t="shared" si="32"/>
        <v>0</v>
      </c>
      <c r="AL67" s="1">
        <f t="shared" si="33"/>
        <v>0</v>
      </c>
      <c r="AM67" s="1">
        <f t="shared" si="34"/>
        <v>0</v>
      </c>
      <c r="AN67" s="1">
        <f t="shared" si="35"/>
        <v>0</v>
      </c>
      <c r="AO67" s="1">
        <f t="shared" si="36"/>
        <v>0</v>
      </c>
      <c r="AP67" s="1">
        <f t="shared" si="37"/>
        <v>0</v>
      </c>
      <c r="AQ67" s="1">
        <f t="shared" si="38"/>
        <v>0</v>
      </c>
      <c r="AR67">
        <f t="shared" si="19"/>
        <v>7</v>
      </c>
    </row>
    <row r="68" spans="1:44">
      <c r="A68">
        <v>67</v>
      </c>
      <c r="B68">
        <v>2015</v>
      </c>
      <c r="C68">
        <v>0</v>
      </c>
      <c r="E68">
        <v>1</v>
      </c>
      <c r="F68">
        <v>4.5</v>
      </c>
      <c r="G68" t="s">
        <v>51</v>
      </c>
      <c r="H68">
        <f t="shared" si="20"/>
        <v>2</v>
      </c>
      <c r="I68">
        <v>1.72</v>
      </c>
      <c r="J68">
        <v>64.17522245</v>
      </c>
      <c r="K68">
        <v>0.2409</v>
      </c>
      <c r="L68">
        <v>1</v>
      </c>
      <c r="M68">
        <v>0</v>
      </c>
      <c r="N68">
        <v>0</v>
      </c>
      <c r="O68">
        <v>1</v>
      </c>
      <c r="P68">
        <v>1</v>
      </c>
      <c r="Q68">
        <v>5.2817679558011</v>
      </c>
      <c r="R68">
        <v>205</v>
      </c>
      <c r="S68">
        <v>11.4</v>
      </c>
      <c r="T68">
        <v>30.4</v>
      </c>
      <c r="U68">
        <v>1</v>
      </c>
      <c r="V68">
        <v>1.741273101</v>
      </c>
      <c r="W68">
        <v>1</v>
      </c>
      <c r="X68">
        <v>11.33470226</v>
      </c>
      <c r="Y68">
        <v>0</v>
      </c>
      <c r="Z68" s="1">
        <f t="shared" si="21"/>
        <v>0</v>
      </c>
      <c r="AA68" s="1">
        <f t="shared" si="22"/>
        <v>0</v>
      </c>
      <c r="AB68" s="1">
        <f t="shared" si="23"/>
        <v>0</v>
      </c>
      <c r="AC68" s="1">
        <f t="shared" si="24"/>
        <v>0</v>
      </c>
      <c r="AD68" s="1">
        <f t="shared" si="25"/>
        <v>0</v>
      </c>
      <c r="AE68" s="1">
        <f t="shared" si="26"/>
        <v>0</v>
      </c>
      <c r="AF68" s="1">
        <f t="shared" si="27"/>
        <v>0</v>
      </c>
      <c r="AG68" s="1">
        <f t="shared" si="28"/>
        <v>0</v>
      </c>
      <c r="AH68" s="1">
        <f t="shared" si="29"/>
        <v>0</v>
      </c>
      <c r="AI68" s="1">
        <f t="shared" si="30"/>
        <v>0</v>
      </c>
      <c r="AJ68" s="1">
        <f t="shared" si="31"/>
        <v>0</v>
      </c>
      <c r="AK68" s="1">
        <f t="shared" si="32"/>
        <v>0</v>
      </c>
      <c r="AL68" s="1">
        <f t="shared" si="33"/>
        <v>0</v>
      </c>
      <c r="AM68" s="1">
        <f t="shared" si="34"/>
        <v>0</v>
      </c>
      <c r="AN68" s="1">
        <f t="shared" si="35"/>
        <v>1</v>
      </c>
      <c r="AO68" s="1">
        <f t="shared" si="36"/>
        <v>0</v>
      </c>
      <c r="AP68" s="1">
        <f t="shared" si="37"/>
        <v>0</v>
      </c>
      <c r="AQ68" s="1">
        <f t="shared" si="38"/>
        <v>0</v>
      </c>
      <c r="AR68">
        <f t="shared" si="19"/>
        <v>15</v>
      </c>
    </row>
    <row r="69" spans="1:44">
      <c r="A69">
        <v>68</v>
      </c>
      <c r="B69">
        <v>2016</v>
      </c>
      <c r="C69">
        <v>4.9</v>
      </c>
      <c r="E69">
        <v>1</v>
      </c>
      <c r="F69">
        <v>3.5</v>
      </c>
      <c r="G69" t="s">
        <v>54</v>
      </c>
      <c r="H69">
        <f t="shared" si="20"/>
        <v>2</v>
      </c>
      <c r="I69">
        <v>1.42</v>
      </c>
      <c r="J69">
        <v>80.10403833</v>
      </c>
      <c r="K69">
        <v>0.2161</v>
      </c>
      <c r="L69">
        <v>0</v>
      </c>
      <c r="M69">
        <v>0</v>
      </c>
      <c r="N69">
        <v>0</v>
      </c>
      <c r="O69">
        <v>1</v>
      </c>
      <c r="P69">
        <v>0</v>
      </c>
      <c r="Q69">
        <v>7.12891344383057</v>
      </c>
      <c r="R69">
        <v>150</v>
      </c>
      <c r="S69">
        <v>14</v>
      </c>
      <c r="T69">
        <v>38.4</v>
      </c>
      <c r="U69">
        <v>1</v>
      </c>
      <c r="V69">
        <v>2.694045175</v>
      </c>
      <c r="W69">
        <v>1</v>
      </c>
      <c r="X69">
        <v>24.90349076</v>
      </c>
      <c r="Y69">
        <v>0</v>
      </c>
      <c r="Z69" s="1">
        <f t="shared" si="21"/>
        <v>0</v>
      </c>
      <c r="AA69" s="1">
        <f t="shared" si="22"/>
        <v>0</v>
      </c>
      <c r="AB69" s="1">
        <f t="shared" si="23"/>
        <v>0</v>
      </c>
      <c r="AC69" s="1">
        <f t="shared" si="24"/>
        <v>1</v>
      </c>
      <c r="AD69" s="1">
        <f t="shared" si="25"/>
        <v>0</v>
      </c>
      <c r="AE69" s="1">
        <f t="shared" si="26"/>
        <v>0</v>
      </c>
      <c r="AF69" s="1">
        <f t="shared" si="27"/>
        <v>0</v>
      </c>
      <c r="AG69" s="1">
        <f t="shared" si="28"/>
        <v>0</v>
      </c>
      <c r="AH69" s="1">
        <f t="shared" si="29"/>
        <v>0</v>
      </c>
      <c r="AI69" s="1">
        <f t="shared" si="30"/>
        <v>0</v>
      </c>
      <c r="AJ69" s="1">
        <f t="shared" si="31"/>
        <v>0</v>
      </c>
      <c r="AK69" s="1">
        <f t="shared" si="32"/>
        <v>0</v>
      </c>
      <c r="AL69" s="1">
        <f t="shared" si="33"/>
        <v>0</v>
      </c>
      <c r="AM69" s="1">
        <f t="shared" si="34"/>
        <v>0</v>
      </c>
      <c r="AN69" s="1">
        <f t="shared" si="35"/>
        <v>0</v>
      </c>
      <c r="AO69" s="1">
        <f t="shared" si="36"/>
        <v>0</v>
      </c>
      <c r="AP69" s="1">
        <f t="shared" si="37"/>
        <v>0</v>
      </c>
      <c r="AQ69" s="1">
        <f t="shared" si="38"/>
        <v>0</v>
      </c>
      <c r="AR69">
        <f t="shared" si="19"/>
        <v>4</v>
      </c>
    </row>
    <row r="70" spans="1:44">
      <c r="A70">
        <v>69</v>
      </c>
      <c r="B70">
        <v>2017</v>
      </c>
      <c r="C70">
        <v>14.9</v>
      </c>
      <c r="E70">
        <v>0</v>
      </c>
      <c r="F70">
        <v>4.3</v>
      </c>
      <c r="G70" t="s">
        <v>45</v>
      </c>
      <c r="H70">
        <f t="shared" si="20"/>
        <v>0</v>
      </c>
      <c r="I70">
        <v>1.46</v>
      </c>
      <c r="J70">
        <v>52.66255989</v>
      </c>
      <c r="K70">
        <v>0.676</v>
      </c>
      <c r="L70">
        <v>0</v>
      </c>
      <c r="M70">
        <v>0</v>
      </c>
      <c r="N70">
        <v>0</v>
      </c>
      <c r="O70">
        <v>0</v>
      </c>
      <c r="P70">
        <v>0</v>
      </c>
      <c r="Q70">
        <v>4.83241252302026</v>
      </c>
      <c r="R70">
        <v>321</v>
      </c>
      <c r="S70">
        <v>12.2</v>
      </c>
      <c r="T70">
        <v>30.1</v>
      </c>
      <c r="U70">
        <v>0</v>
      </c>
      <c r="V70">
        <v>26.61190965</v>
      </c>
      <c r="W70">
        <v>0</v>
      </c>
      <c r="X70">
        <v>26.61190965</v>
      </c>
      <c r="Y70">
        <v>1</v>
      </c>
      <c r="Z70" s="1">
        <f t="shared" si="21"/>
        <v>0</v>
      </c>
      <c r="AA70" s="1">
        <f t="shared" si="22"/>
        <v>0</v>
      </c>
      <c r="AB70" s="1">
        <f t="shared" si="23"/>
        <v>0</v>
      </c>
      <c r="AC70" s="1">
        <f t="shared" si="24"/>
        <v>0</v>
      </c>
      <c r="AD70" s="1">
        <f t="shared" si="25"/>
        <v>0</v>
      </c>
      <c r="AE70" s="1">
        <f t="shared" si="26"/>
        <v>0</v>
      </c>
      <c r="AF70" s="1">
        <f t="shared" si="27"/>
        <v>0</v>
      </c>
      <c r="AG70" s="1">
        <f t="shared" si="28"/>
        <v>0</v>
      </c>
      <c r="AH70" s="1">
        <f t="shared" si="29"/>
        <v>1</v>
      </c>
      <c r="AI70" s="1">
        <f t="shared" si="30"/>
        <v>0</v>
      </c>
      <c r="AJ70" s="1">
        <f t="shared" si="31"/>
        <v>0</v>
      </c>
      <c r="AK70" s="1">
        <f t="shared" si="32"/>
        <v>0</v>
      </c>
      <c r="AL70" s="1">
        <f t="shared" si="33"/>
        <v>0</v>
      </c>
      <c r="AM70" s="1">
        <f t="shared" si="34"/>
        <v>0</v>
      </c>
      <c r="AN70" s="1">
        <f t="shared" si="35"/>
        <v>0</v>
      </c>
      <c r="AO70" s="1">
        <f t="shared" si="36"/>
        <v>0</v>
      </c>
      <c r="AP70" s="1">
        <f t="shared" si="37"/>
        <v>0</v>
      </c>
      <c r="AQ70" s="1">
        <f t="shared" si="38"/>
        <v>0</v>
      </c>
      <c r="AR70">
        <f t="shared" si="19"/>
        <v>9</v>
      </c>
    </row>
    <row r="71" spans="1:44">
      <c r="A71">
        <v>70</v>
      </c>
      <c r="B71">
        <v>2015</v>
      </c>
      <c r="C71">
        <v>39.4</v>
      </c>
      <c r="E71">
        <v>0</v>
      </c>
      <c r="F71">
        <v>4.3</v>
      </c>
      <c r="G71" t="s">
        <v>45</v>
      </c>
      <c r="H71">
        <f t="shared" si="20"/>
        <v>0</v>
      </c>
      <c r="I71">
        <v>3.19</v>
      </c>
      <c r="J71">
        <v>82.78986995</v>
      </c>
      <c r="K71">
        <v>0.1796</v>
      </c>
      <c r="L71">
        <v>0</v>
      </c>
      <c r="M71">
        <v>0</v>
      </c>
      <c r="N71">
        <v>0</v>
      </c>
      <c r="O71">
        <v>1</v>
      </c>
      <c r="P71">
        <v>0</v>
      </c>
      <c r="Q71">
        <v>6.95764272559854</v>
      </c>
      <c r="R71">
        <v>292</v>
      </c>
      <c r="S71">
        <v>13.4</v>
      </c>
      <c r="T71">
        <v>22.7</v>
      </c>
      <c r="U71">
        <v>1</v>
      </c>
      <c r="V71">
        <v>9.593429158</v>
      </c>
      <c r="W71">
        <v>1</v>
      </c>
      <c r="X71">
        <v>10.54620123</v>
      </c>
      <c r="Y71">
        <v>1</v>
      </c>
      <c r="Z71" s="1">
        <f t="shared" si="21"/>
        <v>0</v>
      </c>
      <c r="AA71" s="1">
        <f t="shared" si="22"/>
        <v>0</v>
      </c>
      <c r="AB71" s="1">
        <f t="shared" si="23"/>
        <v>0</v>
      </c>
      <c r="AC71" s="1">
        <f t="shared" si="24"/>
        <v>0</v>
      </c>
      <c r="AD71" s="1">
        <f t="shared" si="25"/>
        <v>0</v>
      </c>
      <c r="AE71" s="1">
        <f t="shared" si="26"/>
        <v>0</v>
      </c>
      <c r="AF71" s="1">
        <f t="shared" si="27"/>
        <v>0</v>
      </c>
      <c r="AG71" s="1">
        <f t="shared" si="28"/>
        <v>0</v>
      </c>
      <c r="AH71" s="1">
        <f t="shared" si="29"/>
        <v>1</v>
      </c>
      <c r="AI71" s="1">
        <f t="shared" si="30"/>
        <v>0</v>
      </c>
      <c r="AJ71" s="1">
        <f t="shared" si="31"/>
        <v>0</v>
      </c>
      <c r="AK71" s="1">
        <f t="shared" si="32"/>
        <v>0</v>
      </c>
      <c r="AL71" s="1">
        <f t="shared" si="33"/>
        <v>0</v>
      </c>
      <c r="AM71" s="1">
        <f t="shared" si="34"/>
        <v>0</v>
      </c>
      <c r="AN71" s="1">
        <f t="shared" si="35"/>
        <v>0</v>
      </c>
      <c r="AO71" s="1">
        <f t="shared" si="36"/>
        <v>0</v>
      </c>
      <c r="AP71" s="1">
        <f t="shared" si="37"/>
        <v>0</v>
      </c>
      <c r="AQ71" s="1">
        <f t="shared" si="38"/>
        <v>0</v>
      </c>
      <c r="AR71">
        <f t="shared" ref="AR71:AR134" si="39">1*Z71+2*AA71+3*AB71+4*AC71+5*AD71+6*AE71+7*AF71+8*AG71+9*AH71+10*AI71+11*AJ71+12*AK71+13*AL71+14*AM71+15*AN71+16*AO71+17*AP71+18*AQ71</f>
        <v>9</v>
      </c>
    </row>
    <row r="72" spans="1:44">
      <c r="A72">
        <v>71</v>
      </c>
      <c r="B72">
        <v>2017</v>
      </c>
      <c r="C72">
        <v>0</v>
      </c>
      <c r="D72">
        <v>0</v>
      </c>
      <c r="E72">
        <v>1</v>
      </c>
      <c r="F72">
        <v>4.3</v>
      </c>
      <c r="G72" t="s">
        <v>55</v>
      </c>
      <c r="H72">
        <f t="shared" si="20"/>
        <v>2</v>
      </c>
      <c r="I72">
        <v>58</v>
      </c>
      <c r="J72">
        <v>45.36071184</v>
      </c>
      <c r="K72">
        <v>0.2299</v>
      </c>
      <c r="L72">
        <v>0</v>
      </c>
      <c r="M72">
        <v>1</v>
      </c>
      <c r="N72">
        <v>0</v>
      </c>
      <c r="O72">
        <v>1</v>
      </c>
      <c r="P72">
        <v>1</v>
      </c>
      <c r="Q72">
        <v>7.26519337016574</v>
      </c>
      <c r="R72">
        <v>240</v>
      </c>
      <c r="S72">
        <v>10.5</v>
      </c>
      <c r="T72">
        <v>25</v>
      </c>
      <c r="U72">
        <v>1</v>
      </c>
      <c r="V72">
        <v>1.80698152</v>
      </c>
      <c r="W72">
        <v>1</v>
      </c>
      <c r="X72">
        <v>3.154004107</v>
      </c>
      <c r="Y72">
        <v>0</v>
      </c>
      <c r="Z72" s="1">
        <f t="shared" si="21"/>
        <v>0</v>
      </c>
      <c r="AA72" s="1">
        <f t="shared" si="22"/>
        <v>0</v>
      </c>
      <c r="AB72" s="1">
        <f t="shared" si="23"/>
        <v>0</v>
      </c>
      <c r="AC72" s="1">
        <f t="shared" si="24"/>
        <v>0</v>
      </c>
      <c r="AD72" s="1">
        <f t="shared" si="25"/>
        <v>0</v>
      </c>
      <c r="AE72" s="1">
        <f t="shared" si="26"/>
        <v>0</v>
      </c>
      <c r="AF72" s="1">
        <f t="shared" si="27"/>
        <v>1</v>
      </c>
      <c r="AG72" s="1">
        <f t="shared" si="28"/>
        <v>0</v>
      </c>
      <c r="AH72" s="1">
        <f t="shared" si="29"/>
        <v>0</v>
      </c>
      <c r="AI72" s="1">
        <f t="shared" si="30"/>
        <v>0</v>
      </c>
      <c r="AJ72" s="1">
        <f t="shared" si="31"/>
        <v>0</v>
      </c>
      <c r="AK72" s="1">
        <f t="shared" si="32"/>
        <v>0</v>
      </c>
      <c r="AL72" s="1">
        <f t="shared" si="33"/>
        <v>0</v>
      </c>
      <c r="AM72" s="1">
        <f t="shared" si="34"/>
        <v>0</v>
      </c>
      <c r="AN72" s="1">
        <f t="shared" si="35"/>
        <v>0</v>
      </c>
      <c r="AO72" s="1">
        <f t="shared" si="36"/>
        <v>0</v>
      </c>
      <c r="AP72" s="1">
        <f t="shared" si="37"/>
        <v>0</v>
      </c>
      <c r="AQ72" s="1">
        <f t="shared" si="38"/>
        <v>0</v>
      </c>
      <c r="AR72">
        <f t="shared" si="39"/>
        <v>7</v>
      </c>
    </row>
    <row r="73" spans="1:44">
      <c r="A73">
        <v>72</v>
      </c>
      <c r="B73">
        <v>2016</v>
      </c>
      <c r="C73">
        <v>8.9</v>
      </c>
      <c r="E73">
        <v>1</v>
      </c>
      <c r="F73">
        <v>4</v>
      </c>
      <c r="G73" t="s">
        <v>52</v>
      </c>
      <c r="H73">
        <f t="shared" si="20"/>
        <v>2</v>
      </c>
      <c r="I73">
        <v>9</v>
      </c>
      <c r="J73">
        <v>68.51471595</v>
      </c>
      <c r="K73">
        <v>0.7832</v>
      </c>
      <c r="L73">
        <v>0</v>
      </c>
      <c r="M73">
        <v>1</v>
      </c>
      <c r="N73">
        <v>0</v>
      </c>
      <c r="O73">
        <v>1</v>
      </c>
      <c r="P73">
        <v>0</v>
      </c>
      <c r="Q73">
        <v>8.48066298342543</v>
      </c>
      <c r="R73">
        <v>263</v>
      </c>
      <c r="S73">
        <v>10</v>
      </c>
      <c r="T73">
        <v>23.1</v>
      </c>
      <c r="U73">
        <v>1</v>
      </c>
      <c r="V73">
        <v>1.642710472</v>
      </c>
      <c r="W73">
        <v>1</v>
      </c>
      <c r="X73">
        <v>1.642710472</v>
      </c>
      <c r="Y73">
        <v>0</v>
      </c>
      <c r="Z73" s="1">
        <f t="shared" si="21"/>
        <v>0</v>
      </c>
      <c r="AA73" s="1">
        <f t="shared" si="22"/>
        <v>0</v>
      </c>
      <c r="AB73" s="1">
        <f t="shared" si="23"/>
        <v>0</v>
      </c>
      <c r="AC73" s="1">
        <f t="shared" si="24"/>
        <v>0</v>
      </c>
      <c r="AD73" s="1">
        <f t="shared" si="25"/>
        <v>0</v>
      </c>
      <c r="AE73" s="1">
        <f t="shared" si="26"/>
        <v>0</v>
      </c>
      <c r="AF73" s="1">
        <f t="shared" si="27"/>
        <v>0</v>
      </c>
      <c r="AG73" s="1">
        <f t="shared" si="28"/>
        <v>0</v>
      </c>
      <c r="AH73" s="1">
        <f t="shared" si="29"/>
        <v>0</v>
      </c>
      <c r="AI73" s="1">
        <f t="shared" si="30"/>
        <v>0</v>
      </c>
      <c r="AJ73" s="1">
        <f t="shared" si="31"/>
        <v>0</v>
      </c>
      <c r="AK73" s="1">
        <f t="shared" si="32"/>
        <v>0</v>
      </c>
      <c r="AL73" s="1">
        <f t="shared" si="33"/>
        <v>0</v>
      </c>
      <c r="AM73" s="1">
        <f t="shared" si="34"/>
        <v>0</v>
      </c>
      <c r="AN73" s="1">
        <f t="shared" si="35"/>
        <v>0</v>
      </c>
      <c r="AO73" s="1">
        <f t="shared" si="36"/>
        <v>1</v>
      </c>
      <c r="AP73" s="1">
        <f t="shared" si="37"/>
        <v>0</v>
      </c>
      <c r="AQ73" s="1">
        <f t="shared" si="38"/>
        <v>0</v>
      </c>
      <c r="AR73">
        <f t="shared" si="39"/>
        <v>16</v>
      </c>
    </row>
    <row r="74" spans="1:44">
      <c r="A74">
        <v>73</v>
      </c>
      <c r="B74">
        <v>2015</v>
      </c>
      <c r="C74">
        <v>3</v>
      </c>
      <c r="E74">
        <v>1</v>
      </c>
      <c r="F74">
        <v>3.9</v>
      </c>
      <c r="G74" t="s">
        <v>53</v>
      </c>
      <c r="H74">
        <f t="shared" si="20"/>
        <v>1</v>
      </c>
      <c r="I74">
        <v>5</v>
      </c>
      <c r="J74">
        <v>59.35386721</v>
      </c>
      <c r="K74">
        <v>0.4287</v>
      </c>
      <c r="L74">
        <v>0</v>
      </c>
      <c r="M74">
        <v>0</v>
      </c>
      <c r="N74">
        <v>0</v>
      </c>
      <c r="O74">
        <v>1</v>
      </c>
      <c r="P74">
        <v>1</v>
      </c>
      <c r="Q74">
        <v>7.30755064456722</v>
      </c>
      <c r="R74">
        <v>245</v>
      </c>
      <c r="S74">
        <v>9.6</v>
      </c>
      <c r="T74">
        <v>23.9</v>
      </c>
      <c r="U74">
        <v>1</v>
      </c>
      <c r="V74">
        <v>1.445585216</v>
      </c>
      <c r="W74">
        <v>0</v>
      </c>
      <c r="X74">
        <v>13.47022587</v>
      </c>
      <c r="Y74">
        <v>0</v>
      </c>
      <c r="Z74" s="1">
        <f t="shared" si="21"/>
        <v>0</v>
      </c>
      <c r="AA74" s="1">
        <f t="shared" si="22"/>
        <v>0</v>
      </c>
      <c r="AB74" s="1">
        <f t="shared" si="23"/>
        <v>0</v>
      </c>
      <c r="AC74" s="1">
        <f t="shared" si="24"/>
        <v>0</v>
      </c>
      <c r="AD74" s="1">
        <f t="shared" si="25"/>
        <v>0</v>
      </c>
      <c r="AE74" s="1">
        <f t="shared" si="26"/>
        <v>0</v>
      </c>
      <c r="AF74" s="1">
        <f t="shared" si="27"/>
        <v>0</v>
      </c>
      <c r="AG74" s="1">
        <f t="shared" si="28"/>
        <v>0</v>
      </c>
      <c r="AH74" s="1">
        <f t="shared" si="29"/>
        <v>0</v>
      </c>
      <c r="AI74" s="1">
        <f t="shared" si="30"/>
        <v>0</v>
      </c>
      <c r="AJ74" s="1">
        <f t="shared" si="31"/>
        <v>1</v>
      </c>
      <c r="AK74" s="1">
        <f t="shared" si="32"/>
        <v>0</v>
      </c>
      <c r="AL74" s="1">
        <f t="shared" si="33"/>
        <v>0</v>
      </c>
      <c r="AM74" s="1">
        <f t="shared" si="34"/>
        <v>0</v>
      </c>
      <c r="AN74" s="1">
        <f t="shared" si="35"/>
        <v>0</v>
      </c>
      <c r="AO74" s="1">
        <f t="shared" si="36"/>
        <v>0</v>
      </c>
      <c r="AP74" s="1">
        <f t="shared" si="37"/>
        <v>0</v>
      </c>
      <c r="AQ74" s="1">
        <f t="shared" si="38"/>
        <v>0</v>
      </c>
      <c r="AR74">
        <f t="shared" si="39"/>
        <v>11</v>
      </c>
    </row>
    <row r="75" spans="1:44">
      <c r="A75">
        <v>74</v>
      </c>
      <c r="B75">
        <v>2017</v>
      </c>
      <c r="C75">
        <v>1.8</v>
      </c>
      <c r="E75">
        <v>1</v>
      </c>
      <c r="F75">
        <v>3.7</v>
      </c>
      <c r="G75" t="s">
        <v>56</v>
      </c>
      <c r="H75">
        <f t="shared" si="20"/>
        <v>2</v>
      </c>
      <c r="I75">
        <v>7</v>
      </c>
      <c r="J75">
        <v>75.42231348</v>
      </c>
      <c r="K75">
        <v>0.4761</v>
      </c>
      <c r="L75">
        <v>0</v>
      </c>
      <c r="M75">
        <v>0</v>
      </c>
      <c r="N75">
        <v>0</v>
      </c>
      <c r="O75">
        <v>1</v>
      </c>
      <c r="P75">
        <v>0</v>
      </c>
      <c r="Q75">
        <v>6.78453038674033</v>
      </c>
      <c r="R75">
        <v>278</v>
      </c>
      <c r="S75">
        <v>10.8</v>
      </c>
      <c r="T75">
        <v>21.3</v>
      </c>
      <c r="U75">
        <v>1</v>
      </c>
      <c r="V75">
        <v>0.394250513</v>
      </c>
      <c r="W75">
        <v>1</v>
      </c>
      <c r="X75">
        <v>9.691991786</v>
      </c>
      <c r="Y75">
        <v>0</v>
      </c>
      <c r="Z75" s="1">
        <f t="shared" si="21"/>
        <v>0</v>
      </c>
      <c r="AA75" s="1">
        <f t="shared" si="22"/>
        <v>0</v>
      </c>
      <c r="AB75" s="1">
        <f t="shared" si="23"/>
        <v>0</v>
      </c>
      <c r="AC75" s="1">
        <f t="shared" si="24"/>
        <v>0</v>
      </c>
      <c r="AD75" s="1">
        <f t="shared" si="25"/>
        <v>0</v>
      </c>
      <c r="AE75" s="1">
        <f t="shared" si="26"/>
        <v>0</v>
      </c>
      <c r="AF75" s="1">
        <f t="shared" si="27"/>
        <v>0</v>
      </c>
      <c r="AG75" s="1">
        <f t="shared" si="28"/>
        <v>0</v>
      </c>
      <c r="AH75" s="1">
        <f t="shared" si="29"/>
        <v>0</v>
      </c>
      <c r="AI75" s="1">
        <f t="shared" si="30"/>
        <v>0</v>
      </c>
      <c r="AJ75" s="1">
        <f t="shared" si="31"/>
        <v>0</v>
      </c>
      <c r="AK75" s="1">
        <f t="shared" si="32"/>
        <v>1</v>
      </c>
      <c r="AL75" s="1">
        <f t="shared" si="33"/>
        <v>0</v>
      </c>
      <c r="AM75" s="1">
        <f t="shared" si="34"/>
        <v>0</v>
      </c>
      <c r="AN75" s="1">
        <f t="shared" si="35"/>
        <v>0</v>
      </c>
      <c r="AO75" s="1">
        <f t="shared" si="36"/>
        <v>0</v>
      </c>
      <c r="AP75" s="1">
        <f t="shared" si="37"/>
        <v>0</v>
      </c>
      <c r="AQ75" s="1">
        <f t="shared" si="38"/>
        <v>0</v>
      </c>
      <c r="AR75">
        <f t="shared" si="39"/>
        <v>12</v>
      </c>
    </row>
    <row r="76" spans="1:44">
      <c r="A76">
        <v>75</v>
      </c>
      <c r="B76">
        <v>2017</v>
      </c>
      <c r="C76">
        <v>6.9</v>
      </c>
      <c r="E76">
        <v>1</v>
      </c>
      <c r="F76">
        <v>3.7</v>
      </c>
      <c r="G76" t="s">
        <v>53</v>
      </c>
      <c r="H76">
        <f t="shared" si="20"/>
        <v>1</v>
      </c>
      <c r="I76">
        <v>2.5</v>
      </c>
      <c r="J76">
        <v>65.21560575</v>
      </c>
      <c r="K76">
        <v>0.0016</v>
      </c>
      <c r="L76">
        <v>0</v>
      </c>
      <c r="M76">
        <v>0</v>
      </c>
      <c r="N76">
        <v>0</v>
      </c>
      <c r="O76">
        <v>1</v>
      </c>
      <c r="P76">
        <v>0</v>
      </c>
      <c r="Q76">
        <v>5.73848987108657</v>
      </c>
      <c r="R76">
        <v>300</v>
      </c>
      <c r="S76">
        <v>12</v>
      </c>
      <c r="T76">
        <v>25.2</v>
      </c>
      <c r="U76">
        <v>0</v>
      </c>
      <c r="V76">
        <v>29.24024641</v>
      </c>
      <c r="W76">
        <v>0</v>
      </c>
      <c r="X76">
        <v>29.70020534</v>
      </c>
      <c r="Y76">
        <v>1</v>
      </c>
      <c r="Z76" s="1">
        <f t="shared" si="21"/>
        <v>0</v>
      </c>
      <c r="AA76" s="1">
        <f t="shared" si="22"/>
        <v>0</v>
      </c>
      <c r="AB76" s="1">
        <f t="shared" si="23"/>
        <v>0</v>
      </c>
      <c r="AC76" s="1">
        <f t="shared" si="24"/>
        <v>0</v>
      </c>
      <c r="AD76" s="1">
        <f t="shared" si="25"/>
        <v>0</v>
      </c>
      <c r="AE76" s="1">
        <f t="shared" si="26"/>
        <v>0</v>
      </c>
      <c r="AF76" s="1">
        <f t="shared" si="27"/>
        <v>0</v>
      </c>
      <c r="AG76" s="1">
        <f t="shared" si="28"/>
        <v>0</v>
      </c>
      <c r="AH76" s="1">
        <f t="shared" si="29"/>
        <v>0</v>
      </c>
      <c r="AI76" s="1">
        <f t="shared" si="30"/>
        <v>0</v>
      </c>
      <c r="AJ76" s="1">
        <f t="shared" si="31"/>
        <v>1</v>
      </c>
      <c r="AK76" s="1">
        <f t="shared" si="32"/>
        <v>0</v>
      </c>
      <c r="AL76" s="1">
        <f t="shared" si="33"/>
        <v>0</v>
      </c>
      <c r="AM76" s="1">
        <f t="shared" si="34"/>
        <v>0</v>
      </c>
      <c r="AN76" s="1">
        <f t="shared" si="35"/>
        <v>0</v>
      </c>
      <c r="AO76" s="1">
        <f t="shared" si="36"/>
        <v>0</v>
      </c>
      <c r="AP76" s="1">
        <f t="shared" si="37"/>
        <v>0</v>
      </c>
      <c r="AQ76" s="1">
        <f t="shared" si="38"/>
        <v>0</v>
      </c>
      <c r="AR76">
        <f t="shared" si="39"/>
        <v>11</v>
      </c>
    </row>
    <row r="77" spans="1:44">
      <c r="A77">
        <v>76</v>
      </c>
      <c r="B77">
        <v>2016</v>
      </c>
      <c r="C77">
        <v>6.9</v>
      </c>
      <c r="E77">
        <v>1</v>
      </c>
      <c r="F77">
        <v>3.6</v>
      </c>
      <c r="G77" t="s">
        <v>44</v>
      </c>
      <c r="H77">
        <f t="shared" si="20"/>
        <v>2</v>
      </c>
      <c r="I77">
        <v>5.4</v>
      </c>
      <c r="J77">
        <v>62.77344285</v>
      </c>
      <c r="K77">
        <v>0.4349</v>
      </c>
      <c r="L77">
        <v>0</v>
      </c>
      <c r="M77">
        <v>0</v>
      </c>
      <c r="N77">
        <v>0</v>
      </c>
      <c r="O77">
        <v>1</v>
      </c>
      <c r="P77">
        <v>1</v>
      </c>
      <c r="Q77">
        <v>6.96869244935542</v>
      </c>
      <c r="R77">
        <v>465</v>
      </c>
      <c r="S77">
        <v>10.6</v>
      </c>
      <c r="T77">
        <v>28.6</v>
      </c>
      <c r="U77">
        <v>1</v>
      </c>
      <c r="V77">
        <v>1.149897331</v>
      </c>
      <c r="W77">
        <v>1</v>
      </c>
      <c r="X77">
        <v>3.876796715</v>
      </c>
      <c r="Y77">
        <v>0</v>
      </c>
      <c r="Z77" s="1">
        <f t="shared" si="21"/>
        <v>0</v>
      </c>
      <c r="AA77" s="1">
        <f t="shared" si="22"/>
        <v>0</v>
      </c>
      <c r="AB77" s="1">
        <f t="shared" si="23"/>
        <v>1</v>
      </c>
      <c r="AC77" s="1">
        <f t="shared" si="24"/>
        <v>0</v>
      </c>
      <c r="AD77" s="1">
        <f t="shared" si="25"/>
        <v>0</v>
      </c>
      <c r="AE77" s="1">
        <f t="shared" si="26"/>
        <v>0</v>
      </c>
      <c r="AF77" s="1">
        <f t="shared" si="27"/>
        <v>0</v>
      </c>
      <c r="AG77" s="1">
        <f t="shared" si="28"/>
        <v>0</v>
      </c>
      <c r="AH77" s="1">
        <f t="shared" si="29"/>
        <v>0</v>
      </c>
      <c r="AI77" s="1">
        <f t="shared" si="30"/>
        <v>0</v>
      </c>
      <c r="AJ77" s="1">
        <f t="shared" si="31"/>
        <v>0</v>
      </c>
      <c r="AK77" s="1">
        <f t="shared" si="32"/>
        <v>0</v>
      </c>
      <c r="AL77" s="1">
        <f t="shared" si="33"/>
        <v>0</v>
      </c>
      <c r="AM77" s="1">
        <f t="shared" si="34"/>
        <v>0</v>
      </c>
      <c r="AN77" s="1">
        <f t="shared" si="35"/>
        <v>0</v>
      </c>
      <c r="AO77" s="1">
        <f t="shared" si="36"/>
        <v>0</v>
      </c>
      <c r="AP77" s="1">
        <f t="shared" si="37"/>
        <v>0</v>
      </c>
      <c r="AQ77" s="1">
        <f t="shared" si="38"/>
        <v>0</v>
      </c>
      <c r="AR77">
        <f t="shared" si="39"/>
        <v>3</v>
      </c>
    </row>
    <row r="78" spans="1:44">
      <c r="A78">
        <v>77</v>
      </c>
      <c r="B78">
        <v>2015</v>
      </c>
      <c r="C78">
        <v>1</v>
      </c>
      <c r="E78">
        <v>1</v>
      </c>
      <c r="F78">
        <v>4.3</v>
      </c>
      <c r="G78" t="s">
        <v>53</v>
      </c>
      <c r="H78">
        <f t="shared" si="20"/>
        <v>1</v>
      </c>
      <c r="I78">
        <v>3.83</v>
      </c>
      <c r="J78">
        <v>74.31074606</v>
      </c>
      <c r="K78">
        <v>0.0058</v>
      </c>
      <c r="L78">
        <v>0</v>
      </c>
      <c r="M78">
        <v>0</v>
      </c>
      <c r="N78">
        <v>0</v>
      </c>
      <c r="O78">
        <v>1</v>
      </c>
      <c r="P78">
        <v>0</v>
      </c>
      <c r="Q78">
        <v>4.94106813996317</v>
      </c>
      <c r="R78">
        <v>219</v>
      </c>
      <c r="S78">
        <v>12.3</v>
      </c>
      <c r="T78">
        <v>26.2</v>
      </c>
      <c r="U78">
        <v>0</v>
      </c>
      <c r="V78">
        <v>11.53182752</v>
      </c>
      <c r="W78">
        <v>0</v>
      </c>
      <c r="X78">
        <v>41.13347023</v>
      </c>
      <c r="Y78">
        <v>1</v>
      </c>
      <c r="Z78" s="1">
        <f t="shared" si="21"/>
        <v>0</v>
      </c>
      <c r="AA78" s="1">
        <f t="shared" si="22"/>
        <v>0</v>
      </c>
      <c r="AB78" s="1">
        <f t="shared" si="23"/>
        <v>0</v>
      </c>
      <c r="AC78" s="1">
        <f t="shared" si="24"/>
        <v>0</v>
      </c>
      <c r="AD78" s="1">
        <f t="shared" si="25"/>
        <v>0</v>
      </c>
      <c r="AE78" s="1">
        <f t="shared" si="26"/>
        <v>0</v>
      </c>
      <c r="AF78" s="1">
        <f t="shared" si="27"/>
        <v>0</v>
      </c>
      <c r="AG78" s="1">
        <f t="shared" si="28"/>
        <v>0</v>
      </c>
      <c r="AH78" s="1">
        <f t="shared" si="29"/>
        <v>0</v>
      </c>
      <c r="AI78" s="1">
        <f t="shared" si="30"/>
        <v>0</v>
      </c>
      <c r="AJ78" s="1">
        <f t="shared" si="31"/>
        <v>1</v>
      </c>
      <c r="AK78" s="1">
        <f t="shared" si="32"/>
        <v>0</v>
      </c>
      <c r="AL78" s="1">
        <f t="shared" si="33"/>
        <v>0</v>
      </c>
      <c r="AM78" s="1">
        <f t="shared" si="34"/>
        <v>0</v>
      </c>
      <c r="AN78" s="1">
        <f t="shared" si="35"/>
        <v>0</v>
      </c>
      <c r="AO78" s="1">
        <f t="shared" si="36"/>
        <v>0</v>
      </c>
      <c r="AP78" s="1">
        <f t="shared" si="37"/>
        <v>0</v>
      </c>
      <c r="AQ78" s="1">
        <f t="shared" si="38"/>
        <v>0</v>
      </c>
      <c r="AR78">
        <f t="shared" si="39"/>
        <v>11</v>
      </c>
    </row>
    <row r="79" spans="1:44">
      <c r="A79">
        <v>78</v>
      </c>
      <c r="B79">
        <v>2017</v>
      </c>
      <c r="C79">
        <v>2</v>
      </c>
      <c r="E79">
        <v>1</v>
      </c>
      <c r="F79">
        <v>4</v>
      </c>
      <c r="G79" t="s">
        <v>58</v>
      </c>
      <c r="H79">
        <f t="shared" si="20"/>
        <v>2</v>
      </c>
      <c r="I79">
        <v>2.63</v>
      </c>
      <c r="J79">
        <v>60.69267625</v>
      </c>
      <c r="K79">
        <v>0.1626</v>
      </c>
      <c r="L79">
        <v>0</v>
      </c>
      <c r="M79">
        <v>1</v>
      </c>
      <c r="N79">
        <v>0</v>
      </c>
      <c r="O79">
        <v>1</v>
      </c>
      <c r="P79">
        <v>1</v>
      </c>
      <c r="Q79">
        <v>6.07734806629834</v>
      </c>
      <c r="R79">
        <v>268</v>
      </c>
      <c r="S79">
        <v>14.2</v>
      </c>
      <c r="T79">
        <v>37.4</v>
      </c>
      <c r="U79">
        <v>1</v>
      </c>
      <c r="V79">
        <v>5.125256674</v>
      </c>
      <c r="W79">
        <v>1</v>
      </c>
      <c r="X79">
        <v>5.125256674</v>
      </c>
      <c r="Y79">
        <v>0</v>
      </c>
      <c r="Z79" s="1">
        <f t="shared" si="21"/>
        <v>0</v>
      </c>
      <c r="AA79" s="1">
        <f t="shared" si="22"/>
        <v>0</v>
      </c>
      <c r="AB79" s="1">
        <f t="shared" si="23"/>
        <v>0</v>
      </c>
      <c r="AC79" s="1">
        <f t="shared" si="24"/>
        <v>0</v>
      </c>
      <c r="AD79" s="1">
        <f t="shared" si="25"/>
        <v>1</v>
      </c>
      <c r="AE79" s="1">
        <f t="shared" si="26"/>
        <v>0</v>
      </c>
      <c r="AF79" s="1">
        <f t="shared" si="27"/>
        <v>0</v>
      </c>
      <c r="AG79" s="1">
        <f t="shared" si="28"/>
        <v>0</v>
      </c>
      <c r="AH79" s="1">
        <f t="shared" si="29"/>
        <v>0</v>
      </c>
      <c r="AI79" s="1">
        <f t="shared" si="30"/>
        <v>0</v>
      </c>
      <c r="AJ79" s="1">
        <f t="shared" si="31"/>
        <v>0</v>
      </c>
      <c r="AK79" s="1">
        <f t="shared" si="32"/>
        <v>0</v>
      </c>
      <c r="AL79" s="1">
        <f t="shared" si="33"/>
        <v>0</v>
      </c>
      <c r="AM79" s="1">
        <f t="shared" si="34"/>
        <v>0</v>
      </c>
      <c r="AN79" s="1">
        <f t="shared" si="35"/>
        <v>0</v>
      </c>
      <c r="AO79" s="1">
        <f t="shared" si="36"/>
        <v>0</v>
      </c>
      <c r="AP79" s="1">
        <f t="shared" si="37"/>
        <v>0</v>
      </c>
      <c r="AQ79" s="1">
        <f t="shared" si="38"/>
        <v>0</v>
      </c>
      <c r="AR79">
        <f t="shared" si="39"/>
        <v>5</v>
      </c>
    </row>
    <row r="80" spans="1:44">
      <c r="A80">
        <v>79</v>
      </c>
      <c r="B80">
        <v>2016</v>
      </c>
      <c r="C80">
        <v>6.9</v>
      </c>
      <c r="E80">
        <v>1</v>
      </c>
      <c r="F80">
        <v>3.9</v>
      </c>
      <c r="G80" t="s">
        <v>58</v>
      </c>
      <c r="H80">
        <f t="shared" si="20"/>
        <v>2</v>
      </c>
      <c r="I80">
        <v>8.71</v>
      </c>
      <c r="J80">
        <v>58.89664613</v>
      </c>
      <c r="K80">
        <v>0.2441</v>
      </c>
      <c r="L80">
        <v>0</v>
      </c>
      <c r="M80">
        <v>0</v>
      </c>
      <c r="N80">
        <v>0</v>
      </c>
      <c r="O80">
        <v>1</v>
      </c>
      <c r="P80">
        <v>1</v>
      </c>
      <c r="Q80">
        <v>8.39594843462246</v>
      </c>
      <c r="R80">
        <v>385</v>
      </c>
      <c r="S80">
        <v>11.5</v>
      </c>
      <c r="T80">
        <v>19.4</v>
      </c>
      <c r="U80">
        <v>1</v>
      </c>
      <c r="V80">
        <v>0.919917864</v>
      </c>
      <c r="W80">
        <v>1</v>
      </c>
      <c r="X80">
        <v>2.759753593</v>
      </c>
      <c r="Y80">
        <v>0</v>
      </c>
      <c r="Z80" s="1">
        <f t="shared" si="21"/>
        <v>0</v>
      </c>
      <c r="AA80" s="1">
        <f t="shared" si="22"/>
        <v>0</v>
      </c>
      <c r="AB80" s="1">
        <f t="shared" si="23"/>
        <v>0</v>
      </c>
      <c r="AC80" s="1">
        <f t="shared" si="24"/>
        <v>0</v>
      </c>
      <c r="AD80" s="1">
        <f t="shared" si="25"/>
        <v>1</v>
      </c>
      <c r="AE80" s="1">
        <f t="shared" si="26"/>
        <v>0</v>
      </c>
      <c r="AF80" s="1">
        <f t="shared" si="27"/>
        <v>0</v>
      </c>
      <c r="AG80" s="1">
        <f t="shared" si="28"/>
        <v>0</v>
      </c>
      <c r="AH80" s="1">
        <f t="shared" si="29"/>
        <v>0</v>
      </c>
      <c r="AI80" s="1">
        <f t="shared" si="30"/>
        <v>0</v>
      </c>
      <c r="AJ80" s="1">
        <f t="shared" si="31"/>
        <v>0</v>
      </c>
      <c r="AK80" s="1">
        <f t="shared" si="32"/>
        <v>0</v>
      </c>
      <c r="AL80" s="1">
        <f t="shared" si="33"/>
        <v>0</v>
      </c>
      <c r="AM80" s="1">
        <f t="shared" si="34"/>
        <v>0</v>
      </c>
      <c r="AN80" s="1">
        <f t="shared" si="35"/>
        <v>0</v>
      </c>
      <c r="AO80" s="1">
        <f t="shared" si="36"/>
        <v>0</v>
      </c>
      <c r="AP80" s="1">
        <f t="shared" si="37"/>
        <v>0</v>
      </c>
      <c r="AQ80" s="1">
        <f t="shared" si="38"/>
        <v>0</v>
      </c>
      <c r="AR80">
        <f t="shared" si="39"/>
        <v>5</v>
      </c>
    </row>
    <row r="81" spans="1:44">
      <c r="A81">
        <v>80</v>
      </c>
      <c r="B81">
        <v>2016</v>
      </c>
      <c r="C81">
        <v>59</v>
      </c>
      <c r="E81">
        <v>1</v>
      </c>
      <c r="F81">
        <v>4</v>
      </c>
      <c r="G81" t="s">
        <v>53</v>
      </c>
      <c r="H81">
        <f t="shared" si="20"/>
        <v>1</v>
      </c>
      <c r="I81">
        <v>2.7</v>
      </c>
      <c r="J81">
        <v>71.85489391</v>
      </c>
      <c r="K81">
        <v>0.0763</v>
      </c>
      <c r="L81">
        <v>0</v>
      </c>
      <c r="M81">
        <v>1</v>
      </c>
      <c r="N81">
        <v>0</v>
      </c>
      <c r="O81">
        <v>0</v>
      </c>
      <c r="P81">
        <v>0</v>
      </c>
      <c r="Q81">
        <v>8.11602209944751</v>
      </c>
      <c r="R81">
        <v>151</v>
      </c>
      <c r="S81">
        <v>13.4</v>
      </c>
      <c r="T81">
        <v>37.8</v>
      </c>
      <c r="U81">
        <v>0</v>
      </c>
      <c r="V81">
        <v>35.87679672</v>
      </c>
      <c r="W81">
        <v>0</v>
      </c>
      <c r="X81">
        <v>35.87679672</v>
      </c>
      <c r="Y81">
        <v>1</v>
      </c>
      <c r="Z81" s="1">
        <f t="shared" si="21"/>
        <v>0</v>
      </c>
      <c r="AA81" s="1">
        <f t="shared" si="22"/>
        <v>0</v>
      </c>
      <c r="AB81" s="1">
        <f t="shared" si="23"/>
        <v>0</v>
      </c>
      <c r="AC81" s="1">
        <f t="shared" si="24"/>
        <v>0</v>
      </c>
      <c r="AD81" s="1">
        <f t="shared" si="25"/>
        <v>0</v>
      </c>
      <c r="AE81" s="1">
        <f t="shared" si="26"/>
        <v>0</v>
      </c>
      <c r="AF81" s="1">
        <f t="shared" si="27"/>
        <v>0</v>
      </c>
      <c r="AG81" s="1">
        <f t="shared" si="28"/>
        <v>0</v>
      </c>
      <c r="AH81" s="1">
        <f t="shared" si="29"/>
        <v>0</v>
      </c>
      <c r="AI81" s="1">
        <f t="shared" si="30"/>
        <v>0</v>
      </c>
      <c r="AJ81" s="1">
        <f t="shared" si="31"/>
        <v>1</v>
      </c>
      <c r="AK81" s="1">
        <f t="shared" si="32"/>
        <v>0</v>
      </c>
      <c r="AL81" s="1">
        <f t="shared" si="33"/>
        <v>0</v>
      </c>
      <c r="AM81" s="1">
        <f t="shared" si="34"/>
        <v>0</v>
      </c>
      <c r="AN81" s="1">
        <f t="shared" si="35"/>
        <v>0</v>
      </c>
      <c r="AO81" s="1">
        <f t="shared" si="36"/>
        <v>0</v>
      </c>
      <c r="AP81" s="1">
        <f t="shared" si="37"/>
        <v>0</v>
      </c>
      <c r="AQ81" s="1">
        <f t="shared" si="38"/>
        <v>0</v>
      </c>
      <c r="AR81">
        <f t="shared" si="39"/>
        <v>11</v>
      </c>
    </row>
    <row r="82" spans="1:44">
      <c r="A82">
        <v>81</v>
      </c>
      <c r="B82">
        <v>2017</v>
      </c>
      <c r="C82">
        <v>4.4</v>
      </c>
      <c r="E82">
        <v>1</v>
      </c>
      <c r="F82">
        <v>4.1</v>
      </c>
      <c r="G82" t="s">
        <v>44</v>
      </c>
      <c r="H82">
        <f t="shared" si="20"/>
        <v>2</v>
      </c>
      <c r="I82">
        <v>3.73</v>
      </c>
      <c r="J82">
        <v>58.71321013</v>
      </c>
      <c r="K82">
        <v>0.0223</v>
      </c>
      <c r="L82">
        <v>0</v>
      </c>
      <c r="M82">
        <v>0</v>
      </c>
      <c r="N82">
        <v>0</v>
      </c>
      <c r="O82">
        <v>0</v>
      </c>
      <c r="P82">
        <v>0</v>
      </c>
      <c r="Q82">
        <v>7.88213627992633</v>
      </c>
      <c r="R82">
        <v>288</v>
      </c>
      <c r="S82">
        <v>12.5</v>
      </c>
      <c r="T82">
        <v>21.2</v>
      </c>
      <c r="U82">
        <v>1</v>
      </c>
      <c r="V82">
        <v>3.712525667</v>
      </c>
      <c r="W82">
        <v>1</v>
      </c>
      <c r="X82">
        <v>20.20533881</v>
      </c>
      <c r="Y82">
        <v>0</v>
      </c>
      <c r="Z82" s="1">
        <f t="shared" si="21"/>
        <v>0</v>
      </c>
      <c r="AA82" s="1">
        <f t="shared" si="22"/>
        <v>0</v>
      </c>
      <c r="AB82" s="1">
        <f t="shared" si="23"/>
        <v>1</v>
      </c>
      <c r="AC82" s="1">
        <f t="shared" si="24"/>
        <v>0</v>
      </c>
      <c r="AD82" s="1">
        <f t="shared" si="25"/>
        <v>0</v>
      </c>
      <c r="AE82" s="1">
        <f t="shared" si="26"/>
        <v>0</v>
      </c>
      <c r="AF82" s="1">
        <f t="shared" si="27"/>
        <v>0</v>
      </c>
      <c r="AG82" s="1">
        <f t="shared" si="28"/>
        <v>0</v>
      </c>
      <c r="AH82" s="1">
        <f t="shared" si="29"/>
        <v>0</v>
      </c>
      <c r="AI82" s="1">
        <f t="shared" si="30"/>
        <v>0</v>
      </c>
      <c r="AJ82" s="1">
        <f t="shared" si="31"/>
        <v>0</v>
      </c>
      <c r="AK82" s="1">
        <f t="shared" si="32"/>
        <v>0</v>
      </c>
      <c r="AL82" s="1">
        <f t="shared" si="33"/>
        <v>0</v>
      </c>
      <c r="AM82" s="1">
        <f t="shared" si="34"/>
        <v>0</v>
      </c>
      <c r="AN82" s="1">
        <f t="shared" si="35"/>
        <v>0</v>
      </c>
      <c r="AO82" s="1">
        <f t="shared" si="36"/>
        <v>0</v>
      </c>
      <c r="AP82" s="1">
        <f t="shared" si="37"/>
        <v>0</v>
      </c>
      <c r="AQ82" s="1">
        <f t="shared" si="38"/>
        <v>0</v>
      </c>
      <c r="AR82">
        <f t="shared" si="39"/>
        <v>3</v>
      </c>
    </row>
    <row r="83" spans="1:44">
      <c r="A83">
        <v>82</v>
      </c>
      <c r="B83">
        <v>2017</v>
      </c>
      <c r="C83">
        <v>3</v>
      </c>
      <c r="E83">
        <v>1</v>
      </c>
      <c r="F83">
        <v>4</v>
      </c>
      <c r="G83" t="s">
        <v>54</v>
      </c>
      <c r="H83">
        <f t="shared" si="20"/>
        <v>2</v>
      </c>
      <c r="I83">
        <v>3.78</v>
      </c>
      <c r="J83">
        <v>53.26488706</v>
      </c>
      <c r="K83">
        <v>0</v>
      </c>
      <c r="L83">
        <v>0</v>
      </c>
      <c r="M83">
        <v>0</v>
      </c>
      <c r="N83">
        <v>0</v>
      </c>
      <c r="O83">
        <v>1</v>
      </c>
      <c r="P83">
        <v>0</v>
      </c>
      <c r="Q83">
        <v>4.57826887661142</v>
      </c>
      <c r="R83">
        <v>285</v>
      </c>
      <c r="S83">
        <v>9.3</v>
      </c>
      <c r="T83">
        <v>38.3</v>
      </c>
      <c r="U83">
        <v>1</v>
      </c>
      <c r="V83">
        <v>3.712525667</v>
      </c>
      <c r="W83">
        <v>1</v>
      </c>
      <c r="X83">
        <v>12.32032854</v>
      </c>
      <c r="Y83">
        <v>0</v>
      </c>
      <c r="Z83" s="1">
        <f t="shared" si="21"/>
        <v>0</v>
      </c>
      <c r="AA83" s="1">
        <f t="shared" si="22"/>
        <v>0</v>
      </c>
      <c r="AB83" s="1">
        <f t="shared" si="23"/>
        <v>0</v>
      </c>
      <c r="AC83" s="1">
        <f t="shared" si="24"/>
        <v>1</v>
      </c>
      <c r="AD83" s="1">
        <f t="shared" si="25"/>
        <v>0</v>
      </c>
      <c r="AE83" s="1">
        <f t="shared" si="26"/>
        <v>0</v>
      </c>
      <c r="AF83" s="1">
        <f t="shared" si="27"/>
        <v>0</v>
      </c>
      <c r="AG83" s="1">
        <f t="shared" si="28"/>
        <v>0</v>
      </c>
      <c r="AH83" s="1">
        <f t="shared" si="29"/>
        <v>0</v>
      </c>
      <c r="AI83" s="1">
        <f t="shared" si="30"/>
        <v>0</v>
      </c>
      <c r="AJ83" s="1">
        <f t="shared" si="31"/>
        <v>0</v>
      </c>
      <c r="AK83" s="1">
        <f t="shared" si="32"/>
        <v>0</v>
      </c>
      <c r="AL83" s="1">
        <f t="shared" si="33"/>
        <v>0</v>
      </c>
      <c r="AM83" s="1">
        <f t="shared" si="34"/>
        <v>0</v>
      </c>
      <c r="AN83" s="1">
        <f t="shared" si="35"/>
        <v>0</v>
      </c>
      <c r="AO83" s="1">
        <f t="shared" si="36"/>
        <v>0</v>
      </c>
      <c r="AP83" s="1">
        <f t="shared" si="37"/>
        <v>0</v>
      </c>
      <c r="AQ83" s="1">
        <f t="shared" si="38"/>
        <v>0</v>
      </c>
      <c r="AR83">
        <f t="shared" si="39"/>
        <v>4</v>
      </c>
    </row>
    <row r="84" spans="1:44">
      <c r="A84">
        <v>83</v>
      </c>
      <c r="B84">
        <v>2015</v>
      </c>
      <c r="C84">
        <v>6.9</v>
      </c>
      <c r="E84">
        <v>1</v>
      </c>
      <c r="F84">
        <v>4.3</v>
      </c>
      <c r="G84" t="s">
        <v>53</v>
      </c>
      <c r="H84">
        <f t="shared" si="20"/>
        <v>1</v>
      </c>
      <c r="I84">
        <v>9.22</v>
      </c>
      <c r="J84">
        <v>79.14579055</v>
      </c>
      <c r="K84">
        <v>0.0239</v>
      </c>
      <c r="L84">
        <v>0</v>
      </c>
      <c r="M84">
        <v>1</v>
      </c>
      <c r="N84">
        <v>0</v>
      </c>
      <c r="O84">
        <v>1</v>
      </c>
      <c r="P84">
        <v>0</v>
      </c>
      <c r="Q84">
        <v>3.23941068139963</v>
      </c>
      <c r="R84">
        <v>256</v>
      </c>
      <c r="S84">
        <v>12.3</v>
      </c>
      <c r="T84">
        <v>31.8</v>
      </c>
      <c r="U84">
        <v>1</v>
      </c>
      <c r="V84">
        <v>10.28336756</v>
      </c>
      <c r="W84">
        <v>1</v>
      </c>
      <c r="X84">
        <v>13.66735113</v>
      </c>
      <c r="Y84">
        <v>0</v>
      </c>
      <c r="Z84" s="1">
        <f t="shared" si="21"/>
        <v>0</v>
      </c>
      <c r="AA84" s="1">
        <f t="shared" si="22"/>
        <v>0</v>
      </c>
      <c r="AB84" s="1">
        <f t="shared" si="23"/>
        <v>0</v>
      </c>
      <c r="AC84" s="1">
        <f t="shared" si="24"/>
        <v>0</v>
      </c>
      <c r="AD84" s="1">
        <f t="shared" si="25"/>
        <v>0</v>
      </c>
      <c r="AE84" s="1">
        <f t="shared" si="26"/>
        <v>0</v>
      </c>
      <c r="AF84" s="1">
        <f t="shared" si="27"/>
        <v>0</v>
      </c>
      <c r="AG84" s="1">
        <f t="shared" si="28"/>
        <v>0</v>
      </c>
      <c r="AH84" s="1">
        <f t="shared" si="29"/>
        <v>0</v>
      </c>
      <c r="AI84" s="1">
        <f t="shared" si="30"/>
        <v>0</v>
      </c>
      <c r="AJ84" s="1">
        <f t="shared" si="31"/>
        <v>1</v>
      </c>
      <c r="AK84" s="1">
        <f t="shared" si="32"/>
        <v>0</v>
      </c>
      <c r="AL84" s="1">
        <f t="shared" si="33"/>
        <v>0</v>
      </c>
      <c r="AM84" s="1">
        <f t="shared" si="34"/>
        <v>0</v>
      </c>
      <c r="AN84" s="1">
        <f t="shared" si="35"/>
        <v>0</v>
      </c>
      <c r="AO84" s="1">
        <f t="shared" si="36"/>
        <v>0</v>
      </c>
      <c r="AP84" s="1">
        <f t="shared" si="37"/>
        <v>0</v>
      </c>
      <c r="AQ84" s="1">
        <f t="shared" si="38"/>
        <v>0</v>
      </c>
      <c r="AR84">
        <f t="shared" si="39"/>
        <v>11</v>
      </c>
    </row>
    <row r="85" spans="1:44">
      <c r="A85">
        <v>84</v>
      </c>
      <c r="B85">
        <v>2015</v>
      </c>
      <c r="C85">
        <v>9.8</v>
      </c>
      <c r="E85">
        <v>1</v>
      </c>
      <c r="F85">
        <v>4.1</v>
      </c>
      <c r="G85" t="s">
        <v>53</v>
      </c>
      <c r="H85">
        <f t="shared" si="20"/>
        <v>1</v>
      </c>
      <c r="I85">
        <v>9</v>
      </c>
      <c r="J85">
        <v>73.73305955</v>
      </c>
      <c r="K85">
        <v>0</v>
      </c>
      <c r="L85">
        <v>0</v>
      </c>
      <c r="M85">
        <v>0</v>
      </c>
      <c r="N85">
        <v>0</v>
      </c>
      <c r="O85">
        <v>1</v>
      </c>
      <c r="P85">
        <v>1</v>
      </c>
      <c r="Q85">
        <v>3.96132596685083</v>
      </c>
      <c r="R85">
        <v>325</v>
      </c>
      <c r="S85">
        <v>10.4</v>
      </c>
      <c r="T85">
        <v>25.5</v>
      </c>
      <c r="U85">
        <v>1</v>
      </c>
      <c r="V85">
        <v>1.741273101</v>
      </c>
      <c r="W85">
        <v>1</v>
      </c>
      <c r="X85">
        <v>1.741273101</v>
      </c>
      <c r="Y85">
        <v>0</v>
      </c>
      <c r="Z85" s="1">
        <f t="shared" si="21"/>
        <v>0</v>
      </c>
      <c r="AA85" s="1">
        <f t="shared" si="22"/>
        <v>0</v>
      </c>
      <c r="AB85" s="1">
        <f t="shared" si="23"/>
        <v>0</v>
      </c>
      <c r="AC85" s="1">
        <f t="shared" si="24"/>
        <v>0</v>
      </c>
      <c r="AD85" s="1">
        <f t="shared" si="25"/>
        <v>0</v>
      </c>
      <c r="AE85" s="1">
        <f t="shared" si="26"/>
        <v>0</v>
      </c>
      <c r="AF85" s="1">
        <f t="shared" si="27"/>
        <v>0</v>
      </c>
      <c r="AG85" s="1">
        <f t="shared" si="28"/>
        <v>0</v>
      </c>
      <c r="AH85" s="1">
        <f t="shared" si="29"/>
        <v>0</v>
      </c>
      <c r="AI85" s="1">
        <f t="shared" si="30"/>
        <v>0</v>
      </c>
      <c r="AJ85" s="1">
        <f t="shared" si="31"/>
        <v>1</v>
      </c>
      <c r="AK85" s="1">
        <f t="shared" si="32"/>
        <v>0</v>
      </c>
      <c r="AL85" s="1">
        <f t="shared" si="33"/>
        <v>0</v>
      </c>
      <c r="AM85" s="1">
        <f t="shared" si="34"/>
        <v>0</v>
      </c>
      <c r="AN85" s="1">
        <f t="shared" si="35"/>
        <v>0</v>
      </c>
      <c r="AO85" s="1">
        <f t="shared" si="36"/>
        <v>0</v>
      </c>
      <c r="AP85" s="1">
        <f t="shared" si="37"/>
        <v>0</v>
      </c>
      <c r="AQ85" s="1">
        <f t="shared" si="38"/>
        <v>0</v>
      </c>
      <c r="AR85">
        <f t="shared" si="39"/>
        <v>11</v>
      </c>
    </row>
    <row r="86" spans="1:44">
      <c r="A86">
        <v>85</v>
      </c>
      <c r="B86">
        <v>2017</v>
      </c>
      <c r="C86">
        <v>14.8</v>
      </c>
      <c r="E86">
        <v>1</v>
      </c>
      <c r="F86">
        <v>4</v>
      </c>
      <c r="G86" t="s">
        <v>52</v>
      </c>
      <c r="H86">
        <f t="shared" si="20"/>
        <v>2</v>
      </c>
      <c r="I86">
        <v>3.69</v>
      </c>
      <c r="J86">
        <v>63.74264203</v>
      </c>
      <c r="K86">
        <v>0.6248</v>
      </c>
      <c r="L86">
        <v>1</v>
      </c>
      <c r="M86">
        <v>1</v>
      </c>
      <c r="N86">
        <v>0</v>
      </c>
      <c r="O86">
        <v>1</v>
      </c>
      <c r="P86">
        <v>0</v>
      </c>
      <c r="Q86">
        <v>7.98895027624309</v>
      </c>
      <c r="R86">
        <v>307</v>
      </c>
      <c r="S86">
        <v>12.9</v>
      </c>
      <c r="T86">
        <v>33.4</v>
      </c>
      <c r="U86">
        <v>1</v>
      </c>
      <c r="V86">
        <v>2.661190965</v>
      </c>
      <c r="W86">
        <v>1</v>
      </c>
      <c r="X86">
        <v>11.53182752</v>
      </c>
      <c r="Y86">
        <v>1</v>
      </c>
      <c r="Z86" s="1">
        <f t="shared" si="21"/>
        <v>0</v>
      </c>
      <c r="AA86" s="1">
        <f t="shared" si="22"/>
        <v>0</v>
      </c>
      <c r="AB86" s="1">
        <f t="shared" si="23"/>
        <v>0</v>
      </c>
      <c r="AC86" s="1">
        <f t="shared" si="24"/>
        <v>0</v>
      </c>
      <c r="AD86" s="1">
        <f t="shared" si="25"/>
        <v>0</v>
      </c>
      <c r="AE86" s="1">
        <f t="shared" si="26"/>
        <v>0</v>
      </c>
      <c r="AF86" s="1">
        <f t="shared" si="27"/>
        <v>0</v>
      </c>
      <c r="AG86" s="1">
        <f t="shared" si="28"/>
        <v>0</v>
      </c>
      <c r="AH86" s="1">
        <f t="shared" si="29"/>
        <v>0</v>
      </c>
      <c r="AI86" s="1">
        <f t="shared" si="30"/>
        <v>0</v>
      </c>
      <c r="AJ86" s="1">
        <f t="shared" si="31"/>
        <v>0</v>
      </c>
      <c r="AK86" s="1">
        <f t="shared" si="32"/>
        <v>0</v>
      </c>
      <c r="AL86" s="1">
        <f t="shared" si="33"/>
        <v>0</v>
      </c>
      <c r="AM86" s="1">
        <f t="shared" si="34"/>
        <v>0</v>
      </c>
      <c r="AN86" s="1">
        <f t="shared" si="35"/>
        <v>0</v>
      </c>
      <c r="AO86" s="1">
        <f t="shared" si="36"/>
        <v>1</v>
      </c>
      <c r="AP86" s="1">
        <f t="shared" si="37"/>
        <v>0</v>
      </c>
      <c r="AQ86" s="1">
        <f t="shared" si="38"/>
        <v>0</v>
      </c>
      <c r="AR86">
        <f t="shared" si="39"/>
        <v>16</v>
      </c>
    </row>
    <row r="87" spans="1:44">
      <c r="A87">
        <v>86</v>
      </c>
      <c r="B87">
        <v>2016</v>
      </c>
      <c r="C87">
        <v>1</v>
      </c>
      <c r="E87">
        <v>1</v>
      </c>
      <c r="F87">
        <v>4.8</v>
      </c>
      <c r="G87" t="s">
        <v>49</v>
      </c>
      <c r="H87">
        <f t="shared" si="20"/>
        <v>2</v>
      </c>
      <c r="I87">
        <v>1.57</v>
      </c>
      <c r="J87">
        <v>52.73374401</v>
      </c>
      <c r="K87">
        <v>0.9066</v>
      </c>
      <c r="L87">
        <v>0</v>
      </c>
      <c r="M87">
        <v>0</v>
      </c>
      <c r="N87">
        <v>0</v>
      </c>
      <c r="O87">
        <v>1</v>
      </c>
      <c r="P87">
        <v>1</v>
      </c>
      <c r="Q87">
        <v>7.841620626151</v>
      </c>
      <c r="R87">
        <v>214</v>
      </c>
      <c r="S87">
        <v>14.5</v>
      </c>
      <c r="T87">
        <v>26</v>
      </c>
      <c r="U87">
        <v>1</v>
      </c>
      <c r="V87">
        <v>2.595482546</v>
      </c>
      <c r="W87">
        <v>1</v>
      </c>
      <c r="X87">
        <v>11.30184805</v>
      </c>
      <c r="Y87">
        <v>0</v>
      </c>
      <c r="Z87" s="1">
        <f t="shared" si="21"/>
        <v>0</v>
      </c>
      <c r="AA87" s="1">
        <f t="shared" si="22"/>
        <v>0</v>
      </c>
      <c r="AB87" s="1">
        <f t="shared" si="23"/>
        <v>0</v>
      </c>
      <c r="AC87" s="1">
        <f t="shared" si="24"/>
        <v>0</v>
      </c>
      <c r="AD87" s="1">
        <f t="shared" si="25"/>
        <v>0</v>
      </c>
      <c r="AE87" s="1">
        <f t="shared" si="26"/>
        <v>0</v>
      </c>
      <c r="AF87" s="1">
        <f t="shared" si="27"/>
        <v>0</v>
      </c>
      <c r="AG87" s="1">
        <f t="shared" si="28"/>
        <v>0</v>
      </c>
      <c r="AH87" s="1">
        <f t="shared" si="29"/>
        <v>0</v>
      </c>
      <c r="AI87" s="1">
        <f t="shared" si="30"/>
        <v>0</v>
      </c>
      <c r="AJ87" s="1">
        <f t="shared" si="31"/>
        <v>0</v>
      </c>
      <c r="AK87" s="1">
        <f t="shared" si="32"/>
        <v>0</v>
      </c>
      <c r="AL87" s="1">
        <f t="shared" si="33"/>
        <v>0</v>
      </c>
      <c r="AM87" s="1">
        <f t="shared" si="34"/>
        <v>1</v>
      </c>
      <c r="AN87" s="1">
        <f t="shared" si="35"/>
        <v>0</v>
      </c>
      <c r="AO87" s="1">
        <f t="shared" si="36"/>
        <v>0</v>
      </c>
      <c r="AP87" s="1">
        <f t="shared" si="37"/>
        <v>0</v>
      </c>
      <c r="AQ87" s="1">
        <f t="shared" si="38"/>
        <v>0</v>
      </c>
      <c r="AR87">
        <f t="shared" si="39"/>
        <v>14</v>
      </c>
    </row>
    <row r="88" spans="1:44">
      <c r="A88">
        <v>87</v>
      </c>
      <c r="B88">
        <v>2017</v>
      </c>
      <c r="C88">
        <v>5.9</v>
      </c>
      <c r="E88">
        <v>1</v>
      </c>
      <c r="F88">
        <v>3.6</v>
      </c>
      <c r="G88" t="s">
        <v>58</v>
      </c>
      <c r="H88">
        <f t="shared" si="20"/>
        <v>2</v>
      </c>
      <c r="I88">
        <v>2.44</v>
      </c>
      <c r="J88">
        <v>43.87132101</v>
      </c>
      <c r="K88">
        <v>0.4533</v>
      </c>
      <c r="L88">
        <v>0</v>
      </c>
      <c r="M88">
        <v>1</v>
      </c>
      <c r="N88">
        <v>0</v>
      </c>
      <c r="O88">
        <v>1</v>
      </c>
      <c r="P88">
        <v>0</v>
      </c>
      <c r="Q88">
        <v>6.94106813996315</v>
      </c>
      <c r="R88">
        <v>90</v>
      </c>
      <c r="S88">
        <v>12</v>
      </c>
      <c r="T88">
        <v>30.1</v>
      </c>
      <c r="U88">
        <v>1</v>
      </c>
      <c r="V88">
        <v>2.201232033</v>
      </c>
      <c r="W88">
        <v>1</v>
      </c>
      <c r="X88">
        <v>10.90759754</v>
      </c>
      <c r="Y88">
        <v>0</v>
      </c>
      <c r="Z88" s="1">
        <f t="shared" si="21"/>
        <v>0</v>
      </c>
      <c r="AA88" s="1">
        <f t="shared" si="22"/>
        <v>0</v>
      </c>
      <c r="AB88" s="1">
        <f t="shared" si="23"/>
        <v>0</v>
      </c>
      <c r="AC88" s="1">
        <f t="shared" si="24"/>
        <v>0</v>
      </c>
      <c r="AD88" s="1">
        <f t="shared" si="25"/>
        <v>1</v>
      </c>
      <c r="AE88" s="1">
        <f t="shared" si="26"/>
        <v>0</v>
      </c>
      <c r="AF88" s="1">
        <f t="shared" si="27"/>
        <v>0</v>
      </c>
      <c r="AG88" s="1">
        <f t="shared" si="28"/>
        <v>0</v>
      </c>
      <c r="AH88" s="1">
        <f t="shared" si="29"/>
        <v>0</v>
      </c>
      <c r="AI88" s="1">
        <f t="shared" si="30"/>
        <v>0</v>
      </c>
      <c r="AJ88" s="1">
        <f t="shared" si="31"/>
        <v>0</v>
      </c>
      <c r="AK88" s="1">
        <f t="shared" si="32"/>
        <v>0</v>
      </c>
      <c r="AL88" s="1">
        <f t="shared" si="33"/>
        <v>0</v>
      </c>
      <c r="AM88" s="1">
        <f t="shared" si="34"/>
        <v>0</v>
      </c>
      <c r="AN88" s="1">
        <f t="shared" si="35"/>
        <v>0</v>
      </c>
      <c r="AO88" s="1">
        <f t="shared" si="36"/>
        <v>0</v>
      </c>
      <c r="AP88" s="1">
        <f t="shared" si="37"/>
        <v>0</v>
      </c>
      <c r="AQ88" s="1">
        <f t="shared" si="38"/>
        <v>0</v>
      </c>
      <c r="AR88">
        <f t="shared" si="39"/>
        <v>5</v>
      </c>
    </row>
    <row r="89" spans="1:44">
      <c r="A89">
        <v>88</v>
      </c>
      <c r="B89">
        <v>2016</v>
      </c>
      <c r="C89">
        <v>8.8</v>
      </c>
      <c r="E89">
        <v>1</v>
      </c>
      <c r="F89">
        <v>4.3</v>
      </c>
      <c r="G89" t="s">
        <v>58</v>
      </c>
      <c r="H89">
        <f t="shared" si="20"/>
        <v>2</v>
      </c>
      <c r="I89">
        <v>1.12</v>
      </c>
      <c r="J89">
        <v>57.35797399</v>
      </c>
      <c r="K89">
        <v>0.6346</v>
      </c>
      <c r="L89">
        <v>0</v>
      </c>
      <c r="M89">
        <v>1</v>
      </c>
      <c r="N89">
        <v>0</v>
      </c>
      <c r="O89">
        <v>1</v>
      </c>
      <c r="P89">
        <v>0</v>
      </c>
      <c r="Q89">
        <v>7.78453038674034</v>
      </c>
      <c r="R89">
        <v>178</v>
      </c>
      <c r="S89">
        <v>10.5</v>
      </c>
      <c r="T89">
        <v>20.5</v>
      </c>
      <c r="U89">
        <v>1</v>
      </c>
      <c r="V89">
        <v>2.595482546</v>
      </c>
      <c r="W89">
        <v>1</v>
      </c>
      <c r="X89">
        <v>15.70431212</v>
      </c>
      <c r="Y89">
        <v>0</v>
      </c>
      <c r="Z89" s="1">
        <f t="shared" si="21"/>
        <v>0</v>
      </c>
      <c r="AA89" s="1">
        <f t="shared" si="22"/>
        <v>0</v>
      </c>
      <c r="AB89" s="1">
        <f t="shared" si="23"/>
        <v>0</v>
      </c>
      <c r="AC89" s="1">
        <f t="shared" si="24"/>
        <v>0</v>
      </c>
      <c r="AD89" s="1">
        <f t="shared" si="25"/>
        <v>1</v>
      </c>
      <c r="AE89" s="1">
        <f t="shared" si="26"/>
        <v>0</v>
      </c>
      <c r="AF89" s="1">
        <f t="shared" si="27"/>
        <v>0</v>
      </c>
      <c r="AG89" s="1">
        <f t="shared" si="28"/>
        <v>0</v>
      </c>
      <c r="AH89" s="1">
        <f t="shared" si="29"/>
        <v>0</v>
      </c>
      <c r="AI89" s="1">
        <f t="shared" si="30"/>
        <v>0</v>
      </c>
      <c r="AJ89" s="1">
        <f t="shared" si="31"/>
        <v>0</v>
      </c>
      <c r="AK89" s="1">
        <f t="shared" si="32"/>
        <v>0</v>
      </c>
      <c r="AL89" s="1">
        <f t="shared" si="33"/>
        <v>0</v>
      </c>
      <c r="AM89" s="1">
        <f t="shared" si="34"/>
        <v>0</v>
      </c>
      <c r="AN89" s="1">
        <f t="shared" si="35"/>
        <v>0</v>
      </c>
      <c r="AO89" s="1">
        <f t="shared" si="36"/>
        <v>0</v>
      </c>
      <c r="AP89" s="1">
        <f t="shared" si="37"/>
        <v>0</v>
      </c>
      <c r="AQ89" s="1">
        <f t="shared" si="38"/>
        <v>0</v>
      </c>
      <c r="AR89">
        <f t="shared" si="39"/>
        <v>5</v>
      </c>
    </row>
    <row r="90" spans="1:44">
      <c r="A90">
        <v>89</v>
      </c>
      <c r="B90">
        <v>2015</v>
      </c>
      <c r="C90">
        <v>4.4</v>
      </c>
      <c r="E90">
        <v>1</v>
      </c>
      <c r="F90">
        <v>4.5</v>
      </c>
      <c r="G90" t="s">
        <v>53</v>
      </c>
      <c r="H90">
        <f t="shared" si="20"/>
        <v>1</v>
      </c>
      <c r="I90">
        <v>1.48</v>
      </c>
      <c r="J90">
        <v>64.81861739</v>
      </c>
      <c r="K90">
        <v>0.0552</v>
      </c>
      <c r="L90">
        <v>0</v>
      </c>
      <c r="M90">
        <v>1</v>
      </c>
      <c r="N90">
        <v>0</v>
      </c>
      <c r="O90">
        <v>1</v>
      </c>
      <c r="P90">
        <v>0</v>
      </c>
      <c r="Q90">
        <v>0</v>
      </c>
      <c r="R90">
        <v>197</v>
      </c>
      <c r="S90">
        <v>11.4</v>
      </c>
      <c r="T90">
        <v>27.2</v>
      </c>
      <c r="U90">
        <v>1</v>
      </c>
      <c r="V90">
        <v>16.49281314</v>
      </c>
      <c r="W90">
        <v>1</v>
      </c>
      <c r="X90">
        <v>47.3100616</v>
      </c>
      <c r="Y90">
        <v>1</v>
      </c>
      <c r="Z90" s="1">
        <f t="shared" si="21"/>
        <v>0</v>
      </c>
      <c r="AA90" s="1">
        <f t="shared" si="22"/>
        <v>0</v>
      </c>
      <c r="AB90" s="1">
        <f t="shared" si="23"/>
        <v>0</v>
      </c>
      <c r="AC90" s="1">
        <f t="shared" si="24"/>
        <v>0</v>
      </c>
      <c r="AD90" s="1">
        <f t="shared" si="25"/>
        <v>0</v>
      </c>
      <c r="AE90" s="1">
        <f t="shared" si="26"/>
        <v>0</v>
      </c>
      <c r="AF90" s="1">
        <f t="shared" si="27"/>
        <v>0</v>
      </c>
      <c r="AG90" s="1">
        <f t="shared" si="28"/>
        <v>0</v>
      </c>
      <c r="AH90" s="1">
        <f t="shared" si="29"/>
        <v>0</v>
      </c>
      <c r="AI90" s="1">
        <f t="shared" si="30"/>
        <v>0</v>
      </c>
      <c r="AJ90" s="1">
        <f t="shared" si="31"/>
        <v>1</v>
      </c>
      <c r="AK90" s="1">
        <f t="shared" si="32"/>
        <v>0</v>
      </c>
      <c r="AL90" s="1">
        <f t="shared" si="33"/>
        <v>0</v>
      </c>
      <c r="AM90" s="1">
        <f t="shared" si="34"/>
        <v>0</v>
      </c>
      <c r="AN90" s="1">
        <f t="shared" si="35"/>
        <v>0</v>
      </c>
      <c r="AO90" s="1">
        <f t="shared" si="36"/>
        <v>0</v>
      </c>
      <c r="AP90" s="1">
        <f t="shared" si="37"/>
        <v>0</v>
      </c>
      <c r="AQ90" s="1">
        <f t="shared" si="38"/>
        <v>0</v>
      </c>
      <c r="AR90">
        <f t="shared" si="39"/>
        <v>11</v>
      </c>
    </row>
    <row r="91" spans="1:44">
      <c r="A91">
        <v>90</v>
      </c>
      <c r="B91">
        <v>2015</v>
      </c>
      <c r="C91">
        <v>5.9</v>
      </c>
      <c r="E91">
        <v>1</v>
      </c>
      <c r="F91">
        <v>3.8</v>
      </c>
      <c r="G91" t="s">
        <v>53</v>
      </c>
      <c r="H91">
        <f t="shared" si="20"/>
        <v>1</v>
      </c>
      <c r="I91">
        <v>2.88</v>
      </c>
      <c r="J91">
        <v>75.45516769</v>
      </c>
      <c r="K91">
        <v>0.3612</v>
      </c>
      <c r="L91">
        <v>0</v>
      </c>
      <c r="M91">
        <v>1</v>
      </c>
      <c r="N91">
        <v>0</v>
      </c>
      <c r="O91">
        <v>1</v>
      </c>
      <c r="P91">
        <v>0</v>
      </c>
      <c r="Q91">
        <v>6.16942909760589</v>
      </c>
      <c r="R91">
        <v>240</v>
      </c>
      <c r="S91">
        <v>11.9</v>
      </c>
      <c r="T91">
        <v>24.4</v>
      </c>
      <c r="U91">
        <v>1</v>
      </c>
      <c r="V91">
        <v>5.059548255</v>
      </c>
      <c r="W91">
        <v>1</v>
      </c>
      <c r="X91">
        <v>23.78644764</v>
      </c>
      <c r="Y91">
        <v>0</v>
      </c>
      <c r="Z91" s="1">
        <f t="shared" si="21"/>
        <v>0</v>
      </c>
      <c r="AA91" s="1">
        <f t="shared" si="22"/>
        <v>0</v>
      </c>
      <c r="AB91" s="1">
        <f t="shared" si="23"/>
        <v>0</v>
      </c>
      <c r="AC91" s="1">
        <f t="shared" si="24"/>
        <v>0</v>
      </c>
      <c r="AD91" s="1">
        <f t="shared" si="25"/>
        <v>0</v>
      </c>
      <c r="AE91" s="1">
        <f t="shared" si="26"/>
        <v>0</v>
      </c>
      <c r="AF91" s="1">
        <f t="shared" si="27"/>
        <v>0</v>
      </c>
      <c r="AG91" s="1">
        <f t="shared" si="28"/>
        <v>0</v>
      </c>
      <c r="AH91" s="1">
        <f t="shared" si="29"/>
        <v>0</v>
      </c>
      <c r="AI91" s="1">
        <f t="shared" si="30"/>
        <v>0</v>
      </c>
      <c r="AJ91" s="1">
        <f t="shared" si="31"/>
        <v>1</v>
      </c>
      <c r="AK91" s="1">
        <f t="shared" si="32"/>
        <v>0</v>
      </c>
      <c r="AL91" s="1">
        <f t="shared" si="33"/>
        <v>0</v>
      </c>
      <c r="AM91" s="1">
        <f t="shared" si="34"/>
        <v>0</v>
      </c>
      <c r="AN91" s="1">
        <f t="shared" si="35"/>
        <v>0</v>
      </c>
      <c r="AO91" s="1">
        <f t="shared" si="36"/>
        <v>0</v>
      </c>
      <c r="AP91" s="1">
        <f t="shared" si="37"/>
        <v>0</v>
      </c>
      <c r="AQ91" s="1">
        <f t="shared" si="38"/>
        <v>0</v>
      </c>
      <c r="AR91">
        <f t="shared" si="39"/>
        <v>11</v>
      </c>
    </row>
    <row r="92" spans="1:44">
      <c r="A92">
        <v>91</v>
      </c>
      <c r="B92">
        <v>2016</v>
      </c>
      <c r="C92">
        <v>3.5</v>
      </c>
      <c r="D92">
        <v>5</v>
      </c>
      <c r="E92">
        <v>1</v>
      </c>
      <c r="F92">
        <v>3.2</v>
      </c>
      <c r="G92" t="s">
        <v>58</v>
      </c>
      <c r="H92">
        <f t="shared" si="20"/>
        <v>2</v>
      </c>
      <c r="I92">
        <v>4.92</v>
      </c>
      <c r="J92">
        <v>54.38466804</v>
      </c>
      <c r="K92">
        <v>0.0903</v>
      </c>
      <c r="L92">
        <v>0</v>
      </c>
      <c r="M92">
        <v>1</v>
      </c>
      <c r="N92">
        <v>0</v>
      </c>
      <c r="O92">
        <v>1</v>
      </c>
      <c r="P92">
        <v>0</v>
      </c>
      <c r="Q92">
        <v>4.76611418047883</v>
      </c>
      <c r="R92">
        <v>454</v>
      </c>
      <c r="S92">
        <v>9.8</v>
      </c>
      <c r="T92">
        <v>24.5</v>
      </c>
      <c r="U92">
        <v>1</v>
      </c>
      <c r="V92">
        <v>23.52361396</v>
      </c>
      <c r="W92">
        <v>1</v>
      </c>
      <c r="X92">
        <v>23.52361396</v>
      </c>
      <c r="Y92">
        <v>1</v>
      </c>
      <c r="Z92" s="1">
        <f t="shared" si="21"/>
        <v>0</v>
      </c>
      <c r="AA92" s="1">
        <f t="shared" si="22"/>
        <v>0</v>
      </c>
      <c r="AB92" s="1">
        <f t="shared" si="23"/>
        <v>0</v>
      </c>
      <c r="AC92" s="1">
        <f t="shared" si="24"/>
        <v>0</v>
      </c>
      <c r="AD92" s="1">
        <f t="shared" si="25"/>
        <v>1</v>
      </c>
      <c r="AE92" s="1">
        <f t="shared" si="26"/>
        <v>0</v>
      </c>
      <c r="AF92" s="1">
        <f t="shared" si="27"/>
        <v>0</v>
      </c>
      <c r="AG92" s="1">
        <f t="shared" si="28"/>
        <v>0</v>
      </c>
      <c r="AH92" s="1">
        <f t="shared" si="29"/>
        <v>0</v>
      </c>
      <c r="AI92" s="1">
        <f t="shared" si="30"/>
        <v>0</v>
      </c>
      <c r="AJ92" s="1">
        <f t="shared" si="31"/>
        <v>0</v>
      </c>
      <c r="AK92" s="1">
        <f t="shared" si="32"/>
        <v>0</v>
      </c>
      <c r="AL92" s="1">
        <f t="shared" si="33"/>
        <v>0</v>
      </c>
      <c r="AM92" s="1">
        <f t="shared" si="34"/>
        <v>0</v>
      </c>
      <c r="AN92" s="1">
        <f t="shared" si="35"/>
        <v>0</v>
      </c>
      <c r="AO92" s="1">
        <f t="shared" si="36"/>
        <v>0</v>
      </c>
      <c r="AP92" s="1">
        <f t="shared" si="37"/>
        <v>0</v>
      </c>
      <c r="AQ92" s="1">
        <f t="shared" si="38"/>
        <v>0</v>
      </c>
      <c r="AR92">
        <f t="shared" si="39"/>
        <v>5</v>
      </c>
    </row>
    <row r="93" spans="1:44">
      <c r="A93">
        <v>92</v>
      </c>
      <c r="B93">
        <v>2017</v>
      </c>
      <c r="C93">
        <v>3</v>
      </c>
      <c r="E93">
        <v>1</v>
      </c>
      <c r="F93">
        <v>4.3</v>
      </c>
      <c r="G93" t="s">
        <v>49</v>
      </c>
      <c r="H93">
        <f t="shared" si="20"/>
        <v>2</v>
      </c>
      <c r="I93">
        <v>2</v>
      </c>
      <c r="J93">
        <v>51.94250513</v>
      </c>
      <c r="K93">
        <v>0.0466</v>
      </c>
      <c r="L93">
        <v>0</v>
      </c>
      <c r="M93">
        <v>1</v>
      </c>
      <c r="N93">
        <v>0</v>
      </c>
      <c r="O93">
        <v>1</v>
      </c>
      <c r="P93">
        <v>1</v>
      </c>
      <c r="Q93">
        <v>6.10128913443831</v>
      </c>
      <c r="R93">
        <v>215</v>
      </c>
      <c r="S93">
        <v>14.7</v>
      </c>
      <c r="T93">
        <v>25.7</v>
      </c>
      <c r="U93">
        <v>1</v>
      </c>
      <c r="V93">
        <v>5.026694045</v>
      </c>
      <c r="W93">
        <v>0</v>
      </c>
      <c r="X93">
        <v>20.20533881</v>
      </c>
      <c r="Y93">
        <v>0</v>
      </c>
      <c r="Z93" s="1">
        <f t="shared" si="21"/>
        <v>0</v>
      </c>
      <c r="AA93" s="1">
        <f t="shared" si="22"/>
        <v>0</v>
      </c>
      <c r="AB93" s="1">
        <f t="shared" si="23"/>
        <v>0</v>
      </c>
      <c r="AC93" s="1">
        <f t="shared" si="24"/>
        <v>0</v>
      </c>
      <c r="AD93" s="1">
        <f t="shared" si="25"/>
        <v>0</v>
      </c>
      <c r="AE93" s="1">
        <f t="shared" si="26"/>
        <v>0</v>
      </c>
      <c r="AF93" s="1">
        <f t="shared" si="27"/>
        <v>0</v>
      </c>
      <c r="AG93" s="1">
        <f t="shared" si="28"/>
        <v>0</v>
      </c>
      <c r="AH93" s="1">
        <f t="shared" si="29"/>
        <v>0</v>
      </c>
      <c r="AI93" s="1">
        <f t="shared" si="30"/>
        <v>0</v>
      </c>
      <c r="AJ93" s="1">
        <f t="shared" si="31"/>
        <v>0</v>
      </c>
      <c r="AK93" s="1">
        <f t="shared" si="32"/>
        <v>0</v>
      </c>
      <c r="AL93" s="1">
        <f t="shared" si="33"/>
        <v>0</v>
      </c>
      <c r="AM93" s="1">
        <f t="shared" si="34"/>
        <v>1</v>
      </c>
      <c r="AN93" s="1">
        <f t="shared" si="35"/>
        <v>0</v>
      </c>
      <c r="AO93" s="1">
        <f t="shared" si="36"/>
        <v>0</v>
      </c>
      <c r="AP93" s="1">
        <f t="shared" si="37"/>
        <v>0</v>
      </c>
      <c r="AQ93" s="1">
        <f t="shared" si="38"/>
        <v>0</v>
      </c>
      <c r="AR93">
        <f t="shared" si="39"/>
        <v>14</v>
      </c>
    </row>
    <row r="94" spans="1:44">
      <c r="A94">
        <v>93</v>
      </c>
      <c r="B94">
        <v>2015</v>
      </c>
      <c r="C94">
        <v>3</v>
      </c>
      <c r="E94">
        <v>0</v>
      </c>
      <c r="F94">
        <v>4.3</v>
      </c>
      <c r="G94" t="s">
        <v>49</v>
      </c>
      <c r="H94">
        <f t="shared" si="20"/>
        <v>2</v>
      </c>
      <c r="I94">
        <v>3.31</v>
      </c>
      <c r="J94">
        <v>52.58316222</v>
      </c>
      <c r="K94">
        <v>0</v>
      </c>
      <c r="L94">
        <v>1</v>
      </c>
      <c r="M94">
        <v>1</v>
      </c>
      <c r="N94">
        <v>0</v>
      </c>
      <c r="O94">
        <v>1</v>
      </c>
      <c r="P94">
        <v>0</v>
      </c>
      <c r="Q94">
        <v>6.56537753222836</v>
      </c>
      <c r="R94">
        <v>178</v>
      </c>
      <c r="S94">
        <v>12.4</v>
      </c>
      <c r="T94">
        <v>26.3</v>
      </c>
      <c r="U94">
        <v>1</v>
      </c>
      <c r="V94">
        <v>2.529774127</v>
      </c>
      <c r="W94">
        <v>1</v>
      </c>
      <c r="X94">
        <v>39.39219713</v>
      </c>
      <c r="Y94">
        <v>0</v>
      </c>
      <c r="Z94" s="1">
        <f t="shared" si="21"/>
        <v>0</v>
      </c>
      <c r="AA94" s="1">
        <f t="shared" si="22"/>
        <v>0</v>
      </c>
      <c r="AB94" s="1">
        <f t="shared" si="23"/>
        <v>0</v>
      </c>
      <c r="AC94" s="1">
        <f t="shared" si="24"/>
        <v>0</v>
      </c>
      <c r="AD94" s="1">
        <f t="shared" si="25"/>
        <v>0</v>
      </c>
      <c r="AE94" s="1">
        <f t="shared" si="26"/>
        <v>0</v>
      </c>
      <c r="AF94" s="1">
        <f t="shared" si="27"/>
        <v>0</v>
      </c>
      <c r="AG94" s="1">
        <f t="shared" si="28"/>
        <v>0</v>
      </c>
      <c r="AH94" s="1">
        <f t="shared" si="29"/>
        <v>0</v>
      </c>
      <c r="AI94" s="1">
        <f t="shared" si="30"/>
        <v>0</v>
      </c>
      <c r="AJ94" s="1">
        <f t="shared" si="31"/>
        <v>0</v>
      </c>
      <c r="AK94" s="1">
        <f t="shared" si="32"/>
        <v>0</v>
      </c>
      <c r="AL94" s="1">
        <f t="shared" si="33"/>
        <v>0</v>
      </c>
      <c r="AM94" s="1">
        <f t="shared" si="34"/>
        <v>1</v>
      </c>
      <c r="AN94" s="1">
        <f t="shared" si="35"/>
        <v>0</v>
      </c>
      <c r="AO94" s="1">
        <f t="shared" si="36"/>
        <v>0</v>
      </c>
      <c r="AP94" s="1">
        <f t="shared" si="37"/>
        <v>0</v>
      </c>
      <c r="AQ94" s="1">
        <f t="shared" si="38"/>
        <v>0</v>
      </c>
      <c r="AR94">
        <f t="shared" si="39"/>
        <v>14</v>
      </c>
    </row>
    <row r="95" spans="1:44">
      <c r="A95">
        <v>94</v>
      </c>
      <c r="B95">
        <v>2016</v>
      </c>
      <c r="C95">
        <v>11.8</v>
      </c>
      <c r="E95">
        <v>1</v>
      </c>
      <c r="F95">
        <v>3.9</v>
      </c>
      <c r="G95" t="s">
        <v>53</v>
      </c>
      <c r="H95">
        <f t="shared" si="20"/>
        <v>1</v>
      </c>
      <c r="I95">
        <v>3.45</v>
      </c>
      <c r="J95">
        <v>69.86447639</v>
      </c>
      <c r="K95">
        <v>0.5565</v>
      </c>
      <c r="L95">
        <v>0</v>
      </c>
      <c r="M95">
        <v>0</v>
      </c>
      <c r="N95">
        <v>0</v>
      </c>
      <c r="O95">
        <v>1</v>
      </c>
      <c r="P95">
        <v>0</v>
      </c>
      <c r="Q95">
        <v>7.44567219152855</v>
      </c>
      <c r="R95">
        <v>153</v>
      </c>
      <c r="S95">
        <v>11.6</v>
      </c>
      <c r="T95">
        <v>27.5</v>
      </c>
      <c r="U95">
        <v>1</v>
      </c>
      <c r="V95">
        <v>1.80698152</v>
      </c>
      <c r="W95">
        <v>1</v>
      </c>
      <c r="X95">
        <v>20.66529774</v>
      </c>
      <c r="Y95">
        <v>0</v>
      </c>
      <c r="Z95" s="1">
        <f t="shared" si="21"/>
        <v>0</v>
      </c>
      <c r="AA95" s="1">
        <f t="shared" si="22"/>
        <v>0</v>
      </c>
      <c r="AB95" s="1">
        <f t="shared" si="23"/>
        <v>0</v>
      </c>
      <c r="AC95" s="1">
        <f t="shared" si="24"/>
        <v>0</v>
      </c>
      <c r="AD95" s="1">
        <f t="shared" si="25"/>
        <v>0</v>
      </c>
      <c r="AE95" s="1">
        <f t="shared" si="26"/>
        <v>0</v>
      </c>
      <c r="AF95" s="1">
        <f t="shared" si="27"/>
        <v>0</v>
      </c>
      <c r="AG95" s="1">
        <f t="shared" si="28"/>
        <v>0</v>
      </c>
      <c r="AH95" s="1">
        <f t="shared" si="29"/>
        <v>0</v>
      </c>
      <c r="AI95" s="1">
        <f t="shared" si="30"/>
        <v>0</v>
      </c>
      <c r="AJ95" s="1">
        <f t="shared" si="31"/>
        <v>1</v>
      </c>
      <c r="AK95" s="1">
        <f t="shared" si="32"/>
        <v>0</v>
      </c>
      <c r="AL95" s="1">
        <f t="shared" si="33"/>
        <v>0</v>
      </c>
      <c r="AM95" s="1">
        <f t="shared" si="34"/>
        <v>0</v>
      </c>
      <c r="AN95" s="1">
        <f t="shared" si="35"/>
        <v>0</v>
      </c>
      <c r="AO95" s="1">
        <f t="shared" si="36"/>
        <v>0</v>
      </c>
      <c r="AP95" s="1">
        <f t="shared" si="37"/>
        <v>0</v>
      </c>
      <c r="AQ95" s="1">
        <f t="shared" si="38"/>
        <v>0</v>
      </c>
      <c r="AR95">
        <f t="shared" si="39"/>
        <v>11</v>
      </c>
    </row>
    <row r="96" spans="1:44">
      <c r="A96">
        <v>95</v>
      </c>
      <c r="B96">
        <v>2017</v>
      </c>
      <c r="C96">
        <v>3.9</v>
      </c>
      <c r="E96">
        <v>1</v>
      </c>
      <c r="F96">
        <v>4</v>
      </c>
      <c r="G96" t="s">
        <v>55</v>
      </c>
      <c r="H96">
        <f t="shared" si="20"/>
        <v>2</v>
      </c>
      <c r="I96">
        <v>27.6</v>
      </c>
      <c r="J96">
        <v>60.23545517</v>
      </c>
      <c r="K96">
        <v>0.0637</v>
      </c>
      <c r="L96">
        <v>0</v>
      </c>
      <c r="M96">
        <v>1</v>
      </c>
      <c r="N96">
        <v>0</v>
      </c>
      <c r="O96">
        <v>1</v>
      </c>
      <c r="P96">
        <v>0</v>
      </c>
      <c r="Q96">
        <v>7.86924493554327</v>
      </c>
      <c r="R96">
        <v>362</v>
      </c>
      <c r="S96">
        <v>12.3</v>
      </c>
      <c r="T96">
        <v>26</v>
      </c>
      <c r="U96">
        <v>1</v>
      </c>
      <c r="V96">
        <v>0.985626283</v>
      </c>
      <c r="W96">
        <v>1</v>
      </c>
      <c r="X96">
        <v>10.54620123</v>
      </c>
      <c r="Y96">
        <v>0</v>
      </c>
      <c r="Z96" s="1">
        <f t="shared" si="21"/>
        <v>0</v>
      </c>
      <c r="AA96" s="1">
        <f t="shared" si="22"/>
        <v>0</v>
      </c>
      <c r="AB96" s="1">
        <f t="shared" si="23"/>
        <v>0</v>
      </c>
      <c r="AC96" s="1">
        <f t="shared" si="24"/>
        <v>0</v>
      </c>
      <c r="AD96" s="1">
        <f t="shared" si="25"/>
        <v>0</v>
      </c>
      <c r="AE96" s="1">
        <f t="shared" si="26"/>
        <v>0</v>
      </c>
      <c r="AF96" s="1">
        <f t="shared" si="27"/>
        <v>1</v>
      </c>
      <c r="AG96" s="1">
        <f t="shared" si="28"/>
        <v>0</v>
      </c>
      <c r="AH96" s="1">
        <f t="shared" si="29"/>
        <v>0</v>
      </c>
      <c r="AI96" s="1">
        <f t="shared" si="30"/>
        <v>0</v>
      </c>
      <c r="AJ96" s="1">
        <f t="shared" si="31"/>
        <v>0</v>
      </c>
      <c r="AK96" s="1">
        <f t="shared" si="32"/>
        <v>0</v>
      </c>
      <c r="AL96" s="1">
        <f t="shared" si="33"/>
        <v>0</v>
      </c>
      <c r="AM96" s="1">
        <f t="shared" si="34"/>
        <v>0</v>
      </c>
      <c r="AN96" s="1">
        <f t="shared" si="35"/>
        <v>0</v>
      </c>
      <c r="AO96" s="1">
        <f t="shared" si="36"/>
        <v>0</v>
      </c>
      <c r="AP96" s="1">
        <f t="shared" si="37"/>
        <v>0</v>
      </c>
      <c r="AQ96" s="1">
        <f t="shared" si="38"/>
        <v>0</v>
      </c>
      <c r="AR96">
        <f t="shared" si="39"/>
        <v>7</v>
      </c>
    </row>
    <row r="97" spans="1:44">
      <c r="A97">
        <v>96</v>
      </c>
      <c r="B97">
        <v>2015</v>
      </c>
      <c r="C97">
        <v>0</v>
      </c>
      <c r="E97">
        <v>1</v>
      </c>
      <c r="F97">
        <v>3.9</v>
      </c>
      <c r="G97" t="s">
        <v>53</v>
      </c>
      <c r="H97">
        <f t="shared" si="20"/>
        <v>1</v>
      </c>
      <c r="I97">
        <v>7.5</v>
      </c>
      <c r="J97">
        <v>60.00821355</v>
      </c>
      <c r="K97">
        <v>0.0886</v>
      </c>
      <c r="L97">
        <v>0</v>
      </c>
      <c r="M97">
        <v>0</v>
      </c>
      <c r="N97">
        <v>0</v>
      </c>
      <c r="O97">
        <v>1</v>
      </c>
      <c r="P97">
        <v>0</v>
      </c>
      <c r="Q97">
        <v>9.87476979742172</v>
      </c>
      <c r="R97">
        <v>230</v>
      </c>
      <c r="S97">
        <v>10.3</v>
      </c>
      <c r="T97">
        <v>20.8</v>
      </c>
      <c r="U97">
        <v>1</v>
      </c>
      <c r="V97">
        <v>11.137577</v>
      </c>
      <c r="W97">
        <v>0</v>
      </c>
      <c r="X97">
        <v>48.03285421</v>
      </c>
      <c r="Y97">
        <v>1</v>
      </c>
      <c r="Z97" s="1">
        <f t="shared" si="21"/>
        <v>0</v>
      </c>
      <c r="AA97" s="1">
        <f t="shared" si="22"/>
        <v>0</v>
      </c>
      <c r="AB97" s="1">
        <f t="shared" si="23"/>
        <v>0</v>
      </c>
      <c r="AC97" s="1">
        <f t="shared" si="24"/>
        <v>0</v>
      </c>
      <c r="AD97" s="1">
        <f t="shared" si="25"/>
        <v>0</v>
      </c>
      <c r="AE97" s="1">
        <f t="shared" si="26"/>
        <v>0</v>
      </c>
      <c r="AF97" s="1">
        <f t="shared" si="27"/>
        <v>0</v>
      </c>
      <c r="AG97" s="1">
        <f t="shared" si="28"/>
        <v>0</v>
      </c>
      <c r="AH97" s="1">
        <f t="shared" si="29"/>
        <v>0</v>
      </c>
      <c r="AI97" s="1">
        <f t="shared" si="30"/>
        <v>0</v>
      </c>
      <c r="AJ97" s="1">
        <f t="shared" si="31"/>
        <v>1</v>
      </c>
      <c r="AK97" s="1">
        <f t="shared" si="32"/>
        <v>0</v>
      </c>
      <c r="AL97" s="1">
        <f t="shared" si="33"/>
        <v>0</v>
      </c>
      <c r="AM97" s="1">
        <f t="shared" si="34"/>
        <v>0</v>
      </c>
      <c r="AN97" s="1">
        <f t="shared" si="35"/>
        <v>0</v>
      </c>
      <c r="AO97" s="1">
        <f t="shared" si="36"/>
        <v>0</v>
      </c>
      <c r="AP97" s="1">
        <f t="shared" si="37"/>
        <v>0</v>
      </c>
      <c r="AQ97" s="1">
        <f t="shared" si="38"/>
        <v>0</v>
      </c>
      <c r="AR97">
        <f t="shared" si="39"/>
        <v>11</v>
      </c>
    </row>
    <row r="98" spans="1:44">
      <c r="A98">
        <v>97</v>
      </c>
      <c r="B98">
        <v>2015</v>
      </c>
      <c r="C98">
        <v>9.8</v>
      </c>
      <c r="E98">
        <v>0</v>
      </c>
      <c r="F98">
        <v>4.3</v>
      </c>
      <c r="G98" t="s">
        <v>49</v>
      </c>
      <c r="H98">
        <f t="shared" si="20"/>
        <v>2</v>
      </c>
      <c r="I98">
        <v>3.56</v>
      </c>
      <c r="J98">
        <v>71.76454483</v>
      </c>
      <c r="K98">
        <v>0.3368</v>
      </c>
      <c r="L98">
        <v>1</v>
      </c>
      <c r="M98">
        <v>1</v>
      </c>
      <c r="N98">
        <v>0</v>
      </c>
      <c r="O98">
        <v>1</v>
      </c>
      <c r="P98">
        <v>0</v>
      </c>
      <c r="Q98">
        <v>4.87845303867403</v>
      </c>
      <c r="R98">
        <v>187</v>
      </c>
      <c r="S98">
        <v>17.5</v>
      </c>
      <c r="T98">
        <v>34.6</v>
      </c>
      <c r="U98">
        <v>0</v>
      </c>
      <c r="V98">
        <v>49.97125257</v>
      </c>
      <c r="W98">
        <v>0</v>
      </c>
      <c r="X98">
        <v>49.97125257</v>
      </c>
      <c r="Y98">
        <v>1</v>
      </c>
      <c r="Z98" s="1">
        <f t="shared" si="21"/>
        <v>0</v>
      </c>
      <c r="AA98" s="1">
        <f t="shared" si="22"/>
        <v>0</v>
      </c>
      <c r="AB98" s="1">
        <f t="shared" si="23"/>
        <v>0</v>
      </c>
      <c r="AC98" s="1">
        <f t="shared" si="24"/>
        <v>0</v>
      </c>
      <c r="AD98" s="1">
        <f t="shared" si="25"/>
        <v>0</v>
      </c>
      <c r="AE98" s="1">
        <f t="shared" si="26"/>
        <v>0</v>
      </c>
      <c r="AF98" s="1">
        <f t="shared" si="27"/>
        <v>0</v>
      </c>
      <c r="AG98" s="1">
        <f t="shared" si="28"/>
        <v>0</v>
      </c>
      <c r="AH98" s="1">
        <f t="shared" si="29"/>
        <v>0</v>
      </c>
      <c r="AI98" s="1">
        <f t="shared" si="30"/>
        <v>0</v>
      </c>
      <c r="AJ98" s="1">
        <f t="shared" si="31"/>
        <v>0</v>
      </c>
      <c r="AK98" s="1">
        <f t="shared" si="32"/>
        <v>0</v>
      </c>
      <c r="AL98" s="1">
        <f t="shared" si="33"/>
        <v>0</v>
      </c>
      <c r="AM98" s="1">
        <f t="shared" si="34"/>
        <v>1</v>
      </c>
      <c r="AN98" s="1">
        <f t="shared" si="35"/>
        <v>0</v>
      </c>
      <c r="AO98" s="1">
        <f t="shared" si="36"/>
        <v>0</v>
      </c>
      <c r="AP98" s="1">
        <f t="shared" si="37"/>
        <v>0</v>
      </c>
      <c r="AQ98" s="1">
        <f t="shared" si="38"/>
        <v>0</v>
      </c>
      <c r="AR98">
        <f t="shared" si="39"/>
        <v>14</v>
      </c>
    </row>
    <row r="99" spans="1:44">
      <c r="A99">
        <v>98</v>
      </c>
      <c r="B99">
        <v>2015</v>
      </c>
      <c r="C99">
        <v>36.4</v>
      </c>
      <c r="E99">
        <v>0</v>
      </c>
      <c r="F99">
        <v>4</v>
      </c>
      <c r="G99" t="s">
        <v>45</v>
      </c>
      <c r="H99">
        <f t="shared" si="20"/>
        <v>0</v>
      </c>
      <c r="I99">
        <v>6.17</v>
      </c>
      <c r="J99">
        <v>53.68377823</v>
      </c>
      <c r="K99">
        <v>0.4436</v>
      </c>
      <c r="L99">
        <v>1</v>
      </c>
      <c r="M99">
        <v>1</v>
      </c>
      <c r="N99">
        <v>0</v>
      </c>
      <c r="O99">
        <v>1</v>
      </c>
      <c r="P99">
        <v>0</v>
      </c>
      <c r="Q99">
        <v>6.00000000000002</v>
      </c>
      <c r="R99">
        <v>466</v>
      </c>
      <c r="S99">
        <v>13.7</v>
      </c>
      <c r="T99">
        <v>25.4</v>
      </c>
      <c r="U99">
        <v>0</v>
      </c>
      <c r="V99">
        <v>46.88295688</v>
      </c>
      <c r="W99">
        <v>0</v>
      </c>
      <c r="X99">
        <v>50.0698152</v>
      </c>
      <c r="Y99">
        <v>1</v>
      </c>
      <c r="Z99" s="1">
        <f t="shared" si="21"/>
        <v>0</v>
      </c>
      <c r="AA99" s="1">
        <f t="shared" si="22"/>
        <v>0</v>
      </c>
      <c r="AB99" s="1">
        <f t="shared" si="23"/>
        <v>0</v>
      </c>
      <c r="AC99" s="1">
        <f t="shared" si="24"/>
        <v>0</v>
      </c>
      <c r="AD99" s="1">
        <f t="shared" si="25"/>
        <v>0</v>
      </c>
      <c r="AE99" s="1">
        <f t="shared" si="26"/>
        <v>0</v>
      </c>
      <c r="AF99" s="1">
        <f t="shared" si="27"/>
        <v>0</v>
      </c>
      <c r="AG99" s="1">
        <f t="shared" si="28"/>
        <v>0</v>
      </c>
      <c r="AH99" s="1">
        <f t="shared" si="29"/>
        <v>1</v>
      </c>
      <c r="AI99" s="1">
        <f t="shared" si="30"/>
        <v>0</v>
      </c>
      <c r="AJ99" s="1">
        <f t="shared" si="31"/>
        <v>0</v>
      </c>
      <c r="AK99" s="1">
        <f t="shared" si="32"/>
        <v>0</v>
      </c>
      <c r="AL99" s="1">
        <f t="shared" si="33"/>
        <v>0</v>
      </c>
      <c r="AM99" s="1">
        <f t="shared" si="34"/>
        <v>0</v>
      </c>
      <c r="AN99" s="1">
        <f t="shared" si="35"/>
        <v>0</v>
      </c>
      <c r="AO99" s="1">
        <f t="shared" si="36"/>
        <v>0</v>
      </c>
      <c r="AP99" s="1">
        <f t="shared" si="37"/>
        <v>0</v>
      </c>
      <c r="AQ99" s="1">
        <f t="shared" si="38"/>
        <v>0</v>
      </c>
      <c r="AR99">
        <f t="shared" si="39"/>
        <v>9</v>
      </c>
    </row>
    <row r="100" spans="1:44">
      <c r="A100">
        <v>99</v>
      </c>
      <c r="B100">
        <v>2017</v>
      </c>
      <c r="C100">
        <v>4.4</v>
      </c>
      <c r="E100">
        <v>1</v>
      </c>
      <c r="F100">
        <v>4.2</v>
      </c>
      <c r="G100" t="s">
        <v>54</v>
      </c>
      <c r="H100">
        <f t="shared" si="20"/>
        <v>2</v>
      </c>
      <c r="I100">
        <v>1.79</v>
      </c>
      <c r="J100">
        <v>60.22997947</v>
      </c>
      <c r="K100">
        <v>0.0408</v>
      </c>
      <c r="L100">
        <v>0</v>
      </c>
      <c r="M100">
        <v>0</v>
      </c>
      <c r="N100">
        <v>0</v>
      </c>
      <c r="O100">
        <v>1</v>
      </c>
      <c r="P100">
        <v>0</v>
      </c>
      <c r="Q100">
        <v>3.85451197053407</v>
      </c>
      <c r="R100">
        <v>151</v>
      </c>
      <c r="S100">
        <v>13.9</v>
      </c>
      <c r="T100">
        <v>41.6</v>
      </c>
      <c r="U100">
        <v>1</v>
      </c>
      <c r="V100">
        <v>1.741273101</v>
      </c>
      <c r="W100">
        <v>1</v>
      </c>
      <c r="X100">
        <v>11.07186858</v>
      </c>
      <c r="Y100">
        <v>0</v>
      </c>
      <c r="Z100" s="1">
        <f t="shared" si="21"/>
        <v>0</v>
      </c>
      <c r="AA100" s="1">
        <f t="shared" si="22"/>
        <v>0</v>
      </c>
      <c r="AB100" s="1">
        <f t="shared" si="23"/>
        <v>0</v>
      </c>
      <c r="AC100" s="1">
        <f t="shared" si="24"/>
        <v>1</v>
      </c>
      <c r="AD100" s="1">
        <f t="shared" si="25"/>
        <v>0</v>
      </c>
      <c r="AE100" s="1">
        <f t="shared" si="26"/>
        <v>0</v>
      </c>
      <c r="AF100" s="1">
        <f t="shared" si="27"/>
        <v>0</v>
      </c>
      <c r="AG100" s="1">
        <f t="shared" si="28"/>
        <v>0</v>
      </c>
      <c r="AH100" s="1">
        <f t="shared" si="29"/>
        <v>0</v>
      </c>
      <c r="AI100" s="1">
        <f t="shared" si="30"/>
        <v>0</v>
      </c>
      <c r="AJ100" s="1">
        <f t="shared" si="31"/>
        <v>0</v>
      </c>
      <c r="AK100" s="1">
        <f t="shared" si="32"/>
        <v>0</v>
      </c>
      <c r="AL100" s="1">
        <f t="shared" si="33"/>
        <v>0</v>
      </c>
      <c r="AM100" s="1">
        <f t="shared" si="34"/>
        <v>0</v>
      </c>
      <c r="AN100" s="1">
        <f t="shared" si="35"/>
        <v>0</v>
      </c>
      <c r="AO100" s="1">
        <f t="shared" si="36"/>
        <v>0</v>
      </c>
      <c r="AP100" s="1">
        <f t="shared" si="37"/>
        <v>0</v>
      </c>
      <c r="AQ100" s="1">
        <f t="shared" si="38"/>
        <v>0</v>
      </c>
      <c r="AR100">
        <f t="shared" si="39"/>
        <v>4</v>
      </c>
    </row>
    <row r="101" spans="1:44">
      <c r="A101">
        <v>100</v>
      </c>
      <c r="B101">
        <v>2016</v>
      </c>
      <c r="C101">
        <v>12.3</v>
      </c>
      <c r="E101">
        <v>1</v>
      </c>
      <c r="F101">
        <v>3.8</v>
      </c>
      <c r="G101" t="s">
        <v>45</v>
      </c>
      <c r="H101">
        <f t="shared" si="20"/>
        <v>0</v>
      </c>
      <c r="I101">
        <v>2.41</v>
      </c>
      <c r="J101">
        <v>78.90759754</v>
      </c>
      <c r="K101">
        <v>0.6869</v>
      </c>
      <c r="L101">
        <v>0</v>
      </c>
      <c r="M101">
        <v>1</v>
      </c>
      <c r="N101">
        <v>0</v>
      </c>
      <c r="O101">
        <v>0</v>
      </c>
      <c r="P101">
        <v>0</v>
      </c>
      <c r="Q101">
        <v>5.70165745856353</v>
      </c>
      <c r="R101">
        <v>136</v>
      </c>
      <c r="S101">
        <v>14.5</v>
      </c>
      <c r="T101">
        <v>24.5</v>
      </c>
      <c r="U101">
        <v>1</v>
      </c>
      <c r="V101">
        <v>6.078028747</v>
      </c>
      <c r="W101">
        <v>0</v>
      </c>
      <c r="X101">
        <v>37.78234086</v>
      </c>
      <c r="Y101">
        <v>1</v>
      </c>
      <c r="Z101" s="1">
        <f t="shared" si="21"/>
        <v>0</v>
      </c>
      <c r="AA101" s="1">
        <f t="shared" si="22"/>
        <v>0</v>
      </c>
      <c r="AB101" s="1">
        <f t="shared" si="23"/>
        <v>0</v>
      </c>
      <c r="AC101" s="1">
        <f t="shared" si="24"/>
        <v>0</v>
      </c>
      <c r="AD101" s="1">
        <f t="shared" si="25"/>
        <v>0</v>
      </c>
      <c r="AE101" s="1">
        <f t="shared" si="26"/>
        <v>0</v>
      </c>
      <c r="AF101" s="1">
        <f t="shared" si="27"/>
        <v>0</v>
      </c>
      <c r="AG101" s="1">
        <f t="shared" si="28"/>
        <v>0</v>
      </c>
      <c r="AH101" s="1">
        <f t="shared" si="29"/>
        <v>1</v>
      </c>
      <c r="AI101" s="1">
        <f t="shared" si="30"/>
        <v>0</v>
      </c>
      <c r="AJ101" s="1">
        <f t="shared" si="31"/>
        <v>0</v>
      </c>
      <c r="AK101" s="1">
        <f t="shared" si="32"/>
        <v>0</v>
      </c>
      <c r="AL101" s="1">
        <f t="shared" si="33"/>
        <v>0</v>
      </c>
      <c r="AM101" s="1">
        <f t="shared" si="34"/>
        <v>0</v>
      </c>
      <c r="AN101" s="1">
        <f t="shared" si="35"/>
        <v>0</v>
      </c>
      <c r="AO101" s="1">
        <f t="shared" si="36"/>
        <v>0</v>
      </c>
      <c r="AP101" s="1">
        <f t="shared" si="37"/>
        <v>0</v>
      </c>
      <c r="AQ101" s="1">
        <f t="shared" si="38"/>
        <v>0</v>
      </c>
      <c r="AR101">
        <f t="shared" si="39"/>
        <v>9</v>
      </c>
    </row>
    <row r="102" spans="1:44">
      <c r="A102">
        <v>101</v>
      </c>
      <c r="B102">
        <v>2017</v>
      </c>
      <c r="C102">
        <v>7.9</v>
      </c>
      <c r="D102">
        <v>50</v>
      </c>
      <c r="E102">
        <v>0</v>
      </c>
      <c r="F102">
        <v>3.9</v>
      </c>
      <c r="G102" t="s">
        <v>53</v>
      </c>
      <c r="H102">
        <f t="shared" si="20"/>
        <v>1</v>
      </c>
      <c r="I102">
        <v>2.08</v>
      </c>
      <c r="J102">
        <v>69.50581793</v>
      </c>
      <c r="K102">
        <v>0.1562</v>
      </c>
      <c r="L102">
        <v>0</v>
      </c>
      <c r="M102">
        <v>1</v>
      </c>
      <c r="N102">
        <v>0</v>
      </c>
      <c r="O102">
        <v>1</v>
      </c>
      <c r="P102">
        <v>0</v>
      </c>
      <c r="Q102">
        <v>7.30202578268876</v>
      </c>
      <c r="R102">
        <v>133</v>
      </c>
      <c r="S102">
        <v>13.2</v>
      </c>
      <c r="T102">
        <v>37.2</v>
      </c>
      <c r="U102">
        <v>1</v>
      </c>
      <c r="V102">
        <v>1.084188912</v>
      </c>
      <c r="W102">
        <v>1</v>
      </c>
      <c r="X102">
        <v>12.94455852</v>
      </c>
      <c r="Y102">
        <v>0</v>
      </c>
      <c r="Z102" s="1">
        <f t="shared" si="21"/>
        <v>0</v>
      </c>
      <c r="AA102" s="1">
        <f t="shared" si="22"/>
        <v>0</v>
      </c>
      <c r="AB102" s="1">
        <f t="shared" si="23"/>
        <v>0</v>
      </c>
      <c r="AC102" s="1">
        <f t="shared" si="24"/>
        <v>0</v>
      </c>
      <c r="AD102" s="1">
        <f t="shared" si="25"/>
        <v>0</v>
      </c>
      <c r="AE102" s="1">
        <f t="shared" si="26"/>
        <v>0</v>
      </c>
      <c r="AF102" s="1">
        <f t="shared" si="27"/>
        <v>0</v>
      </c>
      <c r="AG102" s="1">
        <f t="shared" si="28"/>
        <v>0</v>
      </c>
      <c r="AH102" s="1">
        <f t="shared" si="29"/>
        <v>0</v>
      </c>
      <c r="AI102" s="1">
        <f t="shared" si="30"/>
        <v>0</v>
      </c>
      <c r="AJ102" s="1">
        <f t="shared" si="31"/>
        <v>1</v>
      </c>
      <c r="AK102" s="1">
        <f t="shared" si="32"/>
        <v>0</v>
      </c>
      <c r="AL102" s="1">
        <f t="shared" si="33"/>
        <v>0</v>
      </c>
      <c r="AM102" s="1">
        <f t="shared" si="34"/>
        <v>0</v>
      </c>
      <c r="AN102" s="1">
        <f t="shared" si="35"/>
        <v>0</v>
      </c>
      <c r="AO102" s="1">
        <f t="shared" si="36"/>
        <v>0</v>
      </c>
      <c r="AP102" s="1">
        <f t="shared" si="37"/>
        <v>0</v>
      </c>
      <c r="AQ102" s="1">
        <f t="shared" si="38"/>
        <v>0</v>
      </c>
      <c r="AR102">
        <f t="shared" si="39"/>
        <v>11</v>
      </c>
    </row>
    <row r="103" spans="1:44">
      <c r="A103">
        <v>102</v>
      </c>
      <c r="B103">
        <v>2015</v>
      </c>
      <c r="C103">
        <v>12.8</v>
      </c>
      <c r="E103">
        <v>1</v>
      </c>
      <c r="F103">
        <v>3.1</v>
      </c>
      <c r="G103" t="s">
        <v>53</v>
      </c>
      <c r="H103">
        <f t="shared" si="20"/>
        <v>1</v>
      </c>
      <c r="I103">
        <v>13.43</v>
      </c>
      <c r="J103">
        <v>69.10061602</v>
      </c>
      <c r="K103">
        <v>0.0027</v>
      </c>
      <c r="L103">
        <v>0</v>
      </c>
      <c r="M103">
        <v>1</v>
      </c>
      <c r="N103">
        <v>0</v>
      </c>
      <c r="O103">
        <v>1</v>
      </c>
      <c r="P103">
        <v>0</v>
      </c>
      <c r="Q103">
        <v>5.59116022099446</v>
      </c>
      <c r="R103">
        <v>385</v>
      </c>
      <c r="S103">
        <v>11.3</v>
      </c>
      <c r="T103">
        <v>26</v>
      </c>
      <c r="U103">
        <v>1</v>
      </c>
      <c r="V103">
        <v>1.18275154</v>
      </c>
      <c r="W103">
        <v>1</v>
      </c>
      <c r="X103">
        <v>6.045174538</v>
      </c>
      <c r="Y103">
        <v>0</v>
      </c>
      <c r="Z103" s="1">
        <f t="shared" si="21"/>
        <v>0</v>
      </c>
      <c r="AA103" s="1">
        <f t="shared" si="22"/>
        <v>0</v>
      </c>
      <c r="AB103" s="1">
        <f t="shared" si="23"/>
        <v>0</v>
      </c>
      <c r="AC103" s="1">
        <f t="shared" si="24"/>
        <v>0</v>
      </c>
      <c r="AD103" s="1">
        <f t="shared" si="25"/>
        <v>0</v>
      </c>
      <c r="AE103" s="1">
        <f t="shared" si="26"/>
        <v>0</v>
      </c>
      <c r="AF103" s="1">
        <f t="shared" si="27"/>
        <v>0</v>
      </c>
      <c r="AG103" s="1">
        <f t="shared" si="28"/>
        <v>0</v>
      </c>
      <c r="AH103" s="1">
        <f t="shared" si="29"/>
        <v>0</v>
      </c>
      <c r="AI103" s="1">
        <f t="shared" si="30"/>
        <v>0</v>
      </c>
      <c r="AJ103" s="1">
        <f t="shared" si="31"/>
        <v>1</v>
      </c>
      <c r="AK103" s="1">
        <f t="shared" si="32"/>
        <v>0</v>
      </c>
      <c r="AL103" s="1">
        <f t="shared" si="33"/>
        <v>0</v>
      </c>
      <c r="AM103" s="1">
        <f t="shared" si="34"/>
        <v>0</v>
      </c>
      <c r="AN103" s="1">
        <f t="shared" si="35"/>
        <v>0</v>
      </c>
      <c r="AO103" s="1">
        <f t="shared" si="36"/>
        <v>0</v>
      </c>
      <c r="AP103" s="1">
        <f t="shared" si="37"/>
        <v>0</v>
      </c>
      <c r="AQ103" s="1">
        <f t="shared" si="38"/>
        <v>0</v>
      </c>
      <c r="AR103">
        <f t="shared" si="39"/>
        <v>11</v>
      </c>
    </row>
    <row r="104" spans="1:44">
      <c r="A104">
        <v>103</v>
      </c>
      <c r="B104">
        <v>2016</v>
      </c>
      <c r="C104">
        <v>1</v>
      </c>
      <c r="E104">
        <v>1</v>
      </c>
      <c r="F104">
        <v>3.3</v>
      </c>
      <c r="G104" t="s">
        <v>53</v>
      </c>
      <c r="H104">
        <f t="shared" si="20"/>
        <v>1</v>
      </c>
      <c r="I104">
        <v>10.56</v>
      </c>
      <c r="J104">
        <v>69.15263518</v>
      </c>
      <c r="K104">
        <v>0</v>
      </c>
      <c r="L104">
        <v>0</v>
      </c>
      <c r="M104">
        <v>0</v>
      </c>
      <c r="N104">
        <v>0</v>
      </c>
      <c r="O104">
        <v>1</v>
      </c>
      <c r="P104">
        <v>0</v>
      </c>
      <c r="Q104">
        <v>6.53038674033149</v>
      </c>
      <c r="R104">
        <v>338</v>
      </c>
      <c r="S104">
        <v>10.1</v>
      </c>
      <c r="T104">
        <v>32.6</v>
      </c>
      <c r="U104">
        <v>1</v>
      </c>
      <c r="V104">
        <v>4.303901437</v>
      </c>
      <c r="W104">
        <v>1</v>
      </c>
      <c r="X104">
        <v>8.804928131</v>
      </c>
      <c r="Y104">
        <v>0</v>
      </c>
      <c r="Z104" s="1">
        <f t="shared" si="21"/>
        <v>0</v>
      </c>
      <c r="AA104" s="1">
        <f t="shared" si="22"/>
        <v>0</v>
      </c>
      <c r="AB104" s="1">
        <f t="shared" si="23"/>
        <v>0</v>
      </c>
      <c r="AC104" s="1">
        <f t="shared" si="24"/>
        <v>0</v>
      </c>
      <c r="AD104" s="1">
        <f t="shared" si="25"/>
        <v>0</v>
      </c>
      <c r="AE104" s="1">
        <f t="shared" si="26"/>
        <v>0</v>
      </c>
      <c r="AF104" s="1">
        <f t="shared" si="27"/>
        <v>0</v>
      </c>
      <c r="AG104" s="1">
        <f t="shared" si="28"/>
        <v>0</v>
      </c>
      <c r="AH104" s="1">
        <f t="shared" si="29"/>
        <v>0</v>
      </c>
      <c r="AI104" s="1">
        <f t="shared" si="30"/>
        <v>0</v>
      </c>
      <c r="AJ104" s="1">
        <f t="shared" si="31"/>
        <v>1</v>
      </c>
      <c r="AK104" s="1">
        <f t="shared" si="32"/>
        <v>0</v>
      </c>
      <c r="AL104" s="1">
        <f t="shared" si="33"/>
        <v>0</v>
      </c>
      <c r="AM104" s="1">
        <f t="shared" si="34"/>
        <v>0</v>
      </c>
      <c r="AN104" s="1">
        <f t="shared" si="35"/>
        <v>0</v>
      </c>
      <c r="AO104" s="1">
        <f t="shared" si="36"/>
        <v>0</v>
      </c>
      <c r="AP104" s="1">
        <f t="shared" si="37"/>
        <v>0</v>
      </c>
      <c r="AQ104" s="1">
        <f t="shared" si="38"/>
        <v>0</v>
      </c>
      <c r="AR104">
        <f t="shared" si="39"/>
        <v>11</v>
      </c>
    </row>
    <row r="105" spans="1:44">
      <c r="A105">
        <v>104</v>
      </c>
      <c r="B105">
        <v>2015</v>
      </c>
      <c r="C105">
        <v>2</v>
      </c>
      <c r="E105">
        <v>1</v>
      </c>
      <c r="F105">
        <v>4.5</v>
      </c>
      <c r="G105" t="s">
        <v>50</v>
      </c>
      <c r="H105">
        <f t="shared" si="20"/>
        <v>2</v>
      </c>
      <c r="I105">
        <v>3</v>
      </c>
      <c r="J105">
        <v>63.46338125</v>
      </c>
      <c r="K105">
        <v>0.0015</v>
      </c>
      <c r="L105">
        <v>0</v>
      </c>
      <c r="M105">
        <v>1</v>
      </c>
      <c r="N105">
        <v>0</v>
      </c>
      <c r="O105">
        <v>1</v>
      </c>
      <c r="P105">
        <v>0</v>
      </c>
      <c r="Q105">
        <v>5.89502762430938</v>
      </c>
      <c r="R105">
        <v>190</v>
      </c>
      <c r="S105">
        <v>13.2</v>
      </c>
      <c r="T105">
        <v>31.7</v>
      </c>
      <c r="U105">
        <v>1</v>
      </c>
      <c r="V105">
        <v>1.149897331</v>
      </c>
      <c r="W105">
        <v>0</v>
      </c>
      <c r="X105">
        <v>45.99589322</v>
      </c>
      <c r="Y105">
        <v>0</v>
      </c>
      <c r="Z105" s="1">
        <f t="shared" si="21"/>
        <v>1</v>
      </c>
      <c r="AA105" s="1">
        <f t="shared" si="22"/>
        <v>0</v>
      </c>
      <c r="AB105" s="1">
        <f t="shared" si="23"/>
        <v>0</v>
      </c>
      <c r="AC105" s="1">
        <f t="shared" si="24"/>
        <v>0</v>
      </c>
      <c r="AD105" s="1">
        <f t="shared" si="25"/>
        <v>0</v>
      </c>
      <c r="AE105" s="1">
        <f t="shared" si="26"/>
        <v>0</v>
      </c>
      <c r="AF105" s="1">
        <f t="shared" si="27"/>
        <v>0</v>
      </c>
      <c r="AG105" s="1">
        <f t="shared" si="28"/>
        <v>0</v>
      </c>
      <c r="AH105" s="1">
        <f t="shared" si="29"/>
        <v>0</v>
      </c>
      <c r="AI105" s="1">
        <f t="shared" si="30"/>
        <v>0</v>
      </c>
      <c r="AJ105" s="1">
        <f t="shared" si="31"/>
        <v>0</v>
      </c>
      <c r="AK105" s="1">
        <f t="shared" si="32"/>
        <v>0</v>
      </c>
      <c r="AL105" s="1">
        <f t="shared" si="33"/>
        <v>0</v>
      </c>
      <c r="AM105" s="1">
        <f t="shared" si="34"/>
        <v>0</v>
      </c>
      <c r="AN105" s="1">
        <f t="shared" si="35"/>
        <v>0</v>
      </c>
      <c r="AO105" s="1">
        <f t="shared" si="36"/>
        <v>0</v>
      </c>
      <c r="AP105" s="1">
        <f t="shared" si="37"/>
        <v>0</v>
      </c>
      <c r="AQ105" s="1">
        <f t="shared" si="38"/>
        <v>0</v>
      </c>
      <c r="AR105">
        <f t="shared" si="39"/>
        <v>1</v>
      </c>
    </row>
    <row r="106" spans="1:44">
      <c r="A106">
        <v>105</v>
      </c>
      <c r="B106">
        <v>2017</v>
      </c>
      <c r="C106">
        <v>3.5</v>
      </c>
      <c r="E106">
        <v>1</v>
      </c>
      <c r="F106">
        <v>3.4</v>
      </c>
      <c r="G106" t="s">
        <v>56</v>
      </c>
      <c r="H106">
        <f t="shared" si="20"/>
        <v>2</v>
      </c>
      <c r="I106">
        <v>2.25</v>
      </c>
      <c r="J106">
        <v>73.97125257</v>
      </c>
      <c r="K106">
        <v>0.5238</v>
      </c>
      <c r="L106">
        <v>0</v>
      </c>
      <c r="M106">
        <v>0</v>
      </c>
      <c r="N106">
        <v>0</v>
      </c>
      <c r="O106">
        <v>1</v>
      </c>
      <c r="P106">
        <v>0</v>
      </c>
      <c r="Q106">
        <v>4.34622467771639</v>
      </c>
      <c r="R106">
        <v>316</v>
      </c>
      <c r="S106">
        <v>9.4</v>
      </c>
      <c r="T106">
        <v>21.3</v>
      </c>
      <c r="U106">
        <v>1</v>
      </c>
      <c r="V106">
        <v>1.248459959</v>
      </c>
      <c r="W106">
        <v>0</v>
      </c>
      <c r="X106">
        <v>19.35112936</v>
      </c>
      <c r="Y106">
        <v>0</v>
      </c>
      <c r="Z106" s="1">
        <f t="shared" si="21"/>
        <v>0</v>
      </c>
      <c r="AA106" s="1">
        <f t="shared" si="22"/>
        <v>0</v>
      </c>
      <c r="AB106" s="1">
        <f t="shared" si="23"/>
        <v>0</v>
      </c>
      <c r="AC106" s="1">
        <f t="shared" si="24"/>
        <v>0</v>
      </c>
      <c r="AD106" s="1">
        <f t="shared" si="25"/>
        <v>0</v>
      </c>
      <c r="AE106" s="1">
        <f t="shared" si="26"/>
        <v>0</v>
      </c>
      <c r="AF106" s="1">
        <f t="shared" si="27"/>
        <v>0</v>
      </c>
      <c r="AG106" s="1">
        <f t="shared" si="28"/>
        <v>0</v>
      </c>
      <c r="AH106" s="1">
        <f t="shared" si="29"/>
        <v>0</v>
      </c>
      <c r="AI106" s="1">
        <f t="shared" si="30"/>
        <v>0</v>
      </c>
      <c r="AJ106" s="1">
        <f t="shared" si="31"/>
        <v>0</v>
      </c>
      <c r="AK106" s="1">
        <f t="shared" si="32"/>
        <v>1</v>
      </c>
      <c r="AL106" s="1">
        <f t="shared" si="33"/>
        <v>0</v>
      </c>
      <c r="AM106" s="1">
        <f t="shared" si="34"/>
        <v>0</v>
      </c>
      <c r="AN106" s="1">
        <f t="shared" si="35"/>
        <v>0</v>
      </c>
      <c r="AO106" s="1">
        <f t="shared" si="36"/>
        <v>0</v>
      </c>
      <c r="AP106" s="1">
        <f t="shared" si="37"/>
        <v>0</v>
      </c>
      <c r="AQ106" s="1">
        <f t="shared" si="38"/>
        <v>0</v>
      </c>
      <c r="AR106">
        <f t="shared" si="39"/>
        <v>12</v>
      </c>
    </row>
    <row r="107" spans="1:44">
      <c r="A107">
        <v>106</v>
      </c>
      <c r="B107">
        <v>2015</v>
      </c>
      <c r="C107">
        <v>27.5</v>
      </c>
      <c r="E107">
        <v>1</v>
      </c>
      <c r="F107">
        <v>4.1</v>
      </c>
      <c r="G107" t="s">
        <v>50</v>
      </c>
      <c r="H107">
        <f t="shared" si="20"/>
        <v>2</v>
      </c>
      <c r="I107">
        <v>5.27</v>
      </c>
      <c r="J107">
        <v>68.88706366</v>
      </c>
      <c r="K107">
        <v>0.0006</v>
      </c>
      <c r="L107">
        <v>0</v>
      </c>
      <c r="M107">
        <v>1</v>
      </c>
      <c r="N107">
        <v>0</v>
      </c>
      <c r="O107">
        <v>1</v>
      </c>
      <c r="P107">
        <v>0</v>
      </c>
      <c r="Q107">
        <v>5.82320441988951</v>
      </c>
      <c r="R107">
        <v>341</v>
      </c>
      <c r="S107">
        <v>10.3</v>
      </c>
      <c r="T107">
        <v>24.3</v>
      </c>
      <c r="U107">
        <v>1</v>
      </c>
      <c r="V107">
        <v>6.800821355</v>
      </c>
      <c r="W107">
        <v>1</v>
      </c>
      <c r="X107">
        <v>31.54004107</v>
      </c>
      <c r="Y107">
        <v>1</v>
      </c>
      <c r="Z107" s="1">
        <f t="shared" si="21"/>
        <v>1</v>
      </c>
      <c r="AA107" s="1">
        <f t="shared" si="22"/>
        <v>0</v>
      </c>
      <c r="AB107" s="1">
        <f t="shared" si="23"/>
        <v>0</v>
      </c>
      <c r="AC107" s="1">
        <f t="shared" si="24"/>
        <v>0</v>
      </c>
      <c r="AD107" s="1">
        <f t="shared" si="25"/>
        <v>0</v>
      </c>
      <c r="AE107" s="1">
        <f t="shared" si="26"/>
        <v>0</v>
      </c>
      <c r="AF107" s="1">
        <f t="shared" si="27"/>
        <v>0</v>
      </c>
      <c r="AG107" s="1">
        <f t="shared" si="28"/>
        <v>0</v>
      </c>
      <c r="AH107" s="1">
        <f t="shared" si="29"/>
        <v>0</v>
      </c>
      <c r="AI107" s="1">
        <f t="shared" si="30"/>
        <v>0</v>
      </c>
      <c r="AJ107" s="1">
        <f t="shared" si="31"/>
        <v>0</v>
      </c>
      <c r="AK107" s="1">
        <f t="shared" si="32"/>
        <v>0</v>
      </c>
      <c r="AL107" s="1">
        <f t="shared" si="33"/>
        <v>0</v>
      </c>
      <c r="AM107" s="1">
        <f t="shared" si="34"/>
        <v>0</v>
      </c>
      <c r="AN107" s="1">
        <f t="shared" si="35"/>
        <v>0</v>
      </c>
      <c r="AO107" s="1">
        <f t="shared" si="36"/>
        <v>0</v>
      </c>
      <c r="AP107" s="1">
        <f t="shared" si="37"/>
        <v>0</v>
      </c>
      <c r="AQ107" s="1">
        <f t="shared" si="38"/>
        <v>0</v>
      </c>
      <c r="AR107">
        <f t="shared" si="39"/>
        <v>1</v>
      </c>
    </row>
    <row r="108" spans="1:44">
      <c r="A108">
        <v>107</v>
      </c>
      <c r="B108">
        <v>2015</v>
      </c>
      <c r="C108">
        <v>4.9</v>
      </c>
      <c r="E108">
        <v>1</v>
      </c>
      <c r="F108">
        <v>3.9</v>
      </c>
      <c r="G108" t="s">
        <v>52</v>
      </c>
      <c r="H108">
        <f t="shared" si="20"/>
        <v>2</v>
      </c>
      <c r="I108">
        <v>3.13</v>
      </c>
      <c r="J108">
        <v>63.3100616</v>
      </c>
      <c r="K108">
        <v>0.0039</v>
      </c>
      <c r="L108">
        <v>0</v>
      </c>
      <c r="M108">
        <v>1</v>
      </c>
      <c r="N108">
        <v>0</v>
      </c>
      <c r="O108">
        <v>1</v>
      </c>
      <c r="P108">
        <v>0</v>
      </c>
      <c r="Q108">
        <v>8.03314917127071</v>
      </c>
      <c r="R108">
        <v>187</v>
      </c>
      <c r="S108">
        <v>14.2</v>
      </c>
      <c r="T108">
        <v>35.2</v>
      </c>
      <c r="U108">
        <v>1</v>
      </c>
      <c r="V108">
        <v>0.952772074</v>
      </c>
      <c r="W108">
        <v>1</v>
      </c>
      <c r="X108">
        <v>2.036960986</v>
      </c>
      <c r="Y108">
        <v>0</v>
      </c>
      <c r="Z108" s="1">
        <f t="shared" si="21"/>
        <v>0</v>
      </c>
      <c r="AA108" s="1">
        <f t="shared" si="22"/>
        <v>0</v>
      </c>
      <c r="AB108" s="1">
        <f t="shared" si="23"/>
        <v>0</v>
      </c>
      <c r="AC108" s="1">
        <f t="shared" si="24"/>
        <v>0</v>
      </c>
      <c r="AD108" s="1">
        <f t="shared" si="25"/>
        <v>0</v>
      </c>
      <c r="AE108" s="1">
        <f t="shared" si="26"/>
        <v>0</v>
      </c>
      <c r="AF108" s="1">
        <f t="shared" si="27"/>
        <v>0</v>
      </c>
      <c r="AG108" s="1">
        <f t="shared" si="28"/>
        <v>0</v>
      </c>
      <c r="AH108" s="1">
        <f t="shared" si="29"/>
        <v>0</v>
      </c>
      <c r="AI108" s="1">
        <f t="shared" si="30"/>
        <v>0</v>
      </c>
      <c r="AJ108" s="1">
        <f t="shared" si="31"/>
        <v>0</v>
      </c>
      <c r="AK108" s="1">
        <f t="shared" si="32"/>
        <v>0</v>
      </c>
      <c r="AL108" s="1">
        <f t="shared" si="33"/>
        <v>0</v>
      </c>
      <c r="AM108" s="1">
        <f t="shared" si="34"/>
        <v>0</v>
      </c>
      <c r="AN108" s="1">
        <f t="shared" si="35"/>
        <v>0</v>
      </c>
      <c r="AO108" s="1">
        <f t="shared" si="36"/>
        <v>1</v>
      </c>
      <c r="AP108" s="1">
        <f t="shared" si="37"/>
        <v>0</v>
      </c>
      <c r="AQ108" s="1">
        <f t="shared" si="38"/>
        <v>0</v>
      </c>
      <c r="AR108">
        <f t="shared" si="39"/>
        <v>16</v>
      </c>
    </row>
    <row r="109" spans="1:44">
      <c r="A109">
        <v>108</v>
      </c>
      <c r="B109">
        <v>2016</v>
      </c>
      <c r="C109">
        <v>8.8</v>
      </c>
      <c r="E109">
        <v>0</v>
      </c>
      <c r="F109">
        <v>3.7</v>
      </c>
      <c r="G109" t="s">
        <v>58</v>
      </c>
      <c r="H109">
        <f t="shared" si="20"/>
        <v>2</v>
      </c>
      <c r="I109">
        <v>2.56</v>
      </c>
      <c r="J109">
        <v>65.0294319</v>
      </c>
      <c r="K109">
        <v>0.6</v>
      </c>
      <c r="L109">
        <v>1</v>
      </c>
      <c r="M109">
        <v>1</v>
      </c>
      <c r="N109">
        <v>0</v>
      </c>
      <c r="O109">
        <v>1</v>
      </c>
      <c r="P109">
        <v>0</v>
      </c>
      <c r="Q109">
        <v>5.4585635359116</v>
      </c>
      <c r="R109">
        <v>83</v>
      </c>
      <c r="S109">
        <v>12.3</v>
      </c>
      <c r="T109">
        <v>23.4</v>
      </c>
      <c r="U109">
        <v>1</v>
      </c>
      <c r="V109">
        <v>1.741273101</v>
      </c>
      <c r="W109">
        <v>1</v>
      </c>
      <c r="X109">
        <v>6.078028747</v>
      </c>
      <c r="Y109">
        <v>0</v>
      </c>
      <c r="Z109" s="1">
        <f t="shared" si="21"/>
        <v>0</v>
      </c>
      <c r="AA109" s="1">
        <f t="shared" si="22"/>
        <v>0</v>
      </c>
      <c r="AB109" s="1">
        <f t="shared" si="23"/>
        <v>0</v>
      </c>
      <c r="AC109" s="1">
        <f t="shared" si="24"/>
        <v>0</v>
      </c>
      <c r="AD109" s="1">
        <f t="shared" si="25"/>
        <v>1</v>
      </c>
      <c r="AE109" s="1">
        <f t="shared" si="26"/>
        <v>0</v>
      </c>
      <c r="AF109" s="1">
        <f t="shared" si="27"/>
        <v>0</v>
      </c>
      <c r="AG109" s="1">
        <f t="shared" si="28"/>
        <v>0</v>
      </c>
      <c r="AH109" s="1">
        <f t="shared" si="29"/>
        <v>0</v>
      </c>
      <c r="AI109" s="1">
        <f t="shared" si="30"/>
        <v>0</v>
      </c>
      <c r="AJ109" s="1">
        <f t="shared" si="31"/>
        <v>0</v>
      </c>
      <c r="AK109" s="1">
        <f t="shared" si="32"/>
        <v>0</v>
      </c>
      <c r="AL109" s="1">
        <f t="shared" si="33"/>
        <v>0</v>
      </c>
      <c r="AM109" s="1">
        <f t="shared" si="34"/>
        <v>0</v>
      </c>
      <c r="AN109" s="1">
        <f t="shared" si="35"/>
        <v>0</v>
      </c>
      <c r="AO109" s="1">
        <f t="shared" si="36"/>
        <v>0</v>
      </c>
      <c r="AP109" s="1">
        <f t="shared" si="37"/>
        <v>0</v>
      </c>
      <c r="AQ109" s="1">
        <f t="shared" si="38"/>
        <v>0</v>
      </c>
      <c r="AR109">
        <f t="shared" si="39"/>
        <v>5</v>
      </c>
    </row>
    <row r="110" spans="1:44">
      <c r="A110">
        <v>109</v>
      </c>
      <c r="B110">
        <v>2016</v>
      </c>
      <c r="C110">
        <v>9.7</v>
      </c>
      <c r="E110">
        <v>1</v>
      </c>
      <c r="F110">
        <v>3.7</v>
      </c>
      <c r="G110" t="s">
        <v>53</v>
      </c>
      <c r="H110">
        <f t="shared" si="20"/>
        <v>1</v>
      </c>
      <c r="I110">
        <v>12.14</v>
      </c>
      <c r="J110">
        <v>70.55441478</v>
      </c>
      <c r="K110">
        <v>0.2313</v>
      </c>
      <c r="L110">
        <v>0</v>
      </c>
      <c r="M110">
        <v>0</v>
      </c>
      <c r="N110">
        <v>0</v>
      </c>
      <c r="O110">
        <v>1</v>
      </c>
      <c r="P110">
        <v>0</v>
      </c>
      <c r="Q110">
        <v>7.06445672191528</v>
      </c>
      <c r="R110">
        <v>249</v>
      </c>
      <c r="S110">
        <v>10.2</v>
      </c>
      <c r="T110">
        <v>25.3</v>
      </c>
      <c r="U110">
        <v>1</v>
      </c>
      <c r="V110">
        <v>13.96303901</v>
      </c>
      <c r="W110">
        <v>0</v>
      </c>
      <c r="X110">
        <v>35.35112936</v>
      </c>
      <c r="Y110">
        <v>0</v>
      </c>
      <c r="Z110" s="1">
        <f t="shared" si="21"/>
        <v>0</v>
      </c>
      <c r="AA110" s="1">
        <f t="shared" si="22"/>
        <v>0</v>
      </c>
      <c r="AB110" s="1">
        <f t="shared" si="23"/>
        <v>0</v>
      </c>
      <c r="AC110" s="1">
        <f t="shared" si="24"/>
        <v>0</v>
      </c>
      <c r="AD110" s="1">
        <f t="shared" si="25"/>
        <v>0</v>
      </c>
      <c r="AE110" s="1">
        <f t="shared" si="26"/>
        <v>0</v>
      </c>
      <c r="AF110" s="1">
        <f t="shared" si="27"/>
        <v>0</v>
      </c>
      <c r="AG110" s="1">
        <f t="shared" si="28"/>
        <v>0</v>
      </c>
      <c r="AH110" s="1">
        <f t="shared" si="29"/>
        <v>0</v>
      </c>
      <c r="AI110" s="1">
        <f t="shared" si="30"/>
        <v>0</v>
      </c>
      <c r="AJ110" s="1">
        <f t="shared" si="31"/>
        <v>1</v>
      </c>
      <c r="AK110" s="1">
        <f t="shared" si="32"/>
        <v>0</v>
      </c>
      <c r="AL110" s="1">
        <f t="shared" si="33"/>
        <v>0</v>
      </c>
      <c r="AM110" s="1">
        <f t="shared" si="34"/>
        <v>0</v>
      </c>
      <c r="AN110" s="1">
        <f t="shared" si="35"/>
        <v>0</v>
      </c>
      <c r="AO110" s="1">
        <f t="shared" si="36"/>
        <v>0</v>
      </c>
      <c r="AP110" s="1">
        <f t="shared" si="37"/>
        <v>0</v>
      </c>
      <c r="AQ110" s="1">
        <f t="shared" si="38"/>
        <v>0</v>
      </c>
      <c r="AR110">
        <f t="shared" si="39"/>
        <v>11</v>
      </c>
    </row>
    <row r="111" spans="1:44">
      <c r="A111">
        <v>110</v>
      </c>
      <c r="B111">
        <v>2016</v>
      </c>
      <c r="C111">
        <v>12.8</v>
      </c>
      <c r="E111">
        <v>1</v>
      </c>
      <c r="F111">
        <v>4.2</v>
      </c>
      <c r="G111" t="s">
        <v>53</v>
      </c>
      <c r="H111">
        <f t="shared" si="20"/>
        <v>1</v>
      </c>
      <c r="I111">
        <v>3.27</v>
      </c>
      <c r="J111">
        <v>79.96440794</v>
      </c>
      <c r="K111">
        <v>0.1556</v>
      </c>
      <c r="L111">
        <v>0</v>
      </c>
      <c r="M111">
        <v>0</v>
      </c>
      <c r="N111">
        <v>0</v>
      </c>
      <c r="O111">
        <v>1</v>
      </c>
      <c r="P111">
        <v>0</v>
      </c>
      <c r="Q111">
        <v>7.83977900552486</v>
      </c>
      <c r="R111">
        <v>168</v>
      </c>
      <c r="S111">
        <v>11.1</v>
      </c>
      <c r="T111">
        <v>22.6</v>
      </c>
      <c r="U111">
        <v>1</v>
      </c>
      <c r="V111">
        <v>2.135523614</v>
      </c>
      <c r="W111">
        <v>1</v>
      </c>
      <c r="X111">
        <v>2.135523614</v>
      </c>
      <c r="Y111">
        <v>0</v>
      </c>
      <c r="Z111" s="1">
        <f t="shared" si="21"/>
        <v>0</v>
      </c>
      <c r="AA111" s="1">
        <f t="shared" si="22"/>
        <v>0</v>
      </c>
      <c r="AB111" s="1">
        <f t="shared" si="23"/>
        <v>0</v>
      </c>
      <c r="AC111" s="1">
        <f t="shared" si="24"/>
        <v>0</v>
      </c>
      <c r="AD111" s="1">
        <f t="shared" si="25"/>
        <v>0</v>
      </c>
      <c r="AE111" s="1">
        <f t="shared" si="26"/>
        <v>0</v>
      </c>
      <c r="AF111" s="1">
        <f t="shared" si="27"/>
        <v>0</v>
      </c>
      <c r="AG111" s="1">
        <f t="shared" si="28"/>
        <v>0</v>
      </c>
      <c r="AH111" s="1">
        <f t="shared" si="29"/>
        <v>0</v>
      </c>
      <c r="AI111" s="1">
        <f t="shared" si="30"/>
        <v>0</v>
      </c>
      <c r="AJ111" s="1">
        <f t="shared" si="31"/>
        <v>1</v>
      </c>
      <c r="AK111" s="1">
        <f t="shared" si="32"/>
        <v>0</v>
      </c>
      <c r="AL111" s="1">
        <f t="shared" si="33"/>
        <v>0</v>
      </c>
      <c r="AM111" s="1">
        <f t="shared" si="34"/>
        <v>0</v>
      </c>
      <c r="AN111" s="1">
        <f t="shared" si="35"/>
        <v>0</v>
      </c>
      <c r="AO111" s="1">
        <f t="shared" si="36"/>
        <v>0</v>
      </c>
      <c r="AP111" s="1">
        <f t="shared" si="37"/>
        <v>0</v>
      </c>
      <c r="AQ111" s="1">
        <f t="shared" si="38"/>
        <v>0</v>
      </c>
      <c r="AR111">
        <f t="shared" si="39"/>
        <v>11</v>
      </c>
    </row>
    <row r="112" spans="1:44">
      <c r="A112">
        <v>111</v>
      </c>
      <c r="B112">
        <v>2017</v>
      </c>
      <c r="C112">
        <v>2</v>
      </c>
      <c r="E112">
        <v>0</v>
      </c>
      <c r="F112">
        <v>4.1</v>
      </c>
      <c r="G112" t="s">
        <v>45</v>
      </c>
      <c r="H112">
        <f t="shared" si="20"/>
        <v>0</v>
      </c>
      <c r="I112">
        <v>2.63</v>
      </c>
      <c r="J112">
        <v>62.6146475</v>
      </c>
      <c r="K112">
        <v>0.1525</v>
      </c>
      <c r="L112">
        <v>1</v>
      </c>
      <c r="M112">
        <v>0</v>
      </c>
      <c r="N112">
        <v>0</v>
      </c>
      <c r="O112">
        <v>1</v>
      </c>
      <c r="P112">
        <v>0</v>
      </c>
      <c r="Q112">
        <v>0</v>
      </c>
      <c r="R112">
        <v>274</v>
      </c>
      <c r="S112">
        <v>12.9</v>
      </c>
      <c r="T112">
        <v>32</v>
      </c>
      <c r="U112">
        <v>0</v>
      </c>
      <c r="V112">
        <v>19.77823409</v>
      </c>
      <c r="W112">
        <v>0</v>
      </c>
      <c r="X112">
        <v>19.77823409</v>
      </c>
      <c r="Y112">
        <v>1</v>
      </c>
      <c r="Z112" s="1">
        <f t="shared" si="21"/>
        <v>0</v>
      </c>
      <c r="AA112" s="1">
        <f t="shared" si="22"/>
        <v>0</v>
      </c>
      <c r="AB112" s="1">
        <f t="shared" si="23"/>
        <v>0</v>
      </c>
      <c r="AC112" s="1">
        <f t="shared" si="24"/>
        <v>0</v>
      </c>
      <c r="AD112" s="1">
        <f t="shared" si="25"/>
        <v>0</v>
      </c>
      <c r="AE112" s="1">
        <f t="shared" si="26"/>
        <v>0</v>
      </c>
      <c r="AF112" s="1">
        <f t="shared" si="27"/>
        <v>0</v>
      </c>
      <c r="AG112" s="1">
        <f t="shared" si="28"/>
        <v>0</v>
      </c>
      <c r="AH112" s="1">
        <f t="shared" si="29"/>
        <v>1</v>
      </c>
      <c r="AI112" s="1">
        <f t="shared" si="30"/>
        <v>0</v>
      </c>
      <c r="AJ112" s="1">
        <f t="shared" si="31"/>
        <v>0</v>
      </c>
      <c r="AK112" s="1">
        <f t="shared" si="32"/>
        <v>0</v>
      </c>
      <c r="AL112" s="1">
        <f t="shared" si="33"/>
        <v>0</v>
      </c>
      <c r="AM112" s="1">
        <f t="shared" si="34"/>
        <v>0</v>
      </c>
      <c r="AN112" s="1">
        <f t="shared" si="35"/>
        <v>0</v>
      </c>
      <c r="AO112" s="1">
        <f t="shared" si="36"/>
        <v>0</v>
      </c>
      <c r="AP112" s="1">
        <f t="shared" si="37"/>
        <v>0</v>
      </c>
      <c r="AQ112" s="1">
        <f t="shared" si="38"/>
        <v>0</v>
      </c>
      <c r="AR112">
        <f t="shared" si="39"/>
        <v>9</v>
      </c>
    </row>
    <row r="113" spans="1:44">
      <c r="A113">
        <v>112</v>
      </c>
      <c r="B113">
        <v>2017</v>
      </c>
      <c r="C113">
        <v>7.9</v>
      </c>
      <c r="E113">
        <v>1</v>
      </c>
      <c r="F113">
        <v>3.8</v>
      </c>
      <c r="G113" t="s">
        <v>50</v>
      </c>
      <c r="H113">
        <f t="shared" si="20"/>
        <v>2</v>
      </c>
      <c r="I113">
        <v>4.16</v>
      </c>
      <c r="J113">
        <v>65.3744011</v>
      </c>
      <c r="K113">
        <v>0.0014</v>
      </c>
      <c r="L113">
        <v>0</v>
      </c>
      <c r="M113">
        <v>1</v>
      </c>
      <c r="N113">
        <v>0</v>
      </c>
      <c r="O113">
        <v>1</v>
      </c>
      <c r="P113">
        <v>1</v>
      </c>
      <c r="Q113">
        <v>7.08471454880295</v>
      </c>
      <c r="R113">
        <v>274</v>
      </c>
      <c r="S113">
        <v>11</v>
      </c>
      <c r="T113">
        <v>29.1</v>
      </c>
      <c r="U113">
        <v>1</v>
      </c>
      <c r="V113">
        <v>2.004106776</v>
      </c>
      <c r="W113">
        <v>1</v>
      </c>
      <c r="X113">
        <v>18.52977413</v>
      </c>
      <c r="Y113">
        <v>0</v>
      </c>
      <c r="Z113" s="1">
        <f t="shared" si="21"/>
        <v>1</v>
      </c>
      <c r="AA113" s="1">
        <f t="shared" si="22"/>
        <v>0</v>
      </c>
      <c r="AB113" s="1">
        <f t="shared" si="23"/>
        <v>0</v>
      </c>
      <c r="AC113" s="1">
        <f t="shared" si="24"/>
        <v>0</v>
      </c>
      <c r="AD113" s="1">
        <f t="shared" si="25"/>
        <v>0</v>
      </c>
      <c r="AE113" s="1">
        <f t="shared" si="26"/>
        <v>0</v>
      </c>
      <c r="AF113" s="1">
        <f t="shared" si="27"/>
        <v>0</v>
      </c>
      <c r="AG113" s="1">
        <f t="shared" si="28"/>
        <v>0</v>
      </c>
      <c r="AH113" s="1">
        <f t="shared" si="29"/>
        <v>0</v>
      </c>
      <c r="AI113" s="1">
        <f t="shared" si="30"/>
        <v>0</v>
      </c>
      <c r="AJ113" s="1">
        <f t="shared" si="31"/>
        <v>0</v>
      </c>
      <c r="AK113" s="1">
        <f t="shared" si="32"/>
        <v>0</v>
      </c>
      <c r="AL113" s="1">
        <f t="shared" si="33"/>
        <v>0</v>
      </c>
      <c r="AM113" s="1">
        <f t="shared" si="34"/>
        <v>0</v>
      </c>
      <c r="AN113" s="1">
        <f t="shared" si="35"/>
        <v>0</v>
      </c>
      <c r="AO113" s="1">
        <f t="shared" si="36"/>
        <v>0</v>
      </c>
      <c r="AP113" s="1">
        <f t="shared" si="37"/>
        <v>0</v>
      </c>
      <c r="AQ113" s="1">
        <f t="shared" si="38"/>
        <v>0</v>
      </c>
      <c r="AR113">
        <f t="shared" si="39"/>
        <v>1</v>
      </c>
    </row>
    <row r="114" spans="1:44">
      <c r="A114">
        <v>113</v>
      </c>
      <c r="B114">
        <v>2016</v>
      </c>
      <c r="C114">
        <v>7.9</v>
      </c>
      <c r="D114">
        <v>70</v>
      </c>
      <c r="E114">
        <v>1</v>
      </c>
      <c r="F114">
        <v>4.2</v>
      </c>
      <c r="G114" t="s">
        <v>53</v>
      </c>
      <c r="H114">
        <f t="shared" si="20"/>
        <v>1</v>
      </c>
      <c r="I114">
        <v>4.36</v>
      </c>
      <c r="J114">
        <v>72.1615332</v>
      </c>
      <c r="K114">
        <v>0.0994</v>
      </c>
      <c r="L114">
        <v>1</v>
      </c>
      <c r="M114">
        <v>0</v>
      </c>
      <c r="N114">
        <v>0</v>
      </c>
      <c r="O114">
        <v>1</v>
      </c>
      <c r="P114">
        <v>0</v>
      </c>
      <c r="Q114">
        <v>8.7108655616943</v>
      </c>
      <c r="R114">
        <v>218</v>
      </c>
      <c r="S114">
        <v>12.5</v>
      </c>
      <c r="T114">
        <v>29.3</v>
      </c>
      <c r="U114">
        <v>1</v>
      </c>
      <c r="V114">
        <v>3.975359343</v>
      </c>
      <c r="W114">
        <v>0</v>
      </c>
      <c r="X114">
        <v>38.93223819</v>
      </c>
      <c r="Y114">
        <v>0</v>
      </c>
      <c r="Z114" s="1">
        <f t="shared" si="21"/>
        <v>0</v>
      </c>
      <c r="AA114" s="1">
        <f t="shared" si="22"/>
        <v>0</v>
      </c>
      <c r="AB114" s="1">
        <f t="shared" si="23"/>
        <v>0</v>
      </c>
      <c r="AC114" s="1">
        <f t="shared" si="24"/>
        <v>0</v>
      </c>
      <c r="AD114" s="1">
        <f t="shared" si="25"/>
        <v>0</v>
      </c>
      <c r="AE114" s="1">
        <f t="shared" si="26"/>
        <v>0</v>
      </c>
      <c r="AF114" s="1">
        <f t="shared" si="27"/>
        <v>0</v>
      </c>
      <c r="AG114" s="1">
        <f t="shared" si="28"/>
        <v>0</v>
      </c>
      <c r="AH114" s="1">
        <f t="shared" si="29"/>
        <v>0</v>
      </c>
      <c r="AI114" s="1">
        <f t="shared" si="30"/>
        <v>0</v>
      </c>
      <c r="AJ114" s="1">
        <f t="shared" si="31"/>
        <v>1</v>
      </c>
      <c r="AK114" s="1">
        <f t="shared" si="32"/>
        <v>0</v>
      </c>
      <c r="AL114" s="1">
        <f t="shared" si="33"/>
        <v>0</v>
      </c>
      <c r="AM114" s="1">
        <f t="shared" si="34"/>
        <v>0</v>
      </c>
      <c r="AN114" s="1">
        <f t="shared" si="35"/>
        <v>0</v>
      </c>
      <c r="AO114" s="1">
        <f t="shared" si="36"/>
        <v>0</v>
      </c>
      <c r="AP114" s="1">
        <f t="shared" si="37"/>
        <v>0</v>
      </c>
      <c r="AQ114" s="1">
        <f t="shared" si="38"/>
        <v>0</v>
      </c>
      <c r="AR114">
        <f t="shared" si="39"/>
        <v>11</v>
      </c>
    </row>
    <row r="115" spans="1:44">
      <c r="A115">
        <v>114</v>
      </c>
      <c r="B115">
        <v>2015</v>
      </c>
      <c r="C115">
        <v>4.9</v>
      </c>
      <c r="E115">
        <v>0</v>
      </c>
      <c r="F115">
        <v>4.3</v>
      </c>
      <c r="G115" t="s">
        <v>45</v>
      </c>
      <c r="H115">
        <f t="shared" si="20"/>
        <v>0</v>
      </c>
      <c r="I115">
        <v>2.25</v>
      </c>
      <c r="J115">
        <v>64.61327858</v>
      </c>
      <c r="K115">
        <v>0.0146</v>
      </c>
      <c r="L115">
        <v>0</v>
      </c>
      <c r="M115">
        <v>1</v>
      </c>
      <c r="N115">
        <v>0</v>
      </c>
      <c r="O115">
        <v>1</v>
      </c>
      <c r="P115">
        <v>0</v>
      </c>
      <c r="Q115">
        <v>7.4622467771639</v>
      </c>
      <c r="R115">
        <v>62</v>
      </c>
      <c r="S115">
        <v>10.7</v>
      </c>
      <c r="T115">
        <v>25</v>
      </c>
      <c r="U115">
        <v>0</v>
      </c>
      <c r="V115">
        <v>45.53593429</v>
      </c>
      <c r="W115">
        <v>0</v>
      </c>
      <c r="X115">
        <v>45.53593429</v>
      </c>
      <c r="Y115">
        <v>1</v>
      </c>
      <c r="Z115" s="1">
        <f t="shared" si="21"/>
        <v>0</v>
      </c>
      <c r="AA115" s="1">
        <f t="shared" si="22"/>
        <v>0</v>
      </c>
      <c r="AB115" s="1">
        <f t="shared" si="23"/>
        <v>0</v>
      </c>
      <c r="AC115" s="1">
        <f t="shared" si="24"/>
        <v>0</v>
      </c>
      <c r="AD115" s="1">
        <f t="shared" si="25"/>
        <v>0</v>
      </c>
      <c r="AE115" s="1">
        <f t="shared" si="26"/>
        <v>0</v>
      </c>
      <c r="AF115" s="1">
        <f t="shared" si="27"/>
        <v>0</v>
      </c>
      <c r="AG115" s="1">
        <f t="shared" si="28"/>
        <v>0</v>
      </c>
      <c r="AH115" s="1">
        <f t="shared" si="29"/>
        <v>1</v>
      </c>
      <c r="AI115" s="1">
        <f t="shared" si="30"/>
        <v>0</v>
      </c>
      <c r="AJ115" s="1">
        <f t="shared" si="31"/>
        <v>0</v>
      </c>
      <c r="AK115" s="1">
        <f t="shared" si="32"/>
        <v>0</v>
      </c>
      <c r="AL115" s="1">
        <f t="shared" si="33"/>
        <v>0</v>
      </c>
      <c r="AM115" s="1">
        <f t="shared" si="34"/>
        <v>0</v>
      </c>
      <c r="AN115" s="1">
        <f t="shared" si="35"/>
        <v>0</v>
      </c>
      <c r="AO115" s="1">
        <f t="shared" si="36"/>
        <v>0</v>
      </c>
      <c r="AP115" s="1">
        <f t="shared" si="37"/>
        <v>0</v>
      </c>
      <c r="AQ115" s="1">
        <f t="shared" si="38"/>
        <v>0</v>
      </c>
      <c r="AR115">
        <f t="shared" si="39"/>
        <v>9</v>
      </c>
    </row>
    <row r="116" spans="1:44">
      <c r="A116">
        <v>115</v>
      </c>
      <c r="B116">
        <v>2016</v>
      </c>
      <c r="C116">
        <v>2</v>
      </c>
      <c r="E116">
        <v>1</v>
      </c>
      <c r="F116">
        <v>4.2</v>
      </c>
      <c r="G116" t="s">
        <v>53</v>
      </c>
      <c r="H116">
        <f t="shared" si="20"/>
        <v>1</v>
      </c>
      <c r="I116">
        <v>4.58</v>
      </c>
      <c r="J116">
        <v>55.19233402</v>
      </c>
      <c r="K116">
        <v>0.1928</v>
      </c>
      <c r="L116">
        <v>0</v>
      </c>
      <c r="M116">
        <v>1</v>
      </c>
      <c r="N116">
        <v>0</v>
      </c>
      <c r="O116">
        <v>1</v>
      </c>
      <c r="P116">
        <v>0</v>
      </c>
      <c r="Q116">
        <v>0</v>
      </c>
      <c r="R116">
        <v>269</v>
      </c>
      <c r="S116">
        <v>13.2</v>
      </c>
      <c r="T116">
        <v>23.4</v>
      </c>
      <c r="U116">
        <v>1</v>
      </c>
      <c r="V116">
        <v>1.80698152</v>
      </c>
      <c r="W116">
        <v>1</v>
      </c>
      <c r="X116">
        <v>22.11088296</v>
      </c>
      <c r="Y116">
        <v>0</v>
      </c>
      <c r="Z116" s="1">
        <f t="shared" si="21"/>
        <v>0</v>
      </c>
      <c r="AA116" s="1">
        <f t="shared" si="22"/>
        <v>0</v>
      </c>
      <c r="AB116" s="1">
        <f t="shared" si="23"/>
        <v>0</v>
      </c>
      <c r="AC116" s="1">
        <f t="shared" si="24"/>
        <v>0</v>
      </c>
      <c r="AD116" s="1">
        <f t="shared" si="25"/>
        <v>0</v>
      </c>
      <c r="AE116" s="1">
        <f t="shared" si="26"/>
        <v>0</v>
      </c>
      <c r="AF116" s="1">
        <f t="shared" si="27"/>
        <v>0</v>
      </c>
      <c r="AG116" s="1">
        <f t="shared" si="28"/>
        <v>0</v>
      </c>
      <c r="AH116" s="1">
        <f t="shared" si="29"/>
        <v>0</v>
      </c>
      <c r="AI116" s="1">
        <f t="shared" si="30"/>
        <v>0</v>
      </c>
      <c r="AJ116" s="1">
        <f t="shared" si="31"/>
        <v>1</v>
      </c>
      <c r="AK116" s="1">
        <f t="shared" si="32"/>
        <v>0</v>
      </c>
      <c r="AL116" s="1">
        <f t="shared" si="33"/>
        <v>0</v>
      </c>
      <c r="AM116" s="1">
        <f t="shared" si="34"/>
        <v>0</v>
      </c>
      <c r="AN116" s="1">
        <f t="shared" si="35"/>
        <v>0</v>
      </c>
      <c r="AO116" s="1">
        <f t="shared" si="36"/>
        <v>0</v>
      </c>
      <c r="AP116" s="1">
        <f t="shared" si="37"/>
        <v>0</v>
      </c>
      <c r="AQ116" s="1">
        <f t="shared" si="38"/>
        <v>0</v>
      </c>
      <c r="AR116">
        <f t="shared" si="39"/>
        <v>11</v>
      </c>
    </row>
    <row r="117" spans="1:44">
      <c r="A117">
        <v>116</v>
      </c>
      <c r="B117">
        <v>2015</v>
      </c>
      <c r="C117">
        <v>17.7</v>
      </c>
      <c r="E117">
        <v>0</v>
      </c>
      <c r="F117">
        <v>4.4</v>
      </c>
      <c r="G117" t="s">
        <v>45</v>
      </c>
      <c r="H117">
        <f t="shared" si="20"/>
        <v>0</v>
      </c>
      <c r="I117">
        <v>3.64</v>
      </c>
      <c r="J117">
        <v>60.82683094</v>
      </c>
      <c r="K117">
        <v>0.2962</v>
      </c>
      <c r="L117">
        <v>1</v>
      </c>
      <c r="M117">
        <v>1</v>
      </c>
      <c r="N117">
        <v>0</v>
      </c>
      <c r="O117">
        <v>1</v>
      </c>
      <c r="P117">
        <v>0</v>
      </c>
      <c r="Q117">
        <v>6.26151012891345</v>
      </c>
      <c r="R117">
        <v>281</v>
      </c>
      <c r="S117">
        <v>13.8</v>
      </c>
      <c r="T117">
        <v>27</v>
      </c>
      <c r="U117">
        <v>0</v>
      </c>
      <c r="V117">
        <v>17.90554415</v>
      </c>
      <c r="W117">
        <v>0</v>
      </c>
      <c r="X117">
        <v>29.10882957</v>
      </c>
      <c r="Y117">
        <v>1</v>
      </c>
      <c r="Z117" s="1">
        <f t="shared" si="21"/>
        <v>0</v>
      </c>
      <c r="AA117" s="1">
        <f t="shared" si="22"/>
        <v>0</v>
      </c>
      <c r="AB117" s="1">
        <f t="shared" si="23"/>
        <v>0</v>
      </c>
      <c r="AC117" s="1">
        <f t="shared" si="24"/>
        <v>0</v>
      </c>
      <c r="AD117" s="1">
        <f t="shared" si="25"/>
        <v>0</v>
      </c>
      <c r="AE117" s="1">
        <f t="shared" si="26"/>
        <v>0</v>
      </c>
      <c r="AF117" s="1">
        <f t="shared" si="27"/>
        <v>0</v>
      </c>
      <c r="AG117" s="1">
        <f t="shared" si="28"/>
        <v>0</v>
      </c>
      <c r="AH117" s="1">
        <f t="shared" si="29"/>
        <v>1</v>
      </c>
      <c r="AI117" s="1">
        <f t="shared" si="30"/>
        <v>0</v>
      </c>
      <c r="AJ117" s="1">
        <f t="shared" si="31"/>
        <v>0</v>
      </c>
      <c r="AK117" s="1">
        <f t="shared" si="32"/>
        <v>0</v>
      </c>
      <c r="AL117" s="1">
        <f t="shared" si="33"/>
        <v>0</v>
      </c>
      <c r="AM117" s="1">
        <f t="shared" si="34"/>
        <v>0</v>
      </c>
      <c r="AN117" s="1">
        <f t="shared" si="35"/>
        <v>0</v>
      </c>
      <c r="AO117" s="1">
        <f t="shared" si="36"/>
        <v>0</v>
      </c>
      <c r="AP117" s="1">
        <f t="shared" si="37"/>
        <v>0</v>
      </c>
      <c r="AQ117" s="1">
        <f t="shared" si="38"/>
        <v>0</v>
      </c>
      <c r="AR117">
        <f t="shared" si="39"/>
        <v>9</v>
      </c>
    </row>
    <row r="118" spans="1:44">
      <c r="A118">
        <v>117</v>
      </c>
      <c r="B118">
        <v>2017</v>
      </c>
      <c r="C118">
        <v>3.5</v>
      </c>
      <c r="E118">
        <v>1</v>
      </c>
      <c r="F118">
        <v>3.6</v>
      </c>
      <c r="G118" t="s">
        <v>46</v>
      </c>
      <c r="H118">
        <f t="shared" si="20"/>
        <v>2</v>
      </c>
      <c r="I118">
        <v>4.64</v>
      </c>
      <c r="J118">
        <v>70.81177276</v>
      </c>
      <c r="K118">
        <v>0.316</v>
      </c>
      <c r="L118">
        <v>0</v>
      </c>
      <c r="M118">
        <v>0</v>
      </c>
      <c r="N118">
        <v>0</v>
      </c>
      <c r="O118">
        <v>1</v>
      </c>
      <c r="P118">
        <v>0</v>
      </c>
      <c r="Q118">
        <v>2.46777163904236</v>
      </c>
      <c r="R118">
        <v>252</v>
      </c>
      <c r="S118">
        <v>9.2</v>
      </c>
      <c r="T118">
        <v>21.9</v>
      </c>
      <c r="U118">
        <v>1</v>
      </c>
      <c r="V118">
        <v>0.722792608</v>
      </c>
      <c r="W118">
        <v>1</v>
      </c>
      <c r="X118">
        <v>5.552361396</v>
      </c>
      <c r="Y118">
        <v>0</v>
      </c>
      <c r="Z118" s="1">
        <f t="shared" si="21"/>
        <v>0</v>
      </c>
      <c r="AA118" s="1">
        <f t="shared" si="22"/>
        <v>0</v>
      </c>
      <c r="AB118" s="1">
        <f t="shared" si="23"/>
        <v>0</v>
      </c>
      <c r="AC118" s="1">
        <f t="shared" si="24"/>
        <v>0</v>
      </c>
      <c r="AD118" s="1">
        <f t="shared" si="25"/>
        <v>0</v>
      </c>
      <c r="AE118" s="1">
        <f t="shared" si="26"/>
        <v>0</v>
      </c>
      <c r="AF118" s="1">
        <f t="shared" si="27"/>
        <v>0</v>
      </c>
      <c r="AG118" s="1">
        <f t="shared" si="28"/>
        <v>1</v>
      </c>
      <c r="AH118" s="1">
        <f t="shared" si="29"/>
        <v>0</v>
      </c>
      <c r="AI118" s="1">
        <f t="shared" si="30"/>
        <v>0</v>
      </c>
      <c r="AJ118" s="1">
        <f t="shared" si="31"/>
        <v>0</v>
      </c>
      <c r="AK118" s="1">
        <f t="shared" si="32"/>
        <v>0</v>
      </c>
      <c r="AL118" s="1">
        <f t="shared" si="33"/>
        <v>0</v>
      </c>
      <c r="AM118" s="1">
        <f t="shared" si="34"/>
        <v>0</v>
      </c>
      <c r="AN118" s="1">
        <f t="shared" si="35"/>
        <v>0</v>
      </c>
      <c r="AO118" s="1">
        <f t="shared" si="36"/>
        <v>0</v>
      </c>
      <c r="AP118" s="1">
        <f t="shared" si="37"/>
        <v>0</v>
      </c>
      <c r="AQ118" s="1">
        <f t="shared" si="38"/>
        <v>0</v>
      </c>
      <c r="AR118">
        <f t="shared" si="39"/>
        <v>8</v>
      </c>
    </row>
    <row r="119" spans="1:44">
      <c r="A119">
        <v>118</v>
      </c>
      <c r="B119">
        <v>2016</v>
      </c>
      <c r="C119">
        <v>1.8</v>
      </c>
      <c r="E119">
        <v>0</v>
      </c>
      <c r="F119">
        <v>4.2</v>
      </c>
      <c r="G119" t="s">
        <v>45</v>
      </c>
      <c r="H119">
        <f t="shared" si="20"/>
        <v>0</v>
      </c>
      <c r="I119">
        <v>4.55</v>
      </c>
      <c r="J119">
        <v>86.73785079</v>
      </c>
      <c r="K119">
        <v>0.5208</v>
      </c>
      <c r="L119">
        <v>0</v>
      </c>
      <c r="M119">
        <v>1</v>
      </c>
      <c r="N119">
        <v>0</v>
      </c>
      <c r="O119">
        <v>0</v>
      </c>
      <c r="P119">
        <v>0</v>
      </c>
      <c r="Q119">
        <v>9.87476979742172</v>
      </c>
      <c r="R119">
        <v>283</v>
      </c>
      <c r="S119">
        <v>13.5</v>
      </c>
      <c r="T119">
        <v>20.3</v>
      </c>
      <c r="U119">
        <v>1</v>
      </c>
      <c r="V119">
        <v>3.055441478</v>
      </c>
      <c r="W119">
        <v>0</v>
      </c>
      <c r="X119">
        <v>31.01437372</v>
      </c>
      <c r="Y119">
        <v>0</v>
      </c>
      <c r="Z119" s="1">
        <f t="shared" si="21"/>
        <v>0</v>
      </c>
      <c r="AA119" s="1">
        <f t="shared" si="22"/>
        <v>0</v>
      </c>
      <c r="AB119" s="1">
        <f t="shared" si="23"/>
        <v>0</v>
      </c>
      <c r="AC119" s="1">
        <f t="shared" si="24"/>
        <v>0</v>
      </c>
      <c r="AD119" s="1">
        <f t="shared" si="25"/>
        <v>0</v>
      </c>
      <c r="AE119" s="1">
        <f t="shared" si="26"/>
        <v>0</v>
      </c>
      <c r="AF119" s="1">
        <f t="shared" si="27"/>
        <v>0</v>
      </c>
      <c r="AG119" s="1">
        <f t="shared" si="28"/>
        <v>0</v>
      </c>
      <c r="AH119" s="1">
        <f t="shared" si="29"/>
        <v>1</v>
      </c>
      <c r="AI119" s="1">
        <f t="shared" si="30"/>
        <v>0</v>
      </c>
      <c r="AJ119" s="1">
        <f t="shared" si="31"/>
        <v>0</v>
      </c>
      <c r="AK119" s="1">
        <f t="shared" si="32"/>
        <v>0</v>
      </c>
      <c r="AL119" s="1">
        <f t="shared" si="33"/>
        <v>0</v>
      </c>
      <c r="AM119" s="1">
        <f t="shared" si="34"/>
        <v>0</v>
      </c>
      <c r="AN119" s="1">
        <f t="shared" si="35"/>
        <v>0</v>
      </c>
      <c r="AO119" s="1">
        <f t="shared" si="36"/>
        <v>0</v>
      </c>
      <c r="AP119" s="1">
        <f t="shared" si="37"/>
        <v>0</v>
      </c>
      <c r="AQ119" s="1">
        <f t="shared" si="38"/>
        <v>0</v>
      </c>
      <c r="AR119">
        <f t="shared" si="39"/>
        <v>9</v>
      </c>
    </row>
    <row r="120" spans="1:44">
      <c r="A120">
        <v>119</v>
      </c>
      <c r="B120">
        <v>2017</v>
      </c>
      <c r="C120">
        <v>5.9</v>
      </c>
      <c r="E120">
        <v>1</v>
      </c>
      <c r="F120">
        <v>4</v>
      </c>
      <c r="G120" t="s">
        <v>44</v>
      </c>
      <c r="H120">
        <f t="shared" si="20"/>
        <v>2</v>
      </c>
      <c r="I120">
        <v>1.86</v>
      </c>
      <c r="J120">
        <v>51.16769336</v>
      </c>
      <c r="K120">
        <v>0.2053</v>
      </c>
      <c r="L120">
        <v>0</v>
      </c>
      <c r="M120">
        <v>0</v>
      </c>
      <c r="N120">
        <v>0</v>
      </c>
      <c r="O120">
        <v>1</v>
      </c>
      <c r="P120">
        <v>0</v>
      </c>
      <c r="Q120">
        <v>3.75690607734807</v>
      </c>
      <c r="R120">
        <v>127</v>
      </c>
      <c r="S120">
        <v>9.3</v>
      </c>
      <c r="T120">
        <v>34</v>
      </c>
      <c r="U120">
        <v>1</v>
      </c>
      <c r="V120">
        <v>2.234086242</v>
      </c>
      <c r="W120">
        <v>1</v>
      </c>
      <c r="X120">
        <v>2.858316222</v>
      </c>
      <c r="Y120">
        <v>0</v>
      </c>
      <c r="Z120" s="1">
        <f t="shared" si="21"/>
        <v>0</v>
      </c>
      <c r="AA120" s="1">
        <f t="shared" si="22"/>
        <v>0</v>
      </c>
      <c r="AB120" s="1">
        <f t="shared" si="23"/>
        <v>1</v>
      </c>
      <c r="AC120" s="1">
        <f t="shared" si="24"/>
        <v>0</v>
      </c>
      <c r="AD120" s="1">
        <f t="shared" si="25"/>
        <v>0</v>
      </c>
      <c r="AE120" s="1">
        <f t="shared" si="26"/>
        <v>0</v>
      </c>
      <c r="AF120" s="1">
        <f t="shared" si="27"/>
        <v>0</v>
      </c>
      <c r="AG120" s="1">
        <f t="shared" si="28"/>
        <v>0</v>
      </c>
      <c r="AH120" s="1">
        <f t="shared" si="29"/>
        <v>0</v>
      </c>
      <c r="AI120" s="1">
        <f t="shared" si="30"/>
        <v>0</v>
      </c>
      <c r="AJ120" s="1">
        <f t="shared" si="31"/>
        <v>0</v>
      </c>
      <c r="AK120" s="1">
        <f t="shared" si="32"/>
        <v>0</v>
      </c>
      <c r="AL120" s="1">
        <f t="shared" si="33"/>
        <v>0</v>
      </c>
      <c r="AM120" s="1">
        <f t="shared" si="34"/>
        <v>0</v>
      </c>
      <c r="AN120" s="1">
        <f t="shared" si="35"/>
        <v>0</v>
      </c>
      <c r="AO120" s="1">
        <f t="shared" si="36"/>
        <v>0</v>
      </c>
      <c r="AP120" s="1">
        <f t="shared" si="37"/>
        <v>0</v>
      </c>
      <c r="AQ120" s="1">
        <f t="shared" si="38"/>
        <v>0</v>
      </c>
      <c r="AR120">
        <f t="shared" si="39"/>
        <v>3</v>
      </c>
    </row>
    <row r="121" spans="1:44">
      <c r="A121">
        <v>120</v>
      </c>
      <c r="B121">
        <v>2015</v>
      </c>
      <c r="C121">
        <v>3.9</v>
      </c>
      <c r="E121">
        <v>1</v>
      </c>
      <c r="F121">
        <v>4.1</v>
      </c>
      <c r="G121" t="s">
        <v>53</v>
      </c>
      <c r="H121">
        <f t="shared" si="20"/>
        <v>1</v>
      </c>
      <c r="I121">
        <v>0.79</v>
      </c>
      <c r="J121">
        <v>63.42778919</v>
      </c>
      <c r="K121">
        <v>0.0095</v>
      </c>
      <c r="L121">
        <v>0</v>
      </c>
      <c r="M121">
        <v>1</v>
      </c>
      <c r="N121">
        <v>0</v>
      </c>
      <c r="O121">
        <v>1</v>
      </c>
      <c r="P121">
        <v>0</v>
      </c>
      <c r="Q121">
        <v>3.548802946593</v>
      </c>
      <c r="R121">
        <v>254</v>
      </c>
      <c r="S121">
        <v>14.6</v>
      </c>
      <c r="T121">
        <v>26.1</v>
      </c>
      <c r="U121">
        <v>1</v>
      </c>
      <c r="V121">
        <v>6.932238193</v>
      </c>
      <c r="W121">
        <v>1</v>
      </c>
      <c r="X121">
        <v>20.10677618</v>
      </c>
      <c r="Y121">
        <v>1</v>
      </c>
      <c r="Z121" s="1">
        <f t="shared" si="21"/>
        <v>0</v>
      </c>
      <c r="AA121" s="1">
        <f t="shared" si="22"/>
        <v>0</v>
      </c>
      <c r="AB121" s="1">
        <f t="shared" si="23"/>
        <v>0</v>
      </c>
      <c r="AC121" s="1">
        <f t="shared" si="24"/>
        <v>0</v>
      </c>
      <c r="AD121" s="1">
        <f t="shared" si="25"/>
        <v>0</v>
      </c>
      <c r="AE121" s="1">
        <f t="shared" si="26"/>
        <v>0</v>
      </c>
      <c r="AF121" s="1">
        <f t="shared" si="27"/>
        <v>0</v>
      </c>
      <c r="AG121" s="1">
        <f t="shared" si="28"/>
        <v>0</v>
      </c>
      <c r="AH121" s="1">
        <f t="shared" si="29"/>
        <v>0</v>
      </c>
      <c r="AI121" s="1">
        <f t="shared" si="30"/>
        <v>0</v>
      </c>
      <c r="AJ121" s="1">
        <f t="shared" si="31"/>
        <v>1</v>
      </c>
      <c r="AK121" s="1">
        <f t="shared" si="32"/>
        <v>0</v>
      </c>
      <c r="AL121" s="1">
        <f t="shared" si="33"/>
        <v>0</v>
      </c>
      <c r="AM121" s="1">
        <f t="shared" si="34"/>
        <v>0</v>
      </c>
      <c r="AN121" s="1">
        <f t="shared" si="35"/>
        <v>0</v>
      </c>
      <c r="AO121" s="1">
        <f t="shared" si="36"/>
        <v>0</v>
      </c>
      <c r="AP121" s="1">
        <f t="shared" si="37"/>
        <v>0</v>
      </c>
      <c r="AQ121" s="1">
        <f t="shared" si="38"/>
        <v>0</v>
      </c>
      <c r="AR121">
        <f t="shared" si="39"/>
        <v>11</v>
      </c>
    </row>
    <row r="122" spans="1:44">
      <c r="A122">
        <v>121</v>
      </c>
      <c r="B122">
        <v>2016</v>
      </c>
      <c r="C122">
        <v>27.5</v>
      </c>
      <c r="D122">
        <v>3</v>
      </c>
      <c r="E122">
        <v>1</v>
      </c>
      <c r="F122">
        <v>4.1</v>
      </c>
      <c r="G122" t="s">
        <v>57</v>
      </c>
      <c r="H122">
        <f t="shared" si="20"/>
        <v>2</v>
      </c>
      <c r="I122">
        <v>6</v>
      </c>
      <c r="J122">
        <v>62.54072553</v>
      </c>
      <c r="K122">
        <v>0.5269</v>
      </c>
      <c r="L122">
        <v>0</v>
      </c>
      <c r="M122">
        <v>0</v>
      </c>
      <c r="N122">
        <v>0</v>
      </c>
      <c r="O122">
        <v>1</v>
      </c>
      <c r="P122">
        <v>0</v>
      </c>
      <c r="Q122">
        <v>6.8950276243094</v>
      </c>
      <c r="R122">
        <v>306</v>
      </c>
      <c r="S122">
        <v>10.6</v>
      </c>
      <c r="T122">
        <v>26.5</v>
      </c>
      <c r="U122">
        <v>1</v>
      </c>
      <c r="V122">
        <v>7.063655031</v>
      </c>
      <c r="W122">
        <v>1</v>
      </c>
      <c r="X122">
        <v>24.96919918</v>
      </c>
      <c r="Y122">
        <v>1</v>
      </c>
      <c r="Z122" s="1">
        <f t="shared" si="21"/>
        <v>0</v>
      </c>
      <c r="AA122" s="1">
        <f t="shared" si="22"/>
        <v>1</v>
      </c>
      <c r="AB122" s="1">
        <f t="shared" si="23"/>
        <v>0</v>
      </c>
      <c r="AC122" s="1">
        <f t="shared" si="24"/>
        <v>0</v>
      </c>
      <c r="AD122" s="1">
        <f t="shared" si="25"/>
        <v>0</v>
      </c>
      <c r="AE122" s="1">
        <f t="shared" si="26"/>
        <v>0</v>
      </c>
      <c r="AF122" s="1">
        <f t="shared" si="27"/>
        <v>0</v>
      </c>
      <c r="AG122" s="1">
        <f t="shared" si="28"/>
        <v>0</v>
      </c>
      <c r="AH122" s="1">
        <f t="shared" si="29"/>
        <v>0</v>
      </c>
      <c r="AI122" s="1">
        <f t="shared" si="30"/>
        <v>0</v>
      </c>
      <c r="AJ122" s="1">
        <f t="shared" si="31"/>
        <v>0</v>
      </c>
      <c r="AK122" s="1">
        <f t="shared" si="32"/>
        <v>0</v>
      </c>
      <c r="AL122" s="1">
        <f t="shared" si="33"/>
        <v>0</v>
      </c>
      <c r="AM122" s="1">
        <f t="shared" si="34"/>
        <v>0</v>
      </c>
      <c r="AN122" s="1">
        <f t="shared" si="35"/>
        <v>0</v>
      </c>
      <c r="AO122" s="1">
        <f t="shared" si="36"/>
        <v>0</v>
      </c>
      <c r="AP122" s="1">
        <f t="shared" si="37"/>
        <v>0</v>
      </c>
      <c r="AQ122" s="1">
        <f t="shared" si="38"/>
        <v>0</v>
      </c>
      <c r="AR122">
        <f t="shared" si="39"/>
        <v>2</v>
      </c>
    </row>
    <row r="123" spans="1:44">
      <c r="A123">
        <v>122</v>
      </c>
      <c r="B123">
        <v>2016</v>
      </c>
      <c r="C123">
        <v>6.9</v>
      </c>
      <c r="E123">
        <v>1</v>
      </c>
      <c r="F123">
        <v>4.3</v>
      </c>
      <c r="G123" t="s">
        <v>53</v>
      </c>
      <c r="H123">
        <f t="shared" si="20"/>
        <v>1</v>
      </c>
      <c r="I123">
        <v>5</v>
      </c>
      <c r="J123">
        <v>62.65845311</v>
      </c>
      <c r="K123">
        <v>0.4312</v>
      </c>
      <c r="L123">
        <v>0</v>
      </c>
      <c r="M123">
        <v>1</v>
      </c>
      <c r="N123">
        <v>0</v>
      </c>
      <c r="O123">
        <v>1</v>
      </c>
      <c r="P123">
        <v>0</v>
      </c>
      <c r="Q123">
        <v>6.81215469613259</v>
      </c>
      <c r="R123">
        <v>212</v>
      </c>
      <c r="S123">
        <v>15</v>
      </c>
      <c r="T123">
        <v>26.7</v>
      </c>
      <c r="U123">
        <v>1</v>
      </c>
      <c r="V123">
        <v>1.708418891</v>
      </c>
      <c r="W123">
        <v>1</v>
      </c>
      <c r="X123">
        <v>20.56673511</v>
      </c>
      <c r="Y123">
        <v>0</v>
      </c>
      <c r="Z123" s="1">
        <f t="shared" si="21"/>
        <v>0</v>
      </c>
      <c r="AA123" s="1">
        <f t="shared" si="22"/>
        <v>0</v>
      </c>
      <c r="AB123" s="1">
        <f t="shared" si="23"/>
        <v>0</v>
      </c>
      <c r="AC123" s="1">
        <f t="shared" si="24"/>
        <v>0</v>
      </c>
      <c r="AD123" s="1">
        <f t="shared" si="25"/>
        <v>0</v>
      </c>
      <c r="AE123" s="1">
        <f t="shared" si="26"/>
        <v>0</v>
      </c>
      <c r="AF123" s="1">
        <f t="shared" si="27"/>
        <v>0</v>
      </c>
      <c r="AG123" s="1">
        <f t="shared" si="28"/>
        <v>0</v>
      </c>
      <c r="AH123" s="1">
        <f t="shared" si="29"/>
        <v>0</v>
      </c>
      <c r="AI123" s="1">
        <f t="shared" si="30"/>
        <v>0</v>
      </c>
      <c r="AJ123" s="1">
        <f t="shared" si="31"/>
        <v>1</v>
      </c>
      <c r="AK123" s="1">
        <f t="shared" si="32"/>
        <v>0</v>
      </c>
      <c r="AL123" s="1">
        <f t="shared" si="33"/>
        <v>0</v>
      </c>
      <c r="AM123" s="1">
        <f t="shared" si="34"/>
        <v>0</v>
      </c>
      <c r="AN123" s="1">
        <f t="shared" si="35"/>
        <v>0</v>
      </c>
      <c r="AO123" s="1">
        <f t="shared" si="36"/>
        <v>0</v>
      </c>
      <c r="AP123" s="1">
        <f t="shared" si="37"/>
        <v>0</v>
      </c>
      <c r="AQ123" s="1">
        <f t="shared" si="38"/>
        <v>0</v>
      </c>
      <c r="AR123">
        <f t="shared" si="39"/>
        <v>11</v>
      </c>
    </row>
    <row r="124" spans="1:44">
      <c r="A124">
        <v>123</v>
      </c>
      <c r="B124">
        <v>2017</v>
      </c>
      <c r="C124">
        <v>9.8</v>
      </c>
      <c r="E124">
        <v>1</v>
      </c>
      <c r="F124">
        <v>4</v>
      </c>
      <c r="G124" t="s">
        <v>46</v>
      </c>
      <c r="H124">
        <f t="shared" si="20"/>
        <v>2</v>
      </c>
      <c r="I124">
        <v>3.19</v>
      </c>
      <c r="J124">
        <v>40.42984257</v>
      </c>
      <c r="K124">
        <v>0.1522</v>
      </c>
      <c r="L124">
        <v>0</v>
      </c>
      <c r="M124">
        <v>1</v>
      </c>
      <c r="N124">
        <v>0</v>
      </c>
      <c r="O124">
        <v>1</v>
      </c>
      <c r="P124">
        <v>0</v>
      </c>
      <c r="Q124">
        <v>7.22651933701658</v>
      </c>
      <c r="R124">
        <v>434</v>
      </c>
      <c r="S124">
        <v>13.7</v>
      </c>
      <c r="T124">
        <v>25.6</v>
      </c>
      <c r="U124">
        <v>1</v>
      </c>
      <c r="V124">
        <v>2.135523614</v>
      </c>
      <c r="W124">
        <v>1</v>
      </c>
      <c r="X124">
        <v>5.059548255</v>
      </c>
      <c r="Y124">
        <v>0</v>
      </c>
      <c r="Z124" s="1">
        <f t="shared" si="21"/>
        <v>0</v>
      </c>
      <c r="AA124" s="1">
        <f t="shared" si="22"/>
        <v>0</v>
      </c>
      <c r="AB124" s="1">
        <f t="shared" si="23"/>
        <v>0</v>
      </c>
      <c r="AC124" s="1">
        <f t="shared" si="24"/>
        <v>0</v>
      </c>
      <c r="AD124" s="1">
        <f t="shared" si="25"/>
        <v>0</v>
      </c>
      <c r="AE124" s="1">
        <f t="shared" si="26"/>
        <v>0</v>
      </c>
      <c r="AF124" s="1">
        <f t="shared" si="27"/>
        <v>0</v>
      </c>
      <c r="AG124" s="1">
        <f t="shared" si="28"/>
        <v>1</v>
      </c>
      <c r="AH124" s="1">
        <f t="shared" si="29"/>
        <v>0</v>
      </c>
      <c r="AI124" s="1">
        <f t="shared" si="30"/>
        <v>0</v>
      </c>
      <c r="AJ124" s="1">
        <f t="shared" si="31"/>
        <v>0</v>
      </c>
      <c r="AK124" s="1">
        <f t="shared" si="32"/>
        <v>0</v>
      </c>
      <c r="AL124" s="1">
        <f t="shared" si="33"/>
        <v>0</v>
      </c>
      <c r="AM124" s="1">
        <f t="shared" si="34"/>
        <v>0</v>
      </c>
      <c r="AN124" s="1">
        <f t="shared" si="35"/>
        <v>0</v>
      </c>
      <c r="AO124" s="1">
        <f t="shared" si="36"/>
        <v>0</v>
      </c>
      <c r="AP124" s="1">
        <f t="shared" si="37"/>
        <v>0</v>
      </c>
      <c r="AQ124" s="1">
        <f t="shared" si="38"/>
        <v>0</v>
      </c>
      <c r="AR124">
        <f t="shared" si="39"/>
        <v>8</v>
      </c>
    </row>
    <row r="125" spans="1:44">
      <c r="A125">
        <v>124</v>
      </c>
      <c r="B125">
        <v>2016</v>
      </c>
      <c r="C125">
        <v>7.9</v>
      </c>
      <c r="E125">
        <v>1</v>
      </c>
      <c r="F125">
        <v>3.5</v>
      </c>
      <c r="G125" t="s">
        <v>53</v>
      </c>
      <c r="H125">
        <f t="shared" si="20"/>
        <v>1</v>
      </c>
      <c r="I125">
        <v>17.91</v>
      </c>
      <c r="J125">
        <v>67.90143737</v>
      </c>
      <c r="K125">
        <v>0.1095</v>
      </c>
      <c r="L125">
        <v>0</v>
      </c>
      <c r="M125">
        <v>0</v>
      </c>
      <c r="N125">
        <v>0</v>
      </c>
      <c r="O125">
        <v>1</v>
      </c>
      <c r="P125">
        <v>0</v>
      </c>
      <c r="Q125">
        <v>5.03867403314917</v>
      </c>
      <c r="R125">
        <v>326</v>
      </c>
      <c r="S125">
        <v>9.4</v>
      </c>
      <c r="T125">
        <v>20.2</v>
      </c>
      <c r="U125">
        <v>1</v>
      </c>
      <c r="V125">
        <v>3.712525667</v>
      </c>
      <c r="W125">
        <v>1</v>
      </c>
      <c r="X125">
        <v>3.712525667</v>
      </c>
      <c r="Y125">
        <v>0</v>
      </c>
      <c r="Z125" s="1">
        <f t="shared" si="21"/>
        <v>0</v>
      </c>
      <c r="AA125" s="1">
        <f t="shared" si="22"/>
        <v>0</v>
      </c>
      <c r="AB125" s="1">
        <f t="shared" si="23"/>
        <v>0</v>
      </c>
      <c r="AC125" s="1">
        <f t="shared" si="24"/>
        <v>0</v>
      </c>
      <c r="AD125" s="1">
        <f t="shared" si="25"/>
        <v>0</v>
      </c>
      <c r="AE125" s="1">
        <f t="shared" si="26"/>
        <v>0</v>
      </c>
      <c r="AF125" s="1">
        <f t="shared" si="27"/>
        <v>0</v>
      </c>
      <c r="AG125" s="1">
        <f t="shared" si="28"/>
        <v>0</v>
      </c>
      <c r="AH125" s="1">
        <f t="shared" si="29"/>
        <v>0</v>
      </c>
      <c r="AI125" s="1">
        <f t="shared" si="30"/>
        <v>0</v>
      </c>
      <c r="AJ125" s="1">
        <f t="shared" si="31"/>
        <v>1</v>
      </c>
      <c r="AK125" s="1">
        <f t="shared" si="32"/>
        <v>0</v>
      </c>
      <c r="AL125" s="1">
        <f t="shared" si="33"/>
        <v>0</v>
      </c>
      <c r="AM125" s="1">
        <f t="shared" si="34"/>
        <v>0</v>
      </c>
      <c r="AN125" s="1">
        <f t="shared" si="35"/>
        <v>0</v>
      </c>
      <c r="AO125" s="1">
        <f t="shared" si="36"/>
        <v>0</v>
      </c>
      <c r="AP125" s="1">
        <f t="shared" si="37"/>
        <v>0</v>
      </c>
      <c r="AQ125" s="1">
        <f t="shared" si="38"/>
        <v>0</v>
      </c>
      <c r="AR125">
        <f t="shared" si="39"/>
        <v>11</v>
      </c>
    </row>
    <row r="126" spans="1:44">
      <c r="A126">
        <v>125</v>
      </c>
      <c r="B126">
        <v>2016</v>
      </c>
      <c r="C126">
        <v>3.9</v>
      </c>
      <c r="E126">
        <v>1</v>
      </c>
      <c r="F126">
        <v>4.6</v>
      </c>
      <c r="G126" t="s">
        <v>49</v>
      </c>
      <c r="H126">
        <f t="shared" si="20"/>
        <v>2</v>
      </c>
      <c r="I126">
        <v>2.92</v>
      </c>
      <c r="J126">
        <v>52.88980151</v>
      </c>
      <c r="K126">
        <v>0.0634</v>
      </c>
      <c r="L126">
        <v>0</v>
      </c>
      <c r="M126">
        <v>1</v>
      </c>
      <c r="N126">
        <v>0</v>
      </c>
      <c r="O126">
        <v>1</v>
      </c>
      <c r="P126">
        <v>1</v>
      </c>
      <c r="Q126">
        <v>7.57642725598527</v>
      </c>
      <c r="R126">
        <v>347</v>
      </c>
      <c r="S126">
        <v>16.3</v>
      </c>
      <c r="T126">
        <v>35.8</v>
      </c>
      <c r="U126">
        <v>1</v>
      </c>
      <c r="V126">
        <v>8.31211499</v>
      </c>
      <c r="W126">
        <v>0</v>
      </c>
      <c r="X126">
        <v>42.64476386</v>
      </c>
      <c r="Y126">
        <v>1</v>
      </c>
      <c r="Z126" s="1">
        <f t="shared" si="21"/>
        <v>0</v>
      </c>
      <c r="AA126" s="1">
        <f t="shared" si="22"/>
        <v>0</v>
      </c>
      <c r="AB126" s="1">
        <f t="shared" si="23"/>
        <v>0</v>
      </c>
      <c r="AC126" s="1">
        <f t="shared" si="24"/>
        <v>0</v>
      </c>
      <c r="AD126" s="1">
        <f t="shared" si="25"/>
        <v>0</v>
      </c>
      <c r="AE126" s="1">
        <f t="shared" si="26"/>
        <v>0</v>
      </c>
      <c r="AF126" s="1">
        <f t="shared" si="27"/>
        <v>0</v>
      </c>
      <c r="AG126" s="1">
        <f t="shared" si="28"/>
        <v>0</v>
      </c>
      <c r="AH126" s="1">
        <f t="shared" si="29"/>
        <v>0</v>
      </c>
      <c r="AI126" s="1">
        <f t="shared" si="30"/>
        <v>0</v>
      </c>
      <c r="AJ126" s="1">
        <f t="shared" si="31"/>
        <v>0</v>
      </c>
      <c r="AK126" s="1">
        <f t="shared" si="32"/>
        <v>0</v>
      </c>
      <c r="AL126" s="1">
        <f t="shared" si="33"/>
        <v>0</v>
      </c>
      <c r="AM126" s="1">
        <f t="shared" si="34"/>
        <v>1</v>
      </c>
      <c r="AN126" s="1">
        <f t="shared" si="35"/>
        <v>0</v>
      </c>
      <c r="AO126" s="1">
        <f t="shared" si="36"/>
        <v>0</v>
      </c>
      <c r="AP126" s="1">
        <f t="shared" si="37"/>
        <v>0</v>
      </c>
      <c r="AQ126" s="1">
        <f t="shared" si="38"/>
        <v>0</v>
      </c>
      <c r="AR126">
        <f t="shared" si="39"/>
        <v>14</v>
      </c>
    </row>
    <row r="127" spans="1:44">
      <c r="A127">
        <v>126</v>
      </c>
      <c r="B127">
        <v>2015</v>
      </c>
      <c r="C127">
        <v>2</v>
      </c>
      <c r="E127">
        <v>1</v>
      </c>
      <c r="F127">
        <v>4.3</v>
      </c>
      <c r="G127" t="s">
        <v>53</v>
      </c>
      <c r="H127">
        <f t="shared" si="20"/>
        <v>1</v>
      </c>
      <c r="I127">
        <v>2.94</v>
      </c>
      <c r="J127">
        <v>73.49212868</v>
      </c>
      <c r="K127">
        <v>0.0113</v>
      </c>
      <c r="L127">
        <v>0</v>
      </c>
      <c r="M127">
        <v>0</v>
      </c>
      <c r="N127">
        <v>0</v>
      </c>
      <c r="O127">
        <v>0</v>
      </c>
      <c r="P127">
        <v>0</v>
      </c>
      <c r="Q127">
        <v>3.9134438305709</v>
      </c>
      <c r="R127">
        <v>265</v>
      </c>
      <c r="S127">
        <v>11.5</v>
      </c>
      <c r="T127">
        <v>29.9</v>
      </c>
      <c r="U127">
        <v>1</v>
      </c>
      <c r="V127">
        <v>5.289527721</v>
      </c>
      <c r="W127">
        <v>1</v>
      </c>
      <c r="X127">
        <v>36.96098563</v>
      </c>
      <c r="Y127">
        <v>0</v>
      </c>
      <c r="Z127" s="1">
        <f t="shared" si="21"/>
        <v>0</v>
      </c>
      <c r="AA127" s="1">
        <f t="shared" si="22"/>
        <v>0</v>
      </c>
      <c r="AB127" s="1">
        <f t="shared" si="23"/>
        <v>0</v>
      </c>
      <c r="AC127" s="1">
        <f t="shared" si="24"/>
        <v>0</v>
      </c>
      <c r="AD127" s="1">
        <f t="shared" si="25"/>
        <v>0</v>
      </c>
      <c r="AE127" s="1">
        <f t="shared" si="26"/>
        <v>0</v>
      </c>
      <c r="AF127" s="1">
        <f t="shared" si="27"/>
        <v>0</v>
      </c>
      <c r="AG127" s="1">
        <f t="shared" si="28"/>
        <v>0</v>
      </c>
      <c r="AH127" s="1">
        <f t="shared" si="29"/>
        <v>0</v>
      </c>
      <c r="AI127" s="1">
        <f t="shared" si="30"/>
        <v>0</v>
      </c>
      <c r="AJ127" s="1">
        <f t="shared" si="31"/>
        <v>1</v>
      </c>
      <c r="AK127" s="1">
        <f t="shared" si="32"/>
        <v>0</v>
      </c>
      <c r="AL127" s="1">
        <f t="shared" si="33"/>
        <v>0</v>
      </c>
      <c r="AM127" s="1">
        <f t="shared" si="34"/>
        <v>0</v>
      </c>
      <c r="AN127" s="1">
        <f t="shared" si="35"/>
        <v>0</v>
      </c>
      <c r="AO127" s="1">
        <f t="shared" si="36"/>
        <v>0</v>
      </c>
      <c r="AP127" s="1">
        <f t="shared" si="37"/>
        <v>0</v>
      </c>
      <c r="AQ127" s="1">
        <f t="shared" si="38"/>
        <v>0</v>
      </c>
      <c r="AR127">
        <f t="shared" si="39"/>
        <v>11</v>
      </c>
    </row>
    <row r="128" spans="1:44">
      <c r="A128">
        <v>127</v>
      </c>
      <c r="B128">
        <v>2015</v>
      </c>
      <c r="C128">
        <v>2</v>
      </c>
      <c r="E128">
        <v>1</v>
      </c>
      <c r="F128">
        <v>4.2</v>
      </c>
      <c r="G128" t="s">
        <v>47</v>
      </c>
      <c r="H128">
        <f t="shared" si="20"/>
        <v>2</v>
      </c>
      <c r="I128">
        <v>4.33</v>
      </c>
      <c r="J128">
        <v>44.82956879</v>
      </c>
      <c r="K128">
        <v>0.1278</v>
      </c>
      <c r="L128">
        <v>1</v>
      </c>
      <c r="M128">
        <v>1</v>
      </c>
      <c r="N128">
        <v>0</v>
      </c>
      <c r="O128">
        <v>1</v>
      </c>
      <c r="P128">
        <v>0</v>
      </c>
      <c r="Q128">
        <v>8.87292817679557</v>
      </c>
      <c r="R128">
        <v>304</v>
      </c>
      <c r="S128">
        <v>11.4</v>
      </c>
      <c r="T128">
        <v>29.8</v>
      </c>
      <c r="U128">
        <v>1</v>
      </c>
      <c r="V128">
        <v>1.609856263</v>
      </c>
      <c r="W128">
        <v>1</v>
      </c>
      <c r="X128">
        <v>1.609856263</v>
      </c>
      <c r="Y128">
        <v>0</v>
      </c>
      <c r="Z128" s="1">
        <f t="shared" si="21"/>
        <v>0</v>
      </c>
      <c r="AA128" s="1">
        <f t="shared" si="22"/>
        <v>0</v>
      </c>
      <c r="AB128" s="1">
        <f t="shared" si="23"/>
        <v>0</v>
      </c>
      <c r="AC128" s="1">
        <f t="shared" si="24"/>
        <v>0</v>
      </c>
      <c r="AD128" s="1">
        <f t="shared" si="25"/>
        <v>0</v>
      </c>
      <c r="AE128" s="1">
        <f t="shared" si="26"/>
        <v>1</v>
      </c>
      <c r="AF128" s="1">
        <f t="shared" si="27"/>
        <v>0</v>
      </c>
      <c r="AG128" s="1">
        <f t="shared" si="28"/>
        <v>0</v>
      </c>
      <c r="AH128" s="1">
        <f t="shared" si="29"/>
        <v>0</v>
      </c>
      <c r="AI128" s="1">
        <f t="shared" si="30"/>
        <v>0</v>
      </c>
      <c r="AJ128" s="1">
        <f t="shared" si="31"/>
        <v>0</v>
      </c>
      <c r="AK128" s="1">
        <f t="shared" si="32"/>
        <v>0</v>
      </c>
      <c r="AL128" s="1">
        <f t="shared" si="33"/>
        <v>0</v>
      </c>
      <c r="AM128" s="1">
        <f t="shared" si="34"/>
        <v>0</v>
      </c>
      <c r="AN128" s="1">
        <f t="shared" si="35"/>
        <v>0</v>
      </c>
      <c r="AO128" s="1">
        <f t="shared" si="36"/>
        <v>0</v>
      </c>
      <c r="AP128" s="1">
        <f t="shared" si="37"/>
        <v>0</v>
      </c>
      <c r="AQ128" s="1">
        <f t="shared" si="38"/>
        <v>0</v>
      </c>
      <c r="AR128">
        <f t="shared" si="39"/>
        <v>6</v>
      </c>
    </row>
    <row r="129" spans="1:44">
      <c r="A129">
        <v>128</v>
      </c>
      <c r="B129">
        <v>2016</v>
      </c>
      <c r="C129">
        <v>3</v>
      </c>
      <c r="E129">
        <v>1</v>
      </c>
      <c r="F129">
        <v>3.4</v>
      </c>
      <c r="G129" t="s">
        <v>53</v>
      </c>
      <c r="H129">
        <f t="shared" si="20"/>
        <v>1</v>
      </c>
      <c r="I129">
        <v>3.58</v>
      </c>
      <c r="J129">
        <v>54.99520876</v>
      </c>
      <c r="K129">
        <v>0.0753</v>
      </c>
      <c r="L129">
        <v>0</v>
      </c>
      <c r="M129">
        <v>0</v>
      </c>
      <c r="N129">
        <v>0</v>
      </c>
      <c r="O129">
        <v>1</v>
      </c>
      <c r="P129">
        <v>0</v>
      </c>
      <c r="Q129">
        <v>2.20073664825046</v>
      </c>
      <c r="R129">
        <v>163</v>
      </c>
      <c r="S129">
        <v>12.2</v>
      </c>
      <c r="T129">
        <v>28.8</v>
      </c>
      <c r="U129">
        <v>1</v>
      </c>
      <c r="V129">
        <v>1.77412731</v>
      </c>
      <c r="W129">
        <v>1</v>
      </c>
      <c r="X129">
        <v>7.09650924</v>
      </c>
      <c r="Y129">
        <v>0</v>
      </c>
      <c r="Z129" s="1">
        <f t="shared" si="21"/>
        <v>0</v>
      </c>
      <c r="AA129" s="1">
        <f t="shared" si="22"/>
        <v>0</v>
      </c>
      <c r="AB129" s="1">
        <f t="shared" si="23"/>
        <v>0</v>
      </c>
      <c r="AC129" s="1">
        <f t="shared" si="24"/>
        <v>0</v>
      </c>
      <c r="AD129" s="1">
        <f t="shared" si="25"/>
        <v>0</v>
      </c>
      <c r="AE129" s="1">
        <f t="shared" si="26"/>
        <v>0</v>
      </c>
      <c r="AF129" s="1">
        <f t="shared" si="27"/>
        <v>0</v>
      </c>
      <c r="AG129" s="1">
        <f t="shared" si="28"/>
        <v>0</v>
      </c>
      <c r="AH129" s="1">
        <f t="shared" si="29"/>
        <v>0</v>
      </c>
      <c r="AI129" s="1">
        <f t="shared" si="30"/>
        <v>0</v>
      </c>
      <c r="AJ129" s="1">
        <f t="shared" si="31"/>
        <v>1</v>
      </c>
      <c r="AK129" s="1">
        <f t="shared" si="32"/>
        <v>0</v>
      </c>
      <c r="AL129" s="1">
        <f t="shared" si="33"/>
        <v>0</v>
      </c>
      <c r="AM129" s="1">
        <f t="shared" si="34"/>
        <v>0</v>
      </c>
      <c r="AN129" s="1">
        <f t="shared" si="35"/>
        <v>0</v>
      </c>
      <c r="AO129" s="1">
        <f t="shared" si="36"/>
        <v>0</v>
      </c>
      <c r="AP129" s="1">
        <f t="shared" si="37"/>
        <v>0</v>
      </c>
      <c r="AQ129" s="1">
        <f t="shared" si="38"/>
        <v>0</v>
      </c>
      <c r="AR129">
        <f t="shared" si="39"/>
        <v>11</v>
      </c>
    </row>
    <row r="130" spans="1:44">
      <c r="A130">
        <v>129</v>
      </c>
      <c r="B130">
        <v>2016</v>
      </c>
      <c r="C130">
        <v>3</v>
      </c>
      <c r="E130">
        <v>1</v>
      </c>
      <c r="F130">
        <v>4.3</v>
      </c>
      <c r="G130" t="s">
        <v>48</v>
      </c>
      <c r="H130">
        <f t="shared" ref="H130:H193" si="40">IF(G130="Melanoma",0,IF(G130="NSCLC",1,2))</f>
        <v>2</v>
      </c>
      <c r="I130">
        <v>3.75</v>
      </c>
      <c r="J130">
        <v>59.53182752</v>
      </c>
      <c r="K130">
        <v>0.156</v>
      </c>
      <c r="L130">
        <v>1</v>
      </c>
      <c r="M130">
        <v>0</v>
      </c>
      <c r="N130">
        <v>0</v>
      </c>
      <c r="O130">
        <v>1</v>
      </c>
      <c r="P130">
        <v>0</v>
      </c>
      <c r="Q130">
        <v>3.41804788213628</v>
      </c>
      <c r="R130">
        <v>144</v>
      </c>
      <c r="S130">
        <v>10.3</v>
      </c>
      <c r="T130">
        <v>21.3</v>
      </c>
      <c r="U130">
        <v>1</v>
      </c>
      <c r="V130">
        <v>1.379876797</v>
      </c>
      <c r="W130">
        <v>1</v>
      </c>
      <c r="X130">
        <v>6.308008214</v>
      </c>
      <c r="Y130">
        <v>0</v>
      </c>
      <c r="Z130" s="1">
        <f t="shared" ref="Z130:Z193" si="41">IF($G130="Bladder",1,0)</f>
        <v>0</v>
      </c>
      <c r="AA130" s="1">
        <f t="shared" ref="AA130:AA193" si="42">IF($G130="Breast",1,0)</f>
        <v>0</v>
      </c>
      <c r="AB130" s="1">
        <f t="shared" ref="AB130:AB193" si="43">IF($G130="Colorectal",1,0)</f>
        <v>0</v>
      </c>
      <c r="AC130" s="1">
        <f t="shared" ref="AC130:AC193" si="44">IF($G130="Endometrial",1,0)</f>
        <v>0</v>
      </c>
      <c r="AD130" s="1">
        <f t="shared" ref="AD130:AD193" si="45">IF($G130="Esophageal",1,0)</f>
        <v>0</v>
      </c>
      <c r="AE130" s="1">
        <f t="shared" ref="AE130:AE193" si="46">IF($G130="Gastric",1,0)</f>
        <v>0</v>
      </c>
      <c r="AF130" s="1">
        <f t="shared" ref="AF130:AF193" si="47">IF($G130="Head &amp; Neck",1,0)</f>
        <v>0</v>
      </c>
      <c r="AG130" s="1">
        <f t="shared" ref="AG130:AG193" si="48">IF($G130="Hepatobiliary",1,0)</f>
        <v>0</v>
      </c>
      <c r="AH130" s="1">
        <f t="shared" ref="AH130:AH193" si="49">IF($G130="Melanoma",1,0)</f>
        <v>0</v>
      </c>
      <c r="AI130" s="1">
        <f t="shared" ref="AI130:AI193" si="50">IF($G130="Mesothelioma",1,0)</f>
        <v>0</v>
      </c>
      <c r="AJ130" s="1">
        <f t="shared" ref="AJ130:AJ193" si="51">IF($G130="NSCLC",1,0)</f>
        <v>0</v>
      </c>
      <c r="AK130" s="1">
        <f t="shared" ref="AK130:AK193" si="52">IF($G130="Ovarian",1,0)</f>
        <v>0</v>
      </c>
      <c r="AL130" s="1">
        <f t="shared" ref="AL130:AL193" si="53">IF($G130="Pancreatic",1,0)</f>
        <v>1</v>
      </c>
      <c r="AM130" s="1">
        <f t="shared" ref="AM130:AM193" si="54">IF($G130="Renal",1,0)</f>
        <v>0</v>
      </c>
      <c r="AN130" s="1">
        <f t="shared" ref="AN130:AN193" si="55">IF($G130="Sarcoma",1,0)</f>
        <v>0</v>
      </c>
      <c r="AO130" s="1">
        <f t="shared" ref="AO130:AO193" si="56">IF($G130="SCLC",1,0)</f>
        <v>0</v>
      </c>
      <c r="AP130" s="1">
        <f t="shared" ref="AP130:AP193" si="57">IF($G130="Unknown primary",1,0)</f>
        <v>0</v>
      </c>
      <c r="AQ130" s="1">
        <f t="shared" ref="AQ130:AQ193" si="58">IF($G130="CNS",1,0)</f>
        <v>0</v>
      </c>
      <c r="AR130">
        <f t="shared" si="39"/>
        <v>13</v>
      </c>
    </row>
    <row r="131" spans="1:44">
      <c r="A131">
        <v>130</v>
      </c>
      <c r="B131">
        <v>2016</v>
      </c>
      <c r="C131">
        <v>7.9</v>
      </c>
      <c r="E131">
        <v>1</v>
      </c>
      <c r="F131">
        <v>3.8</v>
      </c>
      <c r="G131" t="s">
        <v>52</v>
      </c>
      <c r="H131">
        <f t="shared" si="40"/>
        <v>2</v>
      </c>
      <c r="I131">
        <v>8.4</v>
      </c>
      <c r="J131">
        <v>67.16495551</v>
      </c>
      <c r="K131">
        <v>0.2667</v>
      </c>
      <c r="L131">
        <v>0</v>
      </c>
      <c r="M131">
        <v>0</v>
      </c>
      <c r="N131">
        <v>0</v>
      </c>
      <c r="O131">
        <v>1</v>
      </c>
      <c r="P131">
        <v>0</v>
      </c>
      <c r="Q131">
        <v>7.96500920810313</v>
      </c>
      <c r="R131">
        <v>245</v>
      </c>
      <c r="S131">
        <v>12.9</v>
      </c>
      <c r="T131">
        <v>22.4</v>
      </c>
      <c r="U131">
        <v>1</v>
      </c>
      <c r="V131">
        <v>1.412731006</v>
      </c>
      <c r="W131">
        <v>1</v>
      </c>
      <c r="X131">
        <v>1.872689938</v>
      </c>
      <c r="Y131">
        <v>0</v>
      </c>
      <c r="Z131" s="1">
        <f t="shared" si="41"/>
        <v>0</v>
      </c>
      <c r="AA131" s="1">
        <f t="shared" si="42"/>
        <v>0</v>
      </c>
      <c r="AB131" s="1">
        <f t="shared" si="43"/>
        <v>0</v>
      </c>
      <c r="AC131" s="1">
        <f t="shared" si="44"/>
        <v>0</v>
      </c>
      <c r="AD131" s="1">
        <f t="shared" si="45"/>
        <v>0</v>
      </c>
      <c r="AE131" s="1">
        <f t="shared" si="46"/>
        <v>0</v>
      </c>
      <c r="AF131" s="1">
        <f t="shared" si="47"/>
        <v>0</v>
      </c>
      <c r="AG131" s="1">
        <f t="shared" si="48"/>
        <v>0</v>
      </c>
      <c r="AH131" s="1">
        <f t="shared" si="49"/>
        <v>0</v>
      </c>
      <c r="AI131" s="1">
        <f t="shared" si="50"/>
        <v>0</v>
      </c>
      <c r="AJ131" s="1">
        <f t="shared" si="51"/>
        <v>0</v>
      </c>
      <c r="AK131" s="1">
        <f t="shared" si="52"/>
        <v>0</v>
      </c>
      <c r="AL131" s="1">
        <f t="shared" si="53"/>
        <v>0</v>
      </c>
      <c r="AM131" s="1">
        <f t="shared" si="54"/>
        <v>0</v>
      </c>
      <c r="AN131" s="1">
        <f t="shared" si="55"/>
        <v>0</v>
      </c>
      <c r="AO131" s="1">
        <f t="shared" si="56"/>
        <v>1</v>
      </c>
      <c r="AP131" s="1">
        <f t="shared" si="57"/>
        <v>0</v>
      </c>
      <c r="AQ131" s="1">
        <f t="shared" si="58"/>
        <v>0</v>
      </c>
      <c r="AR131">
        <f t="shared" si="39"/>
        <v>16</v>
      </c>
    </row>
    <row r="132" spans="1:44">
      <c r="A132">
        <v>131</v>
      </c>
      <c r="B132">
        <v>2016</v>
      </c>
      <c r="C132">
        <v>7.9</v>
      </c>
      <c r="E132">
        <v>1</v>
      </c>
      <c r="F132">
        <v>3.6</v>
      </c>
      <c r="G132" t="s">
        <v>53</v>
      </c>
      <c r="H132">
        <f t="shared" si="40"/>
        <v>1</v>
      </c>
      <c r="I132">
        <v>2.15</v>
      </c>
      <c r="J132">
        <v>47.67145791</v>
      </c>
      <c r="K132">
        <v>0.0037</v>
      </c>
      <c r="L132">
        <v>0</v>
      </c>
      <c r="M132">
        <v>1</v>
      </c>
      <c r="N132">
        <v>0</v>
      </c>
      <c r="O132">
        <v>1</v>
      </c>
      <c r="P132">
        <v>0</v>
      </c>
      <c r="Q132">
        <v>6.40699815837936</v>
      </c>
      <c r="R132">
        <v>273</v>
      </c>
      <c r="S132">
        <v>11.5</v>
      </c>
      <c r="T132">
        <v>25.6</v>
      </c>
      <c r="U132">
        <v>1</v>
      </c>
      <c r="V132">
        <v>6.472279261</v>
      </c>
      <c r="W132">
        <v>1</v>
      </c>
      <c r="X132">
        <v>16.6899384</v>
      </c>
      <c r="Y132">
        <v>0</v>
      </c>
      <c r="Z132" s="1">
        <f t="shared" si="41"/>
        <v>0</v>
      </c>
      <c r="AA132" s="1">
        <f t="shared" si="42"/>
        <v>0</v>
      </c>
      <c r="AB132" s="1">
        <f t="shared" si="43"/>
        <v>0</v>
      </c>
      <c r="AC132" s="1">
        <f t="shared" si="44"/>
        <v>0</v>
      </c>
      <c r="AD132" s="1">
        <f t="shared" si="45"/>
        <v>0</v>
      </c>
      <c r="AE132" s="1">
        <f t="shared" si="46"/>
        <v>0</v>
      </c>
      <c r="AF132" s="1">
        <f t="shared" si="47"/>
        <v>0</v>
      </c>
      <c r="AG132" s="1">
        <f t="shared" si="48"/>
        <v>0</v>
      </c>
      <c r="AH132" s="1">
        <f t="shared" si="49"/>
        <v>0</v>
      </c>
      <c r="AI132" s="1">
        <f t="shared" si="50"/>
        <v>0</v>
      </c>
      <c r="AJ132" s="1">
        <f t="shared" si="51"/>
        <v>1</v>
      </c>
      <c r="AK132" s="1">
        <f t="shared" si="52"/>
        <v>0</v>
      </c>
      <c r="AL132" s="1">
        <f t="shared" si="53"/>
        <v>0</v>
      </c>
      <c r="AM132" s="1">
        <f t="shared" si="54"/>
        <v>0</v>
      </c>
      <c r="AN132" s="1">
        <f t="shared" si="55"/>
        <v>0</v>
      </c>
      <c r="AO132" s="1">
        <f t="shared" si="56"/>
        <v>0</v>
      </c>
      <c r="AP132" s="1">
        <f t="shared" si="57"/>
        <v>0</v>
      </c>
      <c r="AQ132" s="1">
        <f t="shared" si="58"/>
        <v>0</v>
      </c>
      <c r="AR132">
        <f t="shared" si="39"/>
        <v>11</v>
      </c>
    </row>
    <row r="133" spans="1:44">
      <c r="A133">
        <v>132</v>
      </c>
      <c r="B133">
        <v>2017</v>
      </c>
      <c r="C133">
        <v>1</v>
      </c>
      <c r="E133">
        <v>1</v>
      </c>
      <c r="F133">
        <v>3.7</v>
      </c>
      <c r="G133" t="s">
        <v>50</v>
      </c>
      <c r="H133">
        <f t="shared" si="40"/>
        <v>2</v>
      </c>
      <c r="I133">
        <v>9</v>
      </c>
      <c r="J133">
        <v>73.12799452</v>
      </c>
      <c r="K133">
        <v>0.3934</v>
      </c>
      <c r="L133">
        <v>0</v>
      </c>
      <c r="M133">
        <v>1</v>
      </c>
      <c r="N133">
        <v>0</v>
      </c>
      <c r="O133">
        <v>1</v>
      </c>
      <c r="P133">
        <v>0</v>
      </c>
      <c r="Q133">
        <v>3.79558011049723</v>
      </c>
      <c r="R133">
        <v>200</v>
      </c>
      <c r="S133">
        <v>12.5</v>
      </c>
      <c r="T133">
        <v>35.3</v>
      </c>
      <c r="U133">
        <v>1</v>
      </c>
      <c r="V133">
        <v>1.149897331</v>
      </c>
      <c r="W133">
        <v>1</v>
      </c>
      <c r="X133">
        <v>4.76386037</v>
      </c>
      <c r="Y133">
        <v>0</v>
      </c>
      <c r="Z133" s="1">
        <f t="shared" si="41"/>
        <v>1</v>
      </c>
      <c r="AA133" s="1">
        <f t="shared" si="42"/>
        <v>0</v>
      </c>
      <c r="AB133" s="1">
        <f t="shared" si="43"/>
        <v>0</v>
      </c>
      <c r="AC133" s="1">
        <f t="shared" si="44"/>
        <v>0</v>
      </c>
      <c r="AD133" s="1">
        <f t="shared" si="45"/>
        <v>0</v>
      </c>
      <c r="AE133" s="1">
        <f t="shared" si="46"/>
        <v>0</v>
      </c>
      <c r="AF133" s="1">
        <f t="shared" si="47"/>
        <v>0</v>
      </c>
      <c r="AG133" s="1">
        <f t="shared" si="48"/>
        <v>0</v>
      </c>
      <c r="AH133" s="1">
        <f t="shared" si="49"/>
        <v>0</v>
      </c>
      <c r="AI133" s="1">
        <f t="shared" si="50"/>
        <v>0</v>
      </c>
      <c r="AJ133" s="1">
        <f t="shared" si="51"/>
        <v>0</v>
      </c>
      <c r="AK133" s="1">
        <f t="shared" si="52"/>
        <v>0</v>
      </c>
      <c r="AL133" s="1">
        <f t="shared" si="53"/>
        <v>0</v>
      </c>
      <c r="AM133" s="1">
        <f t="shared" si="54"/>
        <v>0</v>
      </c>
      <c r="AN133" s="1">
        <f t="shared" si="55"/>
        <v>0</v>
      </c>
      <c r="AO133" s="1">
        <f t="shared" si="56"/>
        <v>0</v>
      </c>
      <c r="AP133" s="1">
        <f t="shared" si="57"/>
        <v>0</v>
      </c>
      <c r="AQ133" s="1">
        <f t="shared" si="58"/>
        <v>0</v>
      </c>
      <c r="AR133">
        <f t="shared" si="39"/>
        <v>1</v>
      </c>
    </row>
    <row r="134" spans="1:44">
      <c r="A134">
        <v>133</v>
      </c>
      <c r="B134">
        <v>2017</v>
      </c>
      <c r="C134">
        <v>3</v>
      </c>
      <c r="E134">
        <v>1</v>
      </c>
      <c r="F134">
        <v>3</v>
      </c>
      <c r="G134" t="s">
        <v>58</v>
      </c>
      <c r="H134">
        <f t="shared" si="40"/>
        <v>2</v>
      </c>
      <c r="I134">
        <v>11.33</v>
      </c>
      <c r="J134">
        <v>40.55578371</v>
      </c>
      <c r="K134">
        <v>0.1648</v>
      </c>
      <c r="L134">
        <v>0</v>
      </c>
      <c r="M134">
        <v>1</v>
      </c>
      <c r="N134">
        <v>0</v>
      </c>
      <c r="O134">
        <v>1</v>
      </c>
      <c r="P134">
        <v>0</v>
      </c>
      <c r="Q134">
        <v>9.87476979742172</v>
      </c>
      <c r="R134">
        <v>115</v>
      </c>
      <c r="S134">
        <v>12.3</v>
      </c>
      <c r="T134">
        <v>19.9</v>
      </c>
      <c r="U134">
        <v>1</v>
      </c>
      <c r="V134">
        <v>0.59137577</v>
      </c>
      <c r="W134">
        <v>1</v>
      </c>
      <c r="X134">
        <v>0.59137577</v>
      </c>
      <c r="Y134">
        <v>0</v>
      </c>
      <c r="Z134" s="1">
        <f t="shared" si="41"/>
        <v>0</v>
      </c>
      <c r="AA134" s="1">
        <f t="shared" si="42"/>
        <v>0</v>
      </c>
      <c r="AB134" s="1">
        <f t="shared" si="43"/>
        <v>0</v>
      </c>
      <c r="AC134" s="1">
        <f t="shared" si="44"/>
        <v>0</v>
      </c>
      <c r="AD134" s="1">
        <f t="shared" si="45"/>
        <v>1</v>
      </c>
      <c r="AE134" s="1">
        <f t="shared" si="46"/>
        <v>0</v>
      </c>
      <c r="AF134" s="1">
        <f t="shared" si="47"/>
        <v>0</v>
      </c>
      <c r="AG134" s="1">
        <f t="shared" si="48"/>
        <v>0</v>
      </c>
      <c r="AH134" s="1">
        <f t="shared" si="49"/>
        <v>0</v>
      </c>
      <c r="AI134" s="1">
        <f t="shared" si="50"/>
        <v>0</v>
      </c>
      <c r="AJ134" s="1">
        <f t="shared" si="51"/>
        <v>0</v>
      </c>
      <c r="AK134" s="1">
        <f t="shared" si="52"/>
        <v>0</v>
      </c>
      <c r="AL134" s="1">
        <f t="shared" si="53"/>
        <v>0</v>
      </c>
      <c r="AM134" s="1">
        <f t="shared" si="54"/>
        <v>0</v>
      </c>
      <c r="AN134" s="1">
        <f t="shared" si="55"/>
        <v>0</v>
      </c>
      <c r="AO134" s="1">
        <f t="shared" si="56"/>
        <v>0</v>
      </c>
      <c r="AP134" s="1">
        <f t="shared" si="57"/>
        <v>0</v>
      </c>
      <c r="AQ134" s="1">
        <f t="shared" si="58"/>
        <v>0</v>
      </c>
      <c r="AR134">
        <f t="shared" si="39"/>
        <v>5</v>
      </c>
    </row>
    <row r="135" spans="1:44">
      <c r="A135">
        <v>134</v>
      </c>
      <c r="B135">
        <v>2017</v>
      </c>
      <c r="C135">
        <v>1</v>
      </c>
      <c r="E135">
        <v>1</v>
      </c>
      <c r="F135">
        <v>4</v>
      </c>
      <c r="G135" t="s">
        <v>56</v>
      </c>
      <c r="H135">
        <f t="shared" si="40"/>
        <v>2</v>
      </c>
      <c r="I135">
        <v>3.57</v>
      </c>
      <c r="J135">
        <v>47.80287474</v>
      </c>
      <c r="K135">
        <v>0.4673</v>
      </c>
      <c r="L135">
        <v>0</v>
      </c>
      <c r="M135">
        <v>0</v>
      </c>
      <c r="N135">
        <v>0</v>
      </c>
      <c r="O135">
        <v>1</v>
      </c>
      <c r="P135">
        <v>0</v>
      </c>
      <c r="Q135">
        <v>8.24309392265192</v>
      </c>
      <c r="R135">
        <v>204</v>
      </c>
      <c r="S135">
        <v>10.4</v>
      </c>
      <c r="T135">
        <v>36.2</v>
      </c>
      <c r="U135">
        <v>1</v>
      </c>
      <c r="V135">
        <v>5.35523614</v>
      </c>
      <c r="W135">
        <v>1</v>
      </c>
      <c r="X135">
        <v>9.987679671</v>
      </c>
      <c r="Y135">
        <v>0</v>
      </c>
      <c r="Z135" s="1">
        <f t="shared" si="41"/>
        <v>0</v>
      </c>
      <c r="AA135" s="1">
        <f t="shared" si="42"/>
        <v>0</v>
      </c>
      <c r="AB135" s="1">
        <f t="shared" si="43"/>
        <v>0</v>
      </c>
      <c r="AC135" s="1">
        <f t="shared" si="44"/>
        <v>0</v>
      </c>
      <c r="AD135" s="1">
        <f t="shared" si="45"/>
        <v>0</v>
      </c>
      <c r="AE135" s="1">
        <f t="shared" si="46"/>
        <v>0</v>
      </c>
      <c r="AF135" s="1">
        <f t="shared" si="47"/>
        <v>0</v>
      </c>
      <c r="AG135" s="1">
        <f t="shared" si="48"/>
        <v>0</v>
      </c>
      <c r="AH135" s="1">
        <f t="shared" si="49"/>
        <v>0</v>
      </c>
      <c r="AI135" s="1">
        <f t="shared" si="50"/>
        <v>0</v>
      </c>
      <c r="AJ135" s="1">
        <f t="shared" si="51"/>
        <v>0</v>
      </c>
      <c r="AK135" s="1">
        <f t="shared" si="52"/>
        <v>1</v>
      </c>
      <c r="AL135" s="1">
        <f t="shared" si="53"/>
        <v>0</v>
      </c>
      <c r="AM135" s="1">
        <f t="shared" si="54"/>
        <v>0</v>
      </c>
      <c r="AN135" s="1">
        <f t="shared" si="55"/>
        <v>0</v>
      </c>
      <c r="AO135" s="1">
        <f t="shared" si="56"/>
        <v>0</v>
      </c>
      <c r="AP135" s="1">
        <f t="shared" si="57"/>
        <v>0</v>
      </c>
      <c r="AQ135" s="1">
        <f t="shared" si="58"/>
        <v>0</v>
      </c>
      <c r="AR135">
        <f t="shared" ref="AR135:AR198" si="59">1*Z135+2*AA135+3*AB135+4*AC135+5*AD135+6*AE135+7*AF135+8*AG135+9*AH135+10*AI135+11*AJ135+12*AK135+13*AL135+14*AM135+15*AN135+16*AO135+17*AP135+18*AQ135</f>
        <v>12</v>
      </c>
    </row>
    <row r="136" spans="1:44">
      <c r="A136">
        <v>135</v>
      </c>
      <c r="B136">
        <v>2016</v>
      </c>
      <c r="C136">
        <v>37.4</v>
      </c>
      <c r="E136">
        <v>0</v>
      </c>
      <c r="F136">
        <v>4.1</v>
      </c>
      <c r="G136" t="s">
        <v>45</v>
      </c>
      <c r="H136">
        <f t="shared" si="40"/>
        <v>0</v>
      </c>
      <c r="I136">
        <v>2.09</v>
      </c>
      <c r="J136">
        <v>72.3340178</v>
      </c>
      <c r="K136">
        <v>0.1995</v>
      </c>
      <c r="L136">
        <v>0</v>
      </c>
      <c r="M136">
        <v>0</v>
      </c>
      <c r="N136">
        <v>0</v>
      </c>
      <c r="O136">
        <v>0</v>
      </c>
      <c r="P136">
        <v>1</v>
      </c>
      <c r="Q136">
        <v>7.47697974217312</v>
      </c>
      <c r="R136">
        <v>200</v>
      </c>
      <c r="S136">
        <v>12.9</v>
      </c>
      <c r="T136">
        <v>34.7</v>
      </c>
      <c r="U136">
        <v>0</v>
      </c>
      <c r="V136">
        <v>32.65708419</v>
      </c>
      <c r="W136">
        <v>0</v>
      </c>
      <c r="X136">
        <v>32.65708419</v>
      </c>
      <c r="Y136">
        <v>1</v>
      </c>
      <c r="Z136" s="1">
        <f t="shared" si="41"/>
        <v>0</v>
      </c>
      <c r="AA136" s="1">
        <f t="shared" si="42"/>
        <v>0</v>
      </c>
      <c r="AB136" s="1">
        <f t="shared" si="43"/>
        <v>0</v>
      </c>
      <c r="AC136" s="1">
        <f t="shared" si="44"/>
        <v>0</v>
      </c>
      <c r="AD136" s="1">
        <f t="shared" si="45"/>
        <v>0</v>
      </c>
      <c r="AE136" s="1">
        <f t="shared" si="46"/>
        <v>0</v>
      </c>
      <c r="AF136" s="1">
        <f t="shared" si="47"/>
        <v>0</v>
      </c>
      <c r="AG136" s="1">
        <f t="shared" si="48"/>
        <v>0</v>
      </c>
      <c r="AH136" s="1">
        <f t="shared" si="49"/>
        <v>1</v>
      </c>
      <c r="AI136" s="1">
        <f t="shared" si="50"/>
        <v>0</v>
      </c>
      <c r="AJ136" s="1">
        <f t="shared" si="51"/>
        <v>0</v>
      </c>
      <c r="AK136" s="1">
        <f t="shared" si="52"/>
        <v>0</v>
      </c>
      <c r="AL136" s="1">
        <f t="shared" si="53"/>
        <v>0</v>
      </c>
      <c r="AM136" s="1">
        <f t="shared" si="54"/>
        <v>0</v>
      </c>
      <c r="AN136" s="1">
        <f t="shared" si="55"/>
        <v>0</v>
      </c>
      <c r="AO136" s="1">
        <f t="shared" si="56"/>
        <v>0</v>
      </c>
      <c r="AP136" s="1">
        <f t="shared" si="57"/>
        <v>0</v>
      </c>
      <c r="AQ136" s="1">
        <f t="shared" si="58"/>
        <v>0</v>
      </c>
      <c r="AR136">
        <f t="shared" si="59"/>
        <v>9</v>
      </c>
    </row>
    <row r="137" spans="1:44">
      <c r="A137">
        <v>136</v>
      </c>
      <c r="B137">
        <v>2016</v>
      </c>
      <c r="C137">
        <v>51.2</v>
      </c>
      <c r="E137">
        <v>0</v>
      </c>
      <c r="F137">
        <v>4.1</v>
      </c>
      <c r="G137" t="s">
        <v>45</v>
      </c>
      <c r="H137">
        <f t="shared" si="40"/>
        <v>0</v>
      </c>
      <c r="I137">
        <v>2.8</v>
      </c>
      <c r="J137">
        <v>73.85078713</v>
      </c>
      <c r="K137">
        <v>0.2033</v>
      </c>
      <c r="L137">
        <v>0</v>
      </c>
      <c r="M137">
        <v>0</v>
      </c>
      <c r="N137">
        <v>0</v>
      </c>
      <c r="O137">
        <v>1</v>
      </c>
      <c r="P137">
        <v>0</v>
      </c>
      <c r="Q137">
        <v>9.38121546961327</v>
      </c>
      <c r="R137">
        <v>205</v>
      </c>
      <c r="S137">
        <v>12.4</v>
      </c>
      <c r="T137">
        <v>25</v>
      </c>
      <c r="U137">
        <v>1</v>
      </c>
      <c r="V137">
        <v>20.73100616</v>
      </c>
      <c r="W137">
        <v>1</v>
      </c>
      <c r="X137">
        <v>25.75770021</v>
      </c>
      <c r="Y137">
        <v>1</v>
      </c>
      <c r="Z137" s="1">
        <f t="shared" si="41"/>
        <v>0</v>
      </c>
      <c r="AA137" s="1">
        <f t="shared" si="42"/>
        <v>0</v>
      </c>
      <c r="AB137" s="1">
        <f t="shared" si="43"/>
        <v>0</v>
      </c>
      <c r="AC137" s="1">
        <f t="shared" si="44"/>
        <v>0</v>
      </c>
      <c r="AD137" s="1">
        <f t="shared" si="45"/>
        <v>0</v>
      </c>
      <c r="AE137" s="1">
        <f t="shared" si="46"/>
        <v>0</v>
      </c>
      <c r="AF137" s="1">
        <f t="shared" si="47"/>
        <v>0</v>
      </c>
      <c r="AG137" s="1">
        <f t="shared" si="48"/>
        <v>0</v>
      </c>
      <c r="AH137" s="1">
        <f t="shared" si="49"/>
        <v>1</v>
      </c>
      <c r="AI137" s="1">
        <f t="shared" si="50"/>
        <v>0</v>
      </c>
      <c r="AJ137" s="1">
        <f t="shared" si="51"/>
        <v>0</v>
      </c>
      <c r="AK137" s="1">
        <f t="shared" si="52"/>
        <v>0</v>
      </c>
      <c r="AL137" s="1">
        <f t="shared" si="53"/>
        <v>0</v>
      </c>
      <c r="AM137" s="1">
        <f t="shared" si="54"/>
        <v>0</v>
      </c>
      <c r="AN137" s="1">
        <f t="shared" si="55"/>
        <v>0</v>
      </c>
      <c r="AO137" s="1">
        <f t="shared" si="56"/>
        <v>0</v>
      </c>
      <c r="AP137" s="1">
        <f t="shared" si="57"/>
        <v>0</v>
      </c>
      <c r="AQ137" s="1">
        <f t="shared" si="58"/>
        <v>0</v>
      </c>
      <c r="AR137">
        <f t="shared" si="59"/>
        <v>9</v>
      </c>
    </row>
    <row r="138" spans="1:44">
      <c r="A138">
        <v>137</v>
      </c>
      <c r="B138">
        <v>2016</v>
      </c>
      <c r="C138">
        <v>12.3</v>
      </c>
      <c r="E138">
        <v>1</v>
      </c>
      <c r="F138">
        <v>4.5</v>
      </c>
      <c r="G138" t="s">
        <v>52</v>
      </c>
      <c r="H138">
        <f t="shared" si="40"/>
        <v>2</v>
      </c>
      <c r="I138">
        <v>2.88</v>
      </c>
      <c r="J138">
        <v>67.72895277</v>
      </c>
      <c r="K138">
        <v>0.6115</v>
      </c>
      <c r="L138">
        <v>1</v>
      </c>
      <c r="M138">
        <v>1</v>
      </c>
      <c r="N138">
        <v>0</v>
      </c>
      <c r="O138">
        <v>1</v>
      </c>
      <c r="P138">
        <v>0</v>
      </c>
      <c r="Q138">
        <v>7.66114180478821</v>
      </c>
      <c r="R138">
        <v>185</v>
      </c>
      <c r="S138">
        <v>12.2</v>
      </c>
      <c r="T138">
        <v>27.3</v>
      </c>
      <c r="U138">
        <v>1</v>
      </c>
      <c r="V138">
        <v>2.595482546</v>
      </c>
      <c r="W138">
        <v>1</v>
      </c>
      <c r="X138">
        <v>13.83162218</v>
      </c>
      <c r="Y138">
        <v>1</v>
      </c>
      <c r="Z138" s="1">
        <f t="shared" si="41"/>
        <v>0</v>
      </c>
      <c r="AA138" s="1">
        <f t="shared" si="42"/>
        <v>0</v>
      </c>
      <c r="AB138" s="1">
        <f t="shared" si="43"/>
        <v>0</v>
      </c>
      <c r="AC138" s="1">
        <f t="shared" si="44"/>
        <v>0</v>
      </c>
      <c r="AD138" s="1">
        <f t="shared" si="45"/>
        <v>0</v>
      </c>
      <c r="AE138" s="1">
        <f t="shared" si="46"/>
        <v>0</v>
      </c>
      <c r="AF138" s="1">
        <f t="shared" si="47"/>
        <v>0</v>
      </c>
      <c r="AG138" s="1">
        <f t="shared" si="48"/>
        <v>0</v>
      </c>
      <c r="AH138" s="1">
        <f t="shared" si="49"/>
        <v>0</v>
      </c>
      <c r="AI138" s="1">
        <f t="shared" si="50"/>
        <v>0</v>
      </c>
      <c r="AJ138" s="1">
        <f t="shared" si="51"/>
        <v>0</v>
      </c>
      <c r="AK138" s="1">
        <f t="shared" si="52"/>
        <v>0</v>
      </c>
      <c r="AL138" s="1">
        <f t="shared" si="53"/>
        <v>0</v>
      </c>
      <c r="AM138" s="1">
        <f t="shared" si="54"/>
        <v>0</v>
      </c>
      <c r="AN138" s="1">
        <f t="shared" si="55"/>
        <v>0</v>
      </c>
      <c r="AO138" s="1">
        <f t="shared" si="56"/>
        <v>1</v>
      </c>
      <c r="AP138" s="1">
        <f t="shared" si="57"/>
        <v>0</v>
      </c>
      <c r="AQ138" s="1">
        <f t="shared" si="58"/>
        <v>0</v>
      </c>
      <c r="AR138">
        <f t="shared" si="59"/>
        <v>16</v>
      </c>
    </row>
    <row r="139" spans="1:44">
      <c r="A139">
        <v>138</v>
      </c>
      <c r="B139">
        <v>2015</v>
      </c>
      <c r="C139">
        <v>89.5</v>
      </c>
      <c r="E139">
        <v>0</v>
      </c>
      <c r="F139">
        <v>3.7</v>
      </c>
      <c r="G139" t="s">
        <v>44</v>
      </c>
      <c r="H139">
        <f t="shared" si="40"/>
        <v>2</v>
      </c>
      <c r="I139">
        <v>2.63</v>
      </c>
      <c r="J139">
        <v>65.229295</v>
      </c>
      <c r="K139">
        <v>0.1776</v>
      </c>
      <c r="L139">
        <v>0</v>
      </c>
      <c r="M139">
        <v>1</v>
      </c>
      <c r="N139">
        <v>1</v>
      </c>
      <c r="O139">
        <v>1</v>
      </c>
      <c r="P139">
        <v>0</v>
      </c>
      <c r="Q139">
        <v>7.25230202578269</v>
      </c>
      <c r="R139">
        <v>325</v>
      </c>
      <c r="S139">
        <v>13</v>
      </c>
      <c r="T139">
        <v>26.8</v>
      </c>
      <c r="U139">
        <v>0</v>
      </c>
      <c r="V139">
        <v>44.35318275</v>
      </c>
      <c r="W139">
        <v>0</v>
      </c>
      <c r="X139">
        <v>44.35318275</v>
      </c>
      <c r="Y139">
        <v>0</v>
      </c>
      <c r="Z139" s="1">
        <f t="shared" si="41"/>
        <v>0</v>
      </c>
      <c r="AA139" s="1">
        <f t="shared" si="42"/>
        <v>0</v>
      </c>
      <c r="AB139" s="1">
        <f t="shared" si="43"/>
        <v>1</v>
      </c>
      <c r="AC139" s="1">
        <f t="shared" si="44"/>
        <v>0</v>
      </c>
      <c r="AD139" s="1">
        <f t="shared" si="45"/>
        <v>0</v>
      </c>
      <c r="AE139" s="1">
        <f t="shared" si="46"/>
        <v>0</v>
      </c>
      <c r="AF139" s="1">
        <f t="shared" si="47"/>
        <v>0</v>
      </c>
      <c r="AG139" s="1">
        <f t="shared" si="48"/>
        <v>0</v>
      </c>
      <c r="AH139" s="1">
        <f t="shared" si="49"/>
        <v>0</v>
      </c>
      <c r="AI139" s="1">
        <f t="shared" si="50"/>
        <v>0</v>
      </c>
      <c r="AJ139" s="1">
        <f t="shared" si="51"/>
        <v>0</v>
      </c>
      <c r="AK139" s="1">
        <f t="shared" si="52"/>
        <v>0</v>
      </c>
      <c r="AL139" s="1">
        <f t="shared" si="53"/>
        <v>0</v>
      </c>
      <c r="AM139" s="1">
        <f t="shared" si="54"/>
        <v>0</v>
      </c>
      <c r="AN139" s="1">
        <f t="shared" si="55"/>
        <v>0</v>
      </c>
      <c r="AO139" s="1">
        <f t="shared" si="56"/>
        <v>0</v>
      </c>
      <c r="AP139" s="1">
        <f t="shared" si="57"/>
        <v>0</v>
      </c>
      <c r="AQ139" s="1">
        <f t="shared" si="58"/>
        <v>0</v>
      </c>
      <c r="AR139">
        <f t="shared" si="59"/>
        <v>3</v>
      </c>
    </row>
    <row r="140" spans="1:44">
      <c r="A140">
        <v>139</v>
      </c>
      <c r="B140">
        <v>2015</v>
      </c>
      <c r="C140">
        <v>6.1</v>
      </c>
      <c r="E140">
        <v>1</v>
      </c>
      <c r="F140">
        <v>3.8</v>
      </c>
      <c r="G140" t="s">
        <v>50</v>
      </c>
      <c r="H140">
        <f t="shared" si="40"/>
        <v>2</v>
      </c>
      <c r="I140">
        <v>12.25</v>
      </c>
      <c r="J140">
        <v>66.47227926</v>
      </c>
      <c r="K140">
        <v>0.004</v>
      </c>
      <c r="L140">
        <v>0</v>
      </c>
      <c r="M140">
        <v>1</v>
      </c>
      <c r="N140">
        <v>0</v>
      </c>
      <c r="O140">
        <v>1</v>
      </c>
      <c r="P140">
        <v>0</v>
      </c>
      <c r="Q140">
        <v>7.39779005524862</v>
      </c>
      <c r="R140">
        <v>278</v>
      </c>
      <c r="S140">
        <v>9.8</v>
      </c>
      <c r="T140">
        <v>25.3</v>
      </c>
      <c r="U140">
        <v>1</v>
      </c>
      <c r="V140">
        <v>1.149897331</v>
      </c>
      <c r="W140">
        <v>1</v>
      </c>
      <c r="X140">
        <v>3.515400411</v>
      </c>
      <c r="Y140">
        <v>0</v>
      </c>
      <c r="Z140" s="1">
        <f t="shared" si="41"/>
        <v>1</v>
      </c>
      <c r="AA140" s="1">
        <f t="shared" si="42"/>
        <v>0</v>
      </c>
      <c r="AB140" s="1">
        <f t="shared" si="43"/>
        <v>0</v>
      </c>
      <c r="AC140" s="1">
        <f t="shared" si="44"/>
        <v>0</v>
      </c>
      <c r="AD140" s="1">
        <f t="shared" si="45"/>
        <v>0</v>
      </c>
      <c r="AE140" s="1">
        <f t="shared" si="46"/>
        <v>0</v>
      </c>
      <c r="AF140" s="1">
        <f t="shared" si="47"/>
        <v>0</v>
      </c>
      <c r="AG140" s="1">
        <f t="shared" si="48"/>
        <v>0</v>
      </c>
      <c r="AH140" s="1">
        <f t="shared" si="49"/>
        <v>0</v>
      </c>
      <c r="AI140" s="1">
        <f t="shared" si="50"/>
        <v>0</v>
      </c>
      <c r="AJ140" s="1">
        <f t="shared" si="51"/>
        <v>0</v>
      </c>
      <c r="AK140" s="1">
        <f t="shared" si="52"/>
        <v>0</v>
      </c>
      <c r="AL140" s="1">
        <f t="shared" si="53"/>
        <v>0</v>
      </c>
      <c r="AM140" s="1">
        <f t="shared" si="54"/>
        <v>0</v>
      </c>
      <c r="AN140" s="1">
        <f t="shared" si="55"/>
        <v>0</v>
      </c>
      <c r="AO140" s="1">
        <f t="shared" si="56"/>
        <v>0</v>
      </c>
      <c r="AP140" s="1">
        <f t="shared" si="57"/>
        <v>0</v>
      </c>
      <c r="AQ140" s="1">
        <f t="shared" si="58"/>
        <v>0</v>
      </c>
      <c r="AR140">
        <f t="shared" si="59"/>
        <v>1</v>
      </c>
    </row>
    <row r="141" spans="1:44">
      <c r="A141">
        <v>140</v>
      </c>
      <c r="B141">
        <v>2016</v>
      </c>
      <c r="C141">
        <v>3</v>
      </c>
      <c r="E141">
        <v>1</v>
      </c>
      <c r="F141">
        <v>3.7</v>
      </c>
      <c r="G141" t="s">
        <v>48</v>
      </c>
      <c r="H141">
        <f t="shared" si="40"/>
        <v>2</v>
      </c>
      <c r="I141">
        <v>8.33</v>
      </c>
      <c r="J141">
        <v>63.77002053</v>
      </c>
      <c r="K141">
        <v>0</v>
      </c>
      <c r="L141">
        <v>1</v>
      </c>
      <c r="M141">
        <v>1</v>
      </c>
      <c r="N141">
        <v>0</v>
      </c>
      <c r="O141">
        <v>1</v>
      </c>
      <c r="P141">
        <v>1</v>
      </c>
      <c r="Q141">
        <v>3.75138121546961</v>
      </c>
      <c r="R141">
        <v>541</v>
      </c>
      <c r="S141">
        <v>11.5</v>
      </c>
      <c r="T141">
        <v>20.8</v>
      </c>
      <c r="U141">
        <v>1</v>
      </c>
      <c r="V141">
        <v>1.084188912</v>
      </c>
      <c r="W141">
        <v>1</v>
      </c>
      <c r="X141">
        <v>2.726899384</v>
      </c>
      <c r="Y141">
        <v>0</v>
      </c>
      <c r="Z141" s="1">
        <f t="shared" si="41"/>
        <v>0</v>
      </c>
      <c r="AA141" s="1">
        <f t="shared" si="42"/>
        <v>0</v>
      </c>
      <c r="AB141" s="1">
        <f t="shared" si="43"/>
        <v>0</v>
      </c>
      <c r="AC141" s="1">
        <f t="shared" si="44"/>
        <v>0</v>
      </c>
      <c r="AD141" s="1">
        <f t="shared" si="45"/>
        <v>0</v>
      </c>
      <c r="AE141" s="1">
        <f t="shared" si="46"/>
        <v>0</v>
      </c>
      <c r="AF141" s="1">
        <f t="shared" si="47"/>
        <v>0</v>
      </c>
      <c r="AG141" s="1">
        <f t="shared" si="48"/>
        <v>0</v>
      </c>
      <c r="AH141" s="1">
        <f t="shared" si="49"/>
        <v>0</v>
      </c>
      <c r="AI141" s="1">
        <f t="shared" si="50"/>
        <v>0</v>
      </c>
      <c r="AJ141" s="1">
        <f t="shared" si="51"/>
        <v>0</v>
      </c>
      <c r="AK141" s="1">
        <f t="shared" si="52"/>
        <v>0</v>
      </c>
      <c r="AL141" s="1">
        <f t="shared" si="53"/>
        <v>1</v>
      </c>
      <c r="AM141" s="1">
        <f t="shared" si="54"/>
        <v>0</v>
      </c>
      <c r="AN141" s="1">
        <f t="shared" si="55"/>
        <v>0</v>
      </c>
      <c r="AO141" s="1">
        <f t="shared" si="56"/>
        <v>0</v>
      </c>
      <c r="AP141" s="1">
        <f t="shared" si="57"/>
        <v>0</v>
      </c>
      <c r="AQ141" s="1">
        <f t="shared" si="58"/>
        <v>0</v>
      </c>
      <c r="AR141">
        <f t="shared" si="59"/>
        <v>13</v>
      </c>
    </row>
    <row r="142" spans="1:44">
      <c r="A142">
        <v>141</v>
      </c>
      <c r="B142">
        <v>2016</v>
      </c>
      <c r="C142">
        <v>3</v>
      </c>
      <c r="E142">
        <v>1</v>
      </c>
      <c r="F142">
        <v>3.5</v>
      </c>
      <c r="G142" t="s">
        <v>49</v>
      </c>
      <c r="H142">
        <f t="shared" si="40"/>
        <v>2</v>
      </c>
      <c r="I142">
        <v>1.5</v>
      </c>
      <c r="J142">
        <v>58.74880219</v>
      </c>
      <c r="K142">
        <v>0.4366</v>
      </c>
      <c r="L142">
        <v>0</v>
      </c>
      <c r="M142">
        <v>0</v>
      </c>
      <c r="N142">
        <v>0</v>
      </c>
      <c r="O142">
        <v>1</v>
      </c>
      <c r="P142">
        <v>0</v>
      </c>
      <c r="Q142">
        <v>2.14180478821363</v>
      </c>
      <c r="R142">
        <v>430</v>
      </c>
      <c r="S142">
        <v>10.9</v>
      </c>
      <c r="T142">
        <v>27.9</v>
      </c>
      <c r="U142">
        <v>1</v>
      </c>
      <c r="V142">
        <v>2.299794661</v>
      </c>
      <c r="W142">
        <v>1</v>
      </c>
      <c r="X142">
        <v>3.876796715</v>
      </c>
      <c r="Y142">
        <v>0</v>
      </c>
      <c r="Z142" s="1">
        <f t="shared" si="41"/>
        <v>0</v>
      </c>
      <c r="AA142" s="1">
        <f t="shared" si="42"/>
        <v>0</v>
      </c>
      <c r="AB142" s="1">
        <f t="shared" si="43"/>
        <v>0</v>
      </c>
      <c r="AC142" s="1">
        <f t="shared" si="44"/>
        <v>0</v>
      </c>
      <c r="AD142" s="1">
        <f t="shared" si="45"/>
        <v>0</v>
      </c>
      <c r="AE142" s="1">
        <f t="shared" si="46"/>
        <v>0</v>
      </c>
      <c r="AF142" s="1">
        <f t="shared" si="47"/>
        <v>0</v>
      </c>
      <c r="AG142" s="1">
        <f t="shared" si="48"/>
        <v>0</v>
      </c>
      <c r="AH142" s="1">
        <f t="shared" si="49"/>
        <v>0</v>
      </c>
      <c r="AI142" s="1">
        <f t="shared" si="50"/>
        <v>0</v>
      </c>
      <c r="AJ142" s="1">
        <f t="shared" si="51"/>
        <v>0</v>
      </c>
      <c r="AK142" s="1">
        <f t="shared" si="52"/>
        <v>0</v>
      </c>
      <c r="AL142" s="1">
        <f t="shared" si="53"/>
        <v>0</v>
      </c>
      <c r="AM142" s="1">
        <f t="shared" si="54"/>
        <v>1</v>
      </c>
      <c r="AN142" s="1">
        <f t="shared" si="55"/>
        <v>0</v>
      </c>
      <c r="AO142" s="1">
        <f t="shared" si="56"/>
        <v>0</v>
      </c>
      <c r="AP142" s="1">
        <f t="shared" si="57"/>
        <v>0</v>
      </c>
      <c r="AQ142" s="1">
        <f t="shared" si="58"/>
        <v>0</v>
      </c>
      <c r="AR142">
        <f t="shared" si="59"/>
        <v>14</v>
      </c>
    </row>
    <row r="143" spans="1:44">
      <c r="A143">
        <v>142</v>
      </c>
      <c r="B143">
        <v>2016</v>
      </c>
      <c r="C143">
        <v>34.4</v>
      </c>
      <c r="E143">
        <v>1</v>
      </c>
      <c r="F143">
        <v>4.1</v>
      </c>
      <c r="G143" t="s">
        <v>53</v>
      </c>
      <c r="H143">
        <f t="shared" si="40"/>
        <v>1</v>
      </c>
      <c r="I143">
        <v>2.33</v>
      </c>
      <c r="J143">
        <v>54.90759754</v>
      </c>
      <c r="K143">
        <v>0.041</v>
      </c>
      <c r="L143">
        <v>0</v>
      </c>
      <c r="M143">
        <v>1</v>
      </c>
      <c r="N143">
        <v>0</v>
      </c>
      <c r="O143">
        <v>1</v>
      </c>
      <c r="P143">
        <v>0</v>
      </c>
      <c r="Q143">
        <v>5.73848987108657</v>
      </c>
      <c r="R143">
        <v>347</v>
      </c>
      <c r="S143">
        <v>13.5</v>
      </c>
      <c r="T143">
        <v>25.1</v>
      </c>
      <c r="U143">
        <v>0</v>
      </c>
      <c r="V143">
        <v>34.95687885</v>
      </c>
      <c r="W143">
        <v>0</v>
      </c>
      <c r="X143">
        <v>37.42094456</v>
      </c>
      <c r="Y143">
        <v>1</v>
      </c>
      <c r="Z143" s="1">
        <f t="shared" si="41"/>
        <v>0</v>
      </c>
      <c r="AA143" s="1">
        <f t="shared" si="42"/>
        <v>0</v>
      </c>
      <c r="AB143" s="1">
        <f t="shared" si="43"/>
        <v>0</v>
      </c>
      <c r="AC143" s="1">
        <f t="shared" si="44"/>
        <v>0</v>
      </c>
      <c r="AD143" s="1">
        <f t="shared" si="45"/>
        <v>0</v>
      </c>
      <c r="AE143" s="1">
        <f t="shared" si="46"/>
        <v>0</v>
      </c>
      <c r="AF143" s="1">
        <f t="shared" si="47"/>
        <v>0</v>
      </c>
      <c r="AG143" s="1">
        <f t="shared" si="48"/>
        <v>0</v>
      </c>
      <c r="AH143" s="1">
        <f t="shared" si="49"/>
        <v>0</v>
      </c>
      <c r="AI143" s="1">
        <f t="shared" si="50"/>
        <v>0</v>
      </c>
      <c r="AJ143" s="1">
        <f t="shared" si="51"/>
        <v>1</v>
      </c>
      <c r="AK143" s="1">
        <f t="shared" si="52"/>
        <v>0</v>
      </c>
      <c r="AL143" s="1">
        <f t="shared" si="53"/>
        <v>0</v>
      </c>
      <c r="AM143" s="1">
        <f t="shared" si="54"/>
        <v>0</v>
      </c>
      <c r="AN143" s="1">
        <f t="shared" si="55"/>
        <v>0</v>
      </c>
      <c r="AO143" s="1">
        <f t="shared" si="56"/>
        <v>0</v>
      </c>
      <c r="AP143" s="1">
        <f t="shared" si="57"/>
        <v>0</v>
      </c>
      <c r="AQ143" s="1">
        <f t="shared" si="58"/>
        <v>0</v>
      </c>
      <c r="AR143">
        <f t="shared" si="59"/>
        <v>11</v>
      </c>
    </row>
    <row r="144" spans="1:44">
      <c r="A144">
        <v>143</v>
      </c>
      <c r="B144">
        <v>2016</v>
      </c>
      <c r="C144">
        <v>7.9</v>
      </c>
      <c r="E144">
        <v>1</v>
      </c>
      <c r="F144">
        <v>3.9</v>
      </c>
      <c r="G144" t="s">
        <v>55</v>
      </c>
      <c r="H144">
        <f t="shared" si="40"/>
        <v>2</v>
      </c>
      <c r="I144">
        <v>12.43</v>
      </c>
      <c r="J144">
        <v>50.95687885</v>
      </c>
      <c r="K144">
        <v>0.2946</v>
      </c>
      <c r="L144">
        <v>0</v>
      </c>
      <c r="M144">
        <v>1</v>
      </c>
      <c r="N144">
        <v>0</v>
      </c>
      <c r="O144">
        <v>1</v>
      </c>
      <c r="P144">
        <v>0</v>
      </c>
      <c r="Q144">
        <v>8.89502762430939</v>
      </c>
      <c r="R144">
        <v>352</v>
      </c>
      <c r="S144">
        <v>9.4</v>
      </c>
      <c r="T144">
        <v>14.6</v>
      </c>
      <c r="U144">
        <v>1</v>
      </c>
      <c r="V144">
        <v>1.215605749</v>
      </c>
      <c r="W144">
        <v>1</v>
      </c>
      <c r="X144">
        <v>6.932238193</v>
      </c>
      <c r="Y144">
        <v>0</v>
      </c>
      <c r="Z144" s="1">
        <f t="shared" si="41"/>
        <v>0</v>
      </c>
      <c r="AA144" s="1">
        <f t="shared" si="42"/>
        <v>0</v>
      </c>
      <c r="AB144" s="1">
        <f t="shared" si="43"/>
        <v>0</v>
      </c>
      <c r="AC144" s="1">
        <f t="shared" si="44"/>
        <v>0</v>
      </c>
      <c r="AD144" s="1">
        <f t="shared" si="45"/>
        <v>0</v>
      </c>
      <c r="AE144" s="1">
        <f t="shared" si="46"/>
        <v>0</v>
      </c>
      <c r="AF144" s="1">
        <f t="shared" si="47"/>
        <v>1</v>
      </c>
      <c r="AG144" s="1">
        <f t="shared" si="48"/>
        <v>0</v>
      </c>
      <c r="AH144" s="1">
        <f t="shared" si="49"/>
        <v>0</v>
      </c>
      <c r="AI144" s="1">
        <f t="shared" si="50"/>
        <v>0</v>
      </c>
      <c r="AJ144" s="1">
        <f t="shared" si="51"/>
        <v>0</v>
      </c>
      <c r="AK144" s="1">
        <f t="shared" si="52"/>
        <v>0</v>
      </c>
      <c r="AL144" s="1">
        <f t="shared" si="53"/>
        <v>0</v>
      </c>
      <c r="AM144" s="1">
        <f t="shared" si="54"/>
        <v>0</v>
      </c>
      <c r="AN144" s="1">
        <f t="shared" si="55"/>
        <v>0</v>
      </c>
      <c r="AO144" s="1">
        <f t="shared" si="56"/>
        <v>0</v>
      </c>
      <c r="AP144" s="1">
        <f t="shared" si="57"/>
        <v>0</v>
      </c>
      <c r="AQ144" s="1">
        <f t="shared" si="58"/>
        <v>0</v>
      </c>
      <c r="AR144">
        <f t="shared" si="59"/>
        <v>7</v>
      </c>
    </row>
    <row r="145" spans="1:44">
      <c r="A145">
        <v>144</v>
      </c>
      <c r="B145">
        <v>2016</v>
      </c>
      <c r="C145">
        <v>1</v>
      </c>
      <c r="E145">
        <v>1</v>
      </c>
      <c r="F145">
        <v>4.3</v>
      </c>
      <c r="G145" t="s">
        <v>55</v>
      </c>
      <c r="H145">
        <f t="shared" si="40"/>
        <v>2</v>
      </c>
      <c r="I145">
        <v>4.33</v>
      </c>
      <c r="J145">
        <v>67.92334018</v>
      </c>
      <c r="K145">
        <v>0.0499</v>
      </c>
      <c r="L145">
        <v>0</v>
      </c>
      <c r="M145">
        <v>1</v>
      </c>
      <c r="N145">
        <v>0</v>
      </c>
      <c r="O145">
        <v>1</v>
      </c>
      <c r="P145">
        <v>0</v>
      </c>
      <c r="Q145">
        <v>3.50092081031307</v>
      </c>
      <c r="R145">
        <v>235</v>
      </c>
      <c r="S145">
        <v>13.5</v>
      </c>
      <c r="T145">
        <v>23.1</v>
      </c>
      <c r="U145">
        <v>1</v>
      </c>
      <c r="V145">
        <v>1.379876797</v>
      </c>
      <c r="W145">
        <v>1</v>
      </c>
      <c r="X145">
        <v>13.8973306</v>
      </c>
      <c r="Y145">
        <v>0</v>
      </c>
      <c r="Z145" s="1">
        <f t="shared" si="41"/>
        <v>0</v>
      </c>
      <c r="AA145" s="1">
        <f t="shared" si="42"/>
        <v>0</v>
      </c>
      <c r="AB145" s="1">
        <f t="shared" si="43"/>
        <v>0</v>
      </c>
      <c r="AC145" s="1">
        <f t="shared" si="44"/>
        <v>0</v>
      </c>
      <c r="AD145" s="1">
        <f t="shared" si="45"/>
        <v>0</v>
      </c>
      <c r="AE145" s="1">
        <f t="shared" si="46"/>
        <v>0</v>
      </c>
      <c r="AF145" s="1">
        <f t="shared" si="47"/>
        <v>1</v>
      </c>
      <c r="AG145" s="1">
        <f t="shared" si="48"/>
        <v>0</v>
      </c>
      <c r="AH145" s="1">
        <f t="shared" si="49"/>
        <v>0</v>
      </c>
      <c r="AI145" s="1">
        <f t="shared" si="50"/>
        <v>0</v>
      </c>
      <c r="AJ145" s="1">
        <f t="shared" si="51"/>
        <v>0</v>
      </c>
      <c r="AK145" s="1">
        <f t="shared" si="52"/>
        <v>0</v>
      </c>
      <c r="AL145" s="1">
        <f t="shared" si="53"/>
        <v>0</v>
      </c>
      <c r="AM145" s="1">
        <f t="shared" si="54"/>
        <v>0</v>
      </c>
      <c r="AN145" s="1">
        <f t="shared" si="55"/>
        <v>0</v>
      </c>
      <c r="AO145" s="1">
        <f t="shared" si="56"/>
        <v>0</v>
      </c>
      <c r="AP145" s="1">
        <f t="shared" si="57"/>
        <v>0</v>
      </c>
      <c r="AQ145" s="1">
        <f t="shared" si="58"/>
        <v>0</v>
      </c>
      <c r="AR145">
        <f t="shared" si="59"/>
        <v>7</v>
      </c>
    </row>
    <row r="146" spans="1:44">
      <c r="A146">
        <v>145</v>
      </c>
      <c r="B146">
        <v>2015</v>
      </c>
      <c r="C146">
        <v>3</v>
      </c>
      <c r="E146">
        <v>1</v>
      </c>
      <c r="F146">
        <v>4.2</v>
      </c>
      <c r="G146" t="s">
        <v>53</v>
      </c>
      <c r="H146">
        <f t="shared" si="40"/>
        <v>1</v>
      </c>
      <c r="I146">
        <v>4.67</v>
      </c>
      <c r="J146">
        <v>57.5578371</v>
      </c>
      <c r="K146">
        <v>0.0133</v>
      </c>
      <c r="L146">
        <v>0</v>
      </c>
      <c r="M146">
        <v>0</v>
      </c>
      <c r="N146">
        <v>0</v>
      </c>
      <c r="O146">
        <v>1</v>
      </c>
      <c r="P146">
        <v>1</v>
      </c>
      <c r="Q146">
        <v>7.60957642725597</v>
      </c>
      <c r="R146">
        <v>214</v>
      </c>
      <c r="S146">
        <v>11.8</v>
      </c>
      <c r="T146">
        <v>25.4</v>
      </c>
      <c r="U146">
        <v>1</v>
      </c>
      <c r="V146">
        <v>1.577002053</v>
      </c>
      <c r="W146">
        <v>1</v>
      </c>
      <c r="X146">
        <v>10.28336756</v>
      </c>
      <c r="Y146">
        <v>0</v>
      </c>
      <c r="Z146" s="1">
        <f t="shared" si="41"/>
        <v>0</v>
      </c>
      <c r="AA146" s="1">
        <f t="shared" si="42"/>
        <v>0</v>
      </c>
      <c r="AB146" s="1">
        <f t="shared" si="43"/>
        <v>0</v>
      </c>
      <c r="AC146" s="1">
        <f t="shared" si="44"/>
        <v>0</v>
      </c>
      <c r="AD146" s="1">
        <f t="shared" si="45"/>
        <v>0</v>
      </c>
      <c r="AE146" s="1">
        <f t="shared" si="46"/>
        <v>0</v>
      </c>
      <c r="AF146" s="1">
        <f t="shared" si="47"/>
        <v>0</v>
      </c>
      <c r="AG146" s="1">
        <f t="shared" si="48"/>
        <v>0</v>
      </c>
      <c r="AH146" s="1">
        <f t="shared" si="49"/>
        <v>0</v>
      </c>
      <c r="AI146" s="1">
        <f t="shared" si="50"/>
        <v>0</v>
      </c>
      <c r="AJ146" s="1">
        <f t="shared" si="51"/>
        <v>1</v>
      </c>
      <c r="AK146" s="1">
        <f t="shared" si="52"/>
        <v>0</v>
      </c>
      <c r="AL146" s="1">
        <f t="shared" si="53"/>
        <v>0</v>
      </c>
      <c r="AM146" s="1">
        <f t="shared" si="54"/>
        <v>0</v>
      </c>
      <c r="AN146" s="1">
        <f t="shared" si="55"/>
        <v>0</v>
      </c>
      <c r="AO146" s="1">
        <f t="shared" si="56"/>
        <v>0</v>
      </c>
      <c r="AP146" s="1">
        <f t="shared" si="57"/>
        <v>0</v>
      </c>
      <c r="AQ146" s="1">
        <f t="shared" si="58"/>
        <v>0</v>
      </c>
      <c r="AR146">
        <f t="shared" si="59"/>
        <v>11</v>
      </c>
    </row>
    <row r="147" spans="1:44">
      <c r="A147">
        <v>146</v>
      </c>
      <c r="B147">
        <v>2016</v>
      </c>
      <c r="C147">
        <v>4.9</v>
      </c>
      <c r="E147">
        <v>1</v>
      </c>
      <c r="F147">
        <v>3.9</v>
      </c>
      <c r="G147" t="s">
        <v>47</v>
      </c>
      <c r="H147">
        <f t="shared" si="40"/>
        <v>2</v>
      </c>
      <c r="I147">
        <v>6.14</v>
      </c>
      <c r="J147">
        <v>56.14510609</v>
      </c>
      <c r="K147">
        <v>0.0105</v>
      </c>
      <c r="L147">
        <v>0</v>
      </c>
      <c r="M147">
        <v>1</v>
      </c>
      <c r="N147">
        <v>0</v>
      </c>
      <c r="O147">
        <v>1</v>
      </c>
      <c r="P147">
        <v>1</v>
      </c>
      <c r="Q147">
        <v>3.58195211786372</v>
      </c>
      <c r="R147">
        <v>337</v>
      </c>
      <c r="S147">
        <v>12.5</v>
      </c>
      <c r="T147">
        <v>18.9</v>
      </c>
      <c r="U147">
        <v>1</v>
      </c>
      <c r="V147">
        <v>0.985626283</v>
      </c>
      <c r="W147">
        <v>1</v>
      </c>
      <c r="X147">
        <v>1.741273101</v>
      </c>
      <c r="Y147">
        <v>0</v>
      </c>
      <c r="Z147" s="1">
        <f t="shared" si="41"/>
        <v>0</v>
      </c>
      <c r="AA147" s="1">
        <f t="shared" si="42"/>
        <v>0</v>
      </c>
      <c r="AB147" s="1">
        <f t="shared" si="43"/>
        <v>0</v>
      </c>
      <c r="AC147" s="1">
        <f t="shared" si="44"/>
        <v>0</v>
      </c>
      <c r="AD147" s="1">
        <f t="shared" si="45"/>
        <v>0</v>
      </c>
      <c r="AE147" s="1">
        <f t="shared" si="46"/>
        <v>1</v>
      </c>
      <c r="AF147" s="1">
        <f t="shared" si="47"/>
        <v>0</v>
      </c>
      <c r="AG147" s="1">
        <f t="shared" si="48"/>
        <v>0</v>
      </c>
      <c r="AH147" s="1">
        <f t="shared" si="49"/>
        <v>0</v>
      </c>
      <c r="AI147" s="1">
        <f t="shared" si="50"/>
        <v>0</v>
      </c>
      <c r="AJ147" s="1">
        <f t="shared" si="51"/>
        <v>0</v>
      </c>
      <c r="AK147" s="1">
        <f t="shared" si="52"/>
        <v>0</v>
      </c>
      <c r="AL147" s="1">
        <f t="shared" si="53"/>
        <v>0</v>
      </c>
      <c r="AM147" s="1">
        <f t="shared" si="54"/>
        <v>0</v>
      </c>
      <c r="AN147" s="1">
        <f t="shared" si="55"/>
        <v>0</v>
      </c>
      <c r="AO147" s="1">
        <f t="shared" si="56"/>
        <v>0</v>
      </c>
      <c r="AP147" s="1">
        <f t="shared" si="57"/>
        <v>0</v>
      </c>
      <c r="AQ147" s="1">
        <f t="shared" si="58"/>
        <v>0</v>
      </c>
      <c r="AR147">
        <f t="shared" si="59"/>
        <v>6</v>
      </c>
    </row>
    <row r="148" spans="1:44">
      <c r="A148">
        <v>147</v>
      </c>
      <c r="B148">
        <v>2016</v>
      </c>
      <c r="C148">
        <v>1</v>
      </c>
      <c r="E148">
        <v>1</v>
      </c>
      <c r="F148">
        <v>3.7</v>
      </c>
      <c r="G148" t="s">
        <v>55</v>
      </c>
      <c r="H148">
        <f t="shared" si="40"/>
        <v>2</v>
      </c>
      <c r="I148">
        <v>10.67</v>
      </c>
      <c r="J148">
        <v>40.90349076</v>
      </c>
      <c r="K148">
        <v>0.003</v>
      </c>
      <c r="L148">
        <v>0</v>
      </c>
      <c r="M148">
        <v>1</v>
      </c>
      <c r="N148">
        <v>0</v>
      </c>
      <c r="O148">
        <v>1</v>
      </c>
      <c r="P148">
        <v>0</v>
      </c>
      <c r="Q148">
        <v>7.292817679558</v>
      </c>
      <c r="R148">
        <v>285</v>
      </c>
      <c r="S148">
        <v>9.1</v>
      </c>
      <c r="T148">
        <v>20.9</v>
      </c>
      <c r="U148">
        <v>1</v>
      </c>
      <c r="V148">
        <v>0.558521561</v>
      </c>
      <c r="W148">
        <v>1</v>
      </c>
      <c r="X148">
        <v>3.416837782</v>
      </c>
      <c r="Y148">
        <v>0</v>
      </c>
      <c r="Z148" s="1">
        <f t="shared" si="41"/>
        <v>0</v>
      </c>
      <c r="AA148" s="1">
        <f t="shared" si="42"/>
        <v>0</v>
      </c>
      <c r="AB148" s="1">
        <f t="shared" si="43"/>
        <v>0</v>
      </c>
      <c r="AC148" s="1">
        <f t="shared" si="44"/>
        <v>0</v>
      </c>
      <c r="AD148" s="1">
        <f t="shared" si="45"/>
        <v>0</v>
      </c>
      <c r="AE148" s="1">
        <f t="shared" si="46"/>
        <v>0</v>
      </c>
      <c r="AF148" s="1">
        <f t="shared" si="47"/>
        <v>1</v>
      </c>
      <c r="AG148" s="1">
        <f t="shared" si="48"/>
        <v>0</v>
      </c>
      <c r="AH148" s="1">
        <f t="shared" si="49"/>
        <v>0</v>
      </c>
      <c r="AI148" s="1">
        <f t="shared" si="50"/>
        <v>0</v>
      </c>
      <c r="AJ148" s="1">
        <f t="shared" si="51"/>
        <v>0</v>
      </c>
      <c r="AK148" s="1">
        <f t="shared" si="52"/>
        <v>0</v>
      </c>
      <c r="AL148" s="1">
        <f t="shared" si="53"/>
        <v>0</v>
      </c>
      <c r="AM148" s="1">
        <f t="shared" si="54"/>
        <v>0</v>
      </c>
      <c r="AN148" s="1">
        <f t="shared" si="55"/>
        <v>0</v>
      </c>
      <c r="AO148" s="1">
        <f t="shared" si="56"/>
        <v>0</v>
      </c>
      <c r="AP148" s="1">
        <f t="shared" si="57"/>
        <v>0</v>
      </c>
      <c r="AQ148" s="1">
        <f t="shared" si="58"/>
        <v>0</v>
      </c>
      <c r="AR148">
        <f t="shared" si="59"/>
        <v>7</v>
      </c>
    </row>
    <row r="149" spans="1:44">
      <c r="A149">
        <v>148</v>
      </c>
      <c r="B149">
        <v>2016</v>
      </c>
      <c r="C149">
        <v>3.9</v>
      </c>
      <c r="E149">
        <v>1</v>
      </c>
      <c r="F149">
        <v>3.3</v>
      </c>
      <c r="G149" t="s">
        <v>49</v>
      </c>
      <c r="H149">
        <f t="shared" si="40"/>
        <v>2</v>
      </c>
      <c r="I149">
        <v>6.53</v>
      </c>
      <c r="J149">
        <v>64.91991786</v>
      </c>
      <c r="K149">
        <v>0.0002</v>
      </c>
      <c r="L149">
        <v>0</v>
      </c>
      <c r="M149">
        <v>1</v>
      </c>
      <c r="N149">
        <v>0</v>
      </c>
      <c r="O149">
        <v>1</v>
      </c>
      <c r="P149">
        <v>0</v>
      </c>
      <c r="Q149">
        <v>6.62062615101289</v>
      </c>
      <c r="R149">
        <v>278</v>
      </c>
      <c r="S149">
        <v>9.7</v>
      </c>
      <c r="T149">
        <v>35.3</v>
      </c>
      <c r="U149">
        <v>0</v>
      </c>
      <c r="V149">
        <v>32.65708419</v>
      </c>
      <c r="W149">
        <v>0</v>
      </c>
      <c r="X149">
        <v>34.62833676</v>
      </c>
      <c r="Y149">
        <v>1</v>
      </c>
      <c r="Z149" s="1">
        <f t="shared" si="41"/>
        <v>0</v>
      </c>
      <c r="AA149" s="1">
        <f t="shared" si="42"/>
        <v>0</v>
      </c>
      <c r="AB149" s="1">
        <f t="shared" si="43"/>
        <v>0</v>
      </c>
      <c r="AC149" s="1">
        <f t="shared" si="44"/>
        <v>0</v>
      </c>
      <c r="AD149" s="1">
        <f t="shared" si="45"/>
        <v>0</v>
      </c>
      <c r="AE149" s="1">
        <f t="shared" si="46"/>
        <v>0</v>
      </c>
      <c r="AF149" s="1">
        <f t="shared" si="47"/>
        <v>0</v>
      </c>
      <c r="AG149" s="1">
        <f t="shared" si="48"/>
        <v>0</v>
      </c>
      <c r="AH149" s="1">
        <f t="shared" si="49"/>
        <v>0</v>
      </c>
      <c r="AI149" s="1">
        <f t="shared" si="50"/>
        <v>0</v>
      </c>
      <c r="AJ149" s="1">
        <f t="shared" si="51"/>
        <v>0</v>
      </c>
      <c r="AK149" s="1">
        <f t="shared" si="52"/>
        <v>0</v>
      </c>
      <c r="AL149" s="1">
        <f t="shared" si="53"/>
        <v>0</v>
      </c>
      <c r="AM149" s="1">
        <f t="shared" si="54"/>
        <v>1</v>
      </c>
      <c r="AN149" s="1">
        <f t="shared" si="55"/>
        <v>0</v>
      </c>
      <c r="AO149" s="1">
        <f t="shared" si="56"/>
        <v>0</v>
      </c>
      <c r="AP149" s="1">
        <f t="shared" si="57"/>
        <v>0</v>
      </c>
      <c r="AQ149" s="1">
        <f t="shared" si="58"/>
        <v>0</v>
      </c>
      <c r="AR149">
        <f t="shared" si="59"/>
        <v>14</v>
      </c>
    </row>
    <row r="150" spans="1:44">
      <c r="A150">
        <v>149</v>
      </c>
      <c r="B150">
        <v>2016</v>
      </c>
      <c r="C150">
        <v>6.9</v>
      </c>
      <c r="E150">
        <v>1</v>
      </c>
      <c r="F150">
        <v>3.4</v>
      </c>
      <c r="G150" t="s">
        <v>47</v>
      </c>
      <c r="H150">
        <f t="shared" si="40"/>
        <v>2</v>
      </c>
      <c r="I150">
        <v>1.92</v>
      </c>
      <c r="J150">
        <v>67.86858316</v>
      </c>
      <c r="K150">
        <v>0.0829</v>
      </c>
      <c r="L150">
        <v>0</v>
      </c>
      <c r="M150">
        <v>1</v>
      </c>
      <c r="N150">
        <v>0</v>
      </c>
      <c r="O150">
        <v>1</v>
      </c>
      <c r="P150">
        <v>0</v>
      </c>
      <c r="Q150">
        <v>6.18232044198895</v>
      </c>
      <c r="R150">
        <v>237</v>
      </c>
      <c r="S150">
        <v>11.8</v>
      </c>
      <c r="T150">
        <v>23.5</v>
      </c>
      <c r="U150">
        <v>1</v>
      </c>
      <c r="V150">
        <v>2.201232033</v>
      </c>
      <c r="W150">
        <v>0</v>
      </c>
      <c r="X150">
        <v>12.25462012</v>
      </c>
      <c r="Y150">
        <v>0</v>
      </c>
      <c r="Z150" s="1">
        <f t="shared" si="41"/>
        <v>0</v>
      </c>
      <c r="AA150" s="1">
        <f t="shared" si="42"/>
        <v>0</v>
      </c>
      <c r="AB150" s="1">
        <f t="shared" si="43"/>
        <v>0</v>
      </c>
      <c r="AC150" s="1">
        <f t="shared" si="44"/>
        <v>0</v>
      </c>
      <c r="AD150" s="1">
        <f t="shared" si="45"/>
        <v>0</v>
      </c>
      <c r="AE150" s="1">
        <f t="shared" si="46"/>
        <v>1</v>
      </c>
      <c r="AF150" s="1">
        <f t="shared" si="47"/>
        <v>0</v>
      </c>
      <c r="AG150" s="1">
        <f t="shared" si="48"/>
        <v>0</v>
      </c>
      <c r="AH150" s="1">
        <f t="shared" si="49"/>
        <v>0</v>
      </c>
      <c r="AI150" s="1">
        <f t="shared" si="50"/>
        <v>0</v>
      </c>
      <c r="AJ150" s="1">
        <f t="shared" si="51"/>
        <v>0</v>
      </c>
      <c r="AK150" s="1">
        <f t="shared" si="52"/>
        <v>0</v>
      </c>
      <c r="AL150" s="1">
        <f t="shared" si="53"/>
        <v>0</v>
      </c>
      <c r="AM150" s="1">
        <f t="shared" si="54"/>
        <v>0</v>
      </c>
      <c r="AN150" s="1">
        <f t="shared" si="55"/>
        <v>0</v>
      </c>
      <c r="AO150" s="1">
        <f t="shared" si="56"/>
        <v>0</v>
      </c>
      <c r="AP150" s="1">
        <f t="shared" si="57"/>
        <v>0</v>
      </c>
      <c r="AQ150" s="1">
        <f t="shared" si="58"/>
        <v>0</v>
      </c>
      <c r="AR150">
        <f t="shared" si="59"/>
        <v>6</v>
      </c>
    </row>
    <row r="151" spans="1:44">
      <c r="A151">
        <v>150</v>
      </c>
      <c r="B151">
        <v>2017</v>
      </c>
      <c r="C151">
        <v>2.6</v>
      </c>
      <c r="E151">
        <v>1</v>
      </c>
      <c r="F151">
        <v>4.2</v>
      </c>
      <c r="G151" t="s">
        <v>56</v>
      </c>
      <c r="H151">
        <f t="shared" si="40"/>
        <v>2</v>
      </c>
      <c r="I151">
        <v>1.31</v>
      </c>
      <c r="J151">
        <v>70.41204654</v>
      </c>
      <c r="K151">
        <v>0.4063</v>
      </c>
      <c r="L151">
        <v>0</v>
      </c>
      <c r="M151">
        <v>0</v>
      </c>
      <c r="N151">
        <v>0</v>
      </c>
      <c r="O151">
        <v>1</v>
      </c>
      <c r="P151">
        <v>0</v>
      </c>
      <c r="Q151">
        <v>5.40515653775322</v>
      </c>
      <c r="R151">
        <v>157</v>
      </c>
      <c r="S151">
        <v>12.1</v>
      </c>
      <c r="T151">
        <v>24.3</v>
      </c>
      <c r="U151">
        <v>1</v>
      </c>
      <c r="V151">
        <v>3.482546201</v>
      </c>
      <c r="W151">
        <v>0</v>
      </c>
      <c r="X151">
        <v>29.5687885</v>
      </c>
      <c r="Y151">
        <v>0</v>
      </c>
      <c r="Z151" s="1">
        <f t="shared" si="41"/>
        <v>0</v>
      </c>
      <c r="AA151" s="1">
        <f t="shared" si="42"/>
        <v>0</v>
      </c>
      <c r="AB151" s="1">
        <f t="shared" si="43"/>
        <v>0</v>
      </c>
      <c r="AC151" s="1">
        <f t="shared" si="44"/>
        <v>0</v>
      </c>
      <c r="AD151" s="1">
        <f t="shared" si="45"/>
        <v>0</v>
      </c>
      <c r="AE151" s="1">
        <f t="shared" si="46"/>
        <v>0</v>
      </c>
      <c r="AF151" s="1">
        <f t="shared" si="47"/>
        <v>0</v>
      </c>
      <c r="AG151" s="1">
        <f t="shared" si="48"/>
        <v>0</v>
      </c>
      <c r="AH151" s="1">
        <f t="shared" si="49"/>
        <v>0</v>
      </c>
      <c r="AI151" s="1">
        <f t="shared" si="50"/>
        <v>0</v>
      </c>
      <c r="AJ151" s="1">
        <f t="shared" si="51"/>
        <v>0</v>
      </c>
      <c r="AK151" s="1">
        <f t="shared" si="52"/>
        <v>1</v>
      </c>
      <c r="AL151" s="1">
        <f t="shared" si="53"/>
        <v>0</v>
      </c>
      <c r="AM151" s="1">
        <f t="shared" si="54"/>
        <v>0</v>
      </c>
      <c r="AN151" s="1">
        <f t="shared" si="55"/>
        <v>0</v>
      </c>
      <c r="AO151" s="1">
        <f t="shared" si="56"/>
        <v>0</v>
      </c>
      <c r="AP151" s="1">
        <f t="shared" si="57"/>
        <v>0</v>
      </c>
      <c r="AQ151" s="1">
        <f t="shared" si="58"/>
        <v>0</v>
      </c>
      <c r="AR151">
        <f t="shared" si="59"/>
        <v>12</v>
      </c>
    </row>
    <row r="152" spans="1:44">
      <c r="A152">
        <v>151</v>
      </c>
      <c r="B152">
        <v>2017</v>
      </c>
      <c r="C152">
        <v>4.9</v>
      </c>
      <c r="E152">
        <v>1</v>
      </c>
      <c r="F152">
        <v>3.7</v>
      </c>
      <c r="G152" t="s">
        <v>57</v>
      </c>
      <c r="H152">
        <f t="shared" si="40"/>
        <v>2</v>
      </c>
      <c r="I152">
        <v>0.74</v>
      </c>
      <c r="J152">
        <v>45.12525667</v>
      </c>
      <c r="K152">
        <v>0.3555</v>
      </c>
      <c r="L152">
        <v>0</v>
      </c>
      <c r="M152">
        <v>0</v>
      </c>
      <c r="N152">
        <v>0</v>
      </c>
      <c r="O152">
        <v>1</v>
      </c>
      <c r="P152">
        <v>1</v>
      </c>
      <c r="Q152">
        <v>8.83057090239411</v>
      </c>
      <c r="R152">
        <v>206</v>
      </c>
      <c r="S152">
        <v>12.3</v>
      </c>
      <c r="T152">
        <v>34.3</v>
      </c>
      <c r="U152">
        <v>1</v>
      </c>
      <c r="V152">
        <v>8.31211499</v>
      </c>
      <c r="W152">
        <v>0</v>
      </c>
      <c r="X152">
        <v>29.24024641</v>
      </c>
      <c r="Y152">
        <v>0</v>
      </c>
      <c r="Z152" s="1">
        <f t="shared" si="41"/>
        <v>0</v>
      </c>
      <c r="AA152" s="1">
        <f t="shared" si="42"/>
        <v>1</v>
      </c>
      <c r="AB152" s="1">
        <f t="shared" si="43"/>
        <v>0</v>
      </c>
      <c r="AC152" s="1">
        <f t="shared" si="44"/>
        <v>0</v>
      </c>
      <c r="AD152" s="1">
        <f t="shared" si="45"/>
        <v>0</v>
      </c>
      <c r="AE152" s="1">
        <f t="shared" si="46"/>
        <v>0</v>
      </c>
      <c r="AF152" s="1">
        <f t="shared" si="47"/>
        <v>0</v>
      </c>
      <c r="AG152" s="1">
        <f t="shared" si="48"/>
        <v>0</v>
      </c>
      <c r="AH152" s="1">
        <f t="shared" si="49"/>
        <v>0</v>
      </c>
      <c r="AI152" s="1">
        <f t="shared" si="50"/>
        <v>0</v>
      </c>
      <c r="AJ152" s="1">
        <f t="shared" si="51"/>
        <v>0</v>
      </c>
      <c r="AK152" s="1">
        <f t="shared" si="52"/>
        <v>0</v>
      </c>
      <c r="AL152" s="1">
        <f t="shared" si="53"/>
        <v>0</v>
      </c>
      <c r="AM152" s="1">
        <f t="shared" si="54"/>
        <v>0</v>
      </c>
      <c r="AN152" s="1">
        <f t="shared" si="55"/>
        <v>0</v>
      </c>
      <c r="AO152" s="1">
        <f t="shared" si="56"/>
        <v>0</v>
      </c>
      <c r="AP152" s="1">
        <f t="shared" si="57"/>
        <v>0</v>
      </c>
      <c r="AQ152" s="1">
        <f t="shared" si="58"/>
        <v>0</v>
      </c>
      <c r="AR152">
        <f t="shared" si="59"/>
        <v>2</v>
      </c>
    </row>
    <row r="153" spans="1:44">
      <c r="A153">
        <v>152</v>
      </c>
      <c r="B153">
        <v>2017</v>
      </c>
      <c r="C153">
        <v>5.3</v>
      </c>
      <c r="D153">
        <v>0</v>
      </c>
      <c r="E153">
        <v>1</v>
      </c>
      <c r="F153">
        <v>4</v>
      </c>
      <c r="G153" t="s">
        <v>53</v>
      </c>
      <c r="H153">
        <f t="shared" si="40"/>
        <v>1</v>
      </c>
      <c r="I153">
        <v>1.5</v>
      </c>
      <c r="J153">
        <v>48.36960986</v>
      </c>
      <c r="K153">
        <v>0.3116</v>
      </c>
      <c r="L153">
        <v>0</v>
      </c>
      <c r="M153">
        <v>0</v>
      </c>
      <c r="N153">
        <v>0</v>
      </c>
      <c r="O153">
        <v>1</v>
      </c>
      <c r="P153">
        <v>0</v>
      </c>
      <c r="Q153">
        <v>4.69797421731123</v>
      </c>
      <c r="R153">
        <v>313</v>
      </c>
      <c r="S153">
        <v>11</v>
      </c>
      <c r="T153">
        <v>27.1</v>
      </c>
      <c r="U153">
        <v>1</v>
      </c>
      <c r="V153">
        <v>1.741273101</v>
      </c>
      <c r="W153">
        <v>1</v>
      </c>
      <c r="X153">
        <v>12.09034908</v>
      </c>
      <c r="Y153">
        <v>0</v>
      </c>
      <c r="Z153" s="1">
        <f t="shared" si="41"/>
        <v>0</v>
      </c>
      <c r="AA153" s="1">
        <f t="shared" si="42"/>
        <v>0</v>
      </c>
      <c r="AB153" s="1">
        <f t="shared" si="43"/>
        <v>0</v>
      </c>
      <c r="AC153" s="1">
        <f t="shared" si="44"/>
        <v>0</v>
      </c>
      <c r="AD153" s="1">
        <f t="shared" si="45"/>
        <v>0</v>
      </c>
      <c r="AE153" s="1">
        <f t="shared" si="46"/>
        <v>0</v>
      </c>
      <c r="AF153" s="1">
        <f t="shared" si="47"/>
        <v>0</v>
      </c>
      <c r="AG153" s="1">
        <f t="shared" si="48"/>
        <v>0</v>
      </c>
      <c r="AH153" s="1">
        <f t="shared" si="49"/>
        <v>0</v>
      </c>
      <c r="AI153" s="1">
        <f t="shared" si="50"/>
        <v>0</v>
      </c>
      <c r="AJ153" s="1">
        <f t="shared" si="51"/>
        <v>1</v>
      </c>
      <c r="AK153" s="1">
        <f t="shared" si="52"/>
        <v>0</v>
      </c>
      <c r="AL153" s="1">
        <f t="shared" si="53"/>
        <v>0</v>
      </c>
      <c r="AM153" s="1">
        <f t="shared" si="54"/>
        <v>0</v>
      </c>
      <c r="AN153" s="1">
        <f t="shared" si="55"/>
        <v>0</v>
      </c>
      <c r="AO153" s="1">
        <f t="shared" si="56"/>
        <v>0</v>
      </c>
      <c r="AP153" s="1">
        <f t="shared" si="57"/>
        <v>0</v>
      </c>
      <c r="AQ153" s="1">
        <f t="shared" si="58"/>
        <v>0</v>
      </c>
      <c r="AR153">
        <f t="shared" si="59"/>
        <v>11</v>
      </c>
    </row>
    <row r="154" spans="1:44">
      <c r="A154">
        <v>153</v>
      </c>
      <c r="B154">
        <v>2016</v>
      </c>
      <c r="C154">
        <v>1.8</v>
      </c>
      <c r="E154">
        <v>1</v>
      </c>
      <c r="F154">
        <v>3.7</v>
      </c>
      <c r="G154" t="s">
        <v>46</v>
      </c>
      <c r="H154">
        <f t="shared" si="40"/>
        <v>2</v>
      </c>
      <c r="I154">
        <v>1.92</v>
      </c>
      <c r="J154">
        <v>57.81793292</v>
      </c>
      <c r="K154">
        <v>0.3109</v>
      </c>
      <c r="L154">
        <v>0</v>
      </c>
      <c r="M154">
        <v>0</v>
      </c>
      <c r="N154">
        <v>0</v>
      </c>
      <c r="O154">
        <v>1</v>
      </c>
      <c r="P154">
        <v>0</v>
      </c>
      <c r="Q154">
        <v>8.03130755064457</v>
      </c>
      <c r="R154">
        <v>124</v>
      </c>
      <c r="S154">
        <v>9.9</v>
      </c>
      <c r="T154">
        <v>30.2</v>
      </c>
      <c r="U154">
        <v>1</v>
      </c>
      <c r="V154">
        <v>1.445585216</v>
      </c>
      <c r="W154">
        <v>1</v>
      </c>
      <c r="X154">
        <v>9.297741273</v>
      </c>
      <c r="Y154">
        <v>0</v>
      </c>
      <c r="Z154" s="1">
        <f t="shared" si="41"/>
        <v>0</v>
      </c>
      <c r="AA154" s="1">
        <f t="shared" si="42"/>
        <v>0</v>
      </c>
      <c r="AB154" s="1">
        <f t="shared" si="43"/>
        <v>0</v>
      </c>
      <c r="AC154" s="1">
        <f t="shared" si="44"/>
        <v>0</v>
      </c>
      <c r="AD154" s="1">
        <f t="shared" si="45"/>
        <v>0</v>
      </c>
      <c r="AE154" s="1">
        <f t="shared" si="46"/>
        <v>0</v>
      </c>
      <c r="AF154" s="1">
        <f t="shared" si="47"/>
        <v>0</v>
      </c>
      <c r="AG154" s="1">
        <f t="shared" si="48"/>
        <v>1</v>
      </c>
      <c r="AH154" s="1">
        <f t="shared" si="49"/>
        <v>0</v>
      </c>
      <c r="AI154" s="1">
        <f t="shared" si="50"/>
        <v>0</v>
      </c>
      <c r="AJ154" s="1">
        <f t="shared" si="51"/>
        <v>0</v>
      </c>
      <c r="AK154" s="1">
        <f t="shared" si="52"/>
        <v>0</v>
      </c>
      <c r="AL154" s="1">
        <f t="shared" si="53"/>
        <v>0</v>
      </c>
      <c r="AM154" s="1">
        <f t="shared" si="54"/>
        <v>0</v>
      </c>
      <c r="AN154" s="1">
        <f t="shared" si="55"/>
        <v>0</v>
      </c>
      <c r="AO154" s="1">
        <f t="shared" si="56"/>
        <v>0</v>
      </c>
      <c r="AP154" s="1">
        <f t="shared" si="57"/>
        <v>0</v>
      </c>
      <c r="AQ154" s="1">
        <f t="shared" si="58"/>
        <v>0</v>
      </c>
      <c r="AR154">
        <f t="shared" si="59"/>
        <v>8</v>
      </c>
    </row>
    <row r="155" spans="1:44">
      <c r="A155">
        <v>154</v>
      </c>
      <c r="B155">
        <v>2016</v>
      </c>
      <c r="C155">
        <v>17.7</v>
      </c>
      <c r="E155">
        <v>1</v>
      </c>
      <c r="F155">
        <v>4.3</v>
      </c>
      <c r="G155" t="s">
        <v>53</v>
      </c>
      <c r="H155">
        <f t="shared" si="40"/>
        <v>1</v>
      </c>
      <c r="I155">
        <v>1.68</v>
      </c>
      <c r="J155">
        <v>53.02669405</v>
      </c>
      <c r="K155">
        <v>0.4911</v>
      </c>
      <c r="L155">
        <v>0</v>
      </c>
      <c r="M155">
        <v>0</v>
      </c>
      <c r="N155">
        <v>0</v>
      </c>
      <c r="O155">
        <v>1</v>
      </c>
      <c r="P155">
        <v>1</v>
      </c>
      <c r="Q155">
        <v>3.1878453038674</v>
      </c>
      <c r="R155">
        <v>204</v>
      </c>
      <c r="S155">
        <v>11.4</v>
      </c>
      <c r="T155">
        <v>33.8</v>
      </c>
      <c r="U155">
        <v>1</v>
      </c>
      <c r="V155">
        <v>4.665297741</v>
      </c>
      <c r="W155">
        <v>1</v>
      </c>
      <c r="X155">
        <v>21.81519507</v>
      </c>
      <c r="Y155">
        <v>1</v>
      </c>
      <c r="Z155" s="1">
        <f t="shared" si="41"/>
        <v>0</v>
      </c>
      <c r="AA155" s="1">
        <f t="shared" si="42"/>
        <v>0</v>
      </c>
      <c r="AB155" s="1">
        <f t="shared" si="43"/>
        <v>0</v>
      </c>
      <c r="AC155" s="1">
        <f t="shared" si="44"/>
        <v>0</v>
      </c>
      <c r="AD155" s="1">
        <f t="shared" si="45"/>
        <v>0</v>
      </c>
      <c r="AE155" s="1">
        <f t="shared" si="46"/>
        <v>0</v>
      </c>
      <c r="AF155" s="1">
        <f t="shared" si="47"/>
        <v>0</v>
      </c>
      <c r="AG155" s="1">
        <f t="shared" si="48"/>
        <v>0</v>
      </c>
      <c r="AH155" s="1">
        <f t="shared" si="49"/>
        <v>0</v>
      </c>
      <c r="AI155" s="1">
        <f t="shared" si="50"/>
        <v>0</v>
      </c>
      <c r="AJ155" s="1">
        <f t="shared" si="51"/>
        <v>1</v>
      </c>
      <c r="AK155" s="1">
        <f t="shared" si="52"/>
        <v>0</v>
      </c>
      <c r="AL155" s="1">
        <f t="shared" si="53"/>
        <v>0</v>
      </c>
      <c r="AM155" s="1">
        <f t="shared" si="54"/>
        <v>0</v>
      </c>
      <c r="AN155" s="1">
        <f t="shared" si="55"/>
        <v>0</v>
      </c>
      <c r="AO155" s="1">
        <f t="shared" si="56"/>
        <v>0</v>
      </c>
      <c r="AP155" s="1">
        <f t="shared" si="57"/>
        <v>0</v>
      </c>
      <c r="AQ155" s="1">
        <f t="shared" si="58"/>
        <v>0</v>
      </c>
      <c r="AR155">
        <f t="shared" si="59"/>
        <v>11</v>
      </c>
    </row>
    <row r="156" spans="1:44">
      <c r="A156">
        <v>155</v>
      </c>
      <c r="B156">
        <v>2016</v>
      </c>
      <c r="C156">
        <v>3.9</v>
      </c>
      <c r="E156">
        <v>1</v>
      </c>
      <c r="F156">
        <v>4.1</v>
      </c>
      <c r="G156" t="s">
        <v>50</v>
      </c>
      <c r="H156">
        <f t="shared" si="40"/>
        <v>2</v>
      </c>
      <c r="I156">
        <v>7.6</v>
      </c>
      <c r="J156">
        <v>73.84531143</v>
      </c>
      <c r="K156">
        <v>0.0855</v>
      </c>
      <c r="L156">
        <v>0</v>
      </c>
      <c r="M156">
        <v>0</v>
      </c>
      <c r="N156">
        <v>0</v>
      </c>
      <c r="O156">
        <v>1</v>
      </c>
      <c r="P156">
        <v>0</v>
      </c>
      <c r="Q156">
        <v>10.3406998158379</v>
      </c>
      <c r="R156">
        <v>158</v>
      </c>
      <c r="S156">
        <v>9.2</v>
      </c>
      <c r="T156">
        <v>22.5</v>
      </c>
      <c r="U156">
        <v>1</v>
      </c>
      <c r="V156">
        <v>3.121149897</v>
      </c>
      <c r="W156">
        <v>1</v>
      </c>
      <c r="X156">
        <v>9.067761807</v>
      </c>
      <c r="Y156">
        <v>0</v>
      </c>
      <c r="Z156" s="1">
        <f t="shared" si="41"/>
        <v>1</v>
      </c>
      <c r="AA156" s="1">
        <f t="shared" si="42"/>
        <v>0</v>
      </c>
      <c r="AB156" s="1">
        <f t="shared" si="43"/>
        <v>0</v>
      </c>
      <c r="AC156" s="1">
        <f t="shared" si="44"/>
        <v>0</v>
      </c>
      <c r="AD156" s="1">
        <f t="shared" si="45"/>
        <v>0</v>
      </c>
      <c r="AE156" s="1">
        <f t="shared" si="46"/>
        <v>0</v>
      </c>
      <c r="AF156" s="1">
        <f t="shared" si="47"/>
        <v>0</v>
      </c>
      <c r="AG156" s="1">
        <f t="shared" si="48"/>
        <v>0</v>
      </c>
      <c r="AH156" s="1">
        <f t="shared" si="49"/>
        <v>0</v>
      </c>
      <c r="AI156" s="1">
        <f t="shared" si="50"/>
        <v>0</v>
      </c>
      <c r="AJ156" s="1">
        <f t="shared" si="51"/>
        <v>0</v>
      </c>
      <c r="AK156" s="1">
        <f t="shared" si="52"/>
        <v>0</v>
      </c>
      <c r="AL156" s="1">
        <f t="shared" si="53"/>
        <v>0</v>
      </c>
      <c r="AM156" s="1">
        <f t="shared" si="54"/>
        <v>0</v>
      </c>
      <c r="AN156" s="1">
        <f t="shared" si="55"/>
        <v>0</v>
      </c>
      <c r="AO156" s="1">
        <f t="shared" si="56"/>
        <v>0</v>
      </c>
      <c r="AP156" s="1">
        <f t="shared" si="57"/>
        <v>0</v>
      </c>
      <c r="AQ156" s="1">
        <f t="shared" si="58"/>
        <v>0</v>
      </c>
      <c r="AR156">
        <f t="shared" si="59"/>
        <v>1</v>
      </c>
    </row>
    <row r="157" spans="1:44">
      <c r="A157">
        <v>156</v>
      </c>
      <c r="B157">
        <v>2017</v>
      </c>
      <c r="C157">
        <v>4.9</v>
      </c>
      <c r="E157">
        <v>1</v>
      </c>
      <c r="F157">
        <v>3.6</v>
      </c>
      <c r="G157" t="s">
        <v>52</v>
      </c>
      <c r="H157">
        <f t="shared" si="40"/>
        <v>2</v>
      </c>
      <c r="I157">
        <v>7.64</v>
      </c>
      <c r="J157">
        <v>67.51266256</v>
      </c>
      <c r="K157">
        <v>0.368</v>
      </c>
      <c r="L157">
        <v>1</v>
      </c>
      <c r="M157">
        <v>1</v>
      </c>
      <c r="N157">
        <v>0</v>
      </c>
      <c r="O157">
        <v>1</v>
      </c>
      <c r="P157">
        <v>0</v>
      </c>
      <c r="Q157">
        <v>6.88213627992633</v>
      </c>
      <c r="R157">
        <v>420</v>
      </c>
      <c r="S157">
        <v>12.6</v>
      </c>
      <c r="T157">
        <v>26.8</v>
      </c>
      <c r="U157">
        <v>1</v>
      </c>
      <c r="V157">
        <v>1.18275154</v>
      </c>
      <c r="W157">
        <v>1</v>
      </c>
      <c r="X157">
        <v>1.511293634</v>
      </c>
      <c r="Y157">
        <v>0</v>
      </c>
      <c r="Z157" s="1">
        <f t="shared" si="41"/>
        <v>0</v>
      </c>
      <c r="AA157" s="1">
        <f t="shared" si="42"/>
        <v>0</v>
      </c>
      <c r="AB157" s="1">
        <f t="shared" si="43"/>
        <v>0</v>
      </c>
      <c r="AC157" s="1">
        <f t="shared" si="44"/>
        <v>0</v>
      </c>
      <c r="AD157" s="1">
        <f t="shared" si="45"/>
        <v>0</v>
      </c>
      <c r="AE157" s="1">
        <f t="shared" si="46"/>
        <v>0</v>
      </c>
      <c r="AF157" s="1">
        <f t="shared" si="47"/>
        <v>0</v>
      </c>
      <c r="AG157" s="1">
        <f t="shared" si="48"/>
        <v>0</v>
      </c>
      <c r="AH157" s="1">
        <f t="shared" si="49"/>
        <v>0</v>
      </c>
      <c r="AI157" s="1">
        <f t="shared" si="50"/>
        <v>0</v>
      </c>
      <c r="AJ157" s="1">
        <f t="shared" si="51"/>
        <v>0</v>
      </c>
      <c r="AK157" s="1">
        <f t="shared" si="52"/>
        <v>0</v>
      </c>
      <c r="AL157" s="1">
        <f t="shared" si="53"/>
        <v>0</v>
      </c>
      <c r="AM157" s="1">
        <f t="shared" si="54"/>
        <v>0</v>
      </c>
      <c r="AN157" s="1">
        <f t="shared" si="55"/>
        <v>0</v>
      </c>
      <c r="AO157" s="1">
        <f t="shared" si="56"/>
        <v>1</v>
      </c>
      <c r="AP157" s="1">
        <f t="shared" si="57"/>
        <v>0</v>
      </c>
      <c r="AQ157" s="1">
        <f t="shared" si="58"/>
        <v>0</v>
      </c>
      <c r="AR157">
        <f t="shared" si="59"/>
        <v>16</v>
      </c>
    </row>
    <row r="158" spans="1:44">
      <c r="A158">
        <v>157</v>
      </c>
      <c r="B158">
        <v>2017</v>
      </c>
      <c r="C158">
        <v>5.3</v>
      </c>
      <c r="E158">
        <v>1</v>
      </c>
      <c r="F158">
        <v>4</v>
      </c>
      <c r="G158" t="s">
        <v>55</v>
      </c>
      <c r="H158">
        <f t="shared" si="40"/>
        <v>2</v>
      </c>
      <c r="I158">
        <v>8.43</v>
      </c>
      <c r="J158">
        <v>69.09514032</v>
      </c>
      <c r="K158">
        <v>0.0351</v>
      </c>
      <c r="L158">
        <v>0</v>
      </c>
      <c r="M158">
        <v>1</v>
      </c>
      <c r="N158">
        <v>0</v>
      </c>
      <c r="O158">
        <v>1</v>
      </c>
      <c r="P158">
        <v>0</v>
      </c>
      <c r="Q158">
        <v>4.57642725598527</v>
      </c>
      <c r="R158">
        <v>234</v>
      </c>
      <c r="S158">
        <v>12.4</v>
      </c>
      <c r="T158">
        <v>31.7</v>
      </c>
      <c r="U158">
        <v>1</v>
      </c>
      <c r="V158">
        <v>1.839835729</v>
      </c>
      <c r="W158">
        <v>1</v>
      </c>
      <c r="X158">
        <v>14.12731006</v>
      </c>
      <c r="Y158">
        <v>0</v>
      </c>
      <c r="Z158" s="1">
        <f t="shared" si="41"/>
        <v>0</v>
      </c>
      <c r="AA158" s="1">
        <f t="shared" si="42"/>
        <v>0</v>
      </c>
      <c r="AB158" s="1">
        <f t="shared" si="43"/>
        <v>0</v>
      </c>
      <c r="AC158" s="1">
        <f t="shared" si="44"/>
        <v>0</v>
      </c>
      <c r="AD158" s="1">
        <f t="shared" si="45"/>
        <v>0</v>
      </c>
      <c r="AE158" s="1">
        <f t="shared" si="46"/>
        <v>0</v>
      </c>
      <c r="AF158" s="1">
        <f t="shared" si="47"/>
        <v>1</v>
      </c>
      <c r="AG158" s="1">
        <f t="shared" si="48"/>
        <v>0</v>
      </c>
      <c r="AH158" s="1">
        <f t="shared" si="49"/>
        <v>0</v>
      </c>
      <c r="AI158" s="1">
        <f t="shared" si="50"/>
        <v>0</v>
      </c>
      <c r="AJ158" s="1">
        <f t="shared" si="51"/>
        <v>0</v>
      </c>
      <c r="AK158" s="1">
        <f t="shared" si="52"/>
        <v>0</v>
      </c>
      <c r="AL158" s="1">
        <f t="shared" si="53"/>
        <v>0</v>
      </c>
      <c r="AM158" s="1">
        <f t="shared" si="54"/>
        <v>0</v>
      </c>
      <c r="AN158" s="1">
        <f t="shared" si="55"/>
        <v>0</v>
      </c>
      <c r="AO158" s="1">
        <f t="shared" si="56"/>
        <v>0</v>
      </c>
      <c r="AP158" s="1">
        <f t="shared" si="57"/>
        <v>0</v>
      </c>
      <c r="AQ158" s="1">
        <f t="shared" si="58"/>
        <v>0</v>
      </c>
      <c r="AR158">
        <f t="shared" si="59"/>
        <v>7</v>
      </c>
    </row>
    <row r="159" spans="1:44">
      <c r="A159">
        <v>158</v>
      </c>
      <c r="B159">
        <v>2016</v>
      </c>
      <c r="C159">
        <v>0.9</v>
      </c>
      <c r="E159">
        <v>1</v>
      </c>
      <c r="F159">
        <v>3.6</v>
      </c>
      <c r="G159" t="s">
        <v>53</v>
      </c>
      <c r="H159">
        <f t="shared" si="40"/>
        <v>1</v>
      </c>
      <c r="I159">
        <v>6.14</v>
      </c>
      <c r="J159">
        <v>74.56536619</v>
      </c>
      <c r="K159">
        <v>0.0283</v>
      </c>
      <c r="L159">
        <v>0</v>
      </c>
      <c r="M159">
        <v>1</v>
      </c>
      <c r="N159">
        <v>0</v>
      </c>
      <c r="O159">
        <v>1</v>
      </c>
      <c r="P159">
        <v>0</v>
      </c>
      <c r="Q159">
        <v>9.30939226519339</v>
      </c>
      <c r="R159">
        <v>206</v>
      </c>
      <c r="S159">
        <v>11.1</v>
      </c>
      <c r="T159">
        <v>24.4</v>
      </c>
      <c r="U159">
        <v>1</v>
      </c>
      <c r="V159">
        <v>1.675564682</v>
      </c>
      <c r="W159">
        <v>1</v>
      </c>
      <c r="X159">
        <v>9.133470226</v>
      </c>
      <c r="Y159">
        <v>0</v>
      </c>
      <c r="Z159" s="1">
        <f t="shared" si="41"/>
        <v>0</v>
      </c>
      <c r="AA159" s="1">
        <f t="shared" si="42"/>
        <v>0</v>
      </c>
      <c r="AB159" s="1">
        <f t="shared" si="43"/>
        <v>0</v>
      </c>
      <c r="AC159" s="1">
        <f t="shared" si="44"/>
        <v>0</v>
      </c>
      <c r="AD159" s="1">
        <f t="shared" si="45"/>
        <v>0</v>
      </c>
      <c r="AE159" s="1">
        <f t="shared" si="46"/>
        <v>0</v>
      </c>
      <c r="AF159" s="1">
        <f t="shared" si="47"/>
        <v>0</v>
      </c>
      <c r="AG159" s="1">
        <f t="shared" si="48"/>
        <v>0</v>
      </c>
      <c r="AH159" s="1">
        <f t="shared" si="49"/>
        <v>0</v>
      </c>
      <c r="AI159" s="1">
        <f t="shared" si="50"/>
        <v>0</v>
      </c>
      <c r="AJ159" s="1">
        <f t="shared" si="51"/>
        <v>1</v>
      </c>
      <c r="AK159" s="1">
        <f t="shared" si="52"/>
        <v>0</v>
      </c>
      <c r="AL159" s="1">
        <f t="shared" si="53"/>
        <v>0</v>
      </c>
      <c r="AM159" s="1">
        <f t="shared" si="54"/>
        <v>0</v>
      </c>
      <c r="AN159" s="1">
        <f t="shared" si="55"/>
        <v>0</v>
      </c>
      <c r="AO159" s="1">
        <f t="shared" si="56"/>
        <v>0</v>
      </c>
      <c r="AP159" s="1">
        <f t="shared" si="57"/>
        <v>0</v>
      </c>
      <c r="AQ159" s="1">
        <f t="shared" si="58"/>
        <v>0</v>
      </c>
      <c r="AR159">
        <f t="shared" si="59"/>
        <v>11</v>
      </c>
    </row>
    <row r="160" spans="1:44">
      <c r="A160">
        <v>159</v>
      </c>
      <c r="B160">
        <v>2016</v>
      </c>
      <c r="C160">
        <v>20.7</v>
      </c>
      <c r="E160">
        <v>1</v>
      </c>
      <c r="F160">
        <v>4.1</v>
      </c>
      <c r="G160" t="s">
        <v>53</v>
      </c>
      <c r="H160">
        <f t="shared" si="40"/>
        <v>1</v>
      </c>
      <c r="I160">
        <v>9.5</v>
      </c>
      <c r="J160">
        <v>81.33333333</v>
      </c>
      <c r="K160">
        <v>0.1654</v>
      </c>
      <c r="L160">
        <v>0</v>
      </c>
      <c r="M160">
        <v>1</v>
      </c>
      <c r="N160">
        <v>0</v>
      </c>
      <c r="O160">
        <v>1</v>
      </c>
      <c r="P160">
        <v>0</v>
      </c>
      <c r="Q160">
        <v>3.58747697974217</v>
      </c>
      <c r="R160">
        <v>237</v>
      </c>
      <c r="S160">
        <v>12</v>
      </c>
      <c r="T160">
        <v>27.1</v>
      </c>
      <c r="U160">
        <v>1</v>
      </c>
      <c r="V160">
        <v>33.90554415</v>
      </c>
      <c r="W160">
        <v>0</v>
      </c>
      <c r="X160">
        <v>39.39219713</v>
      </c>
      <c r="Y160">
        <v>1</v>
      </c>
      <c r="Z160" s="1">
        <f t="shared" si="41"/>
        <v>0</v>
      </c>
      <c r="AA160" s="1">
        <f t="shared" si="42"/>
        <v>0</v>
      </c>
      <c r="AB160" s="1">
        <f t="shared" si="43"/>
        <v>0</v>
      </c>
      <c r="AC160" s="1">
        <f t="shared" si="44"/>
        <v>0</v>
      </c>
      <c r="AD160" s="1">
        <f t="shared" si="45"/>
        <v>0</v>
      </c>
      <c r="AE160" s="1">
        <f t="shared" si="46"/>
        <v>0</v>
      </c>
      <c r="AF160" s="1">
        <f t="shared" si="47"/>
        <v>0</v>
      </c>
      <c r="AG160" s="1">
        <f t="shared" si="48"/>
        <v>0</v>
      </c>
      <c r="AH160" s="1">
        <f t="shared" si="49"/>
        <v>0</v>
      </c>
      <c r="AI160" s="1">
        <f t="shared" si="50"/>
        <v>0</v>
      </c>
      <c r="AJ160" s="1">
        <f t="shared" si="51"/>
        <v>1</v>
      </c>
      <c r="AK160" s="1">
        <f t="shared" si="52"/>
        <v>0</v>
      </c>
      <c r="AL160" s="1">
        <f t="shared" si="53"/>
        <v>0</v>
      </c>
      <c r="AM160" s="1">
        <f t="shared" si="54"/>
        <v>0</v>
      </c>
      <c r="AN160" s="1">
        <f t="shared" si="55"/>
        <v>0</v>
      </c>
      <c r="AO160" s="1">
        <f t="shared" si="56"/>
        <v>0</v>
      </c>
      <c r="AP160" s="1">
        <f t="shared" si="57"/>
        <v>0</v>
      </c>
      <c r="AQ160" s="1">
        <f t="shared" si="58"/>
        <v>0</v>
      </c>
      <c r="AR160">
        <f t="shared" si="59"/>
        <v>11</v>
      </c>
    </row>
    <row r="161" spans="1:44">
      <c r="A161">
        <v>160</v>
      </c>
      <c r="B161">
        <v>2015</v>
      </c>
      <c r="C161">
        <v>3.9</v>
      </c>
      <c r="E161">
        <v>0</v>
      </c>
      <c r="F161">
        <v>4.7</v>
      </c>
      <c r="G161" t="s">
        <v>49</v>
      </c>
      <c r="H161">
        <f t="shared" si="40"/>
        <v>2</v>
      </c>
      <c r="I161">
        <v>1.33</v>
      </c>
      <c r="J161">
        <v>53.15537303</v>
      </c>
      <c r="K161">
        <v>0.093</v>
      </c>
      <c r="L161">
        <v>1</v>
      </c>
      <c r="M161">
        <v>1</v>
      </c>
      <c r="N161">
        <v>0</v>
      </c>
      <c r="O161">
        <v>1</v>
      </c>
      <c r="P161">
        <v>0</v>
      </c>
      <c r="Q161">
        <v>6.62615101289134</v>
      </c>
      <c r="R161">
        <v>198</v>
      </c>
      <c r="S161">
        <v>15.1</v>
      </c>
      <c r="T161">
        <v>32.9</v>
      </c>
      <c r="U161">
        <v>1</v>
      </c>
      <c r="V161">
        <v>4.13963039</v>
      </c>
      <c r="W161">
        <v>1</v>
      </c>
      <c r="X161">
        <v>31.83572895</v>
      </c>
      <c r="Y161">
        <v>0</v>
      </c>
      <c r="Z161" s="1">
        <f t="shared" si="41"/>
        <v>0</v>
      </c>
      <c r="AA161" s="1">
        <f t="shared" si="42"/>
        <v>0</v>
      </c>
      <c r="AB161" s="1">
        <f t="shared" si="43"/>
        <v>0</v>
      </c>
      <c r="AC161" s="1">
        <f t="shared" si="44"/>
        <v>0</v>
      </c>
      <c r="AD161" s="1">
        <f t="shared" si="45"/>
        <v>0</v>
      </c>
      <c r="AE161" s="1">
        <f t="shared" si="46"/>
        <v>0</v>
      </c>
      <c r="AF161" s="1">
        <f t="shared" si="47"/>
        <v>0</v>
      </c>
      <c r="AG161" s="1">
        <f t="shared" si="48"/>
        <v>0</v>
      </c>
      <c r="AH161" s="1">
        <f t="shared" si="49"/>
        <v>0</v>
      </c>
      <c r="AI161" s="1">
        <f t="shared" si="50"/>
        <v>0</v>
      </c>
      <c r="AJ161" s="1">
        <f t="shared" si="51"/>
        <v>0</v>
      </c>
      <c r="AK161" s="1">
        <f t="shared" si="52"/>
        <v>0</v>
      </c>
      <c r="AL161" s="1">
        <f t="shared" si="53"/>
        <v>0</v>
      </c>
      <c r="AM161" s="1">
        <f t="shared" si="54"/>
        <v>1</v>
      </c>
      <c r="AN161" s="1">
        <f t="shared" si="55"/>
        <v>0</v>
      </c>
      <c r="AO161" s="1">
        <f t="shared" si="56"/>
        <v>0</v>
      </c>
      <c r="AP161" s="1">
        <f t="shared" si="57"/>
        <v>0</v>
      </c>
      <c r="AQ161" s="1">
        <f t="shared" si="58"/>
        <v>0</v>
      </c>
      <c r="AR161">
        <f t="shared" si="59"/>
        <v>14</v>
      </c>
    </row>
    <row r="162" spans="1:44">
      <c r="A162">
        <v>161</v>
      </c>
      <c r="B162">
        <v>2015</v>
      </c>
      <c r="C162">
        <v>1</v>
      </c>
      <c r="E162">
        <v>0</v>
      </c>
      <c r="F162">
        <v>3.7</v>
      </c>
      <c r="G162" t="s">
        <v>49</v>
      </c>
      <c r="H162">
        <f t="shared" si="40"/>
        <v>2</v>
      </c>
      <c r="I162">
        <v>9.27</v>
      </c>
      <c r="J162">
        <v>52.42710472</v>
      </c>
      <c r="K162">
        <v>0.0869</v>
      </c>
      <c r="L162">
        <v>1</v>
      </c>
      <c r="M162">
        <v>1</v>
      </c>
      <c r="N162">
        <v>0</v>
      </c>
      <c r="O162">
        <v>1</v>
      </c>
      <c r="P162">
        <v>0</v>
      </c>
      <c r="Q162">
        <v>7.3609576427256</v>
      </c>
      <c r="R162">
        <v>470</v>
      </c>
      <c r="S162">
        <v>9.4</v>
      </c>
      <c r="T162">
        <v>22</v>
      </c>
      <c r="U162">
        <v>0</v>
      </c>
      <c r="V162">
        <v>46.68583162</v>
      </c>
      <c r="W162">
        <v>0</v>
      </c>
      <c r="X162">
        <v>47.47433265</v>
      </c>
      <c r="Y162">
        <v>1</v>
      </c>
      <c r="Z162" s="1">
        <f t="shared" si="41"/>
        <v>0</v>
      </c>
      <c r="AA162" s="1">
        <f t="shared" si="42"/>
        <v>0</v>
      </c>
      <c r="AB162" s="1">
        <f t="shared" si="43"/>
        <v>0</v>
      </c>
      <c r="AC162" s="1">
        <f t="shared" si="44"/>
        <v>0</v>
      </c>
      <c r="AD162" s="1">
        <f t="shared" si="45"/>
        <v>0</v>
      </c>
      <c r="AE162" s="1">
        <f t="shared" si="46"/>
        <v>0</v>
      </c>
      <c r="AF162" s="1">
        <f t="shared" si="47"/>
        <v>0</v>
      </c>
      <c r="AG162" s="1">
        <f t="shared" si="48"/>
        <v>0</v>
      </c>
      <c r="AH162" s="1">
        <f t="shared" si="49"/>
        <v>0</v>
      </c>
      <c r="AI162" s="1">
        <f t="shared" si="50"/>
        <v>0</v>
      </c>
      <c r="AJ162" s="1">
        <f t="shared" si="51"/>
        <v>0</v>
      </c>
      <c r="AK162" s="1">
        <f t="shared" si="52"/>
        <v>0</v>
      </c>
      <c r="AL162" s="1">
        <f t="shared" si="53"/>
        <v>0</v>
      </c>
      <c r="AM162" s="1">
        <f t="shared" si="54"/>
        <v>1</v>
      </c>
      <c r="AN162" s="1">
        <f t="shared" si="55"/>
        <v>0</v>
      </c>
      <c r="AO162" s="1">
        <f t="shared" si="56"/>
        <v>0</v>
      </c>
      <c r="AP162" s="1">
        <f t="shared" si="57"/>
        <v>0</v>
      </c>
      <c r="AQ162" s="1">
        <f t="shared" si="58"/>
        <v>0</v>
      </c>
      <c r="AR162">
        <f t="shared" si="59"/>
        <v>14</v>
      </c>
    </row>
    <row r="163" spans="1:44">
      <c r="A163">
        <v>162</v>
      </c>
      <c r="B163">
        <v>2017</v>
      </c>
      <c r="C163">
        <v>3.9</v>
      </c>
      <c r="E163">
        <v>1</v>
      </c>
      <c r="F163">
        <v>4.2</v>
      </c>
      <c r="G163" t="s">
        <v>51</v>
      </c>
      <c r="H163">
        <f t="shared" si="40"/>
        <v>2</v>
      </c>
      <c r="I163">
        <v>6.13</v>
      </c>
      <c r="J163">
        <v>36.73374401</v>
      </c>
      <c r="K163">
        <v>0.5152</v>
      </c>
      <c r="L163">
        <v>1</v>
      </c>
      <c r="M163">
        <v>1</v>
      </c>
      <c r="N163">
        <v>0</v>
      </c>
      <c r="O163">
        <v>1</v>
      </c>
      <c r="P163">
        <v>0</v>
      </c>
      <c r="Q163">
        <v>0.87292817679558</v>
      </c>
      <c r="R163">
        <v>196</v>
      </c>
      <c r="S163">
        <v>11.5</v>
      </c>
      <c r="T163">
        <v>25.3</v>
      </c>
      <c r="U163">
        <v>0</v>
      </c>
      <c r="V163">
        <v>21.65092403</v>
      </c>
      <c r="W163">
        <v>0</v>
      </c>
      <c r="X163">
        <v>24.60780288</v>
      </c>
      <c r="Y163">
        <v>1</v>
      </c>
      <c r="Z163" s="1">
        <f t="shared" si="41"/>
        <v>0</v>
      </c>
      <c r="AA163" s="1">
        <f t="shared" si="42"/>
        <v>0</v>
      </c>
      <c r="AB163" s="1">
        <f t="shared" si="43"/>
        <v>0</v>
      </c>
      <c r="AC163" s="1">
        <f t="shared" si="44"/>
        <v>0</v>
      </c>
      <c r="AD163" s="1">
        <f t="shared" si="45"/>
        <v>0</v>
      </c>
      <c r="AE163" s="1">
        <f t="shared" si="46"/>
        <v>0</v>
      </c>
      <c r="AF163" s="1">
        <f t="shared" si="47"/>
        <v>0</v>
      </c>
      <c r="AG163" s="1">
        <f t="shared" si="48"/>
        <v>0</v>
      </c>
      <c r="AH163" s="1">
        <f t="shared" si="49"/>
        <v>0</v>
      </c>
      <c r="AI163" s="1">
        <f t="shared" si="50"/>
        <v>0</v>
      </c>
      <c r="AJ163" s="1">
        <f t="shared" si="51"/>
        <v>0</v>
      </c>
      <c r="AK163" s="1">
        <f t="shared" si="52"/>
        <v>0</v>
      </c>
      <c r="AL163" s="1">
        <f t="shared" si="53"/>
        <v>0</v>
      </c>
      <c r="AM163" s="1">
        <f t="shared" si="54"/>
        <v>0</v>
      </c>
      <c r="AN163" s="1">
        <f t="shared" si="55"/>
        <v>1</v>
      </c>
      <c r="AO163" s="1">
        <f t="shared" si="56"/>
        <v>0</v>
      </c>
      <c r="AP163" s="1">
        <f t="shared" si="57"/>
        <v>0</v>
      </c>
      <c r="AQ163" s="1">
        <f t="shared" si="58"/>
        <v>0</v>
      </c>
      <c r="AR163">
        <f t="shared" si="59"/>
        <v>15</v>
      </c>
    </row>
    <row r="164" spans="1:44">
      <c r="A164">
        <v>163</v>
      </c>
      <c r="B164">
        <v>2015</v>
      </c>
      <c r="C164">
        <v>43.3</v>
      </c>
      <c r="E164">
        <v>1</v>
      </c>
      <c r="F164">
        <v>4</v>
      </c>
      <c r="G164" t="s">
        <v>45</v>
      </c>
      <c r="H164">
        <f t="shared" si="40"/>
        <v>0</v>
      </c>
      <c r="I164">
        <v>10.25</v>
      </c>
      <c r="J164">
        <v>62.53798768</v>
      </c>
      <c r="K164">
        <v>0.1048</v>
      </c>
      <c r="L164">
        <v>0</v>
      </c>
      <c r="M164">
        <v>1</v>
      </c>
      <c r="N164">
        <v>0</v>
      </c>
      <c r="O164">
        <v>1</v>
      </c>
      <c r="P164">
        <v>0</v>
      </c>
      <c r="Q164">
        <v>2.07734806629834</v>
      </c>
      <c r="R164">
        <v>183</v>
      </c>
      <c r="S164">
        <v>14.9</v>
      </c>
      <c r="T164">
        <v>20.2</v>
      </c>
      <c r="U164">
        <v>1</v>
      </c>
      <c r="V164">
        <v>4.1724846</v>
      </c>
      <c r="W164">
        <v>1</v>
      </c>
      <c r="X164">
        <v>7.819301848</v>
      </c>
      <c r="Y164">
        <v>0</v>
      </c>
      <c r="Z164" s="1">
        <f t="shared" si="41"/>
        <v>0</v>
      </c>
      <c r="AA164" s="1">
        <f t="shared" si="42"/>
        <v>0</v>
      </c>
      <c r="AB164" s="1">
        <f t="shared" si="43"/>
        <v>0</v>
      </c>
      <c r="AC164" s="1">
        <f t="shared" si="44"/>
        <v>0</v>
      </c>
      <c r="AD164" s="1">
        <f t="shared" si="45"/>
        <v>0</v>
      </c>
      <c r="AE164" s="1">
        <f t="shared" si="46"/>
        <v>0</v>
      </c>
      <c r="AF164" s="1">
        <f t="shared" si="47"/>
        <v>0</v>
      </c>
      <c r="AG164" s="1">
        <f t="shared" si="48"/>
        <v>0</v>
      </c>
      <c r="AH164" s="1">
        <f t="shared" si="49"/>
        <v>1</v>
      </c>
      <c r="AI164" s="1">
        <f t="shared" si="50"/>
        <v>0</v>
      </c>
      <c r="AJ164" s="1">
        <f t="shared" si="51"/>
        <v>0</v>
      </c>
      <c r="AK164" s="1">
        <f t="shared" si="52"/>
        <v>0</v>
      </c>
      <c r="AL164" s="1">
        <f t="shared" si="53"/>
        <v>0</v>
      </c>
      <c r="AM164" s="1">
        <f t="shared" si="54"/>
        <v>0</v>
      </c>
      <c r="AN164" s="1">
        <f t="shared" si="55"/>
        <v>0</v>
      </c>
      <c r="AO164" s="1">
        <f t="shared" si="56"/>
        <v>0</v>
      </c>
      <c r="AP164" s="1">
        <f t="shared" si="57"/>
        <v>0</v>
      </c>
      <c r="AQ164" s="1">
        <f t="shared" si="58"/>
        <v>0</v>
      </c>
      <c r="AR164">
        <f t="shared" si="59"/>
        <v>9</v>
      </c>
    </row>
    <row r="165" spans="1:44">
      <c r="A165">
        <v>164</v>
      </c>
      <c r="B165">
        <v>2015</v>
      </c>
      <c r="C165">
        <v>5.9</v>
      </c>
      <c r="E165">
        <v>1</v>
      </c>
      <c r="F165">
        <v>4</v>
      </c>
      <c r="G165" t="s">
        <v>53</v>
      </c>
      <c r="H165">
        <f t="shared" si="40"/>
        <v>1</v>
      </c>
      <c r="I165">
        <v>4.2</v>
      </c>
      <c r="J165">
        <v>57.71937029</v>
      </c>
      <c r="K165">
        <v>0.7912</v>
      </c>
      <c r="L165">
        <v>0</v>
      </c>
      <c r="M165">
        <v>1</v>
      </c>
      <c r="N165">
        <v>0</v>
      </c>
      <c r="O165">
        <v>1</v>
      </c>
      <c r="P165">
        <v>0</v>
      </c>
      <c r="Q165">
        <v>6.74953959484346</v>
      </c>
      <c r="R165">
        <v>226</v>
      </c>
      <c r="S165">
        <v>13.2</v>
      </c>
      <c r="T165">
        <v>21.9</v>
      </c>
      <c r="U165">
        <v>1</v>
      </c>
      <c r="V165">
        <v>3.121149897</v>
      </c>
      <c r="W165">
        <v>1</v>
      </c>
      <c r="X165">
        <v>14.78439425</v>
      </c>
      <c r="Y165">
        <v>0</v>
      </c>
      <c r="Z165" s="1">
        <f t="shared" si="41"/>
        <v>0</v>
      </c>
      <c r="AA165" s="1">
        <f t="shared" si="42"/>
        <v>0</v>
      </c>
      <c r="AB165" s="1">
        <f t="shared" si="43"/>
        <v>0</v>
      </c>
      <c r="AC165" s="1">
        <f t="shared" si="44"/>
        <v>0</v>
      </c>
      <c r="AD165" s="1">
        <f t="shared" si="45"/>
        <v>0</v>
      </c>
      <c r="AE165" s="1">
        <f t="shared" si="46"/>
        <v>0</v>
      </c>
      <c r="AF165" s="1">
        <f t="shared" si="47"/>
        <v>0</v>
      </c>
      <c r="AG165" s="1">
        <f t="shared" si="48"/>
        <v>0</v>
      </c>
      <c r="AH165" s="1">
        <f t="shared" si="49"/>
        <v>0</v>
      </c>
      <c r="AI165" s="1">
        <f t="shared" si="50"/>
        <v>0</v>
      </c>
      <c r="AJ165" s="1">
        <f t="shared" si="51"/>
        <v>1</v>
      </c>
      <c r="AK165" s="1">
        <f t="shared" si="52"/>
        <v>0</v>
      </c>
      <c r="AL165" s="1">
        <f t="shared" si="53"/>
        <v>0</v>
      </c>
      <c r="AM165" s="1">
        <f t="shared" si="54"/>
        <v>0</v>
      </c>
      <c r="AN165" s="1">
        <f t="shared" si="55"/>
        <v>0</v>
      </c>
      <c r="AO165" s="1">
        <f t="shared" si="56"/>
        <v>0</v>
      </c>
      <c r="AP165" s="1">
        <f t="shared" si="57"/>
        <v>0</v>
      </c>
      <c r="AQ165" s="1">
        <f t="shared" si="58"/>
        <v>0</v>
      </c>
      <c r="AR165">
        <f t="shared" si="59"/>
        <v>11</v>
      </c>
    </row>
    <row r="166" spans="1:44">
      <c r="A166">
        <v>165</v>
      </c>
      <c r="B166">
        <v>2017</v>
      </c>
      <c r="C166">
        <v>1</v>
      </c>
      <c r="E166">
        <v>1</v>
      </c>
      <c r="F166">
        <v>3.9</v>
      </c>
      <c r="G166" t="s">
        <v>54</v>
      </c>
      <c r="H166">
        <f t="shared" si="40"/>
        <v>2</v>
      </c>
      <c r="I166">
        <v>18.6</v>
      </c>
      <c r="J166">
        <v>64.30937714</v>
      </c>
      <c r="K166">
        <v>0.7969</v>
      </c>
      <c r="L166">
        <v>0</v>
      </c>
      <c r="M166">
        <v>0</v>
      </c>
      <c r="N166">
        <v>0</v>
      </c>
      <c r="O166">
        <v>1</v>
      </c>
      <c r="P166">
        <v>0</v>
      </c>
      <c r="Q166">
        <v>3.9134438305709</v>
      </c>
      <c r="R166">
        <v>281</v>
      </c>
      <c r="S166">
        <v>10.3</v>
      </c>
      <c r="T166">
        <v>24.3</v>
      </c>
      <c r="U166">
        <v>1</v>
      </c>
      <c r="V166">
        <v>7.326488706</v>
      </c>
      <c r="W166">
        <v>1</v>
      </c>
      <c r="X166">
        <v>17.70841889</v>
      </c>
      <c r="Y166">
        <v>0</v>
      </c>
      <c r="Z166" s="1">
        <f t="shared" si="41"/>
        <v>0</v>
      </c>
      <c r="AA166" s="1">
        <f t="shared" si="42"/>
        <v>0</v>
      </c>
      <c r="AB166" s="1">
        <f t="shared" si="43"/>
        <v>0</v>
      </c>
      <c r="AC166" s="1">
        <f t="shared" si="44"/>
        <v>1</v>
      </c>
      <c r="AD166" s="1">
        <f t="shared" si="45"/>
        <v>0</v>
      </c>
      <c r="AE166" s="1">
        <f t="shared" si="46"/>
        <v>0</v>
      </c>
      <c r="AF166" s="1">
        <f t="shared" si="47"/>
        <v>0</v>
      </c>
      <c r="AG166" s="1">
        <f t="shared" si="48"/>
        <v>0</v>
      </c>
      <c r="AH166" s="1">
        <f t="shared" si="49"/>
        <v>0</v>
      </c>
      <c r="AI166" s="1">
        <f t="shared" si="50"/>
        <v>0</v>
      </c>
      <c r="AJ166" s="1">
        <f t="shared" si="51"/>
        <v>0</v>
      </c>
      <c r="AK166" s="1">
        <f t="shared" si="52"/>
        <v>0</v>
      </c>
      <c r="AL166" s="1">
        <f t="shared" si="53"/>
        <v>0</v>
      </c>
      <c r="AM166" s="1">
        <f t="shared" si="54"/>
        <v>0</v>
      </c>
      <c r="AN166" s="1">
        <f t="shared" si="55"/>
        <v>0</v>
      </c>
      <c r="AO166" s="1">
        <f t="shared" si="56"/>
        <v>0</v>
      </c>
      <c r="AP166" s="1">
        <f t="shared" si="57"/>
        <v>0</v>
      </c>
      <c r="AQ166" s="1">
        <f t="shared" si="58"/>
        <v>0</v>
      </c>
      <c r="AR166">
        <f t="shared" si="59"/>
        <v>4</v>
      </c>
    </row>
    <row r="167" spans="1:44">
      <c r="A167">
        <v>166</v>
      </c>
      <c r="B167">
        <v>2016</v>
      </c>
      <c r="C167">
        <v>2</v>
      </c>
      <c r="D167">
        <v>0</v>
      </c>
      <c r="E167">
        <v>1</v>
      </c>
      <c r="F167">
        <v>2.4</v>
      </c>
      <c r="G167" t="s">
        <v>53</v>
      </c>
      <c r="H167">
        <f t="shared" si="40"/>
        <v>1</v>
      </c>
      <c r="I167">
        <v>11.08</v>
      </c>
      <c r="J167">
        <v>73.229295</v>
      </c>
      <c r="K167">
        <v>0.0054</v>
      </c>
      <c r="L167">
        <v>0</v>
      </c>
      <c r="M167">
        <v>1</v>
      </c>
      <c r="N167">
        <v>0</v>
      </c>
      <c r="O167">
        <v>1</v>
      </c>
      <c r="P167">
        <v>0</v>
      </c>
      <c r="Q167">
        <v>4.42357274401473</v>
      </c>
      <c r="R167">
        <v>454</v>
      </c>
      <c r="S167">
        <v>9.4</v>
      </c>
      <c r="T167">
        <v>23.6</v>
      </c>
      <c r="U167">
        <v>1</v>
      </c>
      <c r="V167">
        <v>0.919917864</v>
      </c>
      <c r="W167">
        <v>1</v>
      </c>
      <c r="X167">
        <v>0.919917864</v>
      </c>
      <c r="Y167">
        <v>0</v>
      </c>
      <c r="Z167" s="1">
        <f t="shared" si="41"/>
        <v>0</v>
      </c>
      <c r="AA167" s="1">
        <f t="shared" si="42"/>
        <v>0</v>
      </c>
      <c r="AB167" s="1">
        <f t="shared" si="43"/>
        <v>0</v>
      </c>
      <c r="AC167" s="1">
        <f t="shared" si="44"/>
        <v>0</v>
      </c>
      <c r="AD167" s="1">
        <f t="shared" si="45"/>
        <v>0</v>
      </c>
      <c r="AE167" s="1">
        <f t="shared" si="46"/>
        <v>0</v>
      </c>
      <c r="AF167" s="1">
        <f t="shared" si="47"/>
        <v>0</v>
      </c>
      <c r="AG167" s="1">
        <f t="shared" si="48"/>
        <v>0</v>
      </c>
      <c r="AH167" s="1">
        <f t="shared" si="49"/>
        <v>0</v>
      </c>
      <c r="AI167" s="1">
        <f t="shared" si="50"/>
        <v>0</v>
      </c>
      <c r="AJ167" s="1">
        <f t="shared" si="51"/>
        <v>1</v>
      </c>
      <c r="AK167" s="1">
        <f t="shared" si="52"/>
        <v>0</v>
      </c>
      <c r="AL167" s="1">
        <f t="shared" si="53"/>
        <v>0</v>
      </c>
      <c r="AM167" s="1">
        <f t="shared" si="54"/>
        <v>0</v>
      </c>
      <c r="AN167" s="1">
        <f t="shared" si="55"/>
        <v>0</v>
      </c>
      <c r="AO167" s="1">
        <f t="shared" si="56"/>
        <v>0</v>
      </c>
      <c r="AP167" s="1">
        <f t="shared" si="57"/>
        <v>0</v>
      </c>
      <c r="AQ167" s="1">
        <f t="shared" si="58"/>
        <v>0</v>
      </c>
      <c r="AR167">
        <f t="shared" si="59"/>
        <v>11</v>
      </c>
    </row>
    <row r="168" spans="1:44">
      <c r="A168">
        <v>167</v>
      </c>
      <c r="B168">
        <v>2017</v>
      </c>
      <c r="C168">
        <v>14.8</v>
      </c>
      <c r="D168">
        <v>0</v>
      </c>
      <c r="E168">
        <v>1</v>
      </c>
      <c r="F168">
        <v>3.8</v>
      </c>
      <c r="G168" t="s">
        <v>53</v>
      </c>
      <c r="H168">
        <f t="shared" si="40"/>
        <v>1</v>
      </c>
      <c r="I168">
        <v>6.21</v>
      </c>
      <c r="J168">
        <v>73.04859685</v>
      </c>
      <c r="K168">
        <v>0.0266</v>
      </c>
      <c r="L168">
        <v>0</v>
      </c>
      <c r="M168">
        <v>0</v>
      </c>
      <c r="N168">
        <v>0</v>
      </c>
      <c r="O168">
        <v>1</v>
      </c>
      <c r="P168">
        <v>1</v>
      </c>
      <c r="Q168">
        <v>9.62246777163905</v>
      </c>
      <c r="R168">
        <v>179</v>
      </c>
      <c r="S168">
        <v>12</v>
      </c>
      <c r="T168">
        <v>27.7</v>
      </c>
      <c r="U168">
        <v>1</v>
      </c>
      <c r="V168">
        <v>3.646817248</v>
      </c>
      <c r="W168">
        <v>1</v>
      </c>
      <c r="X168">
        <v>3.745379877</v>
      </c>
      <c r="Y168">
        <v>0</v>
      </c>
      <c r="Z168" s="1">
        <f t="shared" si="41"/>
        <v>0</v>
      </c>
      <c r="AA168" s="1">
        <f t="shared" si="42"/>
        <v>0</v>
      </c>
      <c r="AB168" s="1">
        <f t="shared" si="43"/>
        <v>0</v>
      </c>
      <c r="AC168" s="1">
        <f t="shared" si="44"/>
        <v>0</v>
      </c>
      <c r="AD168" s="1">
        <f t="shared" si="45"/>
        <v>0</v>
      </c>
      <c r="AE168" s="1">
        <f t="shared" si="46"/>
        <v>0</v>
      </c>
      <c r="AF168" s="1">
        <f t="shared" si="47"/>
        <v>0</v>
      </c>
      <c r="AG168" s="1">
        <f t="shared" si="48"/>
        <v>0</v>
      </c>
      <c r="AH168" s="1">
        <f t="shared" si="49"/>
        <v>0</v>
      </c>
      <c r="AI168" s="1">
        <f t="shared" si="50"/>
        <v>0</v>
      </c>
      <c r="AJ168" s="1">
        <f t="shared" si="51"/>
        <v>1</v>
      </c>
      <c r="AK168" s="1">
        <f t="shared" si="52"/>
        <v>0</v>
      </c>
      <c r="AL168" s="1">
        <f t="shared" si="53"/>
        <v>0</v>
      </c>
      <c r="AM168" s="1">
        <f t="shared" si="54"/>
        <v>0</v>
      </c>
      <c r="AN168" s="1">
        <f t="shared" si="55"/>
        <v>0</v>
      </c>
      <c r="AO168" s="1">
        <f t="shared" si="56"/>
        <v>0</v>
      </c>
      <c r="AP168" s="1">
        <f t="shared" si="57"/>
        <v>0</v>
      </c>
      <c r="AQ168" s="1">
        <f t="shared" si="58"/>
        <v>0</v>
      </c>
      <c r="AR168">
        <f t="shared" si="59"/>
        <v>11</v>
      </c>
    </row>
    <row r="169" spans="1:44">
      <c r="A169">
        <v>168</v>
      </c>
      <c r="B169">
        <v>2016</v>
      </c>
      <c r="C169">
        <v>3.9</v>
      </c>
      <c r="E169">
        <v>1</v>
      </c>
      <c r="F169">
        <v>4.3</v>
      </c>
      <c r="G169" t="s">
        <v>49</v>
      </c>
      <c r="H169">
        <f t="shared" si="40"/>
        <v>2</v>
      </c>
      <c r="I169">
        <v>5.18</v>
      </c>
      <c r="J169">
        <v>50.15468857</v>
      </c>
      <c r="K169">
        <v>0.1615</v>
      </c>
      <c r="L169">
        <v>0</v>
      </c>
      <c r="M169">
        <v>1</v>
      </c>
      <c r="N169">
        <v>0</v>
      </c>
      <c r="O169">
        <v>0</v>
      </c>
      <c r="P169">
        <v>0</v>
      </c>
      <c r="Q169">
        <v>3.90423572744015</v>
      </c>
      <c r="R169">
        <v>243</v>
      </c>
      <c r="S169">
        <v>14.4</v>
      </c>
      <c r="T169">
        <v>33.5</v>
      </c>
      <c r="U169">
        <v>1</v>
      </c>
      <c r="V169">
        <v>2.529774127</v>
      </c>
      <c r="W169">
        <v>1</v>
      </c>
      <c r="X169">
        <v>35.35112936</v>
      </c>
      <c r="Y169">
        <v>0</v>
      </c>
      <c r="Z169" s="1">
        <f t="shared" si="41"/>
        <v>0</v>
      </c>
      <c r="AA169" s="1">
        <f t="shared" si="42"/>
        <v>0</v>
      </c>
      <c r="AB169" s="1">
        <f t="shared" si="43"/>
        <v>0</v>
      </c>
      <c r="AC169" s="1">
        <f t="shared" si="44"/>
        <v>0</v>
      </c>
      <c r="AD169" s="1">
        <f t="shared" si="45"/>
        <v>0</v>
      </c>
      <c r="AE169" s="1">
        <f t="shared" si="46"/>
        <v>0</v>
      </c>
      <c r="AF169" s="1">
        <f t="shared" si="47"/>
        <v>0</v>
      </c>
      <c r="AG169" s="1">
        <f t="shared" si="48"/>
        <v>0</v>
      </c>
      <c r="AH169" s="1">
        <f t="shared" si="49"/>
        <v>0</v>
      </c>
      <c r="AI169" s="1">
        <f t="shared" si="50"/>
        <v>0</v>
      </c>
      <c r="AJ169" s="1">
        <f t="shared" si="51"/>
        <v>0</v>
      </c>
      <c r="AK169" s="1">
        <f t="shared" si="52"/>
        <v>0</v>
      </c>
      <c r="AL169" s="1">
        <f t="shared" si="53"/>
        <v>0</v>
      </c>
      <c r="AM169" s="1">
        <f t="shared" si="54"/>
        <v>1</v>
      </c>
      <c r="AN169" s="1">
        <f t="shared" si="55"/>
        <v>0</v>
      </c>
      <c r="AO169" s="1">
        <f t="shared" si="56"/>
        <v>0</v>
      </c>
      <c r="AP169" s="1">
        <f t="shared" si="57"/>
        <v>0</v>
      </c>
      <c r="AQ169" s="1">
        <f t="shared" si="58"/>
        <v>0</v>
      </c>
      <c r="AR169">
        <f t="shared" si="59"/>
        <v>14</v>
      </c>
    </row>
    <row r="170" spans="1:44">
      <c r="A170">
        <v>169</v>
      </c>
      <c r="B170">
        <v>2016</v>
      </c>
      <c r="C170">
        <v>6.9</v>
      </c>
      <c r="E170">
        <v>1</v>
      </c>
      <c r="F170">
        <v>4</v>
      </c>
      <c r="G170" t="s">
        <v>58</v>
      </c>
      <c r="H170">
        <f t="shared" si="40"/>
        <v>2</v>
      </c>
      <c r="I170">
        <v>3.4</v>
      </c>
      <c r="J170">
        <v>70.6036961</v>
      </c>
      <c r="K170">
        <v>0.091</v>
      </c>
      <c r="L170">
        <v>0</v>
      </c>
      <c r="M170">
        <v>0</v>
      </c>
      <c r="N170">
        <v>0</v>
      </c>
      <c r="O170">
        <v>1</v>
      </c>
      <c r="P170">
        <v>1</v>
      </c>
      <c r="Q170">
        <v>5.07734806629834</v>
      </c>
      <c r="R170">
        <v>222</v>
      </c>
      <c r="S170">
        <v>12.7</v>
      </c>
      <c r="T170">
        <v>22.3</v>
      </c>
      <c r="U170">
        <v>0</v>
      </c>
      <c r="V170">
        <v>35.94250513</v>
      </c>
      <c r="W170">
        <v>0</v>
      </c>
      <c r="X170">
        <v>36.69815195</v>
      </c>
      <c r="Y170">
        <v>1</v>
      </c>
      <c r="Z170" s="1">
        <f t="shared" si="41"/>
        <v>0</v>
      </c>
      <c r="AA170" s="1">
        <f t="shared" si="42"/>
        <v>0</v>
      </c>
      <c r="AB170" s="1">
        <f t="shared" si="43"/>
        <v>0</v>
      </c>
      <c r="AC170" s="1">
        <f t="shared" si="44"/>
        <v>0</v>
      </c>
      <c r="AD170" s="1">
        <f t="shared" si="45"/>
        <v>1</v>
      </c>
      <c r="AE170" s="1">
        <f t="shared" si="46"/>
        <v>0</v>
      </c>
      <c r="AF170" s="1">
        <f t="shared" si="47"/>
        <v>0</v>
      </c>
      <c r="AG170" s="1">
        <f t="shared" si="48"/>
        <v>0</v>
      </c>
      <c r="AH170" s="1">
        <f t="shared" si="49"/>
        <v>0</v>
      </c>
      <c r="AI170" s="1">
        <f t="shared" si="50"/>
        <v>0</v>
      </c>
      <c r="AJ170" s="1">
        <f t="shared" si="51"/>
        <v>0</v>
      </c>
      <c r="AK170" s="1">
        <f t="shared" si="52"/>
        <v>0</v>
      </c>
      <c r="AL170" s="1">
        <f t="shared" si="53"/>
        <v>0</v>
      </c>
      <c r="AM170" s="1">
        <f t="shared" si="54"/>
        <v>0</v>
      </c>
      <c r="AN170" s="1">
        <f t="shared" si="55"/>
        <v>0</v>
      </c>
      <c r="AO170" s="1">
        <f t="shared" si="56"/>
        <v>0</v>
      </c>
      <c r="AP170" s="1">
        <f t="shared" si="57"/>
        <v>0</v>
      </c>
      <c r="AQ170" s="1">
        <f t="shared" si="58"/>
        <v>0</v>
      </c>
      <c r="AR170">
        <f t="shared" si="59"/>
        <v>5</v>
      </c>
    </row>
    <row r="171" spans="1:44">
      <c r="A171">
        <v>170</v>
      </c>
      <c r="B171">
        <v>2015</v>
      </c>
      <c r="C171">
        <v>13.8</v>
      </c>
      <c r="E171">
        <v>1</v>
      </c>
      <c r="F171">
        <v>3.5</v>
      </c>
      <c r="G171" t="s">
        <v>53</v>
      </c>
      <c r="H171">
        <f t="shared" si="40"/>
        <v>1</v>
      </c>
      <c r="I171">
        <v>11.2</v>
      </c>
      <c r="J171">
        <v>75.87132101</v>
      </c>
      <c r="K171">
        <v>0.5702</v>
      </c>
      <c r="L171">
        <v>0</v>
      </c>
      <c r="M171">
        <v>0</v>
      </c>
      <c r="N171">
        <v>1</v>
      </c>
      <c r="O171">
        <v>1</v>
      </c>
      <c r="P171">
        <v>0</v>
      </c>
      <c r="Q171">
        <v>8.81952117863721</v>
      </c>
      <c r="R171">
        <v>553</v>
      </c>
      <c r="S171">
        <v>9.2</v>
      </c>
      <c r="T171">
        <v>16.2</v>
      </c>
      <c r="U171">
        <v>1</v>
      </c>
      <c r="V171">
        <v>0.919917864</v>
      </c>
      <c r="W171">
        <v>1</v>
      </c>
      <c r="X171">
        <v>2.694045175</v>
      </c>
      <c r="Y171">
        <v>0</v>
      </c>
      <c r="Z171" s="1">
        <f t="shared" si="41"/>
        <v>0</v>
      </c>
      <c r="AA171" s="1">
        <f t="shared" si="42"/>
        <v>0</v>
      </c>
      <c r="AB171" s="1">
        <f t="shared" si="43"/>
        <v>0</v>
      </c>
      <c r="AC171" s="1">
        <f t="shared" si="44"/>
        <v>0</v>
      </c>
      <c r="AD171" s="1">
        <f t="shared" si="45"/>
        <v>0</v>
      </c>
      <c r="AE171" s="1">
        <f t="shared" si="46"/>
        <v>0</v>
      </c>
      <c r="AF171" s="1">
        <f t="shared" si="47"/>
        <v>0</v>
      </c>
      <c r="AG171" s="1">
        <f t="shared" si="48"/>
        <v>0</v>
      </c>
      <c r="AH171" s="1">
        <f t="shared" si="49"/>
        <v>0</v>
      </c>
      <c r="AI171" s="1">
        <f t="shared" si="50"/>
        <v>0</v>
      </c>
      <c r="AJ171" s="1">
        <f t="shared" si="51"/>
        <v>1</v>
      </c>
      <c r="AK171" s="1">
        <f t="shared" si="52"/>
        <v>0</v>
      </c>
      <c r="AL171" s="1">
        <f t="shared" si="53"/>
        <v>0</v>
      </c>
      <c r="AM171" s="1">
        <f t="shared" si="54"/>
        <v>0</v>
      </c>
      <c r="AN171" s="1">
        <f t="shared" si="55"/>
        <v>0</v>
      </c>
      <c r="AO171" s="1">
        <f t="shared" si="56"/>
        <v>0</v>
      </c>
      <c r="AP171" s="1">
        <f t="shared" si="57"/>
        <v>0</v>
      </c>
      <c r="AQ171" s="1">
        <f t="shared" si="58"/>
        <v>0</v>
      </c>
      <c r="AR171">
        <f t="shared" si="59"/>
        <v>11</v>
      </c>
    </row>
    <row r="172" spans="1:44">
      <c r="A172">
        <v>171</v>
      </c>
      <c r="B172">
        <v>2017</v>
      </c>
      <c r="C172">
        <v>4.9</v>
      </c>
      <c r="E172">
        <v>1</v>
      </c>
      <c r="F172">
        <v>3.7</v>
      </c>
      <c r="G172" t="s">
        <v>44</v>
      </c>
      <c r="H172">
        <f t="shared" si="40"/>
        <v>2</v>
      </c>
      <c r="I172">
        <v>1.29</v>
      </c>
      <c r="J172">
        <v>52.76933607</v>
      </c>
      <c r="K172">
        <v>0.0318</v>
      </c>
      <c r="L172">
        <v>1</v>
      </c>
      <c r="M172">
        <v>0</v>
      </c>
      <c r="N172">
        <v>0</v>
      </c>
      <c r="O172">
        <v>1</v>
      </c>
      <c r="P172">
        <v>0</v>
      </c>
      <c r="Q172">
        <v>8.06998158379374</v>
      </c>
      <c r="R172">
        <v>227</v>
      </c>
      <c r="S172">
        <v>13</v>
      </c>
      <c r="T172">
        <v>23.9</v>
      </c>
      <c r="U172">
        <v>1</v>
      </c>
      <c r="V172">
        <v>1.642710472</v>
      </c>
      <c r="W172">
        <v>1</v>
      </c>
      <c r="X172">
        <v>14.19301848</v>
      </c>
      <c r="Y172">
        <v>0</v>
      </c>
      <c r="Z172" s="1">
        <f t="shared" si="41"/>
        <v>0</v>
      </c>
      <c r="AA172" s="1">
        <f t="shared" si="42"/>
        <v>0</v>
      </c>
      <c r="AB172" s="1">
        <f t="shared" si="43"/>
        <v>1</v>
      </c>
      <c r="AC172" s="1">
        <f t="shared" si="44"/>
        <v>0</v>
      </c>
      <c r="AD172" s="1">
        <f t="shared" si="45"/>
        <v>0</v>
      </c>
      <c r="AE172" s="1">
        <f t="shared" si="46"/>
        <v>0</v>
      </c>
      <c r="AF172" s="1">
        <f t="shared" si="47"/>
        <v>0</v>
      </c>
      <c r="AG172" s="1">
        <f t="shared" si="48"/>
        <v>0</v>
      </c>
      <c r="AH172" s="1">
        <f t="shared" si="49"/>
        <v>0</v>
      </c>
      <c r="AI172" s="1">
        <f t="shared" si="50"/>
        <v>0</v>
      </c>
      <c r="AJ172" s="1">
        <f t="shared" si="51"/>
        <v>0</v>
      </c>
      <c r="AK172" s="1">
        <f t="shared" si="52"/>
        <v>0</v>
      </c>
      <c r="AL172" s="1">
        <f t="shared" si="53"/>
        <v>0</v>
      </c>
      <c r="AM172" s="1">
        <f t="shared" si="54"/>
        <v>0</v>
      </c>
      <c r="AN172" s="1">
        <f t="shared" si="55"/>
        <v>0</v>
      </c>
      <c r="AO172" s="1">
        <f t="shared" si="56"/>
        <v>0</v>
      </c>
      <c r="AP172" s="1">
        <f t="shared" si="57"/>
        <v>0</v>
      </c>
      <c r="AQ172" s="1">
        <f t="shared" si="58"/>
        <v>0</v>
      </c>
      <c r="AR172">
        <f t="shared" si="59"/>
        <v>3</v>
      </c>
    </row>
    <row r="173" spans="1:44">
      <c r="A173">
        <v>172</v>
      </c>
      <c r="B173">
        <v>2017</v>
      </c>
      <c r="C173">
        <v>18.7</v>
      </c>
      <c r="E173">
        <v>1</v>
      </c>
      <c r="F173">
        <v>4.2</v>
      </c>
      <c r="G173" t="s">
        <v>53</v>
      </c>
      <c r="H173">
        <f t="shared" si="40"/>
        <v>1</v>
      </c>
      <c r="I173">
        <v>5.27</v>
      </c>
      <c r="J173">
        <v>64.1779603</v>
      </c>
      <c r="K173">
        <v>0.0603</v>
      </c>
      <c r="L173">
        <v>0</v>
      </c>
      <c r="M173">
        <v>0</v>
      </c>
      <c r="N173">
        <v>0</v>
      </c>
      <c r="O173">
        <v>1</v>
      </c>
      <c r="P173">
        <v>0</v>
      </c>
      <c r="Q173">
        <v>5.83793738489871</v>
      </c>
      <c r="R173">
        <v>237</v>
      </c>
      <c r="S173">
        <v>13.4</v>
      </c>
      <c r="T173">
        <v>18.3</v>
      </c>
      <c r="U173">
        <v>0</v>
      </c>
      <c r="V173">
        <v>31.50718686</v>
      </c>
      <c r="W173">
        <v>0</v>
      </c>
      <c r="X173">
        <v>31.50718686</v>
      </c>
      <c r="Y173">
        <v>0</v>
      </c>
      <c r="Z173" s="1">
        <f t="shared" si="41"/>
        <v>0</v>
      </c>
      <c r="AA173" s="1">
        <f t="shared" si="42"/>
        <v>0</v>
      </c>
      <c r="AB173" s="1">
        <f t="shared" si="43"/>
        <v>0</v>
      </c>
      <c r="AC173" s="1">
        <f t="shared" si="44"/>
        <v>0</v>
      </c>
      <c r="AD173" s="1">
        <f t="shared" si="45"/>
        <v>0</v>
      </c>
      <c r="AE173" s="1">
        <f t="shared" si="46"/>
        <v>0</v>
      </c>
      <c r="AF173" s="1">
        <f t="shared" si="47"/>
        <v>0</v>
      </c>
      <c r="AG173" s="1">
        <f t="shared" si="48"/>
        <v>0</v>
      </c>
      <c r="AH173" s="1">
        <f t="shared" si="49"/>
        <v>0</v>
      </c>
      <c r="AI173" s="1">
        <f t="shared" si="50"/>
        <v>0</v>
      </c>
      <c r="AJ173" s="1">
        <f t="shared" si="51"/>
        <v>1</v>
      </c>
      <c r="AK173" s="1">
        <f t="shared" si="52"/>
        <v>0</v>
      </c>
      <c r="AL173" s="1">
        <f t="shared" si="53"/>
        <v>0</v>
      </c>
      <c r="AM173" s="1">
        <f t="shared" si="54"/>
        <v>0</v>
      </c>
      <c r="AN173" s="1">
        <f t="shared" si="55"/>
        <v>0</v>
      </c>
      <c r="AO173" s="1">
        <f t="shared" si="56"/>
        <v>0</v>
      </c>
      <c r="AP173" s="1">
        <f t="shared" si="57"/>
        <v>0</v>
      </c>
      <c r="AQ173" s="1">
        <f t="shared" si="58"/>
        <v>0</v>
      </c>
      <c r="AR173">
        <f t="shared" si="59"/>
        <v>11</v>
      </c>
    </row>
    <row r="174" spans="1:44">
      <c r="A174">
        <v>173</v>
      </c>
      <c r="B174">
        <v>2016</v>
      </c>
      <c r="C174">
        <v>0.9</v>
      </c>
      <c r="E174">
        <v>1</v>
      </c>
      <c r="F174">
        <v>3.9</v>
      </c>
      <c r="G174" t="s">
        <v>51</v>
      </c>
      <c r="H174">
        <f t="shared" si="40"/>
        <v>2</v>
      </c>
      <c r="I174">
        <v>1.67</v>
      </c>
      <c r="J174">
        <v>23.33470226</v>
      </c>
      <c r="K174">
        <v>0.0608</v>
      </c>
      <c r="L174">
        <v>0</v>
      </c>
      <c r="M174">
        <v>0</v>
      </c>
      <c r="N174">
        <v>0</v>
      </c>
      <c r="O174">
        <v>1</v>
      </c>
      <c r="P174">
        <v>0</v>
      </c>
      <c r="Q174">
        <v>7.20441988950276</v>
      </c>
      <c r="R174">
        <v>222</v>
      </c>
      <c r="S174">
        <v>11.8</v>
      </c>
      <c r="T174">
        <v>42.1</v>
      </c>
      <c r="U174">
        <v>1</v>
      </c>
      <c r="V174">
        <v>6.406570842</v>
      </c>
      <c r="W174">
        <v>0</v>
      </c>
      <c r="X174">
        <v>32.42710472</v>
      </c>
      <c r="Y174">
        <v>0</v>
      </c>
      <c r="Z174" s="1">
        <f t="shared" si="41"/>
        <v>0</v>
      </c>
      <c r="AA174" s="1">
        <f t="shared" si="42"/>
        <v>0</v>
      </c>
      <c r="AB174" s="1">
        <f t="shared" si="43"/>
        <v>0</v>
      </c>
      <c r="AC174" s="1">
        <f t="shared" si="44"/>
        <v>0</v>
      </c>
      <c r="AD174" s="1">
        <f t="shared" si="45"/>
        <v>0</v>
      </c>
      <c r="AE174" s="1">
        <f t="shared" si="46"/>
        <v>0</v>
      </c>
      <c r="AF174" s="1">
        <f t="shared" si="47"/>
        <v>0</v>
      </c>
      <c r="AG174" s="1">
        <f t="shared" si="48"/>
        <v>0</v>
      </c>
      <c r="AH174" s="1">
        <f t="shared" si="49"/>
        <v>0</v>
      </c>
      <c r="AI174" s="1">
        <f t="shared" si="50"/>
        <v>0</v>
      </c>
      <c r="AJ174" s="1">
        <f t="shared" si="51"/>
        <v>0</v>
      </c>
      <c r="AK174" s="1">
        <f t="shared" si="52"/>
        <v>0</v>
      </c>
      <c r="AL174" s="1">
        <f t="shared" si="53"/>
        <v>0</v>
      </c>
      <c r="AM174" s="1">
        <f t="shared" si="54"/>
        <v>0</v>
      </c>
      <c r="AN174" s="1">
        <f t="shared" si="55"/>
        <v>1</v>
      </c>
      <c r="AO174" s="1">
        <f t="shared" si="56"/>
        <v>0</v>
      </c>
      <c r="AP174" s="1">
        <f t="shared" si="57"/>
        <v>0</v>
      </c>
      <c r="AQ174" s="1">
        <f t="shared" si="58"/>
        <v>0</v>
      </c>
      <c r="AR174">
        <f t="shared" si="59"/>
        <v>15</v>
      </c>
    </row>
    <row r="175" spans="1:44">
      <c r="A175">
        <v>174</v>
      </c>
      <c r="B175">
        <v>2015</v>
      </c>
      <c r="C175">
        <v>19.7</v>
      </c>
      <c r="E175">
        <v>0</v>
      </c>
      <c r="F175">
        <v>4.2</v>
      </c>
      <c r="G175" t="s">
        <v>45</v>
      </c>
      <c r="H175">
        <f t="shared" si="40"/>
        <v>0</v>
      </c>
      <c r="I175">
        <v>1.4</v>
      </c>
      <c r="J175">
        <v>69.33607118</v>
      </c>
      <c r="K175">
        <v>0.2634</v>
      </c>
      <c r="L175">
        <v>0</v>
      </c>
      <c r="M175">
        <v>0</v>
      </c>
      <c r="N175">
        <v>0</v>
      </c>
      <c r="O175">
        <v>0</v>
      </c>
      <c r="P175">
        <v>0</v>
      </c>
      <c r="Q175">
        <v>6.23020257826888</v>
      </c>
      <c r="R175">
        <v>197</v>
      </c>
      <c r="S175">
        <v>11.8</v>
      </c>
      <c r="T175">
        <v>31.4</v>
      </c>
      <c r="U175">
        <v>1</v>
      </c>
      <c r="V175">
        <v>2.529774127</v>
      </c>
      <c r="W175">
        <v>1</v>
      </c>
      <c r="X175">
        <v>13.30595483</v>
      </c>
      <c r="Y175">
        <v>0</v>
      </c>
      <c r="Z175" s="1">
        <f t="shared" si="41"/>
        <v>0</v>
      </c>
      <c r="AA175" s="1">
        <f t="shared" si="42"/>
        <v>0</v>
      </c>
      <c r="AB175" s="1">
        <f t="shared" si="43"/>
        <v>0</v>
      </c>
      <c r="AC175" s="1">
        <f t="shared" si="44"/>
        <v>0</v>
      </c>
      <c r="AD175" s="1">
        <f t="shared" si="45"/>
        <v>0</v>
      </c>
      <c r="AE175" s="1">
        <f t="shared" si="46"/>
        <v>0</v>
      </c>
      <c r="AF175" s="1">
        <f t="shared" si="47"/>
        <v>0</v>
      </c>
      <c r="AG175" s="1">
        <f t="shared" si="48"/>
        <v>0</v>
      </c>
      <c r="AH175" s="1">
        <f t="shared" si="49"/>
        <v>1</v>
      </c>
      <c r="AI175" s="1">
        <f t="shared" si="50"/>
        <v>0</v>
      </c>
      <c r="AJ175" s="1">
        <f t="shared" si="51"/>
        <v>0</v>
      </c>
      <c r="AK175" s="1">
        <f t="shared" si="52"/>
        <v>0</v>
      </c>
      <c r="AL175" s="1">
        <f t="shared" si="53"/>
        <v>0</v>
      </c>
      <c r="AM175" s="1">
        <f t="shared" si="54"/>
        <v>0</v>
      </c>
      <c r="AN175" s="1">
        <f t="shared" si="55"/>
        <v>0</v>
      </c>
      <c r="AO175" s="1">
        <f t="shared" si="56"/>
        <v>0</v>
      </c>
      <c r="AP175" s="1">
        <f t="shared" si="57"/>
        <v>0</v>
      </c>
      <c r="AQ175" s="1">
        <f t="shared" si="58"/>
        <v>0</v>
      </c>
      <c r="AR175">
        <f t="shared" si="59"/>
        <v>9</v>
      </c>
    </row>
    <row r="176" spans="1:44">
      <c r="A176">
        <v>175</v>
      </c>
      <c r="B176">
        <v>2016</v>
      </c>
      <c r="C176">
        <v>3.9</v>
      </c>
      <c r="E176">
        <v>1</v>
      </c>
      <c r="F176">
        <v>3.9</v>
      </c>
      <c r="G176" t="s">
        <v>53</v>
      </c>
      <c r="H176">
        <f t="shared" si="40"/>
        <v>1</v>
      </c>
      <c r="I176">
        <v>9.1</v>
      </c>
      <c r="J176">
        <v>63.51813826</v>
      </c>
      <c r="K176">
        <v>0.0515</v>
      </c>
      <c r="L176">
        <v>0</v>
      </c>
      <c r="M176">
        <v>0</v>
      </c>
      <c r="N176">
        <v>0</v>
      </c>
      <c r="O176">
        <v>1</v>
      </c>
      <c r="P176">
        <v>0</v>
      </c>
      <c r="Q176">
        <v>7.70165745856354</v>
      </c>
      <c r="R176">
        <v>435</v>
      </c>
      <c r="S176">
        <v>11.5</v>
      </c>
      <c r="T176">
        <v>26.6</v>
      </c>
      <c r="U176">
        <v>1</v>
      </c>
      <c r="V176">
        <v>0.854209446</v>
      </c>
      <c r="W176">
        <v>1</v>
      </c>
      <c r="X176">
        <v>14.98151951</v>
      </c>
      <c r="Y176">
        <v>0</v>
      </c>
      <c r="Z176" s="1">
        <f t="shared" si="41"/>
        <v>0</v>
      </c>
      <c r="AA176" s="1">
        <f t="shared" si="42"/>
        <v>0</v>
      </c>
      <c r="AB176" s="1">
        <f t="shared" si="43"/>
        <v>0</v>
      </c>
      <c r="AC176" s="1">
        <f t="shared" si="44"/>
        <v>0</v>
      </c>
      <c r="AD176" s="1">
        <f t="shared" si="45"/>
        <v>0</v>
      </c>
      <c r="AE176" s="1">
        <f t="shared" si="46"/>
        <v>0</v>
      </c>
      <c r="AF176" s="1">
        <f t="shared" si="47"/>
        <v>0</v>
      </c>
      <c r="AG176" s="1">
        <f t="shared" si="48"/>
        <v>0</v>
      </c>
      <c r="AH176" s="1">
        <f t="shared" si="49"/>
        <v>0</v>
      </c>
      <c r="AI176" s="1">
        <f t="shared" si="50"/>
        <v>0</v>
      </c>
      <c r="AJ176" s="1">
        <f t="shared" si="51"/>
        <v>1</v>
      </c>
      <c r="AK176" s="1">
        <f t="shared" si="52"/>
        <v>0</v>
      </c>
      <c r="AL176" s="1">
        <f t="shared" si="53"/>
        <v>0</v>
      </c>
      <c r="AM176" s="1">
        <f t="shared" si="54"/>
        <v>0</v>
      </c>
      <c r="AN176" s="1">
        <f t="shared" si="55"/>
        <v>0</v>
      </c>
      <c r="AO176" s="1">
        <f t="shared" si="56"/>
        <v>0</v>
      </c>
      <c r="AP176" s="1">
        <f t="shared" si="57"/>
        <v>0</v>
      </c>
      <c r="AQ176" s="1">
        <f t="shared" si="58"/>
        <v>0</v>
      </c>
      <c r="AR176">
        <f t="shared" si="59"/>
        <v>11</v>
      </c>
    </row>
    <row r="177" spans="1:44">
      <c r="A177">
        <v>176</v>
      </c>
      <c r="B177">
        <v>2016</v>
      </c>
      <c r="C177">
        <v>22.6</v>
      </c>
      <c r="E177">
        <v>1</v>
      </c>
      <c r="F177">
        <v>3.9</v>
      </c>
      <c r="G177" t="s">
        <v>53</v>
      </c>
      <c r="H177">
        <f t="shared" si="40"/>
        <v>1</v>
      </c>
      <c r="I177">
        <v>0.71</v>
      </c>
      <c r="J177">
        <v>61.13894593</v>
      </c>
      <c r="K177">
        <v>0.0168</v>
      </c>
      <c r="L177">
        <v>0</v>
      </c>
      <c r="M177">
        <v>1</v>
      </c>
      <c r="N177">
        <v>0</v>
      </c>
      <c r="O177">
        <v>1</v>
      </c>
      <c r="P177">
        <v>0</v>
      </c>
      <c r="Q177">
        <v>6.60036832412522</v>
      </c>
      <c r="R177">
        <v>258</v>
      </c>
      <c r="S177">
        <v>14.7</v>
      </c>
      <c r="T177">
        <v>27.6</v>
      </c>
      <c r="U177">
        <v>0</v>
      </c>
      <c r="V177">
        <v>39.78644764</v>
      </c>
      <c r="W177">
        <v>0</v>
      </c>
      <c r="X177">
        <v>40.7063655</v>
      </c>
      <c r="Y177">
        <v>1</v>
      </c>
      <c r="Z177" s="1">
        <f t="shared" si="41"/>
        <v>0</v>
      </c>
      <c r="AA177" s="1">
        <f t="shared" si="42"/>
        <v>0</v>
      </c>
      <c r="AB177" s="1">
        <f t="shared" si="43"/>
        <v>0</v>
      </c>
      <c r="AC177" s="1">
        <f t="shared" si="44"/>
        <v>0</v>
      </c>
      <c r="AD177" s="1">
        <f t="shared" si="45"/>
        <v>0</v>
      </c>
      <c r="AE177" s="1">
        <f t="shared" si="46"/>
        <v>0</v>
      </c>
      <c r="AF177" s="1">
        <f t="shared" si="47"/>
        <v>0</v>
      </c>
      <c r="AG177" s="1">
        <f t="shared" si="48"/>
        <v>0</v>
      </c>
      <c r="AH177" s="1">
        <f t="shared" si="49"/>
        <v>0</v>
      </c>
      <c r="AI177" s="1">
        <f t="shared" si="50"/>
        <v>0</v>
      </c>
      <c r="AJ177" s="1">
        <f t="shared" si="51"/>
        <v>1</v>
      </c>
      <c r="AK177" s="1">
        <f t="shared" si="52"/>
        <v>0</v>
      </c>
      <c r="AL177" s="1">
        <f t="shared" si="53"/>
        <v>0</v>
      </c>
      <c r="AM177" s="1">
        <f t="shared" si="54"/>
        <v>0</v>
      </c>
      <c r="AN177" s="1">
        <f t="shared" si="55"/>
        <v>0</v>
      </c>
      <c r="AO177" s="1">
        <f t="shared" si="56"/>
        <v>0</v>
      </c>
      <c r="AP177" s="1">
        <f t="shared" si="57"/>
        <v>0</v>
      </c>
      <c r="AQ177" s="1">
        <f t="shared" si="58"/>
        <v>0</v>
      </c>
      <c r="AR177">
        <f t="shared" si="59"/>
        <v>11</v>
      </c>
    </row>
    <row r="178" spans="1:44">
      <c r="A178">
        <v>177</v>
      </c>
      <c r="B178">
        <v>2017</v>
      </c>
      <c r="C178">
        <v>10.8</v>
      </c>
      <c r="E178">
        <v>1</v>
      </c>
      <c r="F178">
        <v>4.4</v>
      </c>
      <c r="G178" t="s">
        <v>44</v>
      </c>
      <c r="H178">
        <f t="shared" si="40"/>
        <v>2</v>
      </c>
      <c r="I178">
        <v>5.45</v>
      </c>
      <c r="J178">
        <v>52.52566735</v>
      </c>
      <c r="K178">
        <v>0.0369</v>
      </c>
      <c r="L178">
        <v>0</v>
      </c>
      <c r="M178">
        <v>1</v>
      </c>
      <c r="N178">
        <v>0</v>
      </c>
      <c r="O178">
        <v>1</v>
      </c>
      <c r="P178">
        <v>0</v>
      </c>
      <c r="Q178">
        <v>6.89686924493554</v>
      </c>
      <c r="R178">
        <v>182</v>
      </c>
      <c r="S178">
        <v>16.1</v>
      </c>
      <c r="T178">
        <v>24.5</v>
      </c>
      <c r="U178">
        <v>1</v>
      </c>
      <c r="V178">
        <v>3.679671458</v>
      </c>
      <c r="W178">
        <v>1</v>
      </c>
      <c r="X178">
        <v>10.61190965</v>
      </c>
      <c r="Y178">
        <v>0</v>
      </c>
      <c r="Z178" s="1">
        <f t="shared" si="41"/>
        <v>0</v>
      </c>
      <c r="AA178" s="1">
        <f t="shared" si="42"/>
        <v>0</v>
      </c>
      <c r="AB178" s="1">
        <f t="shared" si="43"/>
        <v>1</v>
      </c>
      <c r="AC178" s="1">
        <f t="shared" si="44"/>
        <v>0</v>
      </c>
      <c r="AD178" s="1">
        <f t="shared" si="45"/>
        <v>0</v>
      </c>
      <c r="AE178" s="1">
        <f t="shared" si="46"/>
        <v>0</v>
      </c>
      <c r="AF178" s="1">
        <f t="shared" si="47"/>
        <v>0</v>
      </c>
      <c r="AG178" s="1">
        <f t="shared" si="48"/>
        <v>0</v>
      </c>
      <c r="AH178" s="1">
        <f t="shared" si="49"/>
        <v>0</v>
      </c>
      <c r="AI178" s="1">
        <f t="shared" si="50"/>
        <v>0</v>
      </c>
      <c r="AJ178" s="1">
        <f t="shared" si="51"/>
        <v>0</v>
      </c>
      <c r="AK178" s="1">
        <f t="shared" si="52"/>
        <v>0</v>
      </c>
      <c r="AL178" s="1">
        <f t="shared" si="53"/>
        <v>0</v>
      </c>
      <c r="AM178" s="1">
        <f t="shared" si="54"/>
        <v>0</v>
      </c>
      <c r="AN178" s="1">
        <f t="shared" si="55"/>
        <v>0</v>
      </c>
      <c r="AO178" s="1">
        <f t="shared" si="56"/>
        <v>0</v>
      </c>
      <c r="AP178" s="1">
        <f t="shared" si="57"/>
        <v>0</v>
      </c>
      <c r="AQ178" s="1">
        <f t="shared" si="58"/>
        <v>0</v>
      </c>
      <c r="AR178">
        <f t="shared" si="59"/>
        <v>3</v>
      </c>
    </row>
    <row r="179" spans="1:44">
      <c r="A179">
        <v>178</v>
      </c>
      <c r="B179">
        <v>2016</v>
      </c>
      <c r="C179">
        <v>2</v>
      </c>
      <c r="D179">
        <v>0</v>
      </c>
      <c r="E179">
        <v>1</v>
      </c>
      <c r="F179">
        <v>3.5</v>
      </c>
      <c r="G179" t="s">
        <v>47</v>
      </c>
      <c r="H179">
        <f t="shared" si="40"/>
        <v>2</v>
      </c>
      <c r="I179">
        <v>3.19</v>
      </c>
      <c r="J179">
        <v>71.20328542</v>
      </c>
      <c r="K179">
        <v>0.2775</v>
      </c>
      <c r="L179">
        <v>0</v>
      </c>
      <c r="M179">
        <v>1</v>
      </c>
      <c r="N179">
        <v>0</v>
      </c>
      <c r="O179">
        <v>1</v>
      </c>
      <c r="P179">
        <v>0</v>
      </c>
      <c r="Q179">
        <v>6.44383057090239</v>
      </c>
      <c r="R179">
        <v>196</v>
      </c>
      <c r="S179">
        <v>9.6</v>
      </c>
      <c r="T179">
        <v>32.6</v>
      </c>
      <c r="U179">
        <v>1</v>
      </c>
      <c r="V179">
        <v>2.004106776</v>
      </c>
      <c r="W179">
        <v>1</v>
      </c>
      <c r="X179">
        <v>3.646817248</v>
      </c>
      <c r="Y179">
        <v>0</v>
      </c>
      <c r="Z179" s="1">
        <f t="shared" si="41"/>
        <v>0</v>
      </c>
      <c r="AA179" s="1">
        <f t="shared" si="42"/>
        <v>0</v>
      </c>
      <c r="AB179" s="1">
        <f t="shared" si="43"/>
        <v>0</v>
      </c>
      <c r="AC179" s="1">
        <f t="shared" si="44"/>
        <v>0</v>
      </c>
      <c r="AD179" s="1">
        <f t="shared" si="45"/>
        <v>0</v>
      </c>
      <c r="AE179" s="1">
        <f t="shared" si="46"/>
        <v>1</v>
      </c>
      <c r="AF179" s="1">
        <f t="shared" si="47"/>
        <v>0</v>
      </c>
      <c r="AG179" s="1">
        <f t="shared" si="48"/>
        <v>0</v>
      </c>
      <c r="AH179" s="1">
        <f t="shared" si="49"/>
        <v>0</v>
      </c>
      <c r="AI179" s="1">
        <f t="shared" si="50"/>
        <v>0</v>
      </c>
      <c r="AJ179" s="1">
        <f t="shared" si="51"/>
        <v>0</v>
      </c>
      <c r="AK179" s="1">
        <f t="shared" si="52"/>
        <v>0</v>
      </c>
      <c r="AL179" s="1">
        <f t="shared" si="53"/>
        <v>0</v>
      </c>
      <c r="AM179" s="1">
        <f t="shared" si="54"/>
        <v>0</v>
      </c>
      <c r="AN179" s="1">
        <f t="shared" si="55"/>
        <v>0</v>
      </c>
      <c r="AO179" s="1">
        <f t="shared" si="56"/>
        <v>0</v>
      </c>
      <c r="AP179" s="1">
        <f t="shared" si="57"/>
        <v>0</v>
      </c>
      <c r="AQ179" s="1">
        <f t="shared" si="58"/>
        <v>0</v>
      </c>
      <c r="AR179">
        <f t="shared" si="59"/>
        <v>6</v>
      </c>
    </row>
    <row r="180" spans="1:44">
      <c r="A180">
        <v>179</v>
      </c>
      <c r="B180">
        <v>2016</v>
      </c>
      <c r="C180">
        <v>1</v>
      </c>
      <c r="E180">
        <v>1</v>
      </c>
      <c r="F180">
        <v>1.6</v>
      </c>
      <c r="G180" t="s">
        <v>47</v>
      </c>
      <c r="H180">
        <f t="shared" si="40"/>
        <v>2</v>
      </c>
      <c r="I180">
        <v>43.5</v>
      </c>
      <c r="J180">
        <v>25.71663244</v>
      </c>
      <c r="K180">
        <v>0</v>
      </c>
      <c r="L180">
        <v>0</v>
      </c>
      <c r="M180">
        <v>0</v>
      </c>
      <c r="N180">
        <v>0</v>
      </c>
      <c r="O180">
        <v>1</v>
      </c>
      <c r="P180">
        <v>0</v>
      </c>
      <c r="Q180">
        <v>8.28360957642726</v>
      </c>
      <c r="R180">
        <v>191</v>
      </c>
      <c r="S180">
        <v>11.4</v>
      </c>
      <c r="T180">
        <v>31.7</v>
      </c>
      <c r="U180">
        <v>1</v>
      </c>
      <c r="V180">
        <v>0.229979466</v>
      </c>
      <c r="W180">
        <v>1</v>
      </c>
      <c r="X180">
        <v>0.229979466</v>
      </c>
      <c r="Y180">
        <v>0</v>
      </c>
      <c r="Z180" s="1">
        <f t="shared" si="41"/>
        <v>0</v>
      </c>
      <c r="AA180" s="1">
        <f t="shared" si="42"/>
        <v>0</v>
      </c>
      <c r="AB180" s="1">
        <f t="shared" si="43"/>
        <v>0</v>
      </c>
      <c r="AC180" s="1">
        <f t="shared" si="44"/>
        <v>0</v>
      </c>
      <c r="AD180" s="1">
        <f t="shared" si="45"/>
        <v>0</v>
      </c>
      <c r="AE180" s="1">
        <f t="shared" si="46"/>
        <v>1</v>
      </c>
      <c r="AF180" s="1">
        <f t="shared" si="47"/>
        <v>0</v>
      </c>
      <c r="AG180" s="1">
        <f t="shared" si="48"/>
        <v>0</v>
      </c>
      <c r="AH180" s="1">
        <f t="shared" si="49"/>
        <v>0</v>
      </c>
      <c r="AI180" s="1">
        <f t="shared" si="50"/>
        <v>0</v>
      </c>
      <c r="AJ180" s="1">
        <f t="shared" si="51"/>
        <v>0</v>
      </c>
      <c r="AK180" s="1">
        <f t="shared" si="52"/>
        <v>0</v>
      </c>
      <c r="AL180" s="1">
        <f t="shared" si="53"/>
        <v>0</v>
      </c>
      <c r="AM180" s="1">
        <f t="shared" si="54"/>
        <v>0</v>
      </c>
      <c r="AN180" s="1">
        <f t="shared" si="55"/>
        <v>0</v>
      </c>
      <c r="AO180" s="1">
        <f t="shared" si="56"/>
        <v>0</v>
      </c>
      <c r="AP180" s="1">
        <f t="shared" si="57"/>
        <v>0</v>
      </c>
      <c r="AQ180" s="1">
        <f t="shared" si="58"/>
        <v>0</v>
      </c>
      <c r="AR180">
        <f t="shared" si="59"/>
        <v>6</v>
      </c>
    </row>
    <row r="181" spans="1:44">
      <c r="A181">
        <v>180</v>
      </c>
      <c r="B181">
        <v>2015</v>
      </c>
      <c r="C181">
        <v>10.8</v>
      </c>
      <c r="E181">
        <v>1</v>
      </c>
      <c r="F181">
        <v>4</v>
      </c>
      <c r="G181" t="s">
        <v>53</v>
      </c>
      <c r="H181">
        <f t="shared" si="40"/>
        <v>1</v>
      </c>
      <c r="I181">
        <v>8.5</v>
      </c>
      <c r="J181">
        <v>67.34017796</v>
      </c>
      <c r="K181">
        <v>0.2192</v>
      </c>
      <c r="L181">
        <v>0</v>
      </c>
      <c r="M181">
        <v>1</v>
      </c>
      <c r="N181">
        <v>0</v>
      </c>
      <c r="O181">
        <v>1</v>
      </c>
      <c r="P181">
        <v>0</v>
      </c>
      <c r="Q181">
        <v>6.58563535911602</v>
      </c>
      <c r="R181">
        <v>415</v>
      </c>
      <c r="S181">
        <v>12.3</v>
      </c>
      <c r="T181">
        <v>25.7</v>
      </c>
      <c r="U181">
        <v>1</v>
      </c>
      <c r="V181">
        <v>1.314168378</v>
      </c>
      <c r="W181">
        <v>1</v>
      </c>
      <c r="X181">
        <v>6.078028747</v>
      </c>
      <c r="Y181">
        <v>0</v>
      </c>
      <c r="Z181" s="1">
        <f t="shared" si="41"/>
        <v>0</v>
      </c>
      <c r="AA181" s="1">
        <f t="shared" si="42"/>
        <v>0</v>
      </c>
      <c r="AB181" s="1">
        <f t="shared" si="43"/>
        <v>0</v>
      </c>
      <c r="AC181" s="1">
        <f t="shared" si="44"/>
        <v>0</v>
      </c>
      <c r="AD181" s="1">
        <f t="shared" si="45"/>
        <v>0</v>
      </c>
      <c r="AE181" s="1">
        <f t="shared" si="46"/>
        <v>0</v>
      </c>
      <c r="AF181" s="1">
        <f t="shared" si="47"/>
        <v>0</v>
      </c>
      <c r="AG181" s="1">
        <f t="shared" si="48"/>
        <v>0</v>
      </c>
      <c r="AH181" s="1">
        <f t="shared" si="49"/>
        <v>0</v>
      </c>
      <c r="AI181" s="1">
        <f t="shared" si="50"/>
        <v>0</v>
      </c>
      <c r="AJ181" s="1">
        <f t="shared" si="51"/>
        <v>1</v>
      </c>
      <c r="AK181" s="1">
        <f t="shared" si="52"/>
        <v>0</v>
      </c>
      <c r="AL181" s="1">
        <f t="shared" si="53"/>
        <v>0</v>
      </c>
      <c r="AM181" s="1">
        <f t="shared" si="54"/>
        <v>0</v>
      </c>
      <c r="AN181" s="1">
        <f t="shared" si="55"/>
        <v>0</v>
      </c>
      <c r="AO181" s="1">
        <f t="shared" si="56"/>
        <v>0</v>
      </c>
      <c r="AP181" s="1">
        <f t="shared" si="57"/>
        <v>0</v>
      </c>
      <c r="AQ181" s="1">
        <f t="shared" si="58"/>
        <v>0</v>
      </c>
      <c r="AR181">
        <f t="shared" si="59"/>
        <v>11</v>
      </c>
    </row>
    <row r="182" spans="1:44">
      <c r="A182">
        <v>181</v>
      </c>
      <c r="B182">
        <v>2016</v>
      </c>
      <c r="C182">
        <v>0</v>
      </c>
      <c r="E182">
        <v>1</v>
      </c>
      <c r="F182">
        <v>4.4</v>
      </c>
      <c r="G182" t="s">
        <v>46</v>
      </c>
      <c r="H182">
        <f t="shared" si="40"/>
        <v>2</v>
      </c>
      <c r="I182">
        <v>1.37</v>
      </c>
      <c r="J182">
        <v>14.9431896</v>
      </c>
      <c r="K182">
        <v>0.0964</v>
      </c>
      <c r="L182">
        <v>0</v>
      </c>
      <c r="M182">
        <v>1</v>
      </c>
      <c r="N182">
        <v>0</v>
      </c>
      <c r="O182">
        <v>1</v>
      </c>
      <c r="P182">
        <v>0</v>
      </c>
      <c r="Q182">
        <v>5.82320441988949</v>
      </c>
      <c r="R182">
        <v>977</v>
      </c>
      <c r="S182">
        <v>9.7</v>
      </c>
      <c r="T182">
        <v>17.4</v>
      </c>
      <c r="U182">
        <v>1</v>
      </c>
      <c r="V182">
        <v>1.314168378</v>
      </c>
      <c r="W182">
        <v>1</v>
      </c>
      <c r="X182">
        <v>12.1560575</v>
      </c>
      <c r="Y182">
        <v>0</v>
      </c>
      <c r="Z182" s="1">
        <f t="shared" si="41"/>
        <v>0</v>
      </c>
      <c r="AA182" s="1">
        <f t="shared" si="42"/>
        <v>0</v>
      </c>
      <c r="AB182" s="1">
        <f t="shared" si="43"/>
        <v>0</v>
      </c>
      <c r="AC182" s="1">
        <f t="shared" si="44"/>
        <v>0</v>
      </c>
      <c r="AD182" s="1">
        <f t="shared" si="45"/>
        <v>0</v>
      </c>
      <c r="AE182" s="1">
        <f t="shared" si="46"/>
        <v>0</v>
      </c>
      <c r="AF182" s="1">
        <f t="shared" si="47"/>
        <v>0</v>
      </c>
      <c r="AG182" s="1">
        <f t="shared" si="48"/>
        <v>1</v>
      </c>
      <c r="AH182" s="1">
        <f t="shared" si="49"/>
        <v>0</v>
      </c>
      <c r="AI182" s="1">
        <f t="shared" si="50"/>
        <v>0</v>
      </c>
      <c r="AJ182" s="1">
        <f t="shared" si="51"/>
        <v>0</v>
      </c>
      <c r="AK182" s="1">
        <f t="shared" si="52"/>
        <v>0</v>
      </c>
      <c r="AL182" s="1">
        <f t="shared" si="53"/>
        <v>0</v>
      </c>
      <c r="AM182" s="1">
        <f t="shared" si="54"/>
        <v>0</v>
      </c>
      <c r="AN182" s="1">
        <f t="shared" si="55"/>
        <v>0</v>
      </c>
      <c r="AO182" s="1">
        <f t="shared" si="56"/>
        <v>0</v>
      </c>
      <c r="AP182" s="1">
        <f t="shared" si="57"/>
        <v>0</v>
      </c>
      <c r="AQ182" s="1">
        <f t="shared" si="58"/>
        <v>0</v>
      </c>
      <c r="AR182">
        <f t="shared" si="59"/>
        <v>8</v>
      </c>
    </row>
    <row r="183" spans="1:44">
      <c r="A183">
        <v>182</v>
      </c>
      <c r="B183">
        <v>2015</v>
      </c>
      <c r="C183">
        <v>0</v>
      </c>
      <c r="E183">
        <v>1</v>
      </c>
      <c r="F183">
        <v>4</v>
      </c>
      <c r="G183" t="s">
        <v>49</v>
      </c>
      <c r="H183">
        <f t="shared" si="40"/>
        <v>2</v>
      </c>
      <c r="I183">
        <v>1.82</v>
      </c>
      <c r="J183">
        <v>15.95893224</v>
      </c>
      <c r="K183">
        <v>0.0007</v>
      </c>
      <c r="L183">
        <v>0</v>
      </c>
      <c r="M183">
        <v>0</v>
      </c>
      <c r="N183">
        <v>0</v>
      </c>
      <c r="O183">
        <v>1</v>
      </c>
      <c r="P183">
        <v>0</v>
      </c>
      <c r="Q183">
        <v>4.86187845303867</v>
      </c>
      <c r="R183">
        <v>273</v>
      </c>
      <c r="S183">
        <v>13.9</v>
      </c>
      <c r="T183">
        <v>16.9</v>
      </c>
      <c r="U183">
        <v>1</v>
      </c>
      <c r="V183">
        <v>7.227926078</v>
      </c>
      <c r="W183">
        <v>1</v>
      </c>
      <c r="X183">
        <v>7.227926078</v>
      </c>
      <c r="Y183">
        <v>0</v>
      </c>
      <c r="Z183" s="1">
        <f t="shared" si="41"/>
        <v>0</v>
      </c>
      <c r="AA183" s="1">
        <f t="shared" si="42"/>
        <v>0</v>
      </c>
      <c r="AB183" s="1">
        <f t="shared" si="43"/>
        <v>0</v>
      </c>
      <c r="AC183" s="1">
        <f t="shared" si="44"/>
        <v>0</v>
      </c>
      <c r="AD183" s="1">
        <f t="shared" si="45"/>
        <v>0</v>
      </c>
      <c r="AE183" s="1">
        <f t="shared" si="46"/>
        <v>0</v>
      </c>
      <c r="AF183" s="1">
        <f t="shared" si="47"/>
        <v>0</v>
      </c>
      <c r="AG183" s="1">
        <f t="shared" si="48"/>
        <v>0</v>
      </c>
      <c r="AH183" s="1">
        <f t="shared" si="49"/>
        <v>0</v>
      </c>
      <c r="AI183" s="1">
        <f t="shared" si="50"/>
        <v>0</v>
      </c>
      <c r="AJ183" s="1">
        <f t="shared" si="51"/>
        <v>0</v>
      </c>
      <c r="AK183" s="1">
        <f t="shared" si="52"/>
        <v>0</v>
      </c>
      <c r="AL183" s="1">
        <f t="shared" si="53"/>
        <v>0</v>
      </c>
      <c r="AM183" s="1">
        <f t="shared" si="54"/>
        <v>1</v>
      </c>
      <c r="AN183" s="1">
        <f t="shared" si="55"/>
        <v>0</v>
      </c>
      <c r="AO183" s="1">
        <f t="shared" si="56"/>
        <v>0</v>
      </c>
      <c r="AP183" s="1">
        <f t="shared" si="57"/>
        <v>0</v>
      </c>
      <c r="AQ183" s="1">
        <f t="shared" si="58"/>
        <v>0</v>
      </c>
      <c r="AR183">
        <f t="shared" si="59"/>
        <v>14</v>
      </c>
    </row>
    <row r="184" spans="1:44">
      <c r="A184">
        <v>183</v>
      </c>
      <c r="B184">
        <v>2017</v>
      </c>
      <c r="C184">
        <v>7.9</v>
      </c>
      <c r="E184">
        <v>1</v>
      </c>
      <c r="F184">
        <v>2.8</v>
      </c>
      <c r="G184" t="s">
        <v>46</v>
      </c>
      <c r="H184">
        <f t="shared" si="40"/>
        <v>2</v>
      </c>
      <c r="I184">
        <v>2.73</v>
      </c>
      <c r="J184">
        <v>61.95756331</v>
      </c>
      <c r="K184">
        <v>0.1736</v>
      </c>
      <c r="L184">
        <v>0</v>
      </c>
      <c r="M184">
        <v>1</v>
      </c>
      <c r="N184">
        <v>0</v>
      </c>
      <c r="O184">
        <v>1</v>
      </c>
      <c r="P184">
        <v>0</v>
      </c>
      <c r="Q184">
        <v>8.16758747697975</v>
      </c>
      <c r="R184">
        <v>204</v>
      </c>
      <c r="S184">
        <v>13.9</v>
      </c>
      <c r="T184">
        <v>23.7</v>
      </c>
      <c r="U184">
        <v>1</v>
      </c>
      <c r="V184">
        <v>1.347022587</v>
      </c>
      <c r="W184">
        <v>1</v>
      </c>
      <c r="X184">
        <v>2.201232033</v>
      </c>
      <c r="Y184">
        <v>0</v>
      </c>
      <c r="Z184" s="1">
        <f t="shared" si="41"/>
        <v>0</v>
      </c>
      <c r="AA184" s="1">
        <f t="shared" si="42"/>
        <v>0</v>
      </c>
      <c r="AB184" s="1">
        <f t="shared" si="43"/>
        <v>0</v>
      </c>
      <c r="AC184" s="1">
        <f t="shared" si="44"/>
        <v>0</v>
      </c>
      <c r="AD184" s="1">
        <f t="shared" si="45"/>
        <v>0</v>
      </c>
      <c r="AE184" s="1">
        <f t="shared" si="46"/>
        <v>0</v>
      </c>
      <c r="AF184" s="1">
        <f t="shared" si="47"/>
        <v>0</v>
      </c>
      <c r="AG184" s="1">
        <f t="shared" si="48"/>
        <v>1</v>
      </c>
      <c r="AH184" s="1">
        <f t="shared" si="49"/>
        <v>0</v>
      </c>
      <c r="AI184" s="1">
        <f t="shared" si="50"/>
        <v>0</v>
      </c>
      <c r="AJ184" s="1">
        <f t="shared" si="51"/>
        <v>0</v>
      </c>
      <c r="AK184" s="1">
        <f t="shared" si="52"/>
        <v>0</v>
      </c>
      <c r="AL184" s="1">
        <f t="shared" si="53"/>
        <v>0</v>
      </c>
      <c r="AM184" s="1">
        <f t="shared" si="54"/>
        <v>0</v>
      </c>
      <c r="AN184" s="1">
        <f t="shared" si="55"/>
        <v>0</v>
      </c>
      <c r="AO184" s="1">
        <f t="shared" si="56"/>
        <v>0</v>
      </c>
      <c r="AP184" s="1">
        <f t="shared" si="57"/>
        <v>0</v>
      </c>
      <c r="AQ184" s="1">
        <f t="shared" si="58"/>
        <v>0</v>
      </c>
      <c r="AR184">
        <f t="shared" si="59"/>
        <v>8</v>
      </c>
    </row>
    <row r="185" spans="1:44">
      <c r="A185">
        <v>184</v>
      </c>
      <c r="B185">
        <v>2016</v>
      </c>
      <c r="C185">
        <v>5.9</v>
      </c>
      <c r="E185">
        <v>1</v>
      </c>
      <c r="F185">
        <v>4.5</v>
      </c>
      <c r="G185" t="s">
        <v>53</v>
      </c>
      <c r="H185">
        <f t="shared" si="40"/>
        <v>1</v>
      </c>
      <c r="I185">
        <v>2.81</v>
      </c>
      <c r="J185">
        <v>61.24024641</v>
      </c>
      <c r="K185">
        <v>0.0004</v>
      </c>
      <c r="L185">
        <v>0</v>
      </c>
      <c r="M185">
        <v>1</v>
      </c>
      <c r="N185">
        <v>0</v>
      </c>
      <c r="O185">
        <v>1</v>
      </c>
      <c r="P185">
        <v>0</v>
      </c>
      <c r="Q185">
        <v>8.04788213627992</v>
      </c>
      <c r="R185">
        <v>221</v>
      </c>
      <c r="S185">
        <v>13</v>
      </c>
      <c r="T185">
        <v>34.5</v>
      </c>
      <c r="U185">
        <v>1</v>
      </c>
      <c r="V185">
        <v>1.347022587</v>
      </c>
      <c r="W185">
        <v>1</v>
      </c>
      <c r="X185">
        <v>12.1560575</v>
      </c>
      <c r="Y185">
        <v>0</v>
      </c>
      <c r="Z185" s="1">
        <f t="shared" si="41"/>
        <v>0</v>
      </c>
      <c r="AA185" s="1">
        <f t="shared" si="42"/>
        <v>0</v>
      </c>
      <c r="AB185" s="1">
        <f t="shared" si="43"/>
        <v>0</v>
      </c>
      <c r="AC185" s="1">
        <f t="shared" si="44"/>
        <v>0</v>
      </c>
      <c r="AD185" s="1">
        <f t="shared" si="45"/>
        <v>0</v>
      </c>
      <c r="AE185" s="1">
        <f t="shared" si="46"/>
        <v>0</v>
      </c>
      <c r="AF185" s="1">
        <f t="shared" si="47"/>
        <v>0</v>
      </c>
      <c r="AG185" s="1">
        <f t="shared" si="48"/>
        <v>0</v>
      </c>
      <c r="AH185" s="1">
        <f t="shared" si="49"/>
        <v>0</v>
      </c>
      <c r="AI185" s="1">
        <f t="shared" si="50"/>
        <v>0</v>
      </c>
      <c r="AJ185" s="1">
        <f t="shared" si="51"/>
        <v>1</v>
      </c>
      <c r="AK185" s="1">
        <f t="shared" si="52"/>
        <v>0</v>
      </c>
      <c r="AL185" s="1">
        <f t="shared" si="53"/>
        <v>0</v>
      </c>
      <c r="AM185" s="1">
        <f t="shared" si="54"/>
        <v>0</v>
      </c>
      <c r="AN185" s="1">
        <f t="shared" si="55"/>
        <v>0</v>
      </c>
      <c r="AO185" s="1">
        <f t="shared" si="56"/>
        <v>0</v>
      </c>
      <c r="AP185" s="1">
        <f t="shared" si="57"/>
        <v>0</v>
      </c>
      <c r="AQ185" s="1">
        <f t="shared" si="58"/>
        <v>0</v>
      </c>
      <c r="AR185">
        <f t="shared" si="59"/>
        <v>11</v>
      </c>
    </row>
    <row r="186" spans="1:44">
      <c r="A186">
        <v>185</v>
      </c>
      <c r="B186">
        <v>2016</v>
      </c>
      <c r="C186">
        <v>0</v>
      </c>
      <c r="E186">
        <v>1</v>
      </c>
      <c r="F186">
        <v>3.9</v>
      </c>
      <c r="G186" t="s">
        <v>53</v>
      </c>
      <c r="H186">
        <f t="shared" si="40"/>
        <v>1</v>
      </c>
      <c r="I186">
        <v>3.6</v>
      </c>
      <c r="J186">
        <v>73.24572211</v>
      </c>
      <c r="K186">
        <v>0.0258</v>
      </c>
      <c r="L186">
        <v>0</v>
      </c>
      <c r="M186">
        <v>1</v>
      </c>
      <c r="N186">
        <v>0</v>
      </c>
      <c r="O186">
        <v>1</v>
      </c>
      <c r="P186">
        <v>0</v>
      </c>
      <c r="Q186">
        <v>4.8084714548803</v>
      </c>
      <c r="R186">
        <v>273</v>
      </c>
      <c r="S186">
        <v>10.2</v>
      </c>
      <c r="T186">
        <v>30.5</v>
      </c>
      <c r="U186">
        <v>1</v>
      </c>
      <c r="V186">
        <v>15.73716632</v>
      </c>
      <c r="W186">
        <v>1</v>
      </c>
      <c r="X186">
        <v>27.07186858</v>
      </c>
      <c r="Y186">
        <v>1</v>
      </c>
      <c r="Z186" s="1">
        <f t="shared" si="41"/>
        <v>0</v>
      </c>
      <c r="AA186" s="1">
        <f t="shared" si="42"/>
        <v>0</v>
      </c>
      <c r="AB186" s="1">
        <f t="shared" si="43"/>
        <v>0</v>
      </c>
      <c r="AC186" s="1">
        <f t="shared" si="44"/>
        <v>0</v>
      </c>
      <c r="AD186" s="1">
        <f t="shared" si="45"/>
        <v>0</v>
      </c>
      <c r="AE186" s="1">
        <f t="shared" si="46"/>
        <v>0</v>
      </c>
      <c r="AF186" s="1">
        <f t="shared" si="47"/>
        <v>0</v>
      </c>
      <c r="AG186" s="1">
        <f t="shared" si="48"/>
        <v>0</v>
      </c>
      <c r="AH186" s="1">
        <f t="shared" si="49"/>
        <v>0</v>
      </c>
      <c r="AI186" s="1">
        <f t="shared" si="50"/>
        <v>0</v>
      </c>
      <c r="AJ186" s="1">
        <f t="shared" si="51"/>
        <v>1</v>
      </c>
      <c r="AK186" s="1">
        <f t="shared" si="52"/>
        <v>0</v>
      </c>
      <c r="AL186" s="1">
        <f t="shared" si="53"/>
        <v>0</v>
      </c>
      <c r="AM186" s="1">
        <f t="shared" si="54"/>
        <v>0</v>
      </c>
      <c r="AN186" s="1">
        <f t="shared" si="55"/>
        <v>0</v>
      </c>
      <c r="AO186" s="1">
        <f t="shared" si="56"/>
        <v>0</v>
      </c>
      <c r="AP186" s="1">
        <f t="shared" si="57"/>
        <v>0</v>
      </c>
      <c r="AQ186" s="1">
        <f t="shared" si="58"/>
        <v>0</v>
      </c>
      <c r="AR186">
        <f t="shared" si="59"/>
        <v>11</v>
      </c>
    </row>
    <row r="187" spans="1:44">
      <c r="A187">
        <v>186</v>
      </c>
      <c r="B187">
        <v>2015</v>
      </c>
      <c r="C187">
        <v>3</v>
      </c>
      <c r="E187">
        <v>0</v>
      </c>
      <c r="F187">
        <v>4.3</v>
      </c>
      <c r="G187" t="s">
        <v>49</v>
      </c>
      <c r="H187">
        <f t="shared" si="40"/>
        <v>2</v>
      </c>
      <c r="I187">
        <v>2.68</v>
      </c>
      <c r="J187">
        <v>65.39904175</v>
      </c>
      <c r="K187">
        <v>0.4814</v>
      </c>
      <c r="L187">
        <v>1</v>
      </c>
      <c r="M187">
        <v>1</v>
      </c>
      <c r="N187">
        <v>0</v>
      </c>
      <c r="O187">
        <v>1</v>
      </c>
      <c r="P187">
        <v>0</v>
      </c>
      <c r="Q187">
        <v>8.53222836095765</v>
      </c>
      <c r="R187">
        <v>231</v>
      </c>
      <c r="S187">
        <v>14.1</v>
      </c>
      <c r="T187">
        <v>38.4</v>
      </c>
      <c r="U187">
        <v>0</v>
      </c>
      <c r="V187">
        <v>44.81314168</v>
      </c>
      <c r="W187">
        <v>0</v>
      </c>
      <c r="X187">
        <v>46.78439425</v>
      </c>
      <c r="Y187">
        <v>1</v>
      </c>
      <c r="Z187" s="1">
        <f t="shared" si="41"/>
        <v>0</v>
      </c>
      <c r="AA187" s="1">
        <f t="shared" si="42"/>
        <v>0</v>
      </c>
      <c r="AB187" s="1">
        <f t="shared" si="43"/>
        <v>0</v>
      </c>
      <c r="AC187" s="1">
        <f t="shared" si="44"/>
        <v>0</v>
      </c>
      <c r="AD187" s="1">
        <f t="shared" si="45"/>
        <v>0</v>
      </c>
      <c r="AE187" s="1">
        <f t="shared" si="46"/>
        <v>0</v>
      </c>
      <c r="AF187" s="1">
        <f t="shared" si="47"/>
        <v>0</v>
      </c>
      <c r="AG187" s="1">
        <f t="shared" si="48"/>
        <v>0</v>
      </c>
      <c r="AH187" s="1">
        <f t="shared" si="49"/>
        <v>0</v>
      </c>
      <c r="AI187" s="1">
        <f t="shared" si="50"/>
        <v>0</v>
      </c>
      <c r="AJ187" s="1">
        <f t="shared" si="51"/>
        <v>0</v>
      </c>
      <c r="AK187" s="1">
        <f t="shared" si="52"/>
        <v>0</v>
      </c>
      <c r="AL187" s="1">
        <f t="shared" si="53"/>
        <v>0</v>
      </c>
      <c r="AM187" s="1">
        <f t="shared" si="54"/>
        <v>1</v>
      </c>
      <c r="AN187" s="1">
        <f t="shared" si="55"/>
        <v>0</v>
      </c>
      <c r="AO187" s="1">
        <f t="shared" si="56"/>
        <v>0</v>
      </c>
      <c r="AP187" s="1">
        <f t="shared" si="57"/>
        <v>0</v>
      </c>
      <c r="AQ187" s="1">
        <f t="shared" si="58"/>
        <v>0</v>
      </c>
      <c r="AR187">
        <f t="shared" si="59"/>
        <v>14</v>
      </c>
    </row>
    <row r="188" spans="1:44">
      <c r="A188">
        <v>187</v>
      </c>
      <c r="B188">
        <v>2016</v>
      </c>
      <c r="C188">
        <v>2</v>
      </c>
      <c r="E188">
        <v>0</v>
      </c>
      <c r="F188">
        <v>4.1</v>
      </c>
      <c r="G188" t="s">
        <v>46</v>
      </c>
      <c r="H188">
        <f t="shared" si="40"/>
        <v>2</v>
      </c>
      <c r="I188">
        <v>1.75</v>
      </c>
      <c r="J188">
        <v>66.98425736</v>
      </c>
      <c r="K188">
        <v>0.1217</v>
      </c>
      <c r="L188">
        <v>0</v>
      </c>
      <c r="M188">
        <v>0</v>
      </c>
      <c r="N188">
        <v>0</v>
      </c>
      <c r="O188">
        <v>1</v>
      </c>
      <c r="P188">
        <v>0</v>
      </c>
      <c r="Q188">
        <v>4.89502762430938</v>
      </c>
      <c r="R188">
        <v>104</v>
      </c>
      <c r="S188">
        <v>13.6</v>
      </c>
      <c r="T188">
        <v>22.4</v>
      </c>
      <c r="U188">
        <v>0</v>
      </c>
      <c r="V188">
        <v>37.94661191</v>
      </c>
      <c r="W188">
        <v>0</v>
      </c>
      <c r="X188">
        <v>37.94661191</v>
      </c>
      <c r="Y188">
        <v>1</v>
      </c>
      <c r="Z188" s="1">
        <f t="shared" si="41"/>
        <v>0</v>
      </c>
      <c r="AA188" s="1">
        <f t="shared" si="42"/>
        <v>0</v>
      </c>
      <c r="AB188" s="1">
        <f t="shared" si="43"/>
        <v>0</v>
      </c>
      <c r="AC188" s="1">
        <f t="shared" si="44"/>
        <v>0</v>
      </c>
      <c r="AD188" s="1">
        <f t="shared" si="45"/>
        <v>0</v>
      </c>
      <c r="AE188" s="1">
        <f t="shared" si="46"/>
        <v>0</v>
      </c>
      <c r="AF188" s="1">
        <f t="shared" si="47"/>
        <v>0</v>
      </c>
      <c r="AG188" s="1">
        <f t="shared" si="48"/>
        <v>1</v>
      </c>
      <c r="AH188" s="1">
        <f t="shared" si="49"/>
        <v>0</v>
      </c>
      <c r="AI188" s="1">
        <f t="shared" si="50"/>
        <v>0</v>
      </c>
      <c r="AJ188" s="1">
        <f t="shared" si="51"/>
        <v>0</v>
      </c>
      <c r="AK188" s="1">
        <f t="shared" si="52"/>
        <v>0</v>
      </c>
      <c r="AL188" s="1">
        <f t="shared" si="53"/>
        <v>0</v>
      </c>
      <c r="AM188" s="1">
        <f t="shared" si="54"/>
        <v>0</v>
      </c>
      <c r="AN188" s="1">
        <f t="shared" si="55"/>
        <v>0</v>
      </c>
      <c r="AO188" s="1">
        <f t="shared" si="56"/>
        <v>0</v>
      </c>
      <c r="AP188" s="1">
        <f t="shared" si="57"/>
        <v>0</v>
      </c>
      <c r="AQ188" s="1">
        <f t="shared" si="58"/>
        <v>0</v>
      </c>
      <c r="AR188">
        <f t="shared" si="59"/>
        <v>8</v>
      </c>
    </row>
    <row r="189" spans="1:44">
      <c r="A189">
        <v>188</v>
      </c>
      <c r="B189">
        <v>2016</v>
      </c>
      <c r="C189">
        <v>2</v>
      </c>
      <c r="E189">
        <v>1</v>
      </c>
      <c r="F189">
        <v>4.1</v>
      </c>
      <c r="G189" t="s">
        <v>53</v>
      </c>
      <c r="H189">
        <f t="shared" si="40"/>
        <v>1</v>
      </c>
      <c r="I189">
        <v>2.83</v>
      </c>
      <c r="J189">
        <v>50.9377139</v>
      </c>
      <c r="K189">
        <v>0.1194</v>
      </c>
      <c r="L189">
        <v>1</v>
      </c>
      <c r="M189">
        <v>0</v>
      </c>
      <c r="N189">
        <v>0</v>
      </c>
      <c r="O189">
        <v>1</v>
      </c>
      <c r="P189">
        <v>0</v>
      </c>
      <c r="Q189">
        <v>8.55616942909762</v>
      </c>
      <c r="R189">
        <v>317</v>
      </c>
      <c r="S189">
        <v>10.2</v>
      </c>
      <c r="T189">
        <v>27</v>
      </c>
      <c r="U189">
        <v>1</v>
      </c>
      <c r="V189">
        <v>16.45995893</v>
      </c>
      <c r="W189">
        <v>0</v>
      </c>
      <c r="X189">
        <v>41.52772074</v>
      </c>
      <c r="Y189">
        <v>1</v>
      </c>
      <c r="Z189" s="1">
        <f t="shared" si="41"/>
        <v>0</v>
      </c>
      <c r="AA189" s="1">
        <f t="shared" si="42"/>
        <v>0</v>
      </c>
      <c r="AB189" s="1">
        <f t="shared" si="43"/>
        <v>0</v>
      </c>
      <c r="AC189" s="1">
        <f t="shared" si="44"/>
        <v>0</v>
      </c>
      <c r="AD189" s="1">
        <f t="shared" si="45"/>
        <v>0</v>
      </c>
      <c r="AE189" s="1">
        <f t="shared" si="46"/>
        <v>0</v>
      </c>
      <c r="AF189" s="1">
        <f t="shared" si="47"/>
        <v>0</v>
      </c>
      <c r="AG189" s="1">
        <f t="shared" si="48"/>
        <v>0</v>
      </c>
      <c r="AH189" s="1">
        <f t="shared" si="49"/>
        <v>0</v>
      </c>
      <c r="AI189" s="1">
        <f t="shared" si="50"/>
        <v>0</v>
      </c>
      <c r="AJ189" s="1">
        <f t="shared" si="51"/>
        <v>1</v>
      </c>
      <c r="AK189" s="1">
        <f t="shared" si="52"/>
        <v>0</v>
      </c>
      <c r="AL189" s="1">
        <f t="shared" si="53"/>
        <v>0</v>
      </c>
      <c r="AM189" s="1">
        <f t="shared" si="54"/>
        <v>0</v>
      </c>
      <c r="AN189" s="1">
        <f t="shared" si="55"/>
        <v>0</v>
      </c>
      <c r="AO189" s="1">
        <f t="shared" si="56"/>
        <v>0</v>
      </c>
      <c r="AP189" s="1">
        <f t="shared" si="57"/>
        <v>0</v>
      </c>
      <c r="AQ189" s="1">
        <f t="shared" si="58"/>
        <v>0</v>
      </c>
      <c r="AR189">
        <f t="shared" si="59"/>
        <v>11</v>
      </c>
    </row>
    <row r="190" spans="1:44">
      <c r="A190">
        <v>189</v>
      </c>
      <c r="B190">
        <v>2016</v>
      </c>
      <c r="C190">
        <v>153.5</v>
      </c>
      <c r="E190">
        <v>1</v>
      </c>
      <c r="F190">
        <v>2.8</v>
      </c>
      <c r="G190" t="s">
        <v>44</v>
      </c>
      <c r="H190">
        <f t="shared" si="40"/>
        <v>2</v>
      </c>
      <c r="I190">
        <v>7.69</v>
      </c>
      <c r="J190">
        <v>64.98015058</v>
      </c>
      <c r="K190">
        <v>0.0051</v>
      </c>
      <c r="L190">
        <v>0</v>
      </c>
      <c r="M190">
        <v>1</v>
      </c>
      <c r="N190">
        <v>0</v>
      </c>
      <c r="O190">
        <v>1</v>
      </c>
      <c r="P190">
        <v>0</v>
      </c>
      <c r="Q190">
        <v>3.62983425414365</v>
      </c>
      <c r="R190">
        <v>376</v>
      </c>
      <c r="S190">
        <v>8.2</v>
      </c>
      <c r="T190">
        <v>20.9</v>
      </c>
      <c r="U190">
        <v>1</v>
      </c>
      <c r="V190">
        <v>1.675564682</v>
      </c>
      <c r="W190">
        <v>1</v>
      </c>
      <c r="X190">
        <v>1.675564682</v>
      </c>
      <c r="Y190">
        <v>0</v>
      </c>
      <c r="Z190" s="1">
        <f t="shared" si="41"/>
        <v>0</v>
      </c>
      <c r="AA190" s="1">
        <f t="shared" si="42"/>
        <v>0</v>
      </c>
      <c r="AB190" s="1">
        <f t="shared" si="43"/>
        <v>1</v>
      </c>
      <c r="AC190" s="1">
        <f t="shared" si="44"/>
        <v>0</v>
      </c>
      <c r="AD190" s="1">
        <f t="shared" si="45"/>
        <v>0</v>
      </c>
      <c r="AE190" s="1">
        <f t="shared" si="46"/>
        <v>0</v>
      </c>
      <c r="AF190" s="1">
        <f t="shared" si="47"/>
        <v>0</v>
      </c>
      <c r="AG190" s="1">
        <f t="shared" si="48"/>
        <v>0</v>
      </c>
      <c r="AH190" s="1">
        <f t="shared" si="49"/>
        <v>0</v>
      </c>
      <c r="AI190" s="1">
        <f t="shared" si="50"/>
        <v>0</v>
      </c>
      <c r="AJ190" s="1">
        <f t="shared" si="51"/>
        <v>0</v>
      </c>
      <c r="AK190" s="1">
        <f t="shared" si="52"/>
        <v>0</v>
      </c>
      <c r="AL190" s="1">
        <f t="shared" si="53"/>
        <v>0</v>
      </c>
      <c r="AM190" s="1">
        <f t="shared" si="54"/>
        <v>0</v>
      </c>
      <c r="AN190" s="1">
        <f t="shared" si="55"/>
        <v>0</v>
      </c>
      <c r="AO190" s="1">
        <f t="shared" si="56"/>
        <v>0</v>
      </c>
      <c r="AP190" s="1">
        <f t="shared" si="57"/>
        <v>0</v>
      </c>
      <c r="AQ190" s="1">
        <f t="shared" si="58"/>
        <v>0</v>
      </c>
      <c r="AR190">
        <f t="shared" si="59"/>
        <v>3</v>
      </c>
    </row>
    <row r="191" spans="1:44">
      <c r="A191">
        <v>190</v>
      </c>
      <c r="B191">
        <v>2016</v>
      </c>
      <c r="C191">
        <v>8.8</v>
      </c>
      <c r="E191">
        <v>1</v>
      </c>
      <c r="F191">
        <v>4</v>
      </c>
      <c r="G191" t="s">
        <v>56</v>
      </c>
      <c r="H191">
        <f t="shared" si="40"/>
        <v>2</v>
      </c>
      <c r="I191">
        <v>5.64</v>
      </c>
      <c r="J191">
        <v>58.45037645</v>
      </c>
      <c r="K191">
        <v>0.5841</v>
      </c>
      <c r="L191">
        <v>1</v>
      </c>
      <c r="M191">
        <v>0</v>
      </c>
      <c r="N191">
        <v>0</v>
      </c>
      <c r="O191">
        <v>1</v>
      </c>
      <c r="P191">
        <v>0</v>
      </c>
      <c r="Q191">
        <v>7.73112338858197</v>
      </c>
      <c r="R191">
        <v>264</v>
      </c>
      <c r="S191">
        <v>11.5</v>
      </c>
      <c r="T191">
        <v>29.3</v>
      </c>
      <c r="U191">
        <v>1</v>
      </c>
      <c r="V191">
        <v>1.741273101</v>
      </c>
      <c r="W191">
        <v>1</v>
      </c>
      <c r="X191">
        <v>14.75154004</v>
      </c>
      <c r="Y191">
        <v>0</v>
      </c>
      <c r="Z191" s="1">
        <f t="shared" si="41"/>
        <v>0</v>
      </c>
      <c r="AA191" s="1">
        <f t="shared" si="42"/>
        <v>0</v>
      </c>
      <c r="AB191" s="1">
        <f t="shared" si="43"/>
        <v>0</v>
      </c>
      <c r="AC191" s="1">
        <f t="shared" si="44"/>
        <v>0</v>
      </c>
      <c r="AD191" s="1">
        <f t="shared" si="45"/>
        <v>0</v>
      </c>
      <c r="AE191" s="1">
        <f t="shared" si="46"/>
        <v>0</v>
      </c>
      <c r="AF191" s="1">
        <f t="shared" si="47"/>
        <v>0</v>
      </c>
      <c r="AG191" s="1">
        <f t="shared" si="48"/>
        <v>0</v>
      </c>
      <c r="AH191" s="1">
        <f t="shared" si="49"/>
        <v>0</v>
      </c>
      <c r="AI191" s="1">
        <f t="shared" si="50"/>
        <v>0</v>
      </c>
      <c r="AJ191" s="1">
        <f t="shared" si="51"/>
        <v>0</v>
      </c>
      <c r="AK191" s="1">
        <f t="shared" si="52"/>
        <v>1</v>
      </c>
      <c r="AL191" s="1">
        <f t="shared" si="53"/>
        <v>0</v>
      </c>
      <c r="AM191" s="1">
        <f t="shared" si="54"/>
        <v>0</v>
      </c>
      <c r="AN191" s="1">
        <f t="shared" si="55"/>
        <v>0</v>
      </c>
      <c r="AO191" s="1">
        <f t="shared" si="56"/>
        <v>0</v>
      </c>
      <c r="AP191" s="1">
        <f t="shared" si="57"/>
        <v>0</v>
      </c>
      <c r="AQ191" s="1">
        <f t="shared" si="58"/>
        <v>0</v>
      </c>
      <c r="AR191">
        <f t="shared" si="59"/>
        <v>12</v>
      </c>
    </row>
    <row r="192" spans="1:44">
      <c r="A192">
        <v>191</v>
      </c>
      <c r="B192">
        <v>2015</v>
      </c>
      <c r="C192">
        <v>15.7</v>
      </c>
      <c r="E192">
        <v>0</v>
      </c>
      <c r="F192">
        <v>3.9</v>
      </c>
      <c r="G192" t="s">
        <v>45</v>
      </c>
      <c r="H192">
        <f t="shared" si="40"/>
        <v>0</v>
      </c>
      <c r="I192">
        <v>2</v>
      </c>
      <c r="J192">
        <v>51.88501027</v>
      </c>
      <c r="K192">
        <v>0.6981</v>
      </c>
      <c r="L192">
        <v>1</v>
      </c>
      <c r="M192">
        <v>0</v>
      </c>
      <c r="N192">
        <v>0</v>
      </c>
      <c r="O192">
        <v>1</v>
      </c>
      <c r="P192">
        <v>0</v>
      </c>
      <c r="Q192">
        <v>6.0902394106814</v>
      </c>
      <c r="R192">
        <v>307</v>
      </c>
      <c r="S192">
        <v>10.4</v>
      </c>
      <c r="T192">
        <v>20.6</v>
      </c>
      <c r="U192">
        <v>0</v>
      </c>
      <c r="V192">
        <v>46.35728953</v>
      </c>
      <c r="W192">
        <v>0</v>
      </c>
      <c r="X192">
        <v>46.35728953</v>
      </c>
      <c r="Y192">
        <v>1</v>
      </c>
      <c r="Z192" s="1">
        <f t="shared" si="41"/>
        <v>0</v>
      </c>
      <c r="AA192" s="1">
        <f t="shared" si="42"/>
        <v>0</v>
      </c>
      <c r="AB192" s="1">
        <f t="shared" si="43"/>
        <v>0</v>
      </c>
      <c r="AC192" s="1">
        <f t="shared" si="44"/>
        <v>0</v>
      </c>
      <c r="AD192" s="1">
        <f t="shared" si="45"/>
        <v>0</v>
      </c>
      <c r="AE192" s="1">
        <f t="shared" si="46"/>
        <v>0</v>
      </c>
      <c r="AF192" s="1">
        <f t="shared" si="47"/>
        <v>0</v>
      </c>
      <c r="AG192" s="1">
        <f t="shared" si="48"/>
        <v>0</v>
      </c>
      <c r="AH192" s="1">
        <f t="shared" si="49"/>
        <v>1</v>
      </c>
      <c r="AI192" s="1">
        <f t="shared" si="50"/>
        <v>0</v>
      </c>
      <c r="AJ192" s="1">
        <f t="shared" si="51"/>
        <v>0</v>
      </c>
      <c r="AK192" s="1">
        <f t="shared" si="52"/>
        <v>0</v>
      </c>
      <c r="AL192" s="1">
        <f t="shared" si="53"/>
        <v>0</v>
      </c>
      <c r="AM192" s="1">
        <f t="shared" si="54"/>
        <v>0</v>
      </c>
      <c r="AN192" s="1">
        <f t="shared" si="55"/>
        <v>0</v>
      </c>
      <c r="AO192" s="1">
        <f t="shared" si="56"/>
        <v>0</v>
      </c>
      <c r="AP192" s="1">
        <f t="shared" si="57"/>
        <v>0</v>
      </c>
      <c r="AQ192" s="1">
        <f t="shared" si="58"/>
        <v>0</v>
      </c>
      <c r="AR192">
        <f t="shared" si="59"/>
        <v>9</v>
      </c>
    </row>
    <row r="193" spans="1:44">
      <c r="A193">
        <v>192</v>
      </c>
      <c r="B193">
        <v>2017</v>
      </c>
      <c r="C193">
        <v>3.9</v>
      </c>
      <c r="E193">
        <v>1</v>
      </c>
      <c r="F193">
        <v>4.2</v>
      </c>
      <c r="G193" t="s">
        <v>48</v>
      </c>
      <c r="H193">
        <f t="shared" si="40"/>
        <v>2</v>
      </c>
      <c r="I193">
        <v>5.8</v>
      </c>
      <c r="J193">
        <v>35.37029432</v>
      </c>
      <c r="K193">
        <v>0.0348</v>
      </c>
      <c r="L193">
        <v>0</v>
      </c>
      <c r="M193">
        <v>1</v>
      </c>
      <c r="N193">
        <v>0</v>
      </c>
      <c r="O193">
        <v>1</v>
      </c>
      <c r="P193">
        <v>0</v>
      </c>
      <c r="Q193">
        <v>3.66482504604052</v>
      </c>
      <c r="R193">
        <v>85</v>
      </c>
      <c r="S193">
        <v>12</v>
      </c>
      <c r="T193">
        <v>16.2</v>
      </c>
      <c r="U193">
        <v>1</v>
      </c>
      <c r="V193">
        <v>2.661190965</v>
      </c>
      <c r="W193">
        <v>0</v>
      </c>
      <c r="X193">
        <v>4.960985626</v>
      </c>
      <c r="Y193">
        <v>0</v>
      </c>
      <c r="Z193" s="1">
        <f t="shared" si="41"/>
        <v>0</v>
      </c>
      <c r="AA193" s="1">
        <f t="shared" si="42"/>
        <v>0</v>
      </c>
      <c r="AB193" s="1">
        <f t="shared" si="43"/>
        <v>0</v>
      </c>
      <c r="AC193" s="1">
        <f t="shared" si="44"/>
        <v>0</v>
      </c>
      <c r="AD193" s="1">
        <f t="shared" si="45"/>
        <v>0</v>
      </c>
      <c r="AE193" s="1">
        <f t="shared" si="46"/>
        <v>0</v>
      </c>
      <c r="AF193" s="1">
        <f t="shared" si="47"/>
        <v>0</v>
      </c>
      <c r="AG193" s="1">
        <f t="shared" si="48"/>
        <v>0</v>
      </c>
      <c r="AH193" s="1">
        <f t="shared" si="49"/>
        <v>0</v>
      </c>
      <c r="AI193" s="1">
        <f t="shared" si="50"/>
        <v>0</v>
      </c>
      <c r="AJ193" s="1">
        <f t="shared" si="51"/>
        <v>0</v>
      </c>
      <c r="AK193" s="1">
        <f t="shared" si="52"/>
        <v>0</v>
      </c>
      <c r="AL193" s="1">
        <f t="shared" si="53"/>
        <v>1</v>
      </c>
      <c r="AM193" s="1">
        <f t="shared" si="54"/>
        <v>0</v>
      </c>
      <c r="AN193" s="1">
        <f t="shared" si="55"/>
        <v>0</v>
      </c>
      <c r="AO193" s="1">
        <f t="shared" si="56"/>
        <v>0</v>
      </c>
      <c r="AP193" s="1">
        <f t="shared" si="57"/>
        <v>0</v>
      </c>
      <c r="AQ193" s="1">
        <f t="shared" si="58"/>
        <v>0</v>
      </c>
      <c r="AR193">
        <f t="shared" si="59"/>
        <v>13</v>
      </c>
    </row>
    <row r="194" spans="1:44">
      <c r="A194">
        <v>193</v>
      </c>
      <c r="B194">
        <v>2015</v>
      </c>
      <c r="C194">
        <v>5.9</v>
      </c>
      <c r="E194">
        <v>1</v>
      </c>
      <c r="F194">
        <v>4.3</v>
      </c>
      <c r="G194" t="s">
        <v>53</v>
      </c>
      <c r="H194">
        <f t="shared" ref="H194:H257" si="60">IF(G194="Melanoma",0,IF(G194="NSCLC",1,2))</f>
        <v>1</v>
      </c>
      <c r="I194">
        <v>3.63</v>
      </c>
      <c r="J194">
        <v>63.75085558</v>
      </c>
      <c r="K194">
        <v>0.0029</v>
      </c>
      <c r="L194">
        <v>0</v>
      </c>
      <c r="M194">
        <v>1</v>
      </c>
      <c r="N194">
        <v>0</v>
      </c>
      <c r="O194">
        <v>1</v>
      </c>
      <c r="P194">
        <v>0</v>
      </c>
      <c r="Q194">
        <v>5.88950276243094</v>
      </c>
      <c r="R194">
        <v>165</v>
      </c>
      <c r="S194">
        <v>11.3</v>
      </c>
      <c r="T194">
        <v>28.3</v>
      </c>
      <c r="U194">
        <v>1</v>
      </c>
      <c r="V194">
        <v>4.271047228</v>
      </c>
      <c r="W194">
        <v>1</v>
      </c>
      <c r="X194">
        <v>8.574948665</v>
      </c>
      <c r="Y194">
        <v>0</v>
      </c>
      <c r="Z194" s="1">
        <f t="shared" ref="Z194:Z257" si="61">IF($G194="Bladder",1,0)</f>
        <v>0</v>
      </c>
      <c r="AA194" s="1">
        <f t="shared" ref="AA194:AA257" si="62">IF($G194="Breast",1,0)</f>
        <v>0</v>
      </c>
      <c r="AB194" s="1">
        <f t="shared" ref="AB194:AB257" si="63">IF($G194="Colorectal",1,0)</f>
        <v>0</v>
      </c>
      <c r="AC194" s="1">
        <f t="shared" ref="AC194:AC257" si="64">IF($G194="Endometrial",1,0)</f>
        <v>0</v>
      </c>
      <c r="AD194" s="1">
        <f t="shared" ref="AD194:AD257" si="65">IF($G194="Esophageal",1,0)</f>
        <v>0</v>
      </c>
      <c r="AE194" s="1">
        <f t="shared" ref="AE194:AE257" si="66">IF($G194="Gastric",1,0)</f>
        <v>0</v>
      </c>
      <c r="AF194" s="1">
        <f t="shared" ref="AF194:AF257" si="67">IF($G194="Head &amp; Neck",1,0)</f>
        <v>0</v>
      </c>
      <c r="AG194" s="1">
        <f t="shared" ref="AG194:AG257" si="68">IF($G194="Hepatobiliary",1,0)</f>
        <v>0</v>
      </c>
      <c r="AH194" s="1">
        <f t="shared" ref="AH194:AH257" si="69">IF($G194="Melanoma",1,0)</f>
        <v>0</v>
      </c>
      <c r="AI194" s="1">
        <f t="shared" ref="AI194:AI257" si="70">IF($G194="Mesothelioma",1,0)</f>
        <v>0</v>
      </c>
      <c r="AJ194" s="1">
        <f t="shared" ref="AJ194:AJ257" si="71">IF($G194="NSCLC",1,0)</f>
        <v>1</v>
      </c>
      <c r="AK194" s="1">
        <f t="shared" ref="AK194:AK257" si="72">IF($G194="Ovarian",1,0)</f>
        <v>0</v>
      </c>
      <c r="AL194" s="1">
        <f t="shared" ref="AL194:AL257" si="73">IF($G194="Pancreatic",1,0)</f>
        <v>0</v>
      </c>
      <c r="AM194" s="1">
        <f t="shared" ref="AM194:AM257" si="74">IF($G194="Renal",1,0)</f>
        <v>0</v>
      </c>
      <c r="AN194" s="1">
        <f t="shared" ref="AN194:AN257" si="75">IF($G194="Sarcoma",1,0)</f>
        <v>0</v>
      </c>
      <c r="AO194" s="1">
        <f t="shared" ref="AO194:AO257" si="76">IF($G194="SCLC",1,0)</f>
        <v>0</v>
      </c>
      <c r="AP194" s="1">
        <f t="shared" ref="AP194:AP257" si="77">IF($G194="Unknown primary",1,0)</f>
        <v>0</v>
      </c>
      <c r="AQ194" s="1">
        <f t="shared" ref="AQ194:AQ257" si="78">IF($G194="CNS",1,0)</f>
        <v>0</v>
      </c>
      <c r="AR194">
        <f t="shared" si="59"/>
        <v>11</v>
      </c>
    </row>
    <row r="195" spans="1:44">
      <c r="A195">
        <v>194</v>
      </c>
      <c r="B195">
        <v>2016</v>
      </c>
      <c r="C195">
        <v>10.5</v>
      </c>
      <c r="E195">
        <v>1</v>
      </c>
      <c r="F195">
        <v>4</v>
      </c>
      <c r="G195" t="s">
        <v>55</v>
      </c>
      <c r="H195">
        <f t="shared" si="60"/>
        <v>2</v>
      </c>
      <c r="I195">
        <v>22.67</v>
      </c>
      <c r="J195">
        <v>62.67761807</v>
      </c>
      <c r="K195">
        <v>0.1379</v>
      </c>
      <c r="L195">
        <v>0</v>
      </c>
      <c r="M195">
        <v>1</v>
      </c>
      <c r="N195">
        <v>0</v>
      </c>
      <c r="O195">
        <v>1</v>
      </c>
      <c r="P195">
        <v>0</v>
      </c>
      <c r="Q195">
        <v>5.62983425414364</v>
      </c>
      <c r="R195">
        <v>219</v>
      </c>
      <c r="S195">
        <v>11.5</v>
      </c>
      <c r="T195">
        <v>21.5</v>
      </c>
      <c r="U195">
        <v>0</v>
      </c>
      <c r="V195">
        <v>33.64271047</v>
      </c>
      <c r="W195">
        <v>0</v>
      </c>
      <c r="X195">
        <v>33.64271047</v>
      </c>
      <c r="Y195">
        <v>1</v>
      </c>
      <c r="Z195" s="1">
        <f t="shared" si="61"/>
        <v>0</v>
      </c>
      <c r="AA195" s="1">
        <f t="shared" si="62"/>
        <v>0</v>
      </c>
      <c r="AB195" s="1">
        <f t="shared" si="63"/>
        <v>0</v>
      </c>
      <c r="AC195" s="1">
        <f t="shared" si="64"/>
        <v>0</v>
      </c>
      <c r="AD195" s="1">
        <f t="shared" si="65"/>
        <v>0</v>
      </c>
      <c r="AE195" s="1">
        <f t="shared" si="66"/>
        <v>0</v>
      </c>
      <c r="AF195" s="1">
        <f t="shared" si="67"/>
        <v>1</v>
      </c>
      <c r="AG195" s="1">
        <f t="shared" si="68"/>
        <v>0</v>
      </c>
      <c r="AH195" s="1">
        <f t="shared" si="69"/>
        <v>0</v>
      </c>
      <c r="AI195" s="1">
        <f t="shared" si="70"/>
        <v>0</v>
      </c>
      <c r="AJ195" s="1">
        <f t="shared" si="71"/>
        <v>0</v>
      </c>
      <c r="AK195" s="1">
        <f t="shared" si="72"/>
        <v>0</v>
      </c>
      <c r="AL195" s="1">
        <f t="shared" si="73"/>
        <v>0</v>
      </c>
      <c r="AM195" s="1">
        <f t="shared" si="74"/>
        <v>0</v>
      </c>
      <c r="AN195" s="1">
        <f t="shared" si="75"/>
        <v>0</v>
      </c>
      <c r="AO195" s="1">
        <f t="shared" si="76"/>
        <v>0</v>
      </c>
      <c r="AP195" s="1">
        <f t="shared" si="77"/>
        <v>0</v>
      </c>
      <c r="AQ195" s="1">
        <f t="shared" si="78"/>
        <v>0</v>
      </c>
      <c r="AR195">
        <f t="shared" si="59"/>
        <v>7</v>
      </c>
    </row>
    <row r="196" spans="1:44">
      <c r="A196">
        <v>195</v>
      </c>
      <c r="B196">
        <v>2015</v>
      </c>
      <c r="C196">
        <v>6.9</v>
      </c>
      <c r="E196">
        <v>0</v>
      </c>
      <c r="F196">
        <v>4.2</v>
      </c>
      <c r="G196" t="s">
        <v>53</v>
      </c>
      <c r="H196">
        <f t="shared" si="60"/>
        <v>1</v>
      </c>
      <c r="I196">
        <v>2.22</v>
      </c>
      <c r="J196">
        <v>49.2019165</v>
      </c>
      <c r="K196">
        <v>0.124</v>
      </c>
      <c r="L196">
        <v>0</v>
      </c>
      <c r="M196">
        <v>0</v>
      </c>
      <c r="N196">
        <v>0</v>
      </c>
      <c r="O196">
        <v>1</v>
      </c>
      <c r="P196">
        <v>0</v>
      </c>
      <c r="Q196">
        <v>5.90239410681399</v>
      </c>
      <c r="R196">
        <v>256</v>
      </c>
      <c r="S196">
        <v>12.7</v>
      </c>
      <c r="T196">
        <v>27.8</v>
      </c>
      <c r="U196">
        <v>1</v>
      </c>
      <c r="V196">
        <v>17.93839836</v>
      </c>
      <c r="W196">
        <v>1</v>
      </c>
      <c r="X196">
        <v>36.76386037</v>
      </c>
      <c r="Y196">
        <v>1</v>
      </c>
      <c r="Z196" s="1">
        <f t="shared" si="61"/>
        <v>0</v>
      </c>
      <c r="AA196" s="1">
        <f t="shared" si="62"/>
        <v>0</v>
      </c>
      <c r="AB196" s="1">
        <f t="shared" si="63"/>
        <v>0</v>
      </c>
      <c r="AC196" s="1">
        <f t="shared" si="64"/>
        <v>0</v>
      </c>
      <c r="AD196" s="1">
        <f t="shared" si="65"/>
        <v>0</v>
      </c>
      <c r="AE196" s="1">
        <f t="shared" si="66"/>
        <v>0</v>
      </c>
      <c r="AF196" s="1">
        <f t="shared" si="67"/>
        <v>0</v>
      </c>
      <c r="AG196" s="1">
        <f t="shared" si="68"/>
        <v>0</v>
      </c>
      <c r="AH196" s="1">
        <f t="shared" si="69"/>
        <v>0</v>
      </c>
      <c r="AI196" s="1">
        <f t="shared" si="70"/>
        <v>0</v>
      </c>
      <c r="AJ196" s="1">
        <f t="shared" si="71"/>
        <v>1</v>
      </c>
      <c r="AK196" s="1">
        <f t="shared" si="72"/>
        <v>0</v>
      </c>
      <c r="AL196" s="1">
        <f t="shared" si="73"/>
        <v>0</v>
      </c>
      <c r="AM196" s="1">
        <f t="shared" si="74"/>
        <v>0</v>
      </c>
      <c r="AN196" s="1">
        <f t="shared" si="75"/>
        <v>0</v>
      </c>
      <c r="AO196" s="1">
        <f t="shared" si="76"/>
        <v>0</v>
      </c>
      <c r="AP196" s="1">
        <f t="shared" si="77"/>
        <v>0</v>
      </c>
      <c r="AQ196" s="1">
        <f t="shared" si="78"/>
        <v>0</v>
      </c>
      <c r="AR196">
        <f t="shared" si="59"/>
        <v>11</v>
      </c>
    </row>
    <row r="197" spans="1:44">
      <c r="A197">
        <v>196</v>
      </c>
      <c r="B197">
        <v>2016</v>
      </c>
      <c r="C197">
        <v>23.6</v>
      </c>
      <c r="E197">
        <v>1</v>
      </c>
      <c r="F197">
        <v>4.3</v>
      </c>
      <c r="G197" t="s">
        <v>53</v>
      </c>
      <c r="H197">
        <f t="shared" si="60"/>
        <v>1</v>
      </c>
      <c r="I197">
        <v>1.96</v>
      </c>
      <c r="J197">
        <v>48.64065708</v>
      </c>
      <c r="K197">
        <v>0.6133</v>
      </c>
      <c r="L197">
        <v>0</v>
      </c>
      <c r="M197">
        <v>0</v>
      </c>
      <c r="N197">
        <v>0</v>
      </c>
      <c r="O197">
        <v>1</v>
      </c>
      <c r="P197">
        <v>0</v>
      </c>
      <c r="Q197">
        <v>5.76795580110497</v>
      </c>
      <c r="R197">
        <v>355</v>
      </c>
      <c r="S197">
        <v>11</v>
      </c>
      <c r="T197">
        <v>21.4</v>
      </c>
      <c r="U197">
        <v>0</v>
      </c>
      <c r="V197">
        <v>35.05544148</v>
      </c>
      <c r="W197">
        <v>0</v>
      </c>
      <c r="X197">
        <v>35.05544148</v>
      </c>
      <c r="Y197">
        <v>0</v>
      </c>
      <c r="Z197" s="1">
        <f t="shared" si="61"/>
        <v>0</v>
      </c>
      <c r="AA197" s="1">
        <f t="shared" si="62"/>
        <v>0</v>
      </c>
      <c r="AB197" s="1">
        <f t="shared" si="63"/>
        <v>0</v>
      </c>
      <c r="AC197" s="1">
        <f t="shared" si="64"/>
        <v>0</v>
      </c>
      <c r="AD197" s="1">
        <f t="shared" si="65"/>
        <v>0</v>
      </c>
      <c r="AE197" s="1">
        <f t="shared" si="66"/>
        <v>0</v>
      </c>
      <c r="AF197" s="1">
        <f t="shared" si="67"/>
        <v>0</v>
      </c>
      <c r="AG197" s="1">
        <f t="shared" si="68"/>
        <v>0</v>
      </c>
      <c r="AH197" s="1">
        <f t="shared" si="69"/>
        <v>0</v>
      </c>
      <c r="AI197" s="1">
        <f t="shared" si="70"/>
        <v>0</v>
      </c>
      <c r="AJ197" s="1">
        <f t="shared" si="71"/>
        <v>1</v>
      </c>
      <c r="AK197" s="1">
        <f t="shared" si="72"/>
        <v>0</v>
      </c>
      <c r="AL197" s="1">
        <f t="shared" si="73"/>
        <v>0</v>
      </c>
      <c r="AM197" s="1">
        <f t="shared" si="74"/>
        <v>0</v>
      </c>
      <c r="AN197" s="1">
        <f t="shared" si="75"/>
        <v>0</v>
      </c>
      <c r="AO197" s="1">
        <f t="shared" si="76"/>
        <v>0</v>
      </c>
      <c r="AP197" s="1">
        <f t="shared" si="77"/>
        <v>0</v>
      </c>
      <c r="AQ197" s="1">
        <f t="shared" si="78"/>
        <v>0</v>
      </c>
      <c r="AR197">
        <f t="shared" si="59"/>
        <v>11</v>
      </c>
    </row>
    <row r="198" spans="1:44">
      <c r="A198">
        <v>197</v>
      </c>
      <c r="B198">
        <v>2016</v>
      </c>
      <c r="C198">
        <v>5.9</v>
      </c>
      <c r="E198">
        <v>1</v>
      </c>
      <c r="F198">
        <v>4.1</v>
      </c>
      <c r="G198" t="s">
        <v>49</v>
      </c>
      <c r="H198">
        <f t="shared" si="60"/>
        <v>2</v>
      </c>
      <c r="I198">
        <v>1.48</v>
      </c>
      <c r="J198">
        <v>57.90006845</v>
      </c>
      <c r="K198">
        <v>0.2078</v>
      </c>
      <c r="L198">
        <v>0</v>
      </c>
      <c r="M198">
        <v>0</v>
      </c>
      <c r="N198">
        <v>0</v>
      </c>
      <c r="O198">
        <v>1</v>
      </c>
      <c r="P198">
        <v>0</v>
      </c>
      <c r="Q198">
        <v>7.21915285451197</v>
      </c>
      <c r="R198">
        <v>347</v>
      </c>
      <c r="S198">
        <v>9</v>
      </c>
      <c r="T198">
        <v>24</v>
      </c>
      <c r="U198">
        <v>0</v>
      </c>
      <c r="V198">
        <v>37.88090349</v>
      </c>
      <c r="W198">
        <v>0</v>
      </c>
      <c r="X198">
        <v>37.88090349</v>
      </c>
      <c r="Y198">
        <v>1</v>
      </c>
      <c r="Z198" s="1">
        <f t="shared" si="61"/>
        <v>0</v>
      </c>
      <c r="AA198" s="1">
        <f t="shared" si="62"/>
        <v>0</v>
      </c>
      <c r="AB198" s="1">
        <f t="shared" si="63"/>
        <v>0</v>
      </c>
      <c r="AC198" s="1">
        <f t="shared" si="64"/>
        <v>0</v>
      </c>
      <c r="AD198" s="1">
        <f t="shared" si="65"/>
        <v>0</v>
      </c>
      <c r="AE198" s="1">
        <f t="shared" si="66"/>
        <v>0</v>
      </c>
      <c r="AF198" s="1">
        <f t="shared" si="67"/>
        <v>0</v>
      </c>
      <c r="AG198" s="1">
        <f t="shared" si="68"/>
        <v>0</v>
      </c>
      <c r="AH198" s="1">
        <f t="shared" si="69"/>
        <v>0</v>
      </c>
      <c r="AI198" s="1">
        <f t="shared" si="70"/>
        <v>0</v>
      </c>
      <c r="AJ198" s="1">
        <f t="shared" si="71"/>
        <v>0</v>
      </c>
      <c r="AK198" s="1">
        <f t="shared" si="72"/>
        <v>0</v>
      </c>
      <c r="AL198" s="1">
        <f t="shared" si="73"/>
        <v>0</v>
      </c>
      <c r="AM198" s="1">
        <f t="shared" si="74"/>
        <v>1</v>
      </c>
      <c r="AN198" s="1">
        <f t="shared" si="75"/>
        <v>0</v>
      </c>
      <c r="AO198" s="1">
        <f t="shared" si="76"/>
        <v>0</v>
      </c>
      <c r="AP198" s="1">
        <f t="shared" si="77"/>
        <v>0</v>
      </c>
      <c r="AQ198" s="1">
        <f t="shared" si="78"/>
        <v>0</v>
      </c>
      <c r="AR198">
        <f t="shared" si="59"/>
        <v>14</v>
      </c>
    </row>
    <row r="199" spans="1:44">
      <c r="A199">
        <v>198</v>
      </c>
      <c r="B199">
        <v>2016</v>
      </c>
      <c r="C199">
        <v>3.5</v>
      </c>
      <c r="E199">
        <v>1</v>
      </c>
      <c r="F199">
        <v>4.5</v>
      </c>
      <c r="G199" t="s">
        <v>55</v>
      </c>
      <c r="H199">
        <f t="shared" si="60"/>
        <v>2</v>
      </c>
      <c r="I199">
        <v>9.88</v>
      </c>
      <c r="J199">
        <v>51.66872006</v>
      </c>
      <c r="K199">
        <v>0.1513</v>
      </c>
      <c r="L199">
        <v>0</v>
      </c>
      <c r="M199">
        <v>0</v>
      </c>
      <c r="N199">
        <v>0</v>
      </c>
      <c r="O199">
        <v>1</v>
      </c>
      <c r="P199">
        <v>0</v>
      </c>
      <c r="Q199">
        <v>10.3756906077348</v>
      </c>
      <c r="R199">
        <v>329</v>
      </c>
      <c r="S199">
        <v>10.9</v>
      </c>
      <c r="T199">
        <v>19.8</v>
      </c>
      <c r="U199">
        <v>0</v>
      </c>
      <c r="V199">
        <v>36.10677618</v>
      </c>
      <c r="W199">
        <v>0</v>
      </c>
      <c r="X199">
        <v>37.5523614</v>
      </c>
      <c r="Y199">
        <v>1</v>
      </c>
      <c r="Z199" s="1">
        <f t="shared" si="61"/>
        <v>0</v>
      </c>
      <c r="AA199" s="1">
        <f t="shared" si="62"/>
        <v>0</v>
      </c>
      <c r="AB199" s="1">
        <f t="shared" si="63"/>
        <v>0</v>
      </c>
      <c r="AC199" s="1">
        <f t="shared" si="64"/>
        <v>0</v>
      </c>
      <c r="AD199" s="1">
        <f t="shared" si="65"/>
        <v>0</v>
      </c>
      <c r="AE199" s="1">
        <f t="shared" si="66"/>
        <v>0</v>
      </c>
      <c r="AF199" s="1">
        <f t="shared" si="67"/>
        <v>1</v>
      </c>
      <c r="AG199" s="1">
        <f t="shared" si="68"/>
        <v>0</v>
      </c>
      <c r="AH199" s="1">
        <f t="shared" si="69"/>
        <v>0</v>
      </c>
      <c r="AI199" s="1">
        <f t="shared" si="70"/>
        <v>0</v>
      </c>
      <c r="AJ199" s="1">
        <f t="shared" si="71"/>
        <v>0</v>
      </c>
      <c r="AK199" s="1">
        <f t="shared" si="72"/>
        <v>0</v>
      </c>
      <c r="AL199" s="1">
        <f t="shared" si="73"/>
        <v>0</v>
      </c>
      <c r="AM199" s="1">
        <f t="shared" si="74"/>
        <v>0</v>
      </c>
      <c r="AN199" s="1">
        <f t="shared" si="75"/>
        <v>0</v>
      </c>
      <c r="AO199" s="1">
        <f t="shared" si="76"/>
        <v>0</v>
      </c>
      <c r="AP199" s="1">
        <f t="shared" si="77"/>
        <v>0</v>
      </c>
      <c r="AQ199" s="1">
        <f t="shared" si="78"/>
        <v>0</v>
      </c>
      <c r="AR199">
        <f t="shared" ref="AR199:AR262" si="79">1*Z199+2*AA199+3*AB199+4*AC199+5*AD199+6*AE199+7*AF199+8*AG199+9*AH199+10*AI199+11*AJ199+12*AK199+13*AL199+14*AM199+15*AN199+16*AO199+17*AP199+18*AQ199</f>
        <v>7</v>
      </c>
    </row>
    <row r="200" spans="1:44">
      <c r="A200">
        <v>199</v>
      </c>
      <c r="B200">
        <v>2016</v>
      </c>
      <c r="C200">
        <v>47.2</v>
      </c>
      <c r="E200">
        <v>1</v>
      </c>
      <c r="F200">
        <v>3.6</v>
      </c>
      <c r="G200" t="s">
        <v>47</v>
      </c>
      <c r="H200">
        <f t="shared" si="60"/>
        <v>2</v>
      </c>
      <c r="I200">
        <v>6.75</v>
      </c>
      <c r="J200">
        <v>72.06297057</v>
      </c>
      <c r="K200">
        <v>0.0104</v>
      </c>
      <c r="L200">
        <v>0</v>
      </c>
      <c r="M200">
        <v>0</v>
      </c>
      <c r="N200">
        <v>1</v>
      </c>
      <c r="O200">
        <v>1</v>
      </c>
      <c r="P200">
        <v>0</v>
      </c>
      <c r="Q200">
        <v>8.10681399631676</v>
      </c>
      <c r="R200">
        <v>89</v>
      </c>
      <c r="S200">
        <v>10.7</v>
      </c>
      <c r="T200">
        <v>23.5</v>
      </c>
      <c r="U200">
        <v>1</v>
      </c>
      <c r="V200">
        <v>1.149897331</v>
      </c>
      <c r="W200">
        <v>1</v>
      </c>
      <c r="X200">
        <v>4.928131417</v>
      </c>
      <c r="Y200">
        <v>0</v>
      </c>
      <c r="Z200" s="1">
        <f t="shared" si="61"/>
        <v>0</v>
      </c>
      <c r="AA200" s="1">
        <f t="shared" si="62"/>
        <v>0</v>
      </c>
      <c r="AB200" s="1">
        <f t="shared" si="63"/>
        <v>0</v>
      </c>
      <c r="AC200" s="1">
        <f t="shared" si="64"/>
        <v>0</v>
      </c>
      <c r="AD200" s="1">
        <f t="shared" si="65"/>
        <v>0</v>
      </c>
      <c r="AE200" s="1">
        <f t="shared" si="66"/>
        <v>1</v>
      </c>
      <c r="AF200" s="1">
        <f t="shared" si="67"/>
        <v>0</v>
      </c>
      <c r="AG200" s="1">
        <f t="shared" si="68"/>
        <v>0</v>
      </c>
      <c r="AH200" s="1">
        <f t="shared" si="69"/>
        <v>0</v>
      </c>
      <c r="AI200" s="1">
        <f t="shared" si="70"/>
        <v>0</v>
      </c>
      <c r="AJ200" s="1">
        <f t="shared" si="71"/>
        <v>0</v>
      </c>
      <c r="AK200" s="1">
        <f t="shared" si="72"/>
        <v>0</v>
      </c>
      <c r="AL200" s="1">
        <f t="shared" si="73"/>
        <v>0</v>
      </c>
      <c r="AM200" s="1">
        <f t="shared" si="74"/>
        <v>0</v>
      </c>
      <c r="AN200" s="1">
        <f t="shared" si="75"/>
        <v>0</v>
      </c>
      <c r="AO200" s="1">
        <f t="shared" si="76"/>
        <v>0</v>
      </c>
      <c r="AP200" s="1">
        <f t="shared" si="77"/>
        <v>0</v>
      </c>
      <c r="AQ200" s="1">
        <f t="shared" si="78"/>
        <v>0</v>
      </c>
      <c r="AR200">
        <f t="shared" si="79"/>
        <v>6</v>
      </c>
    </row>
    <row r="201" spans="1:44">
      <c r="A201">
        <v>200</v>
      </c>
      <c r="B201">
        <v>2015</v>
      </c>
      <c r="C201">
        <v>3</v>
      </c>
      <c r="E201">
        <v>1</v>
      </c>
      <c r="F201">
        <v>4.6</v>
      </c>
      <c r="G201" t="s">
        <v>49</v>
      </c>
      <c r="H201">
        <f t="shared" si="60"/>
        <v>2</v>
      </c>
      <c r="I201">
        <v>3.57</v>
      </c>
      <c r="J201">
        <v>52.44353183</v>
      </c>
      <c r="K201">
        <v>0.3321</v>
      </c>
      <c r="L201">
        <v>1</v>
      </c>
      <c r="M201">
        <v>0</v>
      </c>
      <c r="N201">
        <v>0</v>
      </c>
      <c r="O201">
        <v>1</v>
      </c>
      <c r="P201">
        <v>1</v>
      </c>
      <c r="Q201">
        <v>7.60220994475138</v>
      </c>
      <c r="R201">
        <v>491</v>
      </c>
      <c r="S201">
        <v>10.2</v>
      </c>
      <c r="T201">
        <v>29.8</v>
      </c>
      <c r="U201">
        <v>1</v>
      </c>
      <c r="V201">
        <v>2.464065708</v>
      </c>
      <c r="W201">
        <v>1</v>
      </c>
      <c r="X201">
        <v>18.39835729</v>
      </c>
      <c r="Y201">
        <v>0</v>
      </c>
      <c r="Z201" s="1">
        <f t="shared" si="61"/>
        <v>0</v>
      </c>
      <c r="AA201" s="1">
        <f t="shared" si="62"/>
        <v>0</v>
      </c>
      <c r="AB201" s="1">
        <f t="shared" si="63"/>
        <v>0</v>
      </c>
      <c r="AC201" s="1">
        <f t="shared" si="64"/>
        <v>0</v>
      </c>
      <c r="AD201" s="1">
        <f t="shared" si="65"/>
        <v>0</v>
      </c>
      <c r="AE201" s="1">
        <f t="shared" si="66"/>
        <v>0</v>
      </c>
      <c r="AF201" s="1">
        <f t="shared" si="67"/>
        <v>0</v>
      </c>
      <c r="AG201" s="1">
        <f t="shared" si="68"/>
        <v>0</v>
      </c>
      <c r="AH201" s="1">
        <f t="shared" si="69"/>
        <v>0</v>
      </c>
      <c r="AI201" s="1">
        <f t="shared" si="70"/>
        <v>0</v>
      </c>
      <c r="AJ201" s="1">
        <f t="shared" si="71"/>
        <v>0</v>
      </c>
      <c r="AK201" s="1">
        <f t="shared" si="72"/>
        <v>0</v>
      </c>
      <c r="AL201" s="1">
        <f t="shared" si="73"/>
        <v>0</v>
      </c>
      <c r="AM201" s="1">
        <f t="shared" si="74"/>
        <v>1</v>
      </c>
      <c r="AN201" s="1">
        <f t="shared" si="75"/>
        <v>0</v>
      </c>
      <c r="AO201" s="1">
        <f t="shared" si="76"/>
        <v>0</v>
      </c>
      <c r="AP201" s="1">
        <f t="shared" si="77"/>
        <v>0</v>
      </c>
      <c r="AQ201" s="1">
        <f t="shared" si="78"/>
        <v>0</v>
      </c>
      <c r="AR201">
        <f t="shared" si="79"/>
        <v>14</v>
      </c>
    </row>
    <row r="202" spans="1:44">
      <c r="A202">
        <v>201</v>
      </c>
      <c r="B202">
        <v>2017</v>
      </c>
      <c r="C202">
        <v>7.9</v>
      </c>
      <c r="E202">
        <v>1</v>
      </c>
      <c r="F202">
        <v>3.4</v>
      </c>
      <c r="G202" t="s">
        <v>57</v>
      </c>
      <c r="H202">
        <f t="shared" si="60"/>
        <v>2</v>
      </c>
      <c r="I202">
        <v>7.43</v>
      </c>
      <c r="J202">
        <v>64.92813142</v>
      </c>
      <c r="K202">
        <v>0.7148</v>
      </c>
      <c r="L202">
        <v>0</v>
      </c>
      <c r="M202">
        <v>0</v>
      </c>
      <c r="N202">
        <v>0</v>
      </c>
      <c r="O202">
        <v>1</v>
      </c>
      <c r="P202">
        <v>0</v>
      </c>
      <c r="Q202">
        <v>5.19705340699816</v>
      </c>
      <c r="R202">
        <v>435</v>
      </c>
      <c r="S202">
        <v>12.1</v>
      </c>
      <c r="T202">
        <v>19</v>
      </c>
      <c r="U202">
        <v>1</v>
      </c>
      <c r="V202">
        <v>3.022587269</v>
      </c>
      <c r="W202">
        <v>1</v>
      </c>
      <c r="X202">
        <v>3.022587269</v>
      </c>
      <c r="Y202">
        <v>0</v>
      </c>
      <c r="Z202" s="1">
        <f t="shared" si="61"/>
        <v>0</v>
      </c>
      <c r="AA202" s="1">
        <f t="shared" si="62"/>
        <v>1</v>
      </c>
      <c r="AB202" s="1">
        <f t="shared" si="63"/>
        <v>0</v>
      </c>
      <c r="AC202" s="1">
        <f t="shared" si="64"/>
        <v>0</v>
      </c>
      <c r="AD202" s="1">
        <f t="shared" si="65"/>
        <v>0</v>
      </c>
      <c r="AE202" s="1">
        <f t="shared" si="66"/>
        <v>0</v>
      </c>
      <c r="AF202" s="1">
        <f t="shared" si="67"/>
        <v>0</v>
      </c>
      <c r="AG202" s="1">
        <f t="shared" si="68"/>
        <v>0</v>
      </c>
      <c r="AH202" s="1">
        <f t="shared" si="69"/>
        <v>0</v>
      </c>
      <c r="AI202" s="1">
        <f t="shared" si="70"/>
        <v>0</v>
      </c>
      <c r="AJ202" s="1">
        <f t="shared" si="71"/>
        <v>0</v>
      </c>
      <c r="AK202" s="1">
        <f t="shared" si="72"/>
        <v>0</v>
      </c>
      <c r="AL202" s="1">
        <f t="shared" si="73"/>
        <v>0</v>
      </c>
      <c r="AM202" s="1">
        <f t="shared" si="74"/>
        <v>0</v>
      </c>
      <c r="AN202" s="1">
        <f t="shared" si="75"/>
        <v>0</v>
      </c>
      <c r="AO202" s="1">
        <f t="shared" si="76"/>
        <v>0</v>
      </c>
      <c r="AP202" s="1">
        <f t="shared" si="77"/>
        <v>0</v>
      </c>
      <c r="AQ202" s="1">
        <f t="shared" si="78"/>
        <v>0</v>
      </c>
      <c r="AR202">
        <f t="shared" si="79"/>
        <v>2</v>
      </c>
    </row>
    <row r="203" spans="1:44">
      <c r="A203">
        <v>202</v>
      </c>
      <c r="B203">
        <v>2016</v>
      </c>
      <c r="C203">
        <v>20.7</v>
      </c>
      <c r="E203">
        <v>1</v>
      </c>
      <c r="F203">
        <v>3.5</v>
      </c>
      <c r="G203" t="s">
        <v>53</v>
      </c>
      <c r="H203">
        <f t="shared" si="60"/>
        <v>1</v>
      </c>
      <c r="I203">
        <v>12.38</v>
      </c>
      <c r="J203">
        <v>68.62970568</v>
      </c>
      <c r="K203">
        <v>0.1633</v>
      </c>
      <c r="L203">
        <v>0</v>
      </c>
      <c r="M203">
        <v>0</v>
      </c>
      <c r="N203">
        <v>0</v>
      </c>
      <c r="O203">
        <v>1</v>
      </c>
      <c r="P203">
        <v>0</v>
      </c>
      <c r="Q203">
        <v>9.23941068139964</v>
      </c>
      <c r="R203">
        <v>187</v>
      </c>
      <c r="S203">
        <v>8.8</v>
      </c>
      <c r="T203">
        <v>36.3</v>
      </c>
      <c r="U203">
        <v>1</v>
      </c>
      <c r="V203">
        <v>2.661190965</v>
      </c>
      <c r="W203">
        <v>1</v>
      </c>
      <c r="X203">
        <v>14.12731006</v>
      </c>
      <c r="Y203">
        <v>0</v>
      </c>
      <c r="Z203" s="1">
        <f t="shared" si="61"/>
        <v>0</v>
      </c>
      <c r="AA203" s="1">
        <f t="shared" si="62"/>
        <v>0</v>
      </c>
      <c r="AB203" s="1">
        <f t="shared" si="63"/>
        <v>0</v>
      </c>
      <c r="AC203" s="1">
        <f t="shared" si="64"/>
        <v>0</v>
      </c>
      <c r="AD203" s="1">
        <f t="shared" si="65"/>
        <v>0</v>
      </c>
      <c r="AE203" s="1">
        <f t="shared" si="66"/>
        <v>0</v>
      </c>
      <c r="AF203" s="1">
        <f t="shared" si="67"/>
        <v>0</v>
      </c>
      <c r="AG203" s="1">
        <f t="shared" si="68"/>
        <v>0</v>
      </c>
      <c r="AH203" s="1">
        <f t="shared" si="69"/>
        <v>0</v>
      </c>
      <c r="AI203" s="1">
        <f t="shared" si="70"/>
        <v>0</v>
      </c>
      <c r="AJ203" s="1">
        <f t="shared" si="71"/>
        <v>1</v>
      </c>
      <c r="AK203" s="1">
        <f t="shared" si="72"/>
        <v>0</v>
      </c>
      <c r="AL203" s="1">
        <f t="shared" si="73"/>
        <v>0</v>
      </c>
      <c r="AM203" s="1">
        <f t="shared" si="74"/>
        <v>0</v>
      </c>
      <c r="AN203" s="1">
        <f t="shared" si="75"/>
        <v>0</v>
      </c>
      <c r="AO203" s="1">
        <f t="shared" si="76"/>
        <v>0</v>
      </c>
      <c r="AP203" s="1">
        <f t="shared" si="77"/>
        <v>0</v>
      </c>
      <c r="AQ203" s="1">
        <f t="shared" si="78"/>
        <v>0</v>
      </c>
      <c r="AR203">
        <f t="shared" si="79"/>
        <v>11</v>
      </c>
    </row>
    <row r="204" spans="1:44">
      <c r="A204">
        <v>203</v>
      </c>
      <c r="B204">
        <v>2016</v>
      </c>
      <c r="C204">
        <v>7.9</v>
      </c>
      <c r="D204">
        <v>1</v>
      </c>
      <c r="E204">
        <v>1</v>
      </c>
      <c r="F204">
        <v>4.2</v>
      </c>
      <c r="G204" t="s">
        <v>53</v>
      </c>
      <c r="H204">
        <f t="shared" si="60"/>
        <v>1</v>
      </c>
      <c r="I204">
        <v>20.25</v>
      </c>
      <c r="J204">
        <v>58.51882272</v>
      </c>
      <c r="K204">
        <v>0.0011</v>
      </c>
      <c r="L204">
        <v>0</v>
      </c>
      <c r="M204">
        <v>0</v>
      </c>
      <c r="N204">
        <v>0</v>
      </c>
      <c r="O204">
        <v>1</v>
      </c>
      <c r="P204">
        <v>0</v>
      </c>
      <c r="Q204">
        <v>7.56906077348066</v>
      </c>
      <c r="R204">
        <v>385</v>
      </c>
      <c r="S204">
        <v>12.4</v>
      </c>
      <c r="T204">
        <v>25.6</v>
      </c>
      <c r="U204">
        <v>1</v>
      </c>
      <c r="V204">
        <v>20.50102669</v>
      </c>
      <c r="W204">
        <v>0</v>
      </c>
      <c r="X204">
        <v>38.89938398</v>
      </c>
      <c r="Y204">
        <v>1</v>
      </c>
      <c r="Z204" s="1">
        <f t="shared" si="61"/>
        <v>0</v>
      </c>
      <c r="AA204" s="1">
        <f t="shared" si="62"/>
        <v>0</v>
      </c>
      <c r="AB204" s="1">
        <f t="shared" si="63"/>
        <v>0</v>
      </c>
      <c r="AC204" s="1">
        <f t="shared" si="64"/>
        <v>0</v>
      </c>
      <c r="AD204" s="1">
        <f t="shared" si="65"/>
        <v>0</v>
      </c>
      <c r="AE204" s="1">
        <f t="shared" si="66"/>
        <v>0</v>
      </c>
      <c r="AF204" s="1">
        <f t="shared" si="67"/>
        <v>0</v>
      </c>
      <c r="AG204" s="1">
        <f t="shared" si="68"/>
        <v>0</v>
      </c>
      <c r="AH204" s="1">
        <f t="shared" si="69"/>
        <v>0</v>
      </c>
      <c r="AI204" s="1">
        <f t="shared" si="70"/>
        <v>0</v>
      </c>
      <c r="AJ204" s="1">
        <f t="shared" si="71"/>
        <v>1</v>
      </c>
      <c r="AK204" s="1">
        <f t="shared" si="72"/>
        <v>0</v>
      </c>
      <c r="AL204" s="1">
        <f t="shared" si="73"/>
        <v>0</v>
      </c>
      <c r="AM204" s="1">
        <f t="shared" si="74"/>
        <v>0</v>
      </c>
      <c r="AN204" s="1">
        <f t="shared" si="75"/>
        <v>0</v>
      </c>
      <c r="AO204" s="1">
        <f t="shared" si="76"/>
        <v>0</v>
      </c>
      <c r="AP204" s="1">
        <f t="shared" si="77"/>
        <v>0</v>
      </c>
      <c r="AQ204" s="1">
        <f t="shared" si="78"/>
        <v>0</v>
      </c>
      <c r="AR204">
        <f t="shared" si="79"/>
        <v>11</v>
      </c>
    </row>
    <row r="205" spans="1:44">
      <c r="A205">
        <v>204</v>
      </c>
      <c r="B205">
        <v>2017</v>
      </c>
      <c r="C205">
        <v>3.5</v>
      </c>
      <c r="E205">
        <v>1</v>
      </c>
      <c r="F205">
        <v>3.9</v>
      </c>
      <c r="G205" t="s">
        <v>55</v>
      </c>
      <c r="H205">
        <f t="shared" si="60"/>
        <v>2</v>
      </c>
      <c r="I205">
        <v>4.71</v>
      </c>
      <c r="J205">
        <v>58.22039699</v>
      </c>
      <c r="K205">
        <v>0.1331</v>
      </c>
      <c r="L205">
        <v>0</v>
      </c>
      <c r="M205">
        <v>1</v>
      </c>
      <c r="N205">
        <v>0</v>
      </c>
      <c r="O205">
        <v>1</v>
      </c>
      <c r="P205">
        <v>0</v>
      </c>
      <c r="Q205">
        <v>6.11049723756906</v>
      </c>
      <c r="R205">
        <v>326</v>
      </c>
      <c r="S205">
        <v>10.9</v>
      </c>
      <c r="T205">
        <v>38.1</v>
      </c>
      <c r="U205">
        <v>1</v>
      </c>
      <c r="V205">
        <v>8.246406571</v>
      </c>
      <c r="W205">
        <v>1</v>
      </c>
      <c r="X205">
        <v>8.246406571</v>
      </c>
      <c r="Y205">
        <v>1</v>
      </c>
      <c r="Z205" s="1">
        <f t="shared" si="61"/>
        <v>0</v>
      </c>
      <c r="AA205" s="1">
        <f t="shared" si="62"/>
        <v>0</v>
      </c>
      <c r="AB205" s="1">
        <f t="shared" si="63"/>
        <v>0</v>
      </c>
      <c r="AC205" s="1">
        <f t="shared" si="64"/>
        <v>0</v>
      </c>
      <c r="AD205" s="1">
        <f t="shared" si="65"/>
        <v>0</v>
      </c>
      <c r="AE205" s="1">
        <f t="shared" si="66"/>
        <v>0</v>
      </c>
      <c r="AF205" s="1">
        <f t="shared" si="67"/>
        <v>1</v>
      </c>
      <c r="AG205" s="1">
        <f t="shared" si="68"/>
        <v>0</v>
      </c>
      <c r="AH205" s="1">
        <f t="shared" si="69"/>
        <v>0</v>
      </c>
      <c r="AI205" s="1">
        <f t="shared" si="70"/>
        <v>0</v>
      </c>
      <c r="AJ205" s="1">
        <f t="shared" si="71"/>
        <v>0</v>
      </c>
      <c r="AK205" s="1">
        <f t="shared" si="72"/>
        <v>0</v>
      </c>
      <c r="AL205" s="1">
        <f t="shared" si="73"/>
        <v>0</v>
      </c>
      <c r="AM205" s="1">
        <f t="shared" si="74"/>
        <v>0</v>
      </c>
      <c r="AN205" s="1">
        <f t="shared" si="75"/>
        <v>0</v>
      </c>
      <c r="AO205" s="1">
        <f t="shared" si="76"/>
        <v>0</v>
      </c>
      <c r="AP205" s="1">
        <f t="shared" si="77"/>
        <v>0</v>
      </c>
      <c r="AQ205" s="1">
        <f t="shared" si="78"/>
        <v>0</v>
      </c>
      <c r="AR205">
        <f t="shared" si="79"/>
        <v>7</v>
      </c>
    </row>
    <row r="206" spans="1:44">
      <c r="A206">
        <v>205</v>
      </c>
      <c r="B206">
        <v>2015</v>
      </c>
      <c r="C206">
        <v>3</v>
      </c>
      <c r="E206">
        <v>0</v>
      </c>
      <c r="F206">
        <v>4.2</v>
      </c>
      <c r="G206" t="s">
        <v>49</v>
      </c>
      <c r="H206">
        <f t="shared" si="60"/>
        <v>2</v>
      </c>
      <c r="I206">
        <v>2.47</v>
      </c>
      <c r="J206">
        <v>61.97946612</v>
      </c>
      <c r="K206">
        <v>0.1269</v>
      </c>
      <c r="L206">
        <v>1</v>
      </c>
      <c r="M206">
        <v>0</v>
      </c>
      <c r="N206">
        <v>0</v>
      </c>
      <c r="O206">
        <v>1</v>
      </c>
      <c r="P206">
        <v>0</v>
      </c>
      <c r="Q206">
        <v>7.72191528545121</v>
      </c>
      <c r="R206">
        <v>190</v>
      </c>
      <c r="S206">
        <v>12.4</v>
      </c>
      <c r="T206">
        <v>25.2</v>
      </c>
      <c r="U206">
        <v>1</v>
      </c>
      <c r="V206">
        <v>5.289527721</v>
      </c>
      <c r="W206">
        <v>0</v>
      </c>
      <c r="X206">
        <v>25.0349076</v>
      </c>
      <c r="Y206">
        <v>0</v>
      </c>
      <c r="Z206" s="1">
        <f t="shared" si="61"/>
        <v>0</v>
      </c>
      <c r="AA206" s="1">
        <f t="shared" si="62"/>
        <v>0</v>
      </c>
      <c r="AB206" s="1">
        <f t="shared" si="63"/>
        <v>0</v>
      </c>
      <c r="AC206" s="1">
        <f t="shared" si="64"/>
        <v>0</v>
      </c>
      <c r="AD206" s="1">
        <f t="shared" si="65"/>
        <v>0</v>
      </c>
      <c r="AE206" s="1">
        <f t="shared" si="66"/>
        <v>0</v>
      </c>
      <c r="AF206" s="1">
        <f t="shared" si="67"/>
        <v>0</v>
      </c>
      <c r="AG206" s="1">
        <f t="shared" si="68"/>
        <v>0</v>
      </c>
      <c r="AH206" s="1">
        <f t="shared" si="69"/>
        <v>0</v>
      </c>
      <c r="AI206" s="1">
        <f t="shared" si="70"/>
        <v>0</v>
      </c>
      <c r="AJ206" s="1">
        <f t="shared" si="71"/>
        <v>0</v>
      </c>
      <c r="AK206" s="1">
        <f t="shared" si="72"/>
        <v>0</v>
      </c>
      <c r="AL206" s="1">
        <f t="shared" si="73"/>
        <v>0</v>
      </c>
      <c r="AM206" s="1">
        <f t="shared" si="74"/>
        <v>1</v>
      </c>
      <c r="AN206" s="1">
        <f t="shared" si="75"/>
        <v>0</v>
      </c>
      <c r="AO206" s="1">
        <f t="shared" si="76"/>
        <v>0</v>
      </c>
      <c r="AP206" s="1">
        <f t="shared" si="77"/>
        <v>0</v>
      </c>
      <c r="AQ206" s="1">
        <f t="shared" si="78"/>
        <v>0</v>
      </c>
      <c r="AR206">
        <f t="shared" si="79"/>
        <v>14</v>
      </c>
    </row>
    <row r="207" spans="1:44">
      <c r="A207">
        <v>206</v>
      </c>
      <c r="B207">
        <v>2016</v>
      </c>
      <c r="C207">
        <v>0</v>
      </c>
      <c r="E207">
        <v>1</v>
      </c>
      <c r="F207">
        <v>3.9</v>
      </c>
      <c r="G207" t="s">
        <v>47</v>
      </c>
      <c r="H207">
        <f t="shared" si="60"/>
        <v>2</v>
      </c>
      <c r="I207">
        <v>9.1</v>
      </c>
      <c r="J207">
        <v>41.57700205</v>
      </c>
      <c r="K207">
        <v>0.0107</v>
      </c>
      <c r="L207">
        <v>0</v>
      </c>
      <c r="M207">
        <v>1</v>
      </c>
      <c r="N207">
        <v>0</v>
      </c>
      <c r="O207">
        <v>1</v>
      </c>
      <c r="P207">
        <v>0</v>
      </c>
      <c r="Q207">
        <v>6.80847145488029</v>
      </c>
      <c r="R207">
        <v>498</v>
      </c>
      <c r="S207">
        <v>13.5</v>
      </c>
      <c r="T207">
        <v>17.8</v>
      </c>
      <c r="U207">
        <v>1</v>
      </c>
      <c r="V207">
        <v>1.018480493</v>
      </c>
      <c r="W207">
        <v>1</v>
      </c>
      <c r="X207">
        <v>1.018480493</v>
      </c>
      <c r="Y207">
        <v>0</v>
      </c>
      <c r="Z207" s="1">
        <f t="shared" si="61"/>
        <v>0</v>
      </c>
      <c r="AA207" s="1">
        <f t="shared" si="62"/>
        <v>0</v>
      </c>
      <c r="AB207" s="1">
        <f t="shared" si="63"/>
        <v>0</v>
      </c>
      <c r="AC207" s="1">
        <f t="shared" si="64"/>
        <v>0</v>
      </c>
      <c r="AD207" s="1">
        <f t="shared" si="65"/>
        <v>0</v>
      </c>
      <c r="AE207" s="1">
        <f t="shared" si="66"/>
        <v>1</v>
      </c>
      <c r="AF207" s="1">
        <f t="shared" si="67"/>
        <v>0</v>
      </c>
      <c r="AG207" s="1">
        <f t="shared" si="68"/>
        <v>0</v>
      </c>
      <c r="AH207" s="1">
        <f t="shared" si="69"/>
        <v>0</v>
      </c>
      <c r="AI207" s="1">
        <f t="shared" si="70"/>
        <v>0</v>
      </c>
      <c r="AJ207" s="1">
        <f t="shared" si="71"/>
        <v>0</v>
      </c>
      <c r="AK207" s="1">
        <f t="shared" si="72"/>
        <v>0</v>
      </c>
      <c r="AL207" s="1">
        <f t="shared" si="73"/>
        <v>0</v>
      </c>
      <c r="AM207" s="1">
        <f t="shared" si="74"/>
        <v>0</v>
      </c>
      <c r="AN207" s="1">
        <f t="shared" si="75"/>
        <v>0</v>
      </c>
      <c r="AO207" s="1">
        <f t="shared" si="76"/>
        <v>0</v>
      </c>
      <c r="AP207" s="1">
        <f t="shared" si="77"/>
        <v>0</v>
      </c>
      <c r="AQ207" s="1">
        <f t="shared" si="78"/>
        <v>0</v>
      </c>
      <c r="AR207">
        <f t="shared" si="79"/>
        <v>6</v>
      </c>
    </row>
    <row r="208" spans="1:44">
      <c r="A208">
        <v>207</v>
      </c>
      <c r="B208">
        <v>2016</v>
      </c>
      <c r="C208">
        <v>7.9</v>
      </c>
      <c r="E208">
        <v>1</v>
      </c>
      <c r="F208">
        <v>4.8</v>
      </c>
      <c r="G208" t="s">
        <v>50</v>
      </c>
      <c r="H208">
        <f t="shared" si="60"/>
        <v>2</v>
      </c>
      <c r="I208">
        <v>1.71</v>
      </c>
      <c r="J208">
        <v>58.83641342</v>
      </c>
      <c r="K208">
        <v>0.3411</v>
      </c>
      <c r="L208">
        <v>0</v>
      </c>
      <c r="M208">
        <v>1</v>
      </c>
      <c r="N208">
        <v>0</v>
      </c>
      <c r="O208">
        <v>1</v>
      </c>
      <c r="P208">
        <v>0</v>
      </c>
      <c r="Q208">
        <v>3.6353591160221</v>
      </c>
      <c r="R208">
        <v>197</v>
      </c>
      <c r="S208">
        <v>16.2</v>
      </c>
      <c r="T208">
        <v>26.1</v>
      </c>
      <c r="U208">
        <v>1</v>
      </c>
      <c r="V208">
        <v>3.876796715</v>
      </c>
      <c r="W208">
        <v>1</v>
      </c>
      <c r="X208">
        <v>24.64065708</v>
      </c>
      <c r="Y208">
        <v>0</v>
      </c>
      <c r="Z208" s="1">
        <f t="shared" si="61"/>
        <v>1</v>
      </c>
      <c r="AA208" s="1">
        <f t="shared" si="62"/>
        <v>0</v>
      </c>
      <c r="AB208" s="1">
        <f t="shared" si="63"/>
        <v>0</v>
      </c>
      <c r="AC208" s="1">
        <f t="shared" si="64"/>
        <v>0</v>
      </c>
      <c r="AD208" s="1">
        <f t="shared" si="65"/>
        <v>0</v>
      </c>
      <c r="AE208" s="1">
        <f t="shared" si="66"/>
        <v>0</v>
      </c>
      <c r="AF208" s="1">
        <f t="shared" si="67"/>
        <v>0</v>
      </c>
      <c r="AG208" s="1">
        <f t="shared" si="68"/>
        <v>0</v>
      </c>
      <c r="AH208" s="1">
        <f t="shared" si="69"/>
        <v>0</v>
      </c>
      <c r="AI208" s="1">
        <f t="shared" si="70"/>
        <v>0</v>
      </c>
      <c r="AJ208" s="1">
        <f t="shared" si="71"/>
        <v>0</v>
      </c>
      <c r="AK208" s="1">
        <f t="shared" si="72"/>
        <v>0</v>
      </c>
      <c r="AL208" s="1">
        <f t="shared" si="73"/>
        <v>0</v>
      </c>
      <c r="AM208" s="1">
        <f t="shared" si="74"/>
        <v>0</v>
      </c>
      <c r="AN208" s="1">
        <f t="shared" si="75"/>
        <v>0</v>
      </c>
      <c r="AO208" s="1">
        <f t="shared" si="76"/>
        <v>0</v>
      </c>
      <c r="AP208" s="1">
        <f t="shared" si="77"/>
        <v>0</v>
      </c>
      <c r="AQ208" s="1">
        <f t="shared" si="78"/>
        <v>0</v>
      </c>
      <c r="AR208">
        <f t="shared" si="79"/>
        <v>1</v>
      </c>
    </row>
    <row r="209" spans="1:44">
      <c r="A209">
        <v>208</v>
      </c>
      <c r="B209">
        <v>2016</v>
      </c>
      <c r="C209">
        <v>0</v>
      </c>
      <c r="E209">
        <v>0</v>
      </c>
      <c r="F209">
        <v>4.2</v>
      </c>
      <c r="G209" t="s">
        <v>45</v>
      </c>
      <c r="H209">
        <f t="shared" si="60"/>
        <v>0</v>
      </c>
      <c r="I209">
        <v>3.23</v>
      </c>
      <c r="J209">
        <v>57.48939083</v>
      </c>
      <c r="K209">
        <v>0</v>
      </c>
      <c r="L209">
        <v>0</v>
      </c>
      <c r="M209">
        <v>1</v>
      </c>
      <c r="N209">
        <v>0</v>
      </c>
      <c r="O209">
        <v>0</v>
      </c>
      <c r="P209">
        <v>0</v>
      </c>
      <c r="Q209">
        <v>4.12154696132597</v>
      </c>
      <c r="R209">
        <v>214</v>
      </c>
      <c r="S209">
        <v>14.5</v>
      </c>
      <c r="T209">
        <v>33.9</v>
      </c>
      <c r="U209">
        <v>1</v>
      </c>
      <c r="V209">
        <v>2.661190965</v>
      </c>
      <c r="W209">
        <v>1</v>
      </c>
      <c r="X209">
        <v>18.49691992</v>
      </c>
      <c r="Y209">
        <v>0</v>
      </c>
      <c r="Z209" s="1">
        <f t="shared" si="61"/>
        <v>0</v>
      </c>
      <c r="AA209" s="1">
        <f t="shared" si="62"/>
        <v>0</v>
      </c>
      <c r="AB209" s="1">
        <f t="shared" si="63"/>
        <v>0</v>
      </c>
      <c r="AC209" s="1">
        <f t="shared" si="64"/>
        <v>0</v>
      </c>
      <c r="AD209" s="1">
        <f t="shared" si="65"/>
        <v>0</v>
      </c>
      <c r="AE209" s="1">
        <f t="shared" si="66"/>
        <v>0</v>
      </c>
      <c r="AF209" s="1">
        <f t="shared" si="67"/>
        <v>0</v>
      </c>
      <c r="AG209" s="1">
        <f t="shared" si="68"/>
        <v>0</v>
      </c>
      <c r="AH209" s="1">
        <f t="shared" si="69"/>
        <v>1</v>
      </c>
      <c r="AI209" s="1">
        <f t="shared" si="70"/>
        <v>0</v>
      </c>
      <c r="AJ209" s="1">
        <f t="shared" si="71"/>
        <v>0</v>
      </c>
      <c r="AK209" s="1">
        <f t="shared" si="72"/>
        <v>0</v>
      </c>
      <c r="AL209" s="1">
        <f t="shared" si="73"/>
        <v>0</v>
      </c>
      <c r="AM209" s="1">
        <f t="shared" si="74"/>
        <v>0</v>
      </c>
      <c r="AN209" s="1">
        <f t="shared" si="75"/>
        <v>0</v>
      </c>
      <c r="AO209" s="1">
        <f t="shared" si="76"/>
        <v>0</v>
      </c>
      <c r="AP209" s="1">
        <f t="shared" si="77"/>
        <v>0</v>
      </c>
      <c r="AQ209" s="1">
        <f t="shared" si="78"/>
        <v>0</v>
      </c>
      <c r="AR209">
        <f t="shared" si="79"/>
        <v>9</v>
      </c>
    </row>
    <row r="210" spans="1:44">
      <c r="A210">
        <v>209</v>
      </c>
      <c r="B210">
        <v>2017</v>
      </c>
      <c r="C210">
        <v>2</v>
      </c>
      <c r="E210">
        <v>0</v>
      </c>
      <c r="F210">
        <v>4.2</v>
      </c>
      <c r="G210" t="s">
        <v>45</v>
      </c>
      <c r="H210">
        <f t="shared" si="60"/>
        <v>0</v>
      </c>
      <c r="I210">
        <v>2.79</v>
      </c>
      <c r="J210">
        <v>67.27994524</v>
      </c>
      <c r="K210">
        <v>0.4671</v>
      </c>
      <c r="L210">
        <v>1</v>
      </c>
      <c r="M210">
        <v>0</v>
      </c>
      <c r="N210">
        <v>0</v>
      </c>
      <c r="O210">
        <v>1</v>
      </c>
      <c r="P210">
        <v>0</v>
      </c>
      <c r="Q210">
        <v>2.68876611418048</v>
      </c>
      <c r="R210">
        <v>263</v>
      </c>
      <c r="S210">
        <v>12.8</v>
      </c>
      <c r="T210">
        <v>32.5</v>
      </c>
      <c r="U210">
        <v>1</v>
      </c>
      <c r="V210">
        <v>3.876796715</v>
      </c>
      <c r="W210">
        <v>1</v>
      </c>
      <c r="X210">
        <v>6.209445585</v>
      </c>
      <c r="Y210">
        <v>0</v>
      </c>
      <c r="Z210" s="1">
        <f t="shared" si="61"/>
        <v>0</v>
      </c>
      <c r="AA210" s="1">
        <f t="shared" si="62"/>
        <v>0</v>
      </c>
      <c r="AB210" s="1">
        <f t="shared" si="63"/>
        <v>0</v>
      </c>
      <c r="AC210" s="1">
        <f t="shared" si="64"/>
        <v>0</v>
      </c>
      <c r="AD210" s="1">
        <f t="shared" si="65"/>
        <v>0</v>
      </c>
      <c r="AE210" s="1">
        <f t="shared" si="66"/>
        <v>0</v>
      </c>
      <c r="AF210" s="1">
        <f t="shared" si="67"/>
        <v>0</v>
      </c>
      <c r="AG210" s="1">
        <f t="shared" si="68"/>
        <v>0</v>
      </c>
      <c r="AH210" s="1">
        <f t="shared" si="69"/>
        <v>1</v>
      </c>
      <c r="AI210" s="1">
        <f t="shared" si="70"/>
        <v>0</v>
      </c>
      <c r="AJ210" s="1">
        <f t="shared" si="71"/>
        <v>0</v>
      </c>
      <c r="AK210" s="1">
        <f t="shared" si="72"/>
        <v>0</v>
      </c>
      <c r="AL210" s="1">
        <f t="shared" si="73"/>
        <v>0</v>
      </c>
      <c r="AM210" s="1">
        <f t="shared" si="74"/>
        <v>0</v>
      </c>
      <c r="AN210" s="1">
        <f t="shared" si="75"/>
        <v>0</v>
      </c>
      <c r="AO210" s="1">
        <f t="shared" si="76"/>
        <v>0</v>
      </c>
      <c r="AP210" s="1">
        <f t="shared" si="77"/>
        <v>0</v>
      </c>
      <c r="AQ210" s="1">
        <f t="shared" si="78"/>
        <v>0</v>
      </c>
      <c r="AR210">
        <f t="shared" si="79"/>
        <v>9</v>
      </c>
    </row>
    <row r="211" spans="1:44">
      <c r="A211">
        <v>210</v>
      </c>
      <c r="B211">
        <v>2017</v>
      </c>
      <c r="C211">
        <v>3</v>
      </c>
      <c r="E211">
        <v>1</v>
      </c>
      <c r="F211">
        <v>4</v>
      </c>
      <c r="G211" t="s">
        <v>54</v>
      </c>
      <c r="H211">
        <f t="shared" si="60"/>
        <v>2</v>
      </c>
      <c r="I211">
        <v>3.14</v>
      </c>
      <c r="J211">
        <v>71.37577002</v>
      </c>
      <c r="K211">
        <v>0.2481</v>
      </c>
      <c r="L211">
        <v>0</v>
      </c>
      <c r="M211">
        <v>0</v>
      </c>
      <c r="N211">
        <v>0</v>
      </c>
      <c r="O211">
        <v>1</v>
      </c>
      <c r="P211">
        <v>0</v>
      </c>
      <c r="Q211">
        <v>6.66298342541437</v>
      </c>
      <c r="R211">
        <v>255</v>
      </c>
      <c r="S211">
        <v>11.4</v>
      </c>
      <c r="T211">
        <v>23.6</v>
      </c>
      <c r="U211">
        <v>1</v>
      </c>
      <c r="V211">
        <v>3.909650924</v>
      </c>
      <c r="W211">
        <v>1</v>
      </c>
      <c r="X211">
        <v>13.17453799</v>
      </c>
      <c r="Y211">
        <v>0</v>
      </c>
      <c r="Z211" s="1">
        <f t="shared" si="61"/>
        <v>0</v>
      </c>
      <c r="AA211" s="1">
        <f t="shared" si="62"/>
        <v>0</v>
      </c>
      <c r="AB211" s="1">
        <f t="shared" si="63"/>
        <v>0</v>
      </c>
      <c r="AC211" s="1">
        <f t="shared" si="64"/>
        <v>1</v>
      </c>
      <c r="AD211" s="1">
        <f t="shared" si="65"/>
        <v>0</v>
      </c>
      <c r="AE211" s="1">
        <f t="shared" si="66"/>
        <v>0</v>
      </c>
      <c r="AF211" s="1">
        <f t="shared" si="67"/>
        <v>0</v>
      </c>
      <c r="AG211" s="1">
        <f t="shared" si="68"/>
        <v>0</v>
      </c>
      <c r="AH211" s="1">
        <f t="shared" si="69"/>
        <v>0</v>
      </c>
      <c r="AI211" s="1">
        <f t="shared" si="70"/>
        <v>0</v>
      </c>
      <c r="AJ211" s="1">
        <f t="shared" si="71"/>
        <v>0</v>
      </c>
      <c r="AK211" s="1">
        <f t="shared" si="72"/>
        <v>0</v>
      </c>
      <c r="AL211" s="1">
        <f t="shared" si="73"/>
        <v>0</v>
      </c>
      <c r="AM211" s="1">
        <f t="shared" si="74"/>
        <v>0</v>
      </c>
      <c r="AN211" s="1">
        <f t="shared" si="75"/>
        <v>0</v>
      </c>
      <c r="AO211" s="1">
        <f t="shared" si="76"/>
        <v>0</v>
      </c>
      <c r="AP211" s="1">
        <f t="shared" si="77"/>
        <v>0</v>
      </c>
      <c r="AQ211" s="1">
        <f t="shared" si="78"/>
        <v>0</v>
      </c>
      <c r="AR211">
        <f t="shared" si="79"/>
        <v>4</v>
      </c>
    </row>
    <row r="212" spans="1:44">
      <c r="A212">
        <v>211</v>
      </c>
      <c r="B212">
        <v>2017</v>
      </c>
      <c r="C212">
        <v>1.8</v>
      </c>
      <c r="E212">
        <v>1</v>
      </c>
      <c r="F212">
        <v>3.4</v>
      </c>
      <c r="G212" t="s">
        <v>49</v>
      </c>
      <c r="H212">
        <f t="shared" si="60"/>
        <v>2</v>
      </c>
      <c r="I212">
        <v>3.17</v>
      </c>
      <c r="J212">
        <v>58.75427789</v>
      </c>
      <c r="K212">
        <v>0.0638</v>
      </c>
      <c r="L212">
        <v>0</v>
      </c>
      <c r="M212">
        <v>0</v>
      </c>
      <c r="N212">
        <v>0</v>
      </c>
      <c r="O212">
        <v>1</v>
      </c>
      <c r="P212">
        <v>0</v>
      </c>
      <c r="Q212">
        <v>7.79005524861877</v>
      </c>
      <c r="R212">
        <v>217</v>
      </c>
      <c r="S212">
        <v>12</v>
      </c>
      <c r="T212">
        <v>22.9</v>
      </c>
      <c r="U212">
        <v>1</v>
      </c>
      <c r="V212">
        <v>1.675564682</v>
      </c>
      <c r="W212">
        <v>1</v>
      </c>
      <c r="X212">
        <v>7.950718686</v>
      </c>
      <c r="Y212">
        <v>0</v>
      </c>
      <c r="Z212" s="1">
        <f t="shared" si="61"/>
        <v>0</v>
      </c>
      <c r="AA212" s="1">
        <f t="shared" si="62"/>
        <v>0</v>
      </c>
      <c r="AB212" s="1">
        <f t="shared" si="63"/>
        <v>0</v>
      </c>
      <c r="AC212" s="1">
        <f t="shared" si="64"/>
        <v>0</v>
      </c>
      <c r="AD212" s="1">
        <f t="shared" si="65"/>
        <v>0</v>
      </c>
      <c r="AE212" s="1">
        <f t="shared" si="66"/>
        <v>0</v>
      </c>
      <c r="AF212" s="1">
        <f t="shared" si="67"/>
        <v>0</v>
      </c>
      <c r="AG212" s="1">
        <f t="shared" si="68"/>
        <v>0</v>
      </c>
      <c r="AH212" s="1">
        <f t="shared" si="69"/>
        <v>0</v>
      </c>
      <c r="AI212" s="1">
        <f t="shared" si="70"/>
        <v>0</v>
      </c>
      <c r="AJ212" s="1">
        <f t="shared" si="71"/>
        <v>0</v>
      </c>
      <c r="AK212" s="1">
        <f t="shared" si="72"/>
        <v>0</v>
      </c>
      <c r="AL212" s="1">
        <f t="shared" si="73"/>
        <v>0</v>
      </c>
      <c r="AM212" s="1">
        <f t="shared" si="74"/>
        <v>1</v>
      </c>
      <c r="AN212" s="1">
        <f t="shared" si="75"/>
        <v>0</v>
      </c>
      <c r="AO212" s="1">
        <f t="shared" si="76"/>
        <v>0</v>
      </c>
      <c r="AP212" s="1">
        <f t="shared" si="77"/>
        <v>0</v>
      </c>
      <c r="AQ212" s="1">
        <f t="shared" si="78"/>
        <v>0</v>
      </c>
      <c r="AR212">
        <f t="shared" si="79"/>
        <v>14</v>
      </c>
    </row>
    <row r="213" spans="1:44">
      <c r="A213">
        <v>212</v>
      </c>
      <c r="B213">
        <v>2017</v>
      </c>
      <c r="C213">
        <v>6.1</v>
      </c>
      <c r="E213">
        <v>1</v>
      </c>
      <c r="F213">
        <v>3.6</v>
      </c>
      <c r="G213" t="s">
        <v>58</v>
      </c>
      <c r="H213">
        <f t="shared" si="60"/>
        <v>2</v>
      </c>
      <c r="I213">
        <v>3.71</v>
      </c>
      <c r="J213">
        <v>72.51471595</v>
      </c>
      <c r="K213">
        <v>0.4539</v>
      </c>
      <c r="L213">
        <v>1</v>
      </c>
      <c r="M213">
        <v>1</v>
      </c>
      <c r="N213">
        <v>0</v>
      </c>
      <c r="O213">
        <v>1</v>
      </c>
      <c r="P213">
        <v>0</v>
      </c>
      <c r="Q213">
        <v>4.83241252302026</v>
      </c>
      <c r="R213">
        <v>175</v>
      </c>
      <c r="S213">
        <v>9.9</v>
      </c>
      <c r="T213">
        <v>20</v>
      </c>
      <c r="U213">
        <v>1</v>
      </c>
      <c r="V213">
        <v>1.642710472</v>
      </c>
      <c r="W213">
        <v>1</v>
      </c>
      <c r="X213">
        <v>1.642710472</v>
      </c>
      <c r="Y213">
        <v>0</v>
      </c>
      <c r="Z213" s="1">
        <f t="shared" si="61"/>
        <v>0</v>
      </c>
      <c r="AA213" s="1">
        <f t="shared" si="62"/>
        <v>0</v>
      </c>
      <c r="AB213" s="1">
        <f t="shared" si="63"/>
        <v>0</v>
      </c>
      <c r="AC213" s="1">
        <f t="shared" si="64"/>
        <v>0</v>
      </c>
      <c r="AD213" s="1">
        <f t="shared" si="65"/>
        <v>1</v>
      </c>
      <c r="AE213" s="1">
        <f t="shared" si="66"/>
        <v>0</v>
      </c>
      <c r="AF213" s="1">
        <f t="shared" si="67"/>
        <v>0</v>
      </c>
      <c r="AG213" s="1">
        <f t="shared" si="68"/>
        <v>0</v>
      </c>
      <c r="AH213" s="1">
        <f t="shared" si="69"/>
        <v>0</v>
      </c>
      <c r="AI213" s="1">
        <f t="shared" si="70"/>
        <v>0</v>
      </c>
      <c r="AJ213" s="1">
        <f t="shared" si="71"/>
        <v>0</v>
      </c>
      <c r="AK213" s="1">
        <f t="shared" si="72"/>
        <v>0</v>
      </c>
      <c r="AL213" s="1">
        <f t="shared" si="73"/>
        <v>0</v>
      </c>
      <c r="AM213" s="1">
        <f t="shared" si="74"/>
        <v>0</v>
      </c>
      <c r="AN213" s="1">
        <f t="shared" si="75"/>
        <v>0</v>
      </c>
      <c r="AO213" s="1">
        <f t="shared" si="76"/>
        <v>0</v>
      </c>
      <c r="AP213" s="1">
        <f t="shared" si="77"/>
        <v>0</v>
      </c>
      <c r="AQ213" s="1">
        <f t="shared" si="78"/>
        <v>0</v>
      </c>
      <c r="AR213">
        <f t="shared" si="79"/>
        <v>5</v>
      </c>
    </row>
    <row r="214" spans="1:44">
      <c r="A214">
        <v>213</v>
      </c>
      <c r="B214">
        <v>2016</v>
      </c>
      <c r="C214">
        <v>1</v>
      </c>
      <c r="D214">
        <v>1</v>
      </c>
      <c r="E214">
        <v>1</v>
      </c>
      <c r="F214">
        <v>4.2</v>
      </c>
      <c r="G214" t="s">
        <v>53</v>
      </c>
      <c r="H214">
        <f t="shared" si="60"/>
        <v>1</v>
      </c>
      <c r="I214">
        <v>1.8</v>
      </c>
      <c r="J214">
        <v>53.09240246</v>
      </c>
      <c r="K214">
        <v>0.0964</v>
      </c>
      <c r="L214">
        <v>0</v>
      </c>
      <c r="M214">
        <v>1</v>
      </c>
      <c r="N214">
        <v>0</v>
      </c>
      <c r="O214">
        <v>0</v>
      </c>
      <c r="P214">
        <v>0</v>
      </c>
      <c r="Q214">
        <v>7.16574585635359</v>
      </c>
      <c r="R214">
        <v>141</v>
      </c>
      <c r="S214">
        <v>11.6</v>
      </c>
      <c r="T214">
        <v>17.9</v>
      </c>
      <c r="U214">
        <v>1</v>
      </c>
      <c r="V214">
        <v>22.80082136</v>
      </c>
      <c r="W214">
        <v>0</v>
      </c>
      <c r="X214">
        <v>40.93634497</v>
      </c>
      <c r="Y214">
        <v>1</v>
      </c>
      <c r="Z214" s="1">
        <f t="shared" si="61"/>
        <v>0</v>
      </c>
      <c r="AA214" s="1">
        <f t="shared" si="62"/>
        <v>0</v>
      </c>
      <c r="AB214" s="1">
        <f t="shared" si="63"/>
        <v>0</v>
      </c>
      <c r="AC214" s="1">
        <f t="shared" si="64"/>
        <v>0</v>
      </c>
      <c r="AD214" s="1">
        <f t="shared" si="65"/>
        <v>0</v>
      </c>
      <c r="AE214" s="1">
        <f t="shared" si="66"/>
        <v>0</v>
      </c>
      <c r="AF214" s="1">
        <f t="shared" si="67"/>
        <v>0</v>
      </c>
      <c r="AG214" s="1">
        <f t="shared" si="68"/>
        <v>0</v>
      </c>
      <c r="AH214" s="1">
        <f t="shared" si="69"/>
        <v>0</v>
      </c>
      <c r="AI214" s="1">
        <f t="shared" si="70"/>
        <v>0</v>
      </c>
      <c r="AJ214" s="1">
        <f t="shared" si="71"/>
        <v>1</v>
      </c>
      <c r="AK214" s="1">
        <f t="shared" si="72"/>
        <v>0</v>
      </c>
      <c r="AL214" s="1">
        <f t="shared" si="73"/>
        <v>0</v>
      </c>
      <c r="AM214" s="1">
        <f t="shared" si="74"/>
        <v>0</v>
      </c>
      <c r="AN214" s="1">
        <f t="shared" si="75"/>
        <v>0</v>
      </c>
      <c r="AO214" s="1">
        <f t="shared" si="76"/>
        <v>0</v>
      </c>
      <c r="AP214" s="1">
        <f t="shared" si="77"/>
        <v>0</v>
      </c>
      <c r="AQ214" s="1">
        <f t="shared" si="78"/>
        <v>0</v>
      </c>
      <c r="AR214">
        <f t="shared" si="79"/>
        <v>11</v>
      </c>
    </row>
    <row r="215" spans="1:44">
      <c r="A215">
        <v>214</v>
      </c>
      <c r="B215">
        <v>2016</v>
      </c>
      <c r="C215">
        <v>8.9</v>
      </c>
      <c r="D215">
        <v>0</v>
      </c>
      <c r="E215">
        <v>1</v>
      </c>
      <c r="F215">
        <v>4.1</v>
      </c>
      <c r="G215" t="s">
        <v>53</v>
      </c>
      <c r="H215">
        <f t="shared" si="60"/>
        <v>1</v>
      </c>
      <c r="I215">
        <v>10.33</v>
      </c>
      <c r="J215">
        <v>64.91444216</v>
      </c>
      <c r="K215">
        <v>0.301</v>
      </c>
      <c r="L215">
        <v>0</v>
      </c>
      <c r="M215">
        <v>1</v>
      </c>
      <c r="N215">
        <v>0</v>
      </c>
      <c r="O215">
        <v>0</v>
      </c>
      <c r="P215">
        <v>0</v>
      </c>
      <c r="Q215">
        <v>0</v>
      </c>
      <c r="R215">
        <v>256</v>
      </c>
      <c r="S215">
        <v>12.9</v>
      </c>
      <c r="T215">
        <v>28</v>
      </c>
      <c r="U215">
        <v>1</v>
      </c>
      <c r="V215">
        <v>1.741273101</v>
      </c>
      <c r="W215">
        <v>1</v>
      </c>
      <c r="X215">
        <v>5.880903491</v>
      </c>
      <c r="Y215">
        <v>0</v>
      </c>
      <c r="Z215" s="1">
        <f t="shared" si="61"/>
        <v>0</v>
      </c>
      <c r="AA215" s="1">
        <f t="shared" si="62"/>
        <v>0</v>
      </c>
      <c r="AB215" s="1">
        <f t="shared" si="63"/>
        <v>0</v>
      </c>
      <c r="AC215" s="1">
        <f t="shared" si="64"/>
        <v>0</v>
      </c>
      <c r="AD215" s="1">
        <f t="shared" si="65"/>
        <v>0</v>
      </c>
      <c r="AE215" s="1">
        <f t="shared" si="66"/>
        <v>0</v>
      </c>
      <c r="AF215" s="1">
        <f t="shared" si="67"/>
        <v>0</v>
      </c>
      <c r="AG215" s="1">
        <f t="shared" si="68"/>
        <v>0</v>
      </c>
      <c r="AH215" s="1">
        <f t="shared" si="69"/>
        <v>0</v>
      </c>
      <c r="AI215" s="1">
        <f t="shared" si="70"/>
        <v>0</v>
      </c>
      <c r="AJ215" s="1">
        <f t="shared" si="71"/>
        <v>1</v>
      </c>
      <c r="AK215" s="1">
        <f t="shared" si="72"/>
        <v>0</v>
      </c>
      <c r="AL215" s="1">
        <f t="shared" si="73"/>
        <v>0</v>
      </c>
      <c r="AM215" s="1">
        <f t="shared" si="74"/>
        <v>0</v>
      </c>
      <c r="AN215" s="1">
        <f t="shared" si="75"/>
        <v>0</v>
      </c>
      <c r="AO215" s="1">
        <f t="shared" si="76"/>
        <v>0</v>
      </c>
      <c r="AP215" s="1">
        <f t="shared" si="77"/>
        <v>0</v>
      </c>
      <c r="AQ215" s="1">
        <f t="shared" si="78"/>
        <v>0</v>
      </c>
      <c r="AR215">
        <f t="shared" si="79"/>
        <v>11</v>
      </c>
    </row>
    <row r="216" spans="1:44">
      <c r="A216">
        <v>215</v>
      </c>
      <c r="B216">
        <v>2015</v>
      </c>
      <c r="C216">
        <v>16.7</v>
      </c>
      <c r="E216">
        <v>1</v>
      </c>
      <c r="F216">
        <v>3.9</v>
      </c>
      <c r="G216" t="s">
        <v>53</v>
      </c>
      <c r="H216">
        <f t="shared" si="60"/>
        <v>1</v>
      </c>
      <c r="I216">
        <v>4.33</v>
      </c>
      <c r="J216">
        <v>66.19849418</v>
      </c>
      <c r="K216">
        <v>0.5127</v>
      </c>
      <c r="L216">
        <v>0</v>
      </c>
      <c r="M216">
        <v>0</v>
      </c>
      <c r="N216">
        <v>0</v>
      </c>
      <c r="O216">
        <v>1</v>
      </c>
      <c r="P216">
        <v>1</v>
      </c>
      <c r="Q216">
        <v>4.35543278084715</v>
      </c>
      <c r="R216">
        <v>95</v>
      </c>
      <c r="S216">
        <v>12</v>
      </c>
      <c r="T216">
        <v>25.5</v>
      </c>
      <c r="U216">
        <v>1</v>
      </c>
      <c r="V216">
        <v>2.98973306</v>
      </c>
      <c r="W216">
        <v>1</v>
      </c>
      <c r="X216">
        <v>6.735112936</v>
      </c>
      <c r="Y216">
        <v>0</v>
      </c>
      <c r="Z216" s="1">
        <f t="shared" si="61"/>
        <v>0</v>
      </c>
      <c r="AA216" s="1">
        <f t="shared" si="62"/>
        <v>0</v>
      </c>
      <c r="AB216" s="1">
        <f t="shared" si="63"/>
        <v>0</v>
      </c>
      <c r="AC216" s="1">
        <f t="shared" si="64"/>
        <v>0</v>
      </c>
      <c r="AD216" s="1">
        <f t="shared" si="65"/>
        <v>0</v>
      </c>
      <c r="AE216" s="1">
        <f t="shared" si="66"/>
        <v>0</v>
      </c>
      <c r="AF216" s="1">
        <f t="shared" si="67"/>
        <v>0</v>
      </c>
      <c r="AG216" s="1">
        <f t="shared" si="68"/>
        <v>0</v>
      </c>
      <c r="AH216" s="1">
        <f t="shared" si="69"/>
        <v>0</v>
      </c>
      <c r="AI216" s="1">
        <f t="shared" si="70"/>
        <v>0</v>
      </c>
      <c r="AJ216" s="1">
        <f t="shared" si="71"/>
        <v>1</v>
      </c>
      <c r="AK216" s="1">
        <f t="shared" si="72"/>
        <v>0</v>
      </c>
      <c r="AL216" s="1">
        <f t="shared" si="73"/>
        <v>0</v>
      </c>
      <c r="AM216" s="1">
        <f t="shared" si="74"/>
        <v>0</v>
      </c>
      <c r="AN216" s="1">
        <f t="shared" si="75"/>
        <v>0</v>
      </c>
      <c r="AO216" s="1">
        <f t="shared" si="76"/>
        <v>0</v>
      </c>
      <c r="AP216" s="1">
        <f t="shared" si="77"/>
        <v>0</v>
      </c>
      <c r="AQ216" s="1">
        <f t="shared" si="78"/>
        <v>0</v>
      </c>
      <c r="AR216">
        <f t="shared" si="79"/>
        <v>11</v>
      </c>
    </row>
    <row r="217" spans="1:44">
      <c r="A217">
        <v>216</v>
      </c>
      <c r="B217">
        <v>2017</v>
      </c>
      <c r="C217">
        <v>8.8</v>
      </c>
      <c r="E217">
        <v>1</v>
      </c>
      <c r="F217">
        <v>2.1</v>
      </c>
      <c r="G217" t="s">
        <v>54</v>
      </c>
      <c r="H217">
        <f t="shared" si="60"/>
        <v>2</v>
      </c>
      <c r="I217">
        <v>6.26</v>
      </c>
      <c r="J217">
        <v>64.40246407</v>
      </c>
      <c r="K217">
        <v>0.2392</v>
      </c>
      <c r="L217">
        <v>0</v>
      </c>
      <c r="M217">
        <v>0</v>
      </c>
      <c r="N217">
        <v>0</v>
      </c>
      <c r="O217">
        <v>1</v>
      </c>
      <c r="P217">
        <v>0</v>
      </c>
      <c r="Q217">
        <v>7.79373848987108</v>
      </c>
      <c r="R217">
        <v>495</v>
      </c>
      <c r="S217">
        <v>7.2</v>
      </c>
      <c r="T217">
        <v>25.7</v>
      </c>
      <c r="U217">
        <v>1</v>
      </c>
      <c r="V217">
        <v>0.427104723</v>
      </c>
      <c r="W217">
        <v>1</v>
      </c>
      <c r="X217">
        <v>0.427104723</v>
      </c>
      <c r="Y217">
        <v>0</v>
      </c>
      <c r="Z217" s="1">
        <f t="shared" si="61"/>
        <v>0</v>
      </c>
      <c r="AA217" s="1">
        <f t="shared" si="62"/>
        <v>0</v>
      </c>
      <c r="AB217" s="1">
        <f t="shared" si="63"/>
        <v>0</v>
      </c>
      <c r="AC217" s="1">
        <f t="shared" si="64"/>
        <v>1</v>
      </c>
      <c r="AD217" s="1">
        <f t="shared" si="65"/>
        <v>0</v>
      </c>
      <c r="AE217" s="1">
        <f t="shared" si="66"/>
        <v>0</v>
      </c>
      <c r="AF217" s="1">
        <f t="shared" si="67"/>
        <v>0</v>
      </c>
      <c r="AG217" s="1">
        <f t="shared" si="68"/>
        <v>0</v>
      </c>
      <c r="AH217" s="1">
        <f t="shared" si="69"/>
        <v>0</v>
      </c>
      <c r="AI217" s="1">
        <f t="shared" si="70"/>
        <v>0</v>
      </c>
      <c r="AJ217" s="1">
        <f t="shared" si="71"/>
        <v>0</v>
      </c>
      <c r="AK217" s="1">
        <f t="shared" si="72"/>
        <v>0</v>
      </c>
      <c r="AL217" s="1">
        <f t="shared" si="73"/>
        <v>0</v>
      </c>
      <c r="AM217" s="1">
        <f t="shared" si="74"/>
        <v>0</v>
      </c>
      <c r="AN217" s="1">
        <f t="shared" si="75"/>
        <v>0</v>
      </c>
      <c r="AO217" s="1">
        <f t="shared" si="76"/>
        <v>0</v>
      </c>
      <c r="AP217" s="1">
        <f t="shared" si="77"/>
        <v>0</v>
      </c>
      <c r="AQ217" s="1">
        <f t="shared" si="78"/>
        <v>0</v>
      </c>
      <c r="AR217">
        <f t="shared" si="79"/>
        <v>4</v>
      </c>
    </row>
    <row r="218" spans="1:44">
      <c r="A218">
        <v>217</v>
      </c>
      <c r="B218">
        <v>2016</v>
      </c>
      <c r="C218">
        <v>10.8</v>
      </c>
      <c r="E218">
        <v>1</v>
      </c>
      <c r="F218">
        <v>3.9</v>
      </c>
      <c r="G218" t="s">
        <v>53</v>
      </c>
      <c r="H218">
        <f t="shared" si="60"/>
        <v>1</v>
      </c>
      <c r="I218">
        <v>5.57</v>
      </c>
      <c r="J218">
        <v>49.9192334</v>
      </c>
      <c r="K218">
        <v>0.2565</v>
      </c>
      <c r="L218">
        <v>0</v>
      </c>
      <c r="M218">
        <v>0</v>
      </c>
      <c r="N218">
        <v>0</v>
      </c>
      <c r="O218">
        <v>1</v>
      </c>
      <c r="P218">
        <v>0</v>
      </c>
      <c r="Q218">
        <v>7.46040515653775</v>
      </c>
      <c r="R218">
        <v>165</v>
      </c>
      <c r="S218">
        <v>12.7</v>
      </c>
      <c r="T218">
        <v>28</v>
      </c>
      <c r="U218">
        <v>1</v>
      </c>
      <c r="V218">
        <v>2.464065708</v>
      </c>
      <c r="W218">
        <v>1</v>
      </c>
      <c r="X218">
        <v>5.749486653</v>
      </c>
      <c r="Y218">
        <v>0</v>
      </c>
      <c r="Z218" s="1">
        <f t="shared" si="61"/>
        <v>0</v>
      </c>
      <c r="AA218" s="1">
        <f t="shared" si="62"/>
        <v>0</v>
      </c>
      <c r="AB218" s="1">
        <f t="shared" si="63"/>
        <v>0</v>
      </c>
      <c r="AC218" s="1">
        <f t="shared" si="64"/>
        <v>0</v>
      </c>
      <c r="AD218" s="1">
        <f t="shared" si="65"/>
        <v>0</v>
      </c>
      <c r="AE218" s="1">
        <f t="shared" si="66"/>
        <v>0</v>
      </c>
      <c r="AF218" s="1">
        <f t="shared" si="67"/>
        <v>0</v>
      </c>
      <c r="AG218" s="1">
        <f t="shared" si="68"/>
        <v>0</v>
      </c>
      <c r="AH218" s="1">
        <f t="shared" si="69"/>
        <v>0</v>
      </c>
      <c r="AI218" s="1">
        <f t="shared" si="70"/>
        <v>0</v>
      </c>
      <c r="AJ218" s="1">
        <f t="shared" si="71"/>
        <v>1</v>
      </c>
      <c r="AK218" s="1">
        <f t="shared" si="72"/>
        <v>0</v>
      </c>
      <c r="AL218" s="1">
        <f t="shared" si="73"/>
        <v>0</v>
      </c>
      <c r="AM218" s="1">
        <f t="shared" si="74"/>
        <v>0</v>
      </c>
      <c r="AN218" s="1">
        <f t="shared" si="75"/>
        <v>0</v>
      </c>
      <c r="AO218" s="1">
        <f t="shared" si="76"/>
        <v>0</v>
      </c>
      <c r="AP218" s="1">
        <f t="shared" si="77"/>
        <v>0</v>
      </c>
      <c r="AQ218" s="1">
        <f t="shared" si="78"/>
        <v>0</v>
      </c>
      <c r="AR218">
        <f t="shared" si="79"/>
        <v>11</v>
      </c>
    </row>
    <row r="219" spans="1:44">
      <c r="A219">
        <v>218</v>
      </c>
      <c r="B219">
        <v>2016</v>
      </c>
      <c r="C219">
        <v>6.9</v>
      </c>
      <c r="E219">
        <v>1</v>
      </c>
      <c r="F219">
        <v>3.6</v>
      </c>
      <c r="G219" t="s">
        <v>49</v>
      </c>
      <c r="H219">
        <f t="shared" si="60"/>
        <v>2</v>
      </c>
      <c r="I219">
        <v>2.79</v>
      </c>
      <c r="J219">
        <v>62.23682409</v>
      </c>
      <c r="K219">
        <v>0.0707</v>
      </c>
      <c r="L219">
        <v>0</v>
      </c>
      <c r="M219">
        <v>0</v>
      </c>
      <c r="N219">
        <v>0</v>
      </c>
      <c r="O219">
        <v>1</v>
      </c>
      <c r="P219">
        <v>0</v>
      </c>
      <c r="Q219">
        <v>7.26519337016574</v>
      </c>
      <c r="R219">
        <v>253</v>
      </c>
      <c r="S219">
        <v>13.1</v>
      </c>
      <c r="T219">
        <v>19.9</v>
      </c>
      <c r="U219">
        <v>1</v>
      </c>
      <c r="V219">
        <v>4.599589322</v>
      </c>
      <c r="W219">
        <v>0</v>
      </c>
      <c r="X219">
        <v>37.94661191</v>
      </c>
      <c r="Y219">
        <v>0</v>
      </c>
      <c r="Z219" s="1">
        <f t="shared" si="61"/>
        <v>0</v>
      </c>
      <c r="AA219" s="1">
        <f t="shared" si="62"/>
        <v>0</v>
      </c>
      <c r="AB219" s="1">
        <f t="shared" si="63"/>
        <v>0</v>
      </c>
      <c r="AC219" s="1">
        <f t="shared" si="64"/>
        <v>0</v>
      </c>
      <c r="AD219" s="1">
        <f t="shared" si="65"/>
        <v>0</v>
      </c>
      <c r="AE219" s="1">
        <f t="shared" si="66"/>
        <v>0</v>
      </c>
      <c r="AF219" s="1">
        <f t="shared" si="67"/>
        <v>0</v>
      </c>
      <c r="AG219" s="1">
        <f t="shared" si="68"/>
        <v>0</v>
      </c>
      <c r="AH219" s="1">
        <f t="shared" si="69"/>
        <v>0</v>
      </c>
      <c r="AI219" s="1">
        <f t="shared" si="70"/>
        <v>0</v>
      </c>
      <c r="AJ219" s="1">
        <f t="shared" si="71"/>
        <v>0</v>
      </c>
      <c r="AK219" s="1">
        <f t="shared" si="72"/>
        <v>0</v>
      </c>
      <c r="AL219" s="1">
        <f t="shared" si="73"/>
        <v>0</v>
      </c>
      <c r="AM219" s="1">
        <f t="shared" si="74"/>
        <v>1</v>
      </c>
      <c r="AN219" s="1">
        <f t="shared" si="75"/>
        <v>0</v>
      </c>
      <c r="AO219" s="1">
        <f t="shared" si="76"/>
        <v>0</v>
      </c>
      <c r="AP219" s="1">
        <f t="shared" si="77"/>
        <v>0</v>
      </c>
      <c r="AQ219" s="1">
        <f t="shared" si="78"/>
        <v>0</v>
      </c>
      <c r="AR219">
        <f t="shared" si="79"/>
        <v>14</v>
      </c>
    </row>
    <row r="220" spans="1:44">
      <c r="A220">
        <v>219</v>
      </c>
      <c r="B220">
        <v>2015</v>
      </c>
      <c r="C220">
        <v>4.9</v>
      </c>
      <c r="E220">
        <v>1</v>
      </c>
      <c r="F220">
        <v>4.7</v>
      </c>
      <c r="G220" t="s">
        <v>53</v>
      </c>
      <c r="H220">
        <f t="shared" si="60"/>
        <v>1</v>
      </c>
      <c r="I220">
        <v>2.5</v>
      </c>
      <c r="J220">
        <v>58.35728953</v>
      </c>
      <c r="K220">
        <v>0.07</v>
      </c>
      <c r="L220">
        <v>0</v>
      </c>
      <c r="M220">
        <v>0</v>
      </c>
      <c r="N220">
        <v>0</v>
      </c>
      <c r="O220">
        <v>1</v>
      </c>
      <c r="P220">
        <v>0</v>
      </c>
      <c r="Q220">
        <v>4.35174953959484</v>
      </c>
      <c r="R220">
        <v>180</v>
      </c>
      <c r="S220">
        <v>12.9</v>
      </c>
      <c r="T220">
        <v>22.3</v>
      </c>
      <c r="U220">
        <v>1</v>
      </c>
      <c r="V220">
        <v>2.595482546</v>
      </c>
      <c r="W220">
        <v>1</v>
      </c>
      <c r="X220">
        <v>21.48665298</v>
      </c>
      <c r="Y220">
        <v>0</v>
      </c>
      <c r="Z220" s="1">
        <f t="shared" si="61"/>
        <v>0</v>
      </c>
      <c r="AA220" s="1">
        <f t="shared" si="62"/>
        <v>0</v>
      </c>
      <c r="AB220" s="1">
        <f t="shared" si="63"/>
        <v>0</v>
      </c>
      <c r="AC220" s="1">
        <f t="shared" si="64"/>
        <v>0</v>
      </c>
      <c r="AD220" s="1">
        <f t="shared" si="65"/>
        <v>0</v>
      </c>
      <c r="AE220" s="1">
        <f t="shared" si="66"/>
        <v>0</v>
      </c>
      <c r="AF220" s="1">
        <f t="shared" si="67"/>
        <v>0</v>
      </c>
      <c r="AG220" s="1">
        <f t="shared" si="68"/>
        <v>0</v>
      </c>
      <c r="AH220" s="1">
        <f t="shared" si="69"/>
        <v>0</v>
      </c>
      <c r="AI220" s="1">
        <f t="shared" si="70"/>
        <v>0</v>
      </c>
      <c r="AJ220" s="1">
        <f t="shared" si="71"/>
        <v>1</v>
      </c>
      <c r="AK220" s="1">
        <f t="shared" si="72"/>
        <v>0</v>
      </c>
      <c r="AL220" s="1">
        <f t="shared" si="73"/>
        <v>0</v>
      </c>
      <c r="AM220" s="1">
        <f t="shared" si="74"/>
        <v>0</v>
      </c>
      <c r="AN220" s="1">
        <f t="shared" si="75"/>
        <v>0</v>
      </c>
      <c r="AO220" s="1">
        <f t="shared" si="76"/>
        <v>0</v>
      </c>
      <c r="AP220" s="1">
        <f t="shared" si="77"/>
        <v>0</v>
      </c>
      <c r="AQ220" s="1">
        <f t="shared" si="78"/>
        <v>0</v>
      </c>
      <c r="AR220">
        <f t="shared" si="79"/>
        <v>11</v>
      </c>
    </row>
    <row r="221" spans="1:44">
      <c r="A221">
        <v>220</v>
      </c>
      <c r="B221">
        <v>2015</v>
      </c>
      <c r="C221">
        <v>13.8</v>
      </c>
      <c r="E221">
        <v>1</v>
      </c>
      <c r="F221">
        <v>3.8</v>
      </c>
      <c r="G221" t="s">
        <v>53</v>
      </c>
      <c r="H221">
        <f t="shared" si="60"/>
        <v>1</v>
      </c>
      <c r="I221">
        <v>5.5</v>
      </c>
      <c r="J221">
        <v>71.09650924</v>
      </c>
      <c r="K221">
        <v>0.7034</v>
      </c>
      <c r="L221">
        <v>0</v>
      </c>
      <c r="M221">
        <v>1</v>
      </c>
      <c r="N221">
        <v>0</v>
      </c>
      <c r="O221">
        <v>1</v>
      </c>
      <c r="P221">
        <v>1</v>
      </c>
      <c r="Q221">
        <v>5.76979742173111</v>
      </c>
      <c r="R221">
        <v>223</v>
      </c>
      <c r="S221">
        <v>11.3</v>
      </c>
      <c r="T221">
        <v>29</v>
      </c>
      <c r="U221">
        <v>1</v>
      </c>
      <c r="V221">
        <v>2.496919918</v>
      </c>
      <c r="W221">
        <v>1</v>
      </c>
      <c r="X221">
        <v>2.496919918</v>
      </c>
      <c r="Y221">
        <v>0</v>
      </c>
      <c r="Z221" s="1">
        <f t="shared" si="61"/>
        <v>0</v>
      </c>
      <c r="AA221" s="1">
        <f t="shared" si="62"/>
        <v>0</v>
      </c>
      <c r="AB221" s="1">
        <f t="shared" si="63"/>
        <v>0</v>
      </c>
      <c r="AC221" s="1">
        <f t="shared" si="64"/>
        <v>0</v>
      </c>
      <c r="AD221" s="1">
        <f t="shared" si="65"/>
        <v>0</v>
      </c>
      <c r="AE221" s="1">
        <f t="shared" si="66"/>
        <v>0</v>
      </c>
      <c r="AF221" s="1">
        <f t="shared" si="67"/>
        <v>0</v>
      </c>
      <c r="AG221" s="1">
        <f t="shared" si="68"/>
        <v>0</v>
      </c>
      <c r="AH221" s="1">
        <f t="shared" si="69"/>
        <v>0</v>
      </c>
      <c r="AI221" s="1">
        <f t="shared" si="70"/>
        <v>0</v>
      </c>
      <c r="AJ221" s="1">
        <f t="shared" si="71"/>
        <v>1</v>
      </c>
      <c r="AK221" s="1">
        <f t="shared" si="72"/>
        <v>0</v>
      </c>
      <c r="AL221" s="1">
        <f t="shared" si="73"/>
        <v>0</v>
      </c>
      <c r="AM221" s="1">
        <f t="shared" si="74"/>
        <v>0</v>
      </c>
      <c r="AN221" s="1">
        <f t="shared" si="75"/>
        <v>0</v>
      </c>
      <c r="AO221" s="1">
        <f t="shared" si="76"/>
        <v>0</v>
      </c>
      <c r="AP221" s="1">
        <f t="shared" si="77"/>
        <v>0</v>
      </c>
      <c r="AQ221" s="1">
        <f t="shared" si="78"/>
        <v>0</v>
      </c>
      <c r="AR221">
        <f t="shared" si="79"/>
        <v>11</v>
      </c>
    </row>
    <row r="222" spans="1:44">
      <c r="A222">
        <v>221</v>
      </c>
      <c r="B222">
        <v>2017</v>
      </c>
      <c r="C222">
        <v>3.9</v>
      </c>
      <c r="E222">
        <v>1</v>
      </c>
      <c r="F222">
        <v>2.8</v>
      </c>
      <c r="G222" t="s">
        <v>47</v>
      </c>
      <c r="H222">
        <f t="shared" si="60"/>
        <v>2</v>
      </c>
      <c r="I222">
        <v>7.8</v>
      </c>
      <c r="J222">
        <v>37.61259411</v>
      </c>
      <c r="K222">
        <v>0.167</v>
      </c>
      <c r="L222">
        <v>1</v>
      </c>
      <c r="M222">
        <v>1</v>
      </c>
      <c r="N222">
        <v>0</v>
      </c>
      <c r="O222">
        <v>1</v>
      </c>
      <c r="P222">
        <v>0</v>
      </c>
      <c r="Q222">
        <v>4.12707182320442</v>
      </c>
      <c r="R222">
        <v>229</v>
      </c>
      <c r="S222">
        <v>6.8</v>
      </c>
      <c r="T222">
        <v>30.5</v>
      </c>
      <c r="U222">
        <v>1</v>
      </c>
      <c r="V222">
        <v>0.59137577</v>
      </c>
      <c r="W222">
        <v>1</v>
      </c>
      <c r="X222">
        <v>0.887063655</v>
      </c>
      <c r="Y222">
        <v>0</v>
      </c>
      <c r="Z222" s="1">
        <f t="shared" si="61"/>
        <v>0</v>
      </c>
      <c r="AA222" s="1">
        <f t="shared" si="62"/>
        <v>0</v>
      </c>
      <c r="AB222" s="1">
        <f t="shared" si="63"/>
        <v>0</v>
      </c>
      <c r="AC222" s="1">
        <f t="shared" si="64"/>
        <v>0</v>
      </c>
      <c r="AD222" s="1">
        <f t="shared" si="65"/>
        <v>0</v>
      </c>
      <c r="AE222" s="1">
        <f t="shared" si="66"/>
        <v>1</v>
      </c>
      <c r="AF222" s="1">
        <f t="shared" si="67"/>
        <v>0</v>
      </c>
      <c r="AG222" s="1">
        <f t="shared" si="68"/>
        <v>0</v>
      </c>
      <c r="AH222" s="1">
        <f t="shared" si="69"/>
        <v>0</v>
      </c>
      <c r="AI222" s="1">
        <f t="shared" si="70"/>
        <v>0</v>
      </c>
      <c r="AJ222" s="1">
        <f t="shared" si="71"/>
        <v>0</v>
      </c>
      <c r="AK222" s="1">
        <f t="shared" si="72"/>
        <v>0</v>
      </c>
      <c r="AL222" s="1">
        <f t="shared" si="73"/>
        <v>0</v>
      </c>
      <c r="AM222" s="1">
        <f t="shared" si="74"/>
        <v>0</v>
      </c>
      <c r="AN222" s="1">
        <f t="shared" si="75"/>
        <v>0</v>
      </c>
      <c r="AO222" s="1">
        <f t="shared" si="76"/>
        <v>0</v>
      </c>
      <c r="AP222" s="1">
        <f t="shared" si="77"/>
        <v>0</v>
      </c>
      <c r="AQ222" s="1">
        <f t="shared" si="78"/>
        <v>0</v>
      </c>
      <c r="AR222">
        <f t="shared" si="79"/>
        <v>6</v>
      </c>
    </row>
    <row r="223" spans="1:44">
      <c r="A223">
        <v>222</v>
      </c>
      <c r="B223">
        <v>2016</v>
      </c>
      <c r="C223">
        <v>11.8</v>
      </c>
      <c r="E223">
        <v>1</v>
      </c>
      <c r="F223">
        <v>3.9</v>
      </c>
      <c r="G223" t="s">
        <v>53</v>
      </c>
      <c r="H223">
        <f t="shared" si="60"/>
        <v>1</v>
      </c>
      <c r="I223">
        <v>20.67</v>
      </c>
      <c r="J223">
        <v>76.29021218</v>
      </c>
      <c r="K223">
        <v>0.3024</v>
      </c>
      <c r="L223">
        <v>0</v>
      </c>
      <c r="M223">
        <v>1</v>
      </c>
      <c r="N223">
        <v>0</v>
      </c>
      <c r="O223">
        <v>1</v>
      </c>
      <c r="P223">
        <v>0</v>
      </c>
      <c r="Q223">
        <v>6.87476979742173</v>
      </c>
      <c r="R223">
        <v>525</v>
      </c>
      <c r="S223">
        <v>10.7</v>
      </c>
      <c r="T223">
        <v>19.3</v>
      </c>
      <c r="U223">
        <v>1</v>
      </c>
      <c r="V223">
        <v>1.675564682</v>
      </c>
      <c r="W223">
        <v>1</v>
      </c>
      <c r="X223">
        <v>6.275154004</v>
      </c>
      <c r="Y223">
        <v>0</v>
      </c>
      <c r="Z223" s="1">
        <f t="shared" si="61"/>
        <v>0</v>
      </c>
      <c r="AA223" s="1">
        <f t="shared" si="62"/>
        <v>0</v>
      </c>
      <c r="AB223" s="1">
        <f t="shared" si="63"/>
        <v>0</v>
      </c>
      <c r="AC223" s="1">
        <f t="shared" si="64"/>
        <v>0</v>
      </c>
      <c r="AD223" s="1">
        <f t="shared" si="65"/>
        <v>0</v>
      </c>
      <c r="AE223" s="1">
        <f t="shared" si="66"/>
        <v>0</v>
      </c>
      <c r="AF223" s="1">
        <f t="shared" si="67"/>
        <v>0</v>
      </c>
      <c r="AG223" s="1">
        <f t="shared" si="68"/>
        <v>0</v>
      </c>
      <c r="AH223" s="1">
        <f t="shared" si="69"/>
        <v>0</v>
      </c>
      <c r="AI223" s="1">
        <f t="shared" si="70"/>
        <v>0</v>
      </c>
      <c r="AJ223" s="1">
        <f t="shared" si="71"/>
        <v>1</v>
      </c>
      <c r="AK223" s="1">
        <f t="shared" si="72"/>
        <v>0</v>
      </c>
      <c r="AL223" s="1">
        <f t="shared" si="73"/>
        <v>0</v>
      </c>
      <c r="AM223" s="1">
        <f t="shared" si="74"/>
        <v>0</v>
      </c>
      <c r="AN223" s="1">
        <f t="shared" si="75"/>
        <v>0</v>
      </c>
      <c r="AO223" s="1">
        <f t="shared" si="76"/>
        <v>0</v>
      </c>
      <c r="AP223" s="1">
        <f t="shared" si="77"/>
        <v>0</v>
      </c>
      <c r="AQ223" s="1">
        <f t="shared" si="78"/>
        <v>0</v>
      </c>
      <c r="AR223">
        <f t="shared" si="79"/>
        <v>11</v>
      </c>
    </row>
    <row r="224" spans="1:44">
      <c r="A224">
        <v>223</v>
      </c>
      <c r="B224">
        <v>2015</v>
      </c>
      <c r="C224">
        <v>7.9</v>
      </c>
      <c r="E224">
        <v>0</v>
      </c>
      <c r="F224">
        <v>4.6</v>
      </c>
      <c r="G224" t="s">
        <v>49</v>
      </c>
      <c r="H224">
        <f t="shared" si="60"/>
        <v>2</v>
      </c>
      <c r="I224">
        <v>4.8</v>
      </c>
      <c r="J224">
        <v>61.74948665</v>
      </c>
      <c r="K224">
        <v>0.1906</v>
      </c>
      <c r="L224">
        <v>1</v>
      </c>
      <c r="M224">
        <v>1</v>
      </c>
      <c r="N224">
        <v>0</v>
      </c>
      <c r="O224">
        <v>1</v>
      </c>
      <c r="P224">
        <v>0</v>
      </c>
      <c r="Q224">
        <v>5.61325966850828</v>
      </c>
      <c r="R224">
        <v>286</v>
      </c>
      <c r="S224">
        <v>12.3</v>
      </c>
      <c r="T224">
        <v>35.7</v>
      </c>
      <c r="U224">
        <v>0</v>
      </c>
      <c r="V224">
        <v>44.64887064</v>
      </c>
      <c r="W224">
        <v>0</v>
      </c>
      <c r="X224">
        <v>44.81314168</v>
      </c>
      <c r="Y224">
        <v>1</v>
      </c>
      <c r="Z224" s="1">
        <f t="shared" si="61"/>
        <v>0</v>
      </c>
      <c r="AA224" s="1">
        <f t="shared" si="62"/>
        <v>0</v>
      </c>
      <c r="AB224" s="1">
        <f t="shared" si="63"/>
        <v>0</v>
      </c>
      <c r="AC224" s="1">
        <f t="shared" si="64"/>
        <v>0</v>
      </c>
      <c r="AD224" s="1">
        <f t="shared" si="65"/>
        <v>0</v>
      </c>
      <c r="AE224" s="1">
        <f t="shared" si="66"/>
        <v>0</v>
      </c>
      <c r="AF224" s="1">
        <f t="shared" si="67"/>
        <v>0</v>
      </c>
      <c r="AG224" s="1">
        <f t="shared" si="68"/>
        <v>0</v>
      </c>
      <c r="AH224" s="1">
        <f t="shared" si="69"/>
        <v>0</v>
      </c>
      <c r="AI224" s="1">
        <f t="shared" si="70"/>
        <v>0</v>
      </c>
      <c r="AJ224" s="1">
        <f t="shared" si="71"/>
        <v>0</v>
      </c>
      <c r="AK224" s="1">
        <f t="shared" si="72"/>
        <v>0</v>
      </c>
      <c r="AL224" s="1">
        <f t="shared" si="73"/>
        <v>0</v>
      </c>
      <c r="AM224" s="1">
        <f t="shared" si="74"/>
        <v>1</v>
      </c>
      <c r="AN224" s="1">
        <f t="shared" si="75"/>
        <v>0</v>
      </c>
      <c r="AO224" s="1">
        <f t="shared" si="76"/>
        <v>0</v>
      </c>
      <c r="AP224" s="1">
        <f t="shared" si="77"/>
        <v>0</v>
      </c>
      <c r="AQ224" s="1">
        <f t="shared" si="78"/>
        <v>0</v>
      </c>
      <c r="AR224">
        <f t="shared" si="79"/>
        <v>14</v>
      </c>
    </row>
    <row r="225" spans="1:44">
      <c r="A225">
        <v>224</v>
      </c>
      <c r="B225">
        <v>2017</v>
      </c>
      <c r="C225">
        <v>1</v>
      </c>
      <c r="E225">
        <v>1</v>
      </c>
      <c r="F225">
        <v>3.4</v>
      </c>
      <c r="G225" t="s">
        <v>51</v>
      </c>
      <c r="H225">
        <f t="shared" si="60"/>
        <v>2</v>
      </c>
      <c r="I225">
        <v>3.4</v>
      </c>
      <c r="J225">
        <v>79.59206023</v>
      </c>
      <c r="K225">
        <v>0.4556</v>
      </c>
      <c r="L225">
        <v>0</v>
      </c>
      <c r="M225">
        <v>1</v>
      </c>
      <c r="N225">
        <v>0</v>
      </c>
      <c r="O225">
        <v>1</v>
      </c>
      <c r="P225">
        <v>0</v>
      </c>
      <c r="Q225">
        <v>8.31675874769798</v>
      </c>
      <c r="R225">
        <v>179</v>
      </c>
      <c r="S225">
        <v>11.7</v>
      </c>
      <c r="T225">
        <v>24.5</v>
      </c>
      <c r="U225">
        <v>1</v>
      </c>
      <c r="V225">
        <v>1.80698152</v>
      </c>
      <c r="W225">
        <v>1</v>
      </c>
      <c r="X225">
        <v>4.632443532</v>
      </c>
      <c r="Y225">
        <v>0</v>
      </c>
      <c r="Z225" s="1">
        <f t="shared" si="61"/>
        <v>0</v>
      </c>
      <c r="AA225" s="1">
        <f t="shared" si="62"/>
        <v>0</v>
      </c>
      <c r="AB225" s="1">
        <f t="shared" si="63"/>
        <v>0</v>
      </c>
      <c r="AC225" s="1">
        <f t="shared" si="64"/>
        <v>0</v>
      </c>
      <c r="AD225" s="1">
        <f t="shared" si="65"/>
        <v>0</v>
      </c>
      <c r="AE225" s="1">
        <f t="shared" si="66"/>
        <v>0</v>
      </c>
      <c r="AF225" s="1">
        <f t="shared" si="67"/>
        <v>0</v>
      </c>
      <c r="AG225" s="1">
        <f t="shared" si="68"/>
        <v>0</v>
      </c>
      <c r="AH225" s="1">
        <f t="shared" si="69"/>
        <v>0</v>
      </c>
      <c r="AI225" s="1">
        <f t="shared" si="70"/>
        <v>0</v>
      </c>
      <c r="AJ225" s="1">
        <f t="shared" si="71"/>
        <v>0</v>
      </c>
      <c r="AK225" s="1">
        <f t="shared" si="72"/>
        <v>0</v>
      </c>
      <c r="AL225" s="1">
        <f t="shared" si="73"/>
        <v>0</v>
      </c>
      <c r="AM225" s="1">
        <f t="shared" si="74"/>
        <v>0</v>
      </c>
      <c r="AN225" s="1">
        <f t="shared" si="75"/>
        <v>1</v>
      </c>
      <c r="AO225" s="1">
        <f t="shared" si="76"/>
        <v>0</v>
      </c>
      <c r="AP225" s="1">
        <f t="shared" si="77"/>
        <v>0</v>
      </c>
      <c r="AQ225" s="1">
        <f t="shared" si="78"/>
        <v>0</v>
      </c>
      <c r="AR225">
        <f t="shared" si="79"/>
        <v>15</v>
      </c>
    </row>
    <row r="226" spans="1:44">
      <c r="A226">
        <v>225</v>
      </c>
      <c r="B226">
        <v>2017</v>
      </c>
      <c r="C226">
        <v>18.7</v>
      </c>
      <c r="E226">
        <v>1</v>
      </c>
      <c r="F226">
        <v>3.6</v>
      </c>
      <c r="G226" t="s">
        <v>53</v>
      </c>
      <c r="H226">
        <f t="shared" si="60"/>
        <v>1</v>
      </c>
      <c r="I226">
        <v>4.57</v>
      </c>
      <c r="J226">
        <v>74.12731006</v>
      </c>
      <c r="K226">
        <v>0.1016</v>
      </c>
      <c r="L226">
        <v>0</v>
      </c>
      <c r="M226">
        <v>1</v>
      </c>
      <c r="N226">
        <v>0</v>
      </c>
      <c r="O226">
        <v>1</v>
      </c>
      <c r="P226">
        <v>0</v>
      </c>
      <c r="Q226">
        <v>9.23941068139964</v>
      </c>
      <c r="R226">
        <v>213</v>
      </c>
      <c r="S226">
        <v>14.3</v>
      </c>
      <c r="T226">
        <v>27.3</v>
      </c>
      <c r="U226">
        <v>1</v>
      </c>
      <c r="V226">
        <v>5.092402464</v>
      </c>
      <c r="W226">
        <v>0</v>
      </c>
      <c r="X226">
        <v>20.50102669</v>
      </c>
      <c r="Y226">
        <v>0</v>
      </c>
      <c r="Z226" s="1">
        <f t="shared" si="61"/>
        <v>0</v>
      </c>
      <c r="AA226" s="1">
        <f t="shared" si="62"/>
        <v>0</v>
      </c>
      <c r="AB226" s="1">
        <f t="shared" si="63"/>
        <v>0</v>
      </c>
      <c r="AC226" s="1">
        <f t="shared" si="64"/>
        <v>0</v>
      </c>
      <c r="AD226" s="1">
        <f t="shared" si="65"/>
        <v>0</v>
      </c>
      <c r="AE226" s="1">
        <f t="shared" si="66"/>
        <v>0</v>
      </c>
      <c r="AF226" s="1">
        <f t="shared" si="67"/>
        <v>0</v>
      </c>
      <c r="AG226" s="1">
        <f t="shared" si="68"/>
        <v>0</v>
      </c>
      <c r="AH226" s="1">
        <f t="shared" si="69"/>
        <v>0</v>
      </c>
      <c r="AI226" s="1">
        <f t="shared" si="70"/>
        <v>0</v>
      </c>
      <c r="AJ226" s="1">
        <f t="shared" si="71"/>
        <v>1</v>
      </c>
      <c r="AK226" s="1">
        <f t="shared" si="72"/>
        <v>0</v>
      </c>
      <c r="AL226" s="1">
        <f t="shared" si="73"/>
        <v>0</v>
      </c>
      <c r="AM226" s="1">
        <f t="shared" si="74"/>
        <v>0</v>
      </c>
      <c r="AN226" s="1">
        <f t="shared" si="75"/>
        <v>0</v>
      </c>
      <c r="AO226" s="1">
        <f t="shared" si="76"/>
        <v>0</v>
      </c>
      <c r="AP226" s="1">
        <f t="shared" si="77"/>
        <v>0</v>
      </c>
      <c r="AQ226" s="1">
        <f t="shared" si="78"/>
        <v>0</v>
      </c>
      <c r="AR226">
        <f t="shared" si="79"/>
        <v>11</v>
      </c>
    </row>
    <row r="227" spans="1:44">
      <c r="A227">
        <v>226</v>
      </c>
      <c r="B227">
        <v>2017</v>
      </c>
      <c r="C227">
        <v>7.9</v>
      </c>
      <c r="E227">
        <v>1</v>
      </c>
      <c r="F227">
        <v>4</v>
      </c>
      <c r="G227" t="s">
        <v>49</v>
      </c>
      <c r="H227">
        <f t="shared" si="60"/>
        <v>2</v>
      </c>
      <c r="I227">
        <v>5.6</v>
      </c>
      <c r="J227">
        <v>58.85831622</v>
      </c>
      <c r="K227">
        <v>0</v>
      </c>
      <c r="L227">
        <v>0</v>
      </c>
      <c r="M227">
        <v>1</v>
      </c>
      <c r="N227">
        <v>0</v>
      </c>
      <c r="O227">
        <v>1</v>
      </c>
      <c r="P227">
        <v>0</v>
      </c>
      <c r="Q227">
        <v>3.37569060773481</v>
      </c>
      <c r="R227">
        <v>224</v>
      </c>
      <c r="S227">
        <v>10.7</v>
      </c>
      <c r="T227">
        <v>34.3</v>
      </c>
      <c r="U227">
        <v>1</v>
      </c>
      <c r="V227">
        <v>1.675564682</v>
      </c>
      <c r="W227">
        <v>1</v>
      </c>
      <c r="X227">
        <v>24.50924025</v>
      </c>
      <c r="Y227">
        <v>0</v>
      </c>
      <c r="Z227" s="1">
        <f t="shared" si="61"/>
        <v>0</v>
      </c>
      <c r="AA227" s="1">
        <f t="shared" si="62"/>
        <v>0</v>
      </c>
      <c r="AB227" s="1">
        <f t="shared" si="63"/>
        <v>0</v>
      </c>
      <c r="AC227" s="1">
        <f t="shared" si="64"/>
        <v>0</v>
      </c>
      <c r="AD227" s="1">
        <f t="shared" si="65"/>
        <v>0</v>
      </c>
      <c r="AE227" s="1">
        <f t="shared" si="66"/>
        <v>0</v>
      </c>
      <c r="AF227" s="1">
        <f t="shared" si="67"/>
        <v>0</v>
      </c>
      <c r="AG227" s="1">
        <f t="shared" si="68"/>
        <v>0</v>
      </c>
      <c r="AH227" s="1">
        <f t="shared" si="69"/>
        <v>0</v>
      </c>
      <c r="AI227" s="1">
        <f t="shared" si="70"/>
        <v>0</v>
      </c>
      <c r="AJ227" s="1">
        <f t="shared" si="71"/>
        <v>0</v>
      </c>
      <c r="AK227" s="1">
        <f t="shared" si="72"/>
        <v>0</v>
      </c>
      <c r="AL227" s="1">
        <f t="shared" si="73"/>
        <v>0</v>
      </c>
      <c r="AM227" s="1">
        <f t="shared" si="74"/>
        <v>1</v>
      </c>
      <c r="AN227" s="1">
        <f t="shared" si="75"/>
        <v>0</v>
      </c>
      <c r="AO227" s="1">
        <f t="shared" si="76"/>
        <v>0</v>
      </c>
      <c r="AP227" s="1">
        <f t="shared" si="77"/>
        <v>0</v>
      </c>
      <c r="AQ227" s="1">
        <f t="shared" si="78"/>
        <v>0</v>
      </c>
      <c r="AR227">
        <f t="shared" si="79"/>
        <v>14</v>
      </c>
    </row>
    <row r="228" spans="1:44">
      <c r="A228">
        <v>227</v>
      </c>
      <c r="B228">
        <v>2017</v>
      </c>
      <c r="C228">
        <v>3.9</v>
      </c>
      <c r="E228">
        <v>1</v>
      </c>
      <c r="F228">
        <v>3.1</v>
      </c>
      <c r="G228" t="s">
        <v>46</v>
      </c>
      <c r="H228">
        <f t="shared" si="60"/>
        <v>2</v>
      </c>
      <c r="I228">
        <v>6.81</v>
      </c>
      <c r="J228">
        <v>43.18412047</v>
      </c>
      <c r="K228">
        <v>0.3337</v>
      </c>
      <c r="L228">
        <v>0</v>
      </c>
      <c r="M228">
        <v>1</v>
      </c>
      <c r="N228">
        <v>0</v>
      </c>
      <c r="O228">
        <v>1</v>
      </c>
      <c r="P228">
        <v>0</v>
      </c>
      <c r="Q228">
        <v>7.25598526703499</v>
      </c>
      <c r="R228">
        <v>161</v>
      </c>
      <c r="S228">
        <v>11.6</v>
      </c>
      <c r="T228">
        <v>36.6</v>
      </c>
      <c r="U228">
        <v>1</v>
      </c>
      <c r="V228">
        <v>0.952772074</v>
      </c>
      <c r="W228">
        <v>1</v>
      </c>
      <c r="X228">
        <v>0.952772074</v>
      </c>
      <c r="Y228">
        <v>0</v>
      </c>
      <c r="Z228" s="1">
        <f t="shared" si="61"/>
        <v>0</v>
      </c>
      <c r="AA228" s="1">
        <f t="shared" si="62"/>
        <v>0</v>
      </c>
      <c r="AB228" s="1">
        <f t="shared" si="63"/>
        <v>0</v>
      </c>
      <c r="AC228" s="1">
        <f t="shared" si="64"/>
        <v>0</v>
      </c>
      <c r="AD228" s="1">
        <f t="shared" si="65"/>
        <v>0</v>
      </c>
      <c r="AE228" s="1">
        <f t="shared" si="66"/>
        <v>0</v>
      </c>
      <c r="AF228" s="1">
        <f t="shared" si="67"/>
        <v>0</v>
      </c>
      <c r="AG228" s="1">
        <f t="shared" si="68"/>
        <v>1</v>
      </c>
      <c r="AH228" s="1">
        <f t="shared" si="69"/>
        <v>0</v>
      </c>
      <c r="AI228" s="1">
        <f t="shared" si="70"/>
        <v>0</v>
      </c>
      <c r="AJ228" s="1">
        <f t="shared" si="71"/>
        <v>0</v>
      </c>
      <c r="AK228" s="1">
        <f t="shared" si="72"/>
        <v>0</v>
      </c>
      <c r="AL228" s="1">
        <f t="shared" si="73"/>
        <v>0</v>
      </c>
      <c r="AM228" s="1">
        <f t="shared" si="74"/>
        <v>0</v>
      </c>
      <c r="AN228" s="1">
        <f t="shared" si="75"/>
        <v>0</v>
      </c>
      <c r="AO228" s="1">
        <f t="shared" si="76"/>
        <v>0</v>
      </c>
      <c r="AP228" s="1">
        <f t="shared" si="77"/>
        <v>0</v>
      </c>
      <c r="AQ228" s="1">
        <f t="shared" si="78"/>
        <v>0</v>
      </c>
      <c r="AR228">
        <f t="shared" si="79"/>
        <v>8</v>
      </c>
    </row>
    <row r="229" spans="1:44">
      <c r="A229">
        <v>228</v>
      </c>
      <c r="B229">
        <v>2016</v>
      </c>
      <c r="C229">
        <v>2</v>
      </c>
      <c r="E229">
        <v>1</v>
      </c>
      <c r="F229">
        <v>3.2</v>
      </c>
      <c r="G229" t="s">
        <v>48</v>
      </c>
      <c r="H229">
        <f t="shared" si="60"/>
        <v>2</v>
      </c>
      <c r="I229">
        <v>1.25</v>
      </c>
      <c r="J229">
        <v>43.25530459</v>
      </c>
      <c r="K229">
        <v>0.0293</v>
      </c>
      <c r="L229">
        <v>0</v>
      </c>
      <c r="M229">
        <v>0</v>
      </c>
      <c r="N229">
        <v>0</v>
      </c>
      <c r="O229">
        <v>1</v>
      </c>
      <c r="P229">
        <v>0</v>
      </c>
      <c r="Q229">
        <v>4.40883977900552</v>
      </c>
      <c r="R229">
        <v>374</v>
      </c>
      <c r="S229">
        <v>11.9</v>
      </c>
      <c r="T229">
        <v>25.8</v>
      </c>
      <c r="U229">
        <v>1</v>
      </c>
      <c r="V229">
        <v>6.078028747</v>
      </c>
      <c r="W229">
        <v>0</v>
      </c>
      <c r="X229">
        <v>31.6386037</v>
      </c>
      <c r="Y229">
        <v>0</v>
      </c>
      <c r="Z229" s="1">
        <f t="shared" si="61"/>
        <v>0</v>
      </c>
      <c r="AA229" s="1">
        <f t="shared" si="62"/>
        <v>0</v>
      </c>
      <c r="AB229" s="1">
        <f t="shared" si="63"/>
        <v>0</v>
      </c>
      <c r="AC229" s="1">
        <f t="shared" si="64"/>
        <v>0</v>
      </c>
      <c r="AD229" s="1">
        <f t="shared" si="65"/>
        <v>0</v>
      </c>
      <c r="AE229" s="1">
        <f t="shared" si="66"/>
        <v>0</v>
      </c>
      <c r="AF229" s="1">
        <f t="shared" si="67"/>
        <v>0</v>
      </c>
      <c r="AG229" s="1">
        <f t="shared" si="68"/>
        <v>0</v>
      </c>
      <c r="AH229" s="1">
        <f t="shared" si="69"/>
        <v>0</v>
      </c>
      <c r="AI229" s="1">
        <f t="shared" si="70"/>
        <v>0</v>
      </c>
      <c r="AJ229" s="1">
        <f t="shared" si="71"/>
        <v>0</v>
      </c>
      <c r="AK229" s="1">
        <f t="shared" si="72"/>
        <v>0</v>
      </c>
      <c r="AL229" s="1">
        <f t="shared" si="73"/>
        <v>1</v>
      </c>
      <c r="AM229" s="1">
        <f t="shared" si="74"/>
        <v>0</v>
      </c>
      <c r="AN229" s="1">
        <f t="shared" si="75"/>
        <v>0</v>
      </c>
      <c r="AO229" s="1">
        <f t="shared" si="76"/>
        <v>0</v>
      </c>
      <c r="AP229" s="1">
        <f t="shared" si="77"/>
        <v>0</v>
      </c>
      <c r="AQ229" s="1">
        <f t="shared" si="78"/>
        <v>0</v>
      </c>
      <c r="AR229">
        <f t="shared" si="79"/>
        <v>13</v>
      </c>
    </row>
    <row r="230" spans="1:44">
      <c r="A230">
        <v>229</v>
      </c>
      <c r="B230">
        <v>2015</v>
      </c>
      <c r="C230">
        <v>8.9</v>
      </c>
      <c r="E230">
        <v>1</v>
      </c>
      <c r="F230">
        <v>4.2</v>
      </c>
      <c r="G230" t="s">
        <v>53</v>
      </c>
      <c r="H230">
        <f t="shared" si="60"/>
        <v>1</v>
      </c>
      <c r="I230">
        <v>1.1</v>
      </c>
      <c r="J230">
        <v>37.85900068</v>
      </c>
      <c r="K230">
        <v>0.001</v>
      </c>
      <c r="L230">
        <v>1</v>
      </c>
      <c r="M230">
        <v>0</v>
      </c>
      <c r="N230">
        <v>0</v>
      </c>
      <c r="O230">
        <v>1</v>
      </c>
      <c r="P230">
        <v>0</v>
      </c>
      <c r="Q230">
        <v>8.03867403314916</v>
      </c>
      <c r="R230">
        <v>149</v>
      </c>
      <c r="S230">
        <v>11.6</v>
      </c>
      <c r="T230">
        <v>19.7</v>
      </c>
      <c r="U230">
        <v>1</v>
      </c>
      <c r="V230">
        <v>9.199178645</v>
      </c>
      <c r="W230">
        <v>0</v>
      </c>
      <c r="X230">
        <v>35.94250513</v>
      </c>
      <c r="Y230">
        <v>0</v>
      </c>
      <c r="Z230" s="1">
        <f t="shared" si="61"/>
        <v>0</v>
      </c>
      <c r="AA230" s="1">
        <f t="shared" si="62"/>
        <v>0</v>
      </c>
      <c r="AB230" s="1">
        <f t="shared" si="63"/>
        <v>0</v>
      </c>
      <c r="AC230" s="1">
        <f t="shared" si="64"/>
        <v>0</v>
      </c>
      <c r="AD230" s="1">
        <f t="shared" si="65"/>
        <v>0</v>
      </c>
      <c r="AE230" s="1">
        <f t="shared" si="66"/>
        <v>0</v>
      </c>
      <c r="AF230" s="1">
        <f t="shared" si="67"/>
        <v>0</v>
      </c>
      <c r="AG230" s="1">
        <f t="shared" si="68"/>
        <v>0</v>
      </c>
      <c r="AH230" s="1">
        <f t="shared" si="69"/>
        <v>0</v>
      </c>
      <c r="AI230" s="1">
        <f t="shared" si="70"/>
        <v>0</v>
      </c>
      <c r="AJ230" s="1">
        <f t="shared" si="71"/>
        <v>1</v>
      </c>
      <c r="AK230" s="1">
        <f t="shared" si="72"/>
        <v>0</v>
      </c>
      <c r="AL230" s="1">
        <f t="shared" si="73"/>
        <v>0</v>
      </c>
      <c r="AM230" s="1">
        <f t="shared" si="74"/>
        <v>0</v>
      </c>
      <c r="AN230" s="1">
        <f t="shared" si="75"/>
        <v>0</v>
      </c>
      <c r="AO230" s="1">
        <f t="shared" si="76"/>
        <v>0</v>
      </c>
      <c r="AP230" s="1">
        <f t="shared" si="77"/>
        <v>0</v>
      </c>
      <c r="AQ230" s="1">
        <f t="shared" si="78"/>
        <v>0</v>
      </c>
      <c r="AR230">
        <f t="shared" si="79"/>
        <v>11</v>
      </c>
    </row>
    <row r="231" spans="1:44">
      <c r="A231">
        <v>230</v>
      </c>
      <c r="B231">
        <v>2016</v>
      </c>
      <c r="C231">
        <v>15.7</v>
      </c>
      <c r="E231">
        <v>0</v>
      </c>
      <c r="F231">
        <v>3.7</v>
      </c>
      <c r="G231" t="s">
        <v>45</v>
      </c>
      <c r="H231">
        <f t="shared" si="60"/>
        <v>0</v>
      </c>
      <c r="I231">
        <v>2.15</v>
      </c>
      <c r="J231">
        <v>84.45722108</v>
      </c>
      <c r="K231">
        <v>0.1775</v>
      </c>
      <c r="L231">
        <v>0</v>
      </c>
      <c r="M231">
        <v>1</v>
      </c>
      <c r="N231">
        <v>0</v>
      </c>
      <c r="O231">
        <v>0</v>
      </c>
      <c r="P231">
        <v>0</v>
      </c>
      <c r="Q231">
        <v>8.16574585635358</v>
      </c>
      <c r="R231">
        <v>290</v>
      </c>
      <c r="S231">
        <v>14.2</v>
      </c>
      <c r="T231">
        <v>27.4</v>
      </c>
      <c r="U231">
        <v>1</v>
      </c>
      <c r="V231">
        <v>5.585215606</v>
      </c>
      <c r="W231">
        <v>1</v>
      </c>
      <c r="X231">
        <v>10.41478439</v>
      </c>
      <c r="Y231">
        <v>0</v>
      </c>
      <c r="Z231" s="1">
        <f t="shared" si="61"/>
        <v>0</v>
      </c>
      <c r="AA231" s="1">
        <f t="shared" si="62"/>
        <v>0</v>
      </c>
      <c r="AB231" s="1">
        <f t="shared" si="63"/>
        <v>0</v>
      </c>
      <c r="AC231" s="1">
        <f t="shared" si="64"/>
        <v>0</v>
      </c>
      <c r="AD231" s="1">
        <f t="shared" si="65"/>
        <v>0</v>
      </c>
      <c r="AE231" s="1">
        <f t="shared" si="66"/>
        <v>0</v>
      </c>
      <c r="AF231" s="1">
        <f t="shared" si="67"/>
        <v>0</v>
      </c>
      <c r="AG231" s="1">
        <f t="shared" si="68"/>
        <v>0</v>
      </c>
      <c r="AH231" s="1">
        <f t="shared" si="69"/>
        <v>1</v>
      </c>
      <c r="AI231" s="1">
        <f t="shared" si="70"/>
        <v>0</v>
      </c>
      <c r="AJ231" s="1">
        <f t="shared" si="71"/>
        <v>0</v>
      </c>
      <c r="AK231" s="1">
        <f t="shared" si="72"/>
        <v>0</v>
      </c>
      <c r="AL231" s="1">
        <f t="shared" si="73"/>
        <v>0</v>
      </c>
      <c r="AM231" s="1">
        <f t="shared" si="74"/>
        <v>0</v>
      </c>
      <c r="AN231" s="1">
        <f t="shared" si="75"/>
        <v>0</v>
      </c>
      <c r="AO231" s="1">
        <f t="shared" si="76"/>
        <v>0</v>
      </c>
      <c r="AP231" s="1">
        <f t="shared" si="77"/>
        <v>0</v>
      </c>
      <c r="AQ231" s="1">
        <f t="shared" si="78"/>
        <v>0</v>
      </c>
      <c r="AR231">
        <f t="shared" si="79"/>
        <v>9</v>
      </c>
    </row>
    <row r="232" spans="1:44">
      <c r="A232">
        <v>231</v>
      </c>
      <c r="B232">
        <v>2016</v>
      </c>
      <c r="C232">
        <v>0</v>
      </c>
      <c r="E232">
        <v>1</v>
      </c>
      <c r="F232">
        <v>3.9</v>
      </c>
      <c r="G232" t="s">
        <v>56</v>
      </c>
      <c r="H232">
        <f t="shared" si="60"/>
        <v>2</v>
      </c>
      <c r="I232">
        <v>2.48</v>
      </c>
      <c r="J232">
        <v>59.73716632</v>
      </c>
      <c r="K232">
        <v>0.0446</v>
      </c>
      <c r="L232">
        <v>0</v>
      </c>
      <c r="M232">
        <v>0</v>
      </c>
      <c r="N232">
        <v>0</v>
      </c>
      <c r="O232">
        <v>1</v>
      </c>
      <c r="P232">
        <v>0</v>
      </c>
      <c r="Q232">
        <v>8.7329650092081</v>
      </c>
      <c r="R232">
        <v>384</v>
      </c>
      <c r="S232">
        <v>11.8</v>
      </c>
      <c r="T232">
        <v>18.7</v>
      </c>
      <c r="U232">
        <v>1</v>
      </c>
      <c r="V232">
        <v>24.31211499</v>
      </c>
      <c r="W232">
        <v>0</v>
      </c>
      <c r="X232">
        <v>35.44969199</v>
      </c>
      <c r="Y232">
        <v>1</v>
      </c>
      <c r="Z232" s="1">
        <f t="shared" si="61"/>
        <v>0</v>
      </c>
      <c r="AA232" s="1">
        <f t="shared" si="62"/>
        <v>0</v>
      </c>
      <c r="AB232" s="1">
        <f t="shared" si="63"/>
        <v>0</v>
      </c>
      <c r="AC232" s="1">
        <f t="shared" si="64"/>
        <v>0</v>
      </c>
      <c r="AD232" s="1">
        <f t="shared" si="65"/>
        <v>0</v>
      </c>
      <c r="AE232" s="1">
        <f t="shared" si="66"/>
        <v>0</v>
      </c>
      <c r="AF232" s="1">
        <f t="shared" si="67"/>
        <v>0</v>
      </c>
      <c r="AG232" s="1">
        <f t="shared" si="68"/>
        <v>0</v>
      </c>
      <c r="AH232" s="1">
        <f t="shared" si="69"/>
        <v>0</v>
      </c>
      <c r="AI232" s="1">
        <f t="shared" si="70"/>
        <v>0</v>
      </c>
      <c r="AJ232" s="1">
        <f t="shared" si="71"/>
        <v>0</v>
      </c>
      <c r="AK232" s="1">
        <f t="shared" si="72"/>
        <v>1</v>
      </c>
      <c r="AL232" s="1">
        <f t="shared" si="73"/>
        <v>0</v>
      </c>
      <c r="AM232" s="1">
        <f t="shared" si="74"/>
        <v>0</v>
      </c>
      <c r="AN232" s="1">
        <f t="shared" si="75"/>
        <v>0</v>
      </c>
      <c r="AO232" s="1">
        <f t="shared" si="76"/>
        <v>0</v>
      </c>
      <c r="AP232" s="1">
        <f t="shared" si="77"/>
        <v>0</v>
      </c>
      <c r="AQ232" s="1">
        <f t="shared" si="78"/>
        <v>0</v>
      </c>
      <c r="AR232">
        <f t="shared" si="79"/>
        <v>12</v>
      </c>
    </row>
    <row r="233" spans="1:44">
      <c r="A233">
        <v>232</v>
      </c>
      <c r="B233">
        <v>2016</v>
      </c>
      <c r="C233">
        <v>3.9</v>
      </c>
      <c r="E233">
        <v>1</v>
      </c>
      <c r="F233">
        <v>4.2</v>
      </c>
      <c r="G233" t="s">
        <v>54</v>
      </c>
      <c r="H233">
        <f t="shared" si="60"/>
        <v>2</v>
      </c>
      <c r="I233">
        <v>3.27</v>
      </c>
      <c r="J233">
        <v>64.46269678</v>
      </c>
      <c r="K233">
        <v>0.4356</v>
      </c>
      <c r="L233">
        <v>0</v>
      </c>
      <c r="M233">
        <v>0</v>
      </c>
      <c r="N233">
        <v>0</v>
      </c>
      <c r="O233">
        <v>1</v>
      </c>
      <c r="P233">
        <v>1</v>
      </c>
      <c r="Q233">
        <v>8.4622467771639</v>
      </c>
      <c r="R233">
        <v>272</v>
      </c>
      <c r="S233">
        <v>11.3</v>
      </c>
      <c r="T233">
        <v>17.8</v>
      </c>
      <c r="U233">
        <v>1</v>
      </c>
      <c r="V233">
        <v>1.149897331</v>
      </c>
      <c r="W233">
        <v>1</v>
      </c>
      <c r="X233">
        <v>4.928131417</v>
      </c>
      <c r="Y233">
        <v>0</v>
      </c>
      <c r="Z233" s="1">
        <f t="shared" si="61"/>
        <v>0</v>
      </c>
      <c r="AA233" s="1">
        <f t="shared" si="62"/>
        <v>0</v>
      </c>
      <c r="AB233" s="1">
        <f t="shared" si="63"/>
        <v>0</v>
      </c>
      <c r="AC233" s="1">
        <f t="shared" si="64"/>
        <v>1</v>
      </c>
      <c r="AD233" s="1">
        <f t="shared" si="65"/>
        <v>0</v>
      </c>
      <c r="AE233" s="1">
        <f t="shared" si="66"/>
        <v>0</v>
      </c>
      <c r="AF233" s="1">
        <f t="shared" si="67"/>
        <v>0</v>
      </c>
      <c r="AG233" s="1">
        <f t="shared" si="68"/>
        <v>0</v>
      </c>
      <c r="AH233" s="1">
        <f t="shared" si="69"/>
        <v>0</v>
      </c>
      <c r="AI233" s="1">
        <f t="shared" si="70"/>
        <v>0</v>
      </c>
      <c r="AJ233" s="1">
        <f t="shared" si="71"/>
        <v>0</v>
      </c>
      <c r="AK233" s="1">
        <f t="shared" si="72"/>
        <v>0</v>
      </c>
      <c r="AL233" s="1">
        <f t="shared" si="73"/>
        <v>0</v>
      </c>
      <c r="AM233" s="1">
        <f t="shared" si="74"/>
        <v>0</v>
      </c>
      <c r="AN233" s="1">
        <f t="shared" si="75"/>
        <v>0</v>
      </c>
      <c r="AO233" s="1">
        <f t="shared" si="76"/>
        <v>0</v>
      </c>
      <c r="AP233" s="1">
        <f t="shared" si="77"/>
        <v>0</v>
      </c>
      <c r="AQ233" s="1">
        <f t="shared" si="78"/>
        <v>0</v>
      </c>
      <c r="AR233">
        <f t="shared" si="79"/>
        <v>4</v>
      </c>
    </row>
    <row r="234" spans="1:44">
      <c r="A234">
        <v>233</v>
      </c>
      <c r="B234">
        <v>2017</v>
      </c>
      <c r="C234">
        <v>5.3</v>
      </c>
      <c r="E234">
        <v>1</v>
      </c>
      <c r="F234">
        <v>3.8</v>
      </c>
      <c r="G234" t="s">
        <v>54</v>
      </c>
      <c r="H234">
        <f t="shared" si="60"/>
        <v>2</v>
      </c>
      <c r="I234">
        <v>6.67</v>
      </c>
      <c r="J234">
        <v>72.00821355</v>
      </c>
      <c r="K234">
        <v>0.0637</v>
      </c>
      <c r="L234">
        <v>0</v>
      </c>
      <c r="M234">
        <v>0</v>
      </c>
      <c r="N234">
        <v>0</v>
      </c>
      <c r="O234">
        <v>1</v>
      </c>
      <c r="P234">
        <v>0</v>
      </c>
      <c r="Q234">
        <v>8.59484346224677</v>
      </c>
      <c r="R234">
        <v>315</v>
      </c>
      <c r="S234">
        <v>12</v>
      </c>
      <c r="T234">
        <v>30.8</v>
      </c>
      <c r="U234">
        <v>1</v>
      </c>
      <c r="V234">
        <v>1.281314168</v>
      </c>
      <c r="W234">
        <v>1</v>
      </c>
      <c r="X234">
        <v>7.589322382</v>
      </c>
      <c r="Y234">
        <v>0</v>
      </c>
      <c r="Z234" s="1">
        <f t="shared" si="61"/>
        <v>0</v>
      </c>
      <c r="AA234" s="1">
        <f t="shared" si="62"/>
        <v>0</v>
      </c>
      <c r="AB234" s="1">
        <f t="shared" si="63"/>
        <v>0</v>
      </c>
      <c r="AC234" s="1">
        <f t="shared" si="64"/>
        <v>1</v>
      </c>
      <c r="AD234" s="1">
        <f t="shared" si="65"/>
        <v>0</v>
      </c>
      <c r="AE234" s="1">
        <f t="shared" si="66"/>
        <v>0</v>
      </c>
      <c r="AF234" s="1">
        <f t="shared" si="67"/>
        <v>0</v>
      </c>
      <c r="AG234" s="1">
        <f t="shared" si="68"/>
        <v>0</v>
      </c>
      <c r="AH234" s="1">
        <f t="shared" si="69"/>
        <v>0</v>
      </c>
      <c r="AI234" s="1">
        <f t="shared" si="70"/>
        <v>0</v>
      </c>
      <c r="AJ234" s="1">
        <f t="shared" si="71"/>
        <v>0</v>
      </c>
      <c r="AK234" s="1">
        <f t="shared" si="72"/>
        <v>0</v>
      </c>
      <c r="AL234" s="1">
        <f t="shared" si="73"/>
        <v>0</v>
      </c>
      <c r="AM234" s="1">
        <f t="shared" si="74"/>
        <v>0</v>
      </c>
      <c r="AN234" s="1">
        <f t="shared" si="75"/>
        <v>0</v>
      </c>
      <c r="AO234" s="1">
        <f t="shared" si="76"/>
        <v>0</v>
      </c>
      <c r="AP234" s="1">
        <f t="shared" si="77"/>
        <v>0</v>
      </c>
      <c r="AQ234" s="1">
        <f t="shared" si="78"/>
        <v>0</v>
      </c>
      <c r="AR234">
        <f t="shared" si="79"/>
        <v>4</v>
      </c>
    </row>
    <row r="235" spans="1:44">
      <c r="A235">
        <v>234</v>
      </c>
      <c r="B235">
        <v>2015</v>
      </c>
      <c r="C235">
        <v>10.8</v>
      </c>
      <c r="E235">
        <v>1</v>
      </c>
      <c r="F235">
        <v>3.1</v>
      </c>
      <c r="G235" t="s">
        <v>53</v>
      </c>
      <c r="H235">
        <f t="shared" si="60"/>
        <v>1</v>
      </c>
      <c r="I235">
        <v>7.71</v>
      </c>
      <c r="J235">
        <v>77.2128679</v>
      </c>
      <c r="K235">
        <v>0.1682</v>
      </c>
      <c r="L235">
        <v>0</v>
      </c>
      <c r="M235">
        <v>0</v>
      </c>
      <c r="N235">
        <v>0</v>
      </c>
      <c r="O235">
        <v>1</v>
      </c>
      <c r="P235">
        <v>1</v>
      </c>
      <c r="Q235">
        <v>6.1731123388582</v>
      </c>
      <c r="R235">
        <v>350</v>
      </c>
      <c r="S235">
        <v>8</v>
      </c>
      <c r="T235">
        <v>25</v>
      </c>
      <c r="U235">
        <v>1</v>
      </c>
      <c r="V235">
        <v>0.854209446</v>
      </c>
      <c r="W235">
        <v>1</v>
      </c>
      <c r="X235">
        <v>0.854209446</v>
      </c>
      <c r="Y235">
        <v>0</v>
      </c>
      <c r="Z235" s="1">
        <f t="shared" si="61"/>
        <v>0</v>
      </c>
      <c r="AA235" s="1">
        <f t="shared" si="62"/>
        <v>0</v>
      </c>
      <c r="AB235" s="1">
        <f t="shared" si="63"/>
        <v>0</v>
      </c>
      <c r="AC235" s="1">
        <f t="shared" si="64"/>
        <v>0</v>
      </c>
      <c r="AD235" s="1">
        <f t="shared" si="65"/>
        <v>0</v>
      </c>
      <c r="AE235" s="1">
        <f t="shared" si="66"/>
        <v>0</v>
      </c>
      <c r="AF235" s="1">
        <f t="shared" si="67"/>
        <v>0</v>
      </c>
      <c r="AG235" s="1">
        <f t="shared" si="68"/>
        <v>0</v>
      </c>
      <c r="AH235" s="1">
        <f t="shared" si="69"/>
        <v>0</v>
      </c>
      <c r="AI235" s="1">
        <f t="shared" si="70"/>
        <v>0</v>
      </c>
      <c r="AJ235" s="1">
        <f t="shared" si="71"/>
        <v>1</v>
      </c>
      <c r="AK235" s="1">
        <f t="shared" si="72"/>
        <v>0</v>
      </c>
      <c r="AL235" s="1">
        <f t="shared" si="73"/>
        <v>0</v>
      </c>
      <c r="AM235" s="1">
        <f t="shared" si="74"/>
        <v>0</v>
      </c>
      <c r="AN235" s="1">
        <f t="shared" si="75"/>
        <v>0</v>
      </c>
      <c r="AO235" s="1">
        <f t="shared" si="76"/>
        <v>0</v>
      </c>
      <c r="AP235" s="1">
        <f t="shared" si="77"/>
        <v>0</v>
      </c>
      <c r="AQ235" s="1">
        <f t="shared" si="78"/>
        <v>0</v>
      </c>
      <c r="AR235">
        <f t="shared" si="79"/>
        <v>11</v>
      </c>
    </row>
    <row r="236" spans="1:44">
      <c r="A236">
        <v>235</v>
      </c>
      <c r="B236">
        <v>2016</v>
      </c>
      <c r="C236">
        <v>6.9</v>
      </c>
      <c r="E236">
        <v>1</v>
      </c>
      <c r="F236">
        <v>4.4</v>
      </c>
      <c r="G236" t="s">
        <v>45</v>
      </c>
      <c r="H236">
        <f t="shared" si="60"/>
        <v>0</v>
      </c>
      <c r="I236">
        <v>5.21</v>
      </c>
      <c r="J236">
        <v>50.33264887</v>
      </c>
      <c r="K236">
        <v>0</v>
      </c>
      <c r="L236">
        <v>1</v>
      </c>
      <c r="M236">
        <v>1</v>
      </c>
      <c r="N236">
        <v>0</v>
      </c>
      <c r="O236">
        <v>1</v>
      </c>
      <c r="P236">
        <v>1</v>
      </c>
      <c r="Q236">
        <v>5.48987108655617</v>
      </c>
      <c r="R236">
        <v>255</v>
      </c>
      <c r="S236">
        <v>14.8</v>
      </c>
      <c r="T236">
        <v>36.1</v>
      </c>
      <c r="U236">
        <v>1</v>
      </c>
      <c r="V236">
        <v>3.449691992</v>
      </c>
      <c r="W236">
        <v>0</v>
      </c>
      <c r="X236">
        <v>34.10266941</v>
      </c>
      <c r="Y236">
        <v>0</v>
      </c>
      <c r="Z236" s="1">
        <f t="shared" si="61"/>
        <v>0</v>
      </c>
      <c r="AA236" s="1">
        <f t="shared" si="62"/>
        <v>0</v>
      </c>
      <c r="AB236" s="1">
        <f t="shared" si="63"/>
        <v>0</v>
      </c>
      <c r="AC236" s="1">
        <f t="shared" si="64"/>
        <v>0</v>
      </c>
      <c r="AD236" s="1">
        <f t="shared" si="65"/>
        <v>0</v>
      </c>
      <c r="AE236" s="1">
        <f t="shared" si="66"/>
        <v>0</v>
      </c>
      <c r="AF236" s="1">
        <f t="shared" si="67"/>
        <v>0</v>
      </c>
      <c r="AG236" s="1">
        <f t="shared" si="68"/>
        <v>0</v>
      </c>
      <c r="AH236" s="1">
        <f t="shared" si="69"/>
        <v>1</v>
      </c>
      <c r="AI236" s="1">
        <f t="shared" si="70"/>
        <v>0</v>
      </c>
      <c r="AJ236" s="1">
        <f t="shared" si="71"/>
        <v>0</v>
      </c>
      <c r="AK236" s="1">
        <f t="shared" si="72"/>
        <v>0</v>
      </c>
      <c r="AL236" s="1">
        <f t="shared" si="73"/>
        <v>0</v>
      </c>
      <c r="AM236" s="1">
        <f t="shared" si="74"/>
        <v>0</v>
      </c>
      <c r="AN236" s="1">
        <f t="shared" si="75"/>
        <v>0</v>
      </c>
      <c r="AO236" s="1">
        <f t="shared" si="76"/>
        <v>0</v>
      </c>
      <c r="AP236" s="1">
        <f t="shared" si="77"/>
        <v>0</v>
      </c>
      <c r="AQ236" s="1">
        <f t="shared" si="78"/>
        <v>0</v>
      </c>
      <c r="AR236">
        <f t="shared" si="79"/>
        <v>9</v>
      </c>
    </row>
    <row r="237" spans="1:44">
      <c r="A237">
        <v>236</v>
      </c>
      <c r="B237">
        <v>2017</v>
      </c>
      <c r="C237">
        <v>5.3</v>
      </c>
      <c r="E237">
        <v>0</v>
      </c>
      <c r="F237">
        <v>4.3</v>
      </c>
      <c r="G237" t="s">
        <v>49</v>
      </c>
      <c r="H237">
        <f t="shared" si="60"/>
        <v>2</v>
      </c>
      <c r="I237">
        <v>2.12</v>
      </c>
      <c r="J237">
        <v>70.23682409</v>
      </c>
      <c r="K237">
        <v>0.046</v>
      </c>
      <c r="L237">
        <v>0</v>
      </c>
      <c r="M237">
        <v>0</v>
      </c>
      <c r="N237">
        <v>0</v>
      </c>
      <c r="O237">
        <v>1</v>
      </c>
      <c r="P237">
        <v>0</v>
      </c>
      <c r="Q237">
        <v>9.4696132596685</v>
      </c>
      <c r="R237">
        <v>198</v>
      </c>
      <c r="S237">
        <v>12.2</v>
      </c>
      <c r="T237">
        <v>34.5</v>
      </c>
      <c r="U237">
        <v>1</v>
      </c>
      <c r="V237">
        <v>9.166324435</v>
      </c>
      <c r="W237">
        <v>0</v>
      </c>
      <c r="X237">
        <v>24.18069815</v>
      </c>
      <c r="Y237">
        <v>1</v>
      </c>
      <c r="Z237" s="1">
        <f t="shared" si="61"/>
        <v>0</v>
      </c>
      <c r="AA237" s="1">
        <f t="shared" si="62"/>
        <v>0</v>
      </c>
      <c r="AB237" s="1">
        <f t="shared" si="63"/>
        <v>0</v>
      </c>
      <c r="AC237" s="1">
        <f t="shared" si="64"/>
        <v>0</v>
      </c>
      <c r="AD237" s="1">
        <f t="shared" si="65"/>
        <v>0</v>
      </c>
      <c r="AE237" s="1">
        <f t="shared" si="66"/>
        <v>0</v>
      </c>
      <c r="AF237" s="1">
        <f t="shared" si="67"/>
        <v>0</v>
      </c>
      <c r="AG237" s="1">
        <f t="shared" si="68"/>
        <v>0</v>
      </c>
      <c r="AH237" s="1">
        <f t="shared" si="69"/>
        <v>0</v>
      </c>
      <c r="AI237" s="1">
        <f t="shared" si="70"/>
        <v>0</v>
      </c>
      <c r="AJ237" s="1">
        <f t="shared" si="71"/>
        <v>0</v>
      </c>
      <c r="AK237" s="1">
        <f t="shared" si="72"/>
        <v>0</v>
      </c>
      <c r="AL237" s="1">
        <f t="shared" si="73"/>
        <v>0</v>
      </c>
      <c r="AM237" s="1">
        <f t="shared" si="74"/>
        <v>1</v>
      </c>
      <c r="AN237" s="1">
        <f t="shared" si="75"/>
        <v>0</v>
      </c>
      <c r="AO237" s="1">
        <f t="shared" si="76"/>
        <v>0</v>
      </c>
      <c r="AP237" s="1">
        <f t="shared" si="77"/>
        <v>0</v>
      </c>
      <c r="AQ237" s="1">
        <f t="shared" si="78"/>
        <v>0</v>
      </c>
      <c r="AR237">
        <f t="shared" si="79"/>
        <v>14</v>
      </c>
    </row>
    <row r="238" spans="1:44">
      <c r="A238">
        <v>237</v>
      </c>
      <c r="B238">
        <v>2016</v>
      </c>
      <c r="C238">
        <v>6.9</v>
      </c>
      <c r="E238">
        <v>1</v>
      </c>
      <c r="F238">
        <v>3.3</v>
      </c>
      <c r="G238" t="s">
        <v>50</v>
      </c>
      <c r="H238">
        <f t="shared" si="60"/>
        <v>2</v>
      </c>
      <c r="I238">
        <v>19.29</v>
      </c>
      <c r="J238">
        <v>68.87611225</v>
      </c>
      <c r="K238">
        <v>0.0018</v>
      </c>
      <c r="L238">
        <v>0</v>
      </c>
      <c r="M238">
        <v>1</v>
      </c>
      <c r="N238">
        <v>0</v>
      </c>
      <c r="O238">
        <v>1</v>
      </c>
      <c r="P238">
        <v>0</v>
      </c>
      <c r="Q238">
        <v>4.96869244935543</v>
      </c>
      <c r="R238">
        <v>176</v>
      </c>
      <c r="S238">
        <v>10</v>
      </c>
      <c r="T238">
        <v>26.9</v>
      </c>
      <c r="U238">
        <v>1</v>
      </c>
      <c r="V238">
        <v>2.694045175</v>
      </c>
      <c r="W238">
        <v>1</v>
      </c>
      <c r="X238">
        <v>7.195071869</v>
      </c>
      <c r="Y238">
        <v>0</v>
      </c>
      <c r="Z238" s="1">
        <f t="shared" si="61"/>
        <v>1</v>
      </c>
      <c r="AA238" s="1">
        <f t="shared" si="62"/>
        <v>0</v>
      </c>
      <c r="AB238" s="1">
        <f t="shared" si="63"/>
        <v>0</v>
      </c>
      <c r="AC238" s="1">
        <f t="shared" si="64"/>
        <v>0</v>
      </c>
      <c r="AD238" s="1">
        <f t="shared" si="65"/>
        <v>0</v>
      </c>
      <c r="AE238" s="1">
        <f t="shared" si="66"/>
        <v>0</v>
      </c>
      <c r="AF238" s="1">
        <f t="shared" si="67"/>
        <v>0</v>
      </c>
      <c r="AG238" s="1">
        <f t="shared" si="68"/>
        <v>0</v>
      </c>
      <c r="AH238" s="1">
        <f t="shared" si="69"/>
        <v>0</v>
      </c>
      <c r="AI238" s="1">
        <f t="shared" si="70"/>
        <v>0</v>
      </c>
      <c r="AJ238" s="1">
        <f t="shared" si="71"/>
        <v>0</v>
      </c>
      <c r="AK238" s="1">
        <f t="shared" si="72"/>
        <v>0</v>
      </c>
      <c r="AL238" s="1">
        <f t="shared" si="73"/>
        <v>0</v>
      </c>
      <c r="AM238" s="1">
        <f t="shared" si="74"/>
        <v>0</v>
      </c>
      <c r="AN238" s="1">
        <f t="shared" si="75"/>
        <v>0</v>
      </c>
      <c r="AO238" s="1">
        <f t="shared" si="76"/>
        <v>0</v>
      </c>
      <c r="AP238" s="1">
        <f t="shared" si="77"/>
        <v>0</v>
      </c>
      <c r="AQ238" s="1">
        <f t="shared" si="78"/>
        <v>0</v>
      </c>
      <c r="AR238">
        <f t="shared" si="79"/>
        <v>1</v>
      </c>
    </row>
    <row r="239" spans="1:44">
      <c r="A239">
        <v>238</v>
      </c>
      <c r="B239">
        <v>2016</v>
      </c>
      <c r="C239">
        <v>0</v>
      </c>
      <c r="E239">
        <v>1</v>
      </c>
      <c r="F239">
        <v>3.4</v>
      </c>
      <c r="G239" t="s">
        <v>49</v>
      </c>
      <c r="H239">
        <f t="shared" si="60"/>
        <v>2</v>
      </c>
      <c r="I239">
        <v>16.8</v>
      </c>
      <c r="J239">
        <v>69.13073238</v>
      </c>
      <c r="K239">
        <v>0.0016</v>
      </c>
      <c r="L239">
        <v>0</v>
      </c>
      <c r="M239">
        <v>1</v>
      </c>
      <c r="N239">
        <v>0</v>
      </c>
      <c r="O239">
        <v>1</v>
      </c>
      <c r="P239">
        <v>0</v>
      </c>
      <c r="Q239">
        <v>8.4475138121547</v>
      </c>
      <c r="R239">
        <v>375</v>
      </c>
      <c r="S239">
        <v>10.1</v>
      </c>
      <c r="T239">
        <v>26.3</v>
      </c>
      <c r="U239">
        <v>1</v>
      </c>
      <c r="V239">
        <v>1.412731006</v>
      </c>
      <c r="W239">
        <v>1</v>
      </c>
      <c r="X239">
        <v>2.924024641</v>
      </c>
      <c r="Y239">
        <v>0</v>
      </c>
      <c r="Z239" s="1">
        <f t="shared" si="61"/>
        <v>0</v>
      </c>
      <c r="AA239" s="1">
        <f t="shared" si="62"/>
        <v>0</v>
      </c>
      <c r="AB239" s="1">
        <f t="shared" si="63"/>
        <v>0</v>
      </c>
      <c r="AC239" s="1">
        <f t="shared" si="64"/>
        <v>0</v>
      </c>
      <c r="AD239" s="1">
        <f t="shared" si="65"/>
        <v>0</v>
      </c>
      <c r="AE239" s="1">
        <f t="shared" si="66"/>
        <v>0</v>
      </c>
      <c r="AF239" s="1">
        <f t="shared" si="67"/>
        <v>0</v>
      </c>
      <c r="AG239" s="1">
        <f t="shared" si="68"/>
        <v>0</v>
      </c>
      <c r="AH239" s="1">
        <f t="shared" si="69"/>
        <v>0</v>
      </c>
      <c r="AI239" s="1">
        <f t="shared" si="70"/>
        <v>0</v>
      </c>
      <c r="AJ239" s="1">
        <f t="shared" si="71"/>
        <v>0</v>
      </c>
      <c r="AK239" s="1">
        <f t="shared" si="72"/>
        <v>0</v>
      </c>
      <c r="AL239" s="1">
        <f t="shared" si="73"/>
        <v>0</v>
      </c>
      <c r="AM239" s="1">
        <f t="shared" si="74"/>
        <v>1</v>
      </c>
      <c r="AN239" s="1">
        <f t="shared" si="75"/>
        <v>0</v>
      </c>
      <c r="AO239" s="1">
        <f t="shared" si="76"/>
        <v>0</v>
      </c>
      <c r="AP239" s="1">
        <f t="shared" si="77"/>
        <v>0</v>
      </c>
      <c r="AQ239" s="1">
        <f t="shared" si="78"/>
        <v>0</v>
      </c>
      <c r="AR239">
        <f t="shared" si="79"/>
        <v>14</v>
      </c>
    </row>
    <row r="240" spans="1:44">
      <c r="A240">
        <v>239</v>
      </c>
      <c r="B240">
        <v>2017</v>
      </c>
      <c r="C240">
        <v>0</v>
      </c>
      <c r="E240">
        <v>1</v>
      </c>
      <c r="F240">
        <v>3.6</v>
      </c>
      <c r="G240" t="s">
        <v>53</v>
      </c>
      <c r="H240">
        <f t="shared" si="60"/>
        <v>1</v>
      </c>
      <c r="I240">
        <v>3.31</v>
      </c>
      <c r="J240">
        <v>52.26009583</v>
      </c>
      <c r="K240">
        <v>0.0025</v>
      </c>
      <c r="L240">
        <v>0</v>
      </c>
      <c r="M240">
        <v>0</v>
      </c>
      <c r="N240">
        <v>0</v>
      </c>
      <c r="O240">
        <v>1</v>
      </c>
      <c r="P240">
        <v>0</v>
      </c>
      <c r="Q240">
        <v>6.56169429097606</v>
      </c>
      <c r="R240">
        <v>244</v>
      </c>
      <c r="S240">
        <v>10.8</v>
      </c>
      <c r="T240">
        <v>22.7</v>
      </c>
      <c r="U240">
        <v>1</v>
      </c>
      <c r="V240">
        <v>1.478439425</v>
      </c>
      <c r="W240">
        <v>1</v>
      </c>
      <c r="X240">
        <v>7.425051335</v>
      </c>
      <c r="Y240">
        <v>0</v>
      </c>
      <c r="Z240" s="1">
        <f t="shared" si="61"/>
        <v>0</v>
      </c>
      <c r="AA240" s="1">
        <f t="shared" si="62"/>
        <v>0</v>
      </c>
      <c r="AB240" s="1">
        <f t="shared" si="63"/>
        <v>0</v>
      </c>
      <c r="AC240" s="1">
        <f t="shared" si="64"/>
        <v>0</v>
      </c>
      <c r="AD240" s="1">
        <f t="shared" si="65"/>
        <v>0</v>
      </c>
      <c r="AE240" s="1">
        <f t="shared" si="66"/>
        <v>0</v>
      </c>
      <c r="AF240" s="1">
        <f t="shared" si="67"/>
        <v>0</v>
      </c>
      <c r="AG240" s="1">
        <f t="shared" si="68"/>
        <v>0</v>
      </c>
      <c r="AH240" s="1">
        <f t="shared" si="69"/>
        <v>0</v>
      </c>
      <c r="AI240" s="1">
        <f t="shared" si="70"/>
        <v>0</v>
      </c>
      <c r="AJ240" s="1">
        <f t="shared" si="71"/>
        <v>1</v>
      </c>
      <c r="AK240" s="1">
        <f t="shared" si="72"/>
        <v>0</v>
      </c>
      <c r="AL240" s="1">
        <f t="shared" si="73"/>
        <v>0</v>
      </c>
      <c r="AM240" s="1">
        <f t="shared" si="74"/>
        <v>0</v>
      </c>
      <c r="AN240" s="1">
        <f t="shared" si="75"/>
        <v>0</v>
      </c>
      <c r="AO240" s="1">
        <f t="shared" si="76"/>
        <v>0</v>
      </c>
      <c r="AP240" s="1">
        <f t="shared" si="77"/>
        <v>0</v>
      </c>
      <c r="AQ240" s="1">
        <f t="shared" si="78"/>
        <v>0</v>
      </c>
      <c r="AR240">
        <f t="shared" si="79"/>
        <v>11</v>
      </c>
    </row>
    <row r="241" spans="1:44">
      <c r="A241">
        <v>240</v>
      </c>
      <c r="B241">
        <v>2016</v>
      </c>
      <c r="C241">
        <v>4.9</v>
      </c>
      <c r="E241">
        <v>1</v>
      </c>
      <c r="F241">
        <v>4.3</v>
      </c>
      <c r="G241" t="s">
        <v>57</v>
      </c>
      <c r="H241">
        <f t="shared" si="60"/>
        <v>2</v>
      </c>
      <c r="I241">
        <v>9.29</v>
      </c>
      <c r="J241">
        <v>31.41136208</v>
      </c>
      <c r="K241">
        <v>0.1956</v>
      </c>
      <c r="L241">
        <v>2</v>
      </c>
      <c r="M241">
        <v>0</v>
      </c>
      <c r="N241">
        <v>0</v>
      </c>
      <c r="O241">
        <v>1</v>
      </c>
      <c r="P241">
        <v>0</v>
      </c>
      <c r="Q241">
        <v>8.39594843462246</v>
      </c>
      <c r="R241">
        <v>286</v>
      </c>
      <c r="S241">
        <v>11.3</v>
      </c>
      <c r="T241">
        <v>33</v>
      </c>
      <c r="U241">
        <v>1</v>
      </c>
      <c r="V241">
        <v>5.256673511</v>
      </c>
      <c r="W241">
        <v>1</v>
      </c>
      <c r="X241">
        <v>13.83162218</v>
      </c>
      <c r="Y241">
        <v>0</v>
      </c>
      <c r="Z241" s="1">
        <f t="shared" si="61"/>
        <v>0</v>
      </c>
      <c r="AA241" s="1">
        <f t="shared" si="62"/>
        <v>1</v>
      </c>
      <c r="AB241" s="1">
        <f t="shared" si="63"/>
        <v>0</v>
      </c>
      <c r="AC241" s="1">
        <f t="shared" si="64"/>
        <v>0</v>
      </c>
      <c r="AD241" s="1">
        <f t="shared" si="65"/>
        <v>0</v>
      </c>
      <c r="AE241" s="1">
        <f t="shared" si="66"/>
        <v>0</v>
      </c>
      <c r="AF241" s="1">
        <f t="shared" si="67"/>
        <v>0</v>
      </c>
      <c r="AG241" s="1">
        <f t="shared" si="68"/>
        <v>0</v>
      </c>
      <c r="AH241" s="1">
        <f t="shared" si="69"/>
        <v>0</v>
      </c>
      <c r="AI241" s="1">
        <f t="shared" si="70"/>
        <v>0</v>
      </c>
      <c r="AJ241" s="1">
        <f t="shared" si="71"/>
        <v>0</v>
      </c>
      <c r="AK241" s="1">
        <f t="shared" si="72"/>
        <v>0</v>
      </c>
      <c r="AL241" s="1">
        <f t="shared" si="73"/>
        <v>0</v>
      </c>
      <c r="AM241" s="1">
        <f t="shared" si="74"/>
        <v>0</v>
      </c>
      <c r="AN241" s="1">
        <f t="shared" si="75"/>
        <v>0</v>
      </c>
      <c r="AO241" s="1">
        <f t="shared" si="76"/>
        <v>0</v>
      </c>
      <c r="AP241" s="1">
        <f t="shared" si="77"/>
        <v>0</v>
      </c>
      <c r="AQ241" s="1">
        <f t="shared" si="78"/>
        <v>0</v>
      </c>
      <c r="AR241">
        <f t="shared" si="79"/>
        <v>2</v>
      </c>
    </row>
    <row r="242" spans="1:44">
      <c r="A242">
        <v>241</v>
      </c>
      <c r="B242">
        <v>2017</v>
      </c>
      <c r="C242">
        <v>4.9</v>
      </c>
      <c r="E242">
        <v>1</v>
      </c>
      <c r="F242">
        <v>3.8</v>
      </c>
      <c r="G242" t="s">
        <v>53</v>
      </c>
      <c r="H242">
        <f t="shared" si="60"/>
        <v>1</v>
      </c>
      <c r="I242">
        <v>1.23</v>
      </c>
      <c r="J242">
        <v>45.70294319</v>
      </c>
      <c r="K242">
        <v>0.1815</v>
      </c>
      <c r="L242">
        <v>0</v>
      </c>
      <c r="M242">
        <v>0</v>
      </c>
      <c r="N242">
        <v>0</v>
      </c>
      <c r="O242">
        <v>1</v>
      </c>
      <c r="P242">
        <v>0</v>
      </c>
      <c r="Q242">
        <v>6.77900552486188</v>
      </c>
      <c r="R242">
        <v>145</v>
      </c>
      <c r="S242">
        <v>11.4</v>
      </c>
      <c r="T242">
        <v>26.1</v>
      </c>
      <c r="U242">
        <v>1</v>
      </c>
      <c r="V242">
        <v>1.905544148</v>
      </c>
      <c r="W242">
        <v>0</v>
      </c>
      <c r="X242">
        <v>4.435318275</v>
      </c>
      <c r="Y242">
        <v>0</v>
      </c>
      <c r="Z242" s="1">
        <f t="shared" si="61"/>
        <v>0</v>
      </c>
      <c r="AA242" s="1">
        <f t="shared" si="62"/>
        <v>0</v>
      </c>
      <c r="AB242" s="1">
        <f t="shared" si="63"/>
        <v>0</v>
      </c>
      <c r="AC242" s="1">
        <f t="shared" si="64"/>
        <v>0</v>
      </c>
      <c r="AD242" s="1">
        <f t="shared" si="65"/>
        <v>0</v>
      </c>
      <c r="AE242" s="1">
        <f t="shared" si="66"/>
        <v>0</v>
      </c>
      <c r="AF242" s="1">
        <f t="shared" si="67"/>
        <v>0</v>
      </c>
      <c r="AG242" s="1">
        <f t="shared" si="68"/>
        <v>0</v>
      </c>
      <c r="AH242" s="1">
        <f t="shared" si="69"/>
        <v>0</v>
      </c>
      <c r="AI242" s="1">
        <f t="shared" si="70"/>
        <v>0</v>
      </c>
      <c r="AJ242" s="1">
        <f t="shared" si="71"/>
        <v>1</v>
      </c>
      <c r="AK242" s="1">
        <f t="shared" si="72"/>
        <v>0</v>
      </c>
      <c r="AL242" s="1">
        <f t="shared" si="73"/>
        <v>0</v>
      </c>
      <c r="AM242" s="1">
        <f t="shared" si="74"/>
        <v>0</v>
      </c>
      <c r="AN242" s="1">
        <f t="shared" si="75"/>
        <v>0</v>
      </c>
      <c r="AO242" s="1">
        <f t="shared" si="76"/>
        <v>0</v>
      </c>
      <c r="AP242" s="1">
        <f t="shared" si="77"/>
        <v>0</v>
      </c>
      <c r="AQ242" s="1">
        <f t="shared" si="78"/>
        <v>0</v>
      </c>
      <c r="AR242">
        <f t="shared" si="79"/>
        <v>11</v>
      </c>
    </row>
    <row r="243" spans="1:44">
      <c r="A243">
        <v>242</v>
      </c>
      <c r="B243">
        <v>2017</v>
      </c>
      <c r="C243">
        <v>3.5</v>
      </c>
      <c r="D243">
        <v>2.5</v>
      </c>
      <c r="E243">
        <v>1</v>
      </c>
      <c r="F243">
        <v>3.7</v>
      </c>
      <c r="G243" t="s">
        <v>55</v>
      </c>
      <c r="H243">
        <f t="shared" si="60"/>
        <v>2</v>
      </c>
      <c r="I243">
        <v>17.33</v>
      </c>
      <c r="J243">
        <v>54.52156058</v>
      </c>
      <c r="K243">
        <v>0.5326</v>
      </c>
      <c r="L243">
        <v>0</v>
      </c>
      <c r="M243">
        <v>0</v>
      </c>
      <c r="N243">
        <v>0</v>
      </c>
      <c r="O243">
        <v>1</v>
      </c>
      <c r="P243">
        <v>0</v>
      </c>
      <c r="Q243">
        <v>7.85451197053408</v>
      </c>
      <c r="R243">
        <v>239</v>
      </c>
      <c r="S243">
        <v>8.4</v>
      </c>
      <c r="T243">
        <v>16.7</v>
      </c>
      <c r="U243">
        <v>1</v>
      </c>
      <c r="V243">
        <v>16.26283368</v>
      </c>
      <c r="W243">
        <v>0</v>
      </c>
      <c r="X243">
        <v>29.66735113</v>
      </c>
      <c r="Y243">
        <v>1</v>
      </c>
      <c r="Z243" s="1">
        <f t="shared" si="61"/>
        <v>0</v>
      </c>
      <c r="AA243" s="1">
        <f t="shared" si="62"/>
        <v>0</v>
      </c>
      <c r="AB243" s="1">
        <f t="shared" si="63"/>
        <v>0</v>
      </c>
      <c r="AC243" s="1">
        <f t="shared" si="64"/>
        <v>0</v>
      </c>
      <c r="AD243" s="1">
        <f t="shared" si="65"/>
        <v>0</v>
      </c>
      <c r="AE243" s="1">
        <f t="shared" si="66"/>
        <v>0</v>
      </c>
      <c r="AF243" s="1">
        <f t="shared" si="67"/>
        <v>1</v>
      </c>
      <c r="AG243" s="1">
        <f t="shared" si="68"/>
        <v>0</v>
      </c>
      <c r="AH243" s="1">
        <f t="shared" si="69"/>
        <v>0</v>
      </c>
      <c r="AI243" s="1">
        <f t="shared" si="70"/>
        <v>0</v>
      </c>
      <c r="AJ243" s="1">
        <f t="shared" si="71"/>
        <v>0</v>
      </c>
      <c r="AK243" s="1">
        <f t="shared" si="72"/>
        <v>0</v>
      </c>
      <c r="AL243" s="1">
        <f t="shared" si="73"/>
        <v>0</v>
      </c>
      <c r="AM243" s="1">
        <f t="shared" si="74"/>
        <v>0</v>
      </c>
      <c r="AN243" s="1">
        <f t="shared" si="75"/>
        <v>0</v>
      </c>
      <c r="AO243" s="1">
        <f t="shared" si="76"/>
        <v>0</v>
      </c>
      <c r="AP243" s="1">
        <f t="shared" si="77"/>
        <v>0</v>
      </c>
      <c r="AQ243" s="1">
        <f t="shared" si="78"/>
        <v>0</v>
      </c>
      <c r="AR243">
        <f t="shared" si="79"/>
        <v>7</v>
      </c>
    </row>
    <row r="244" spans="1:44">
      <c r="A244">
        <v>243</v>
      </c>
      <c r="B244">
        <v>2016</v>
      </c>
      <c r="C244">
        <v>16.7</v>
      </c>
      <c r="E244">
        <v>1</v>
      </c>
      <c r="F244">
        <v>4.2</v>
      </c>
      <c r="G244" t="s">
        <v>53</v>
      </c>
      <c r="H244">
        <f t="shared" si="60"/>
        <v>1</v>
      </c>
      <c r="I244">
        <v>5.53</v>
      </c>
      <c r="J244">
        <v>56.61054073</v>
      </c>
      <c r="K244">
        <v>0.4912</v>
      </c>
      <c r="L244">
        <v>0</v>
      </c>
      <c r="M244">
        <v>0</v>
      </c>
      <c r="N244">
        <v>0</v>
      </c>
      <c r="O244">
        <v>1</v>
      </c>
      <c r="P244">
        <v>0</v>
      </c>
      <c r="Q244">
        <v>9.95764272559851</v>
      </c>
      <c r="R244">
        <v>518</v>
      </c>
      <c r="S244">
        <v>13.6</v>
      </c>
      <c r="T244">
        <v>20.9</v>
      </c>
      <c r="U244">
        <v>0</v>
      </c>
      <c r="V244">
        <v>39.19507187</v>
      </c>
      <c r="W244">
        <v>0</v>
      </c>
      <c r="X244">
        <v>39.39219713</v>
      </c>
      <c r="Y244">
        <v>1</v>
      </c>
      <c r="Z244" s="1">
        <f t="shared" si="61"/>
        <v>0</v>
      </c>
      <c r="AA244" s="1">
        <f t="shared" si="62"/>
        <v>0</v>
      </c>
      <c r="AB244" s="1">
        <f t="shared" si="63"/>
        <v>0</v>
      </c>
      <c r="AC244" s="1">
        <f t="shared" si="64"/>
        <v>0</v>
      </c>
      <c r="AD244" s="1">
        <f t="shared" si="65"/>
        <v>0</v>
      </c>
      <c r="AE244" s="1">
        <f t="shared" si="66"/>
        <v>0</v>
      </c>
      <c r="AF244" s="1">
        <f t="shared" si="67"/>
        <v>0</v>
      </c>
      <c r="AG244" s="1">
        <f t="shared" si="68"/>
        <v>0</v>
      </c>
      <c r="AH244" s="1">
        <f t="shared" si="69"/>
        <v>0</v>
      </c>
      <c r="AI244" s="1">
        <f t="shared" si="70"/>
        <v>0</v>
      </c>
      <c r="AJ244" s="1">
        <f t="shared" si="71"/>
        <v>1</v>
      </c>
      <c r="AK244" s="1">
        <f t="shared" si="72"/>
        <v>0</v>
      </c>
      <c r="AL244" s="1">
        <f t="shared" si="73"/>
        <v>0</v>
      </c>
      <c r="AM244" s="1">
        <f t="shared" si="74"/>
        <v>0</v>
      </c>
      <c r="AN244" s="1">
        <f t="shared" si="75"/>
        <v>0</v>
      </c>
      <c r="AO244" s="1">
        <f t="shared" si="76"/>
        <v>0</v>
      </c>
      <c r="AP244" s="1">
        <f t="shared" si="77"/>
        <v>0</v>
      </c>
      <c r="AQ244" s="1">
        <f t="shared" si="78"/>
        <v>0</v>
      </c>
      <c r="AR244">
        <f t="shared" si="79"/>
        <v>11</v>
      </c>
    </row>
    <row r="245" spans="1:44">
      <c r="A245">
        <v>244</v>
      </c>
      <c r="B245">
        <v>2017</v>
      </c>
      <c r="C245">
        <v>5.3</v>
      </c>
      <c r="E245">
        <v>1</v>
      </c>
      <c r="F245">
        <v>3.9</v>
      </c>
      <c r="G245" t="s">
        <v>47</v>
      </c>
      <c r="H245">
        <f t="shared" si="60"/>
        <v>2</v>
      </c>
      <c r="I245">
        <v>7.6</v>
      </c>
      <c r="J245">
        <v>60.98015058</v>
      </c>
      <c r="K245">
        <v>0.523</v>
      </c>
      <c r="L245">
        <v>1</v>
      </c>
      <c r="M245">
        <v>1</v>
      </c>
      <c r="N245">
        <v>0</v>
      </c>
      <c r="O245">
        <v>1</v>
      </c>
      <c r="P245">
        <v>0</v>
      </c>
      <c r="Q245">
        <v>3.50092081031307</v>
      </c>
      <c r="R245">
        <v>163</v>
      </c>
      <c r="S245">
        <v>11.7</v>
      </c>
      <c r="T245">
        <v>31</v>
      </c>
      <c r="U245">
        <v>1</v>
      </c>
      <c r="V245">
        <v>0.854209446</v>
      </c>
      <c r="W245">
        <v>0</v>
      </c>
      <c r="X245">
        <v>1.938398357</v>
      </c>
      <c r="Y245">
        <v>0</v>
      </c>
      <c r="Z245" s="1">
        <f t="shared" si="61"/>
        <v>0</v>
      </c>
      <c r="AA245" s="1">
        <f t="shared" si="62"/>
        <v>0</v>
      </c>
      <c r="AB245" s="1">
        <f t="shared" si="63"/>
        <v>0</v>
      </c>
      <c r="AC245" s="1">
        <f t="shared" si="64"/>
        <v>0</v>
      </c>
      <c r="AD245" s="1">
        <f t="shared" si="65"/>
        <v>0</v>
      </c>
      <c r="AE245" s="1">
        <f t="shared" si="66"/>
        <v>1</v>
      </c>
      <c r="AF245" s="1">
        <f t="shared" si="67"/>
        <v>0</v>
      </c>
      <c r="AG245" s="1">
        <f t="shared" si="68"/>
        <v>0</v>
      </c>
      <c r="AH245" s="1">
        <f t="shared" si="69"/>
        <v>0</v>
      </c>
      <c r="AI245" s="1">
        <f t="shared" si="70"/>
        <v>0</v>
      </c>
      <c r="AJ245" s="1">
        <f t="shared" si="71"/>
        <v>0</v>
      </c>
      <c r="AK245" s="1">
        <f t="shared" si="72"/>
        <v>0</v>
      </c>
      <c r="AL245" s="1">
        <f t="shared" si="73"/>
        <v>0</v>
      </c>
      <c r="AM245" s="1">
        <f t="shared" si="74"/>
        <v>0</v>
      </c>
      <c r="AN245" s="1">
        <f t="shared" si="75"/>
        <v>0</v>
      </c>
      <c r="AO245" s="1">
        <f t="shared" si="76"/>
        <v>0</v>
      </c>
      <c r="AP245" s="1">
        <f t="shared" si="77"/>
        <v>0</v>
      </c>
      <c r="AQ245" s="1">
        <f t="shared" si="78"/>
        <v>0</v>
      </c>
      <c r="AR245">
        <f t="shared" si="79"/>
        <v>6</v>
      </c>
    </row>
    <row r="246" spans="1:44">
      <c r="A246">
        <v>245</v>
      </c>
      <c r="B246">
        <v>2015</v>
      </c>
      <c r="C246">
        <v>3</v>
      </c>
      <c r="E246">
        <v>0</v>
      </c>
      <c r="F246">
        <v>3.9</v>
      </c>
      <c r="G246" t="s">
        <v>53</v>
      </c>
      <c r="H246">
        <f t="shared" si="60"/>
        <v>1</v>
      </c>
      <c r="I246">
        <v>2.17</v>
      </c>
      <c r="J246">
        <v>55.6659822</v>
      </c>
      <c r="K246">
        <v>0.2956</v>
      </c>
      <c r="L246">
        <v>0</v>
      </c>
      <c r="M246">
        <v>0</v>
      </c>
      <c r="N246">
        <v>0</v>
      </c>
      <c r="O246">
        <v>1</v>
      </c>
      <c r="P246">
        <v>1</v>
      </c>
      <c r="Q246">
        <v>3.05524861878453</v>
      </c>
      <c r="R246">
        <v>422</v>
      </c>
      <c r="S246">
        <v>12.4</v>
      </c>
      <c r="T246">
        <v>26.2</v>
      </c>
      <c r="U246">
        <v>0</v>
      </c>
      <c r="V246">
        <v>43.23613963</v>
      </c>
      <c r="W246">
        <v>0</v>
      </c>
      <c r="X246">
        <v>44.8788501</v>
      </c>
      <c r="Y246">
        <v>1</v>
      </c>
      <c r="Z246" s="1">
        <f t="shared" si="61"/>
        <v>0</v>
      </c>
      <c r="AA246" s="1">
        <f t="shared" si="62"/>
        <v>0</v>
      </c>
      <c r="AB246" s="1">
        <f t="shared" si="63"/>
        <v>0</v>
      </c>
      <c r="AC246" s="1">
        <f t="shared" si="64"/>
        <v>0</v>
      </c>
      <c r="AD246" s="1">
        <f t="shared" si="65"/>
        <v>0</v>
      </c>
      <c r="AE246" s="1">
        <f t="shared" si="66"/>
        <v>0</v>
      </c>
      <c r="AF246" s="1">
        <f t="shared" si="67"/>
        <v>0</v>
      </c>
      <c r="AG246" s="1">
        <f t="shared" si="68"/>
        <v>0</v>
      </c>
      <c r="AH246" s="1">
        <f t="shared" si="69"/>
        <v>0</v>
      </c>
      <c r="AI246" s="1">
        <f t="shared" si="70"/>
        <v>0</v>
      </c>
      <c r="AJ246" s="1">
        <f t="shared" si="71"/>
        <v>1</v>
      </c>
      <c r="AK246" s="1">
        <f t="shared" si="72"/>
        <v>0</v>
      </c>
      <c r="AL246" s="1">
        <f t="shared" si="73"/>
        <v>0</v>
      </c>
      <c r="AM246" s="1">
        <f t="shared" si="74"/>
        <v>0</v>
      </c>
      <c r="AN246" s="1">
        <f t="shared" si="75"/>
        <v>0</v>
      </c>
      <c r="AO246" s="1">
        <f t="shared" si="76"/>
        <v>0</v>
      </c>
      <c r="AP246" s="1">
        <f t="shared" si="77"/>
        <v>0</v>
      </c>
      <c r="AQ246" s="1">
        <f t="shared" si="78"/>
        <v>0</v>
      </c>
      <c r="AR246">
        <f t="shared" si="79"/>
        <v>11</v>
      </c>
    </row>
    <row r="247" spans="1:44">
      <c r="A247">
        <v>246</v>
      </c>
      <c r="B247">
        <v>2017</v>
      </c>
      <c r="C247">
        <v>7</v>
      </c>
      <c r="E247">
        <v>1</v>
      </c>
      <c r="F247">
        <v>3.9</v>
      </c>
      <c r="G247" t="s">
        <v>55</v>
      </c>
      <c r="H247">
        <f t="shared" si="60"/>
        <v>2</v>
      </c>
      <c r="I247">
        <v>7.2</v>
      </c>
      <c r="J247">
        <v>75.37029432</v>
      </c>
      <c r="K247">
        <v>0.1035</v>
      </c>
      <c r="L247">
        <v>0</v>
      </c>
      <c r="M247">
        <v>0</v>
      </c>
      <c r="N247">
        <v>0</v>
      </c>
      <c r="O247">
        <v>1</v>
      </c>
      <c r="P247">
        <v>1</v>
      </c>
      <c r="Q247">
        <v>6.89871086556169</v>
      </c>
      <c r="R247">
        <v>170</v>
      </c>
      <c r="S247">
        <v>9.5</v>
      </c>
      <c r="T247">
        <v>19.1</v>
      </c>
      <c r="U247">
        <v>0</v>
      </c>
      <c r="V247">
        <v>28.38603696</v>
      </c>
      <c r="W247">
        <v>0</v>
      </c>
      <c r="X247">
        <v>28.38603696</v>
      </c>
      <c r="Y247">
        <v>1</v>
      </c>
      <c r="Z247" s="1">
        <f t="shared" si="61"/>
        <v>0</v>
      </c>
      <c r="AA247" s="1">
        <f t="shared" si="62"/>
        <v>0</v>
      </c>
      <c r="AB247" s="1">
        <f t="shared" si="63"/>
        <v>0</v>
      </c>
      <c r="AC247" s="1">
        <f t="shared" si="64"/>
        <v>0</v>
      </c>
      <c r="AD247" s="1">
        <f t="shared" si="65"/>
        <v>0</v>
      </c>
      <c r="AE247" s="1">
        <f t="shared" si="66"/>
        <v>0</v>
      </c>
      <c r="AF247" s="1">
        <f t="shared" si="67"/>
        <v>1</v>
      </c>
      <c r="AG247" s="1">
        <f t="shared" si="68"/>
        <v>0</v>
      </c>
      <c r="AH247" s="1">
        <f t="shared" si="69"/>
        <v>0</v>
      </c>
      <c r="AI247" s="1">
        <f t="shared" si="70"/>
        <v>0</v>
      </c>
      <c r="AJ247" s="1">
        <f t="shared" si="71"/>
        <v>0</v>
      </c>
      <c r="AK247" s="1">
        <f t="shared" si="72"/>
        <v>0</v>
      </c>
      <c r="AL247" s="1">
        <f t="shared" si="73"/>
        <v>0</v>
      </c>
      <c r="AM247" s="1">
        <f t="shared" si="74"/>
        <v>0</v>
      </c>
      <c r="AN247" s="1">
        <f t="shared" si="75"/>
        <v>0</v>
      </c>
      <c r="AO247" s="1">
        <f t="shared" si="76"/>
        <v>0</v>
      </c>
      <c r="AP247" s="1">
        <f t="shared" si="77"/>
        <v>0</v>
      </c>
      <c r="AQ247" s="1">
        <f t="shared" si="78"/>
        <v>0</v>
      </c>
      <c r="AR247">
        <f t="shared" si="79"/>
        <v>7</v>
      </c>
    </row>
    <row r="248" spans="1:44">
      <c r="A248">
        <v>247</v>
      </c>
      <c r="B248">
        <v>2016</v>
      </c>
      <c r="C248">
        <v>7.9</v>
      </c>
      <c r="E248">
        <v>1</v>
      </c>
      <c r="F248">
        <v>2.9</v>
      </c>
      <c r="G248" t="s">
        <v>52</v>
      </c>
      <c r="H248">
        <f t="shared" si="60"/>
        <v>2</v>
      </c>
      <c r="I248">
        <v>87</v>
      </c>
      <c r="J248">
        <v>55.18685832</v>
      </c>
      <c r="K248">
        <v>0.1142</v>
      </c>
      <c r="L248">
        <v>0</v>
      </c>
      <c r="M248">
        <v>0</v>
      </c>
      <c r="N248">
        <v>0</v>
      </c>
      <c r="O248">
        <v>1</v>
      </c>
      <c r="P248">
        <v>0</v>
      </c>
      <c r="Q248">
        <v>6.54143646408839</v>
      </c>
      <c r="R248">
        <v>434</v>
      </c>
      <c r="S248">
        <v>12.8</v>
      </c>
      <c r="T248">
        <v>23</v>
      </c>
      <c r="U248">
        <v>1</v>
      </c>
      <c r="V248">
        <v>1.609856263</v>
      </c>
      <c r="W248">
        <v>1</v>
      </c>
      <c r="X248">
        <v>2.266940452</v>
      </c>
      <c r="Y248">
        <v>0</v>
      </c>
      <c r="Z248" s="1">
        <f t="shared" si="61"/>
        <v>0</v>
      </c>
      <c r="AA248" s="1">
        <f t="shared" si="62"/>
        <v>0</v>
      </c>
      <c r="AB248" s="1">
        <f t="shared" si="63"/>
        <v>0</v>
      </c>
      <c r="AC248" s="1">
        <f t="shared" si="64"/>
        <v>0</v>
      </c>
      <c r="AD248" s="1">
        <f t="shared" si="65"/>
        <v>0</v>
      </c>
      <c r="AE248" s="1">
        <f t="shared" si="66"/>
        <v>0</v>
      </c>
      <c r="AF248" s="1">
        <f t="shared" si="67"/>
        <v>0</v>
      </c>
      <c r="AG248" s="1">
        <f t="shared" si="68"/>
        <v>0</v>
      </c>
      <c r="AH248" s="1">
        <f t="shared" si="69"/>
        <v>0</v>
      </c>
      <c r="AI248" s="1">
        <f t="shared" si="70"/>
        <v>0</v>
      </c>
      <c r="AJ248" s="1">
        <f t="shared" si="71"/>
        <v>0</v>
      </c>
      <c r="AK248" s="1">
        <f t="shared" si="72"/>
        <v>0</v>
      </c>
      <c r="AL248" s="1">
        <f t="shared" si="73"/>
        <v>0</v>
      </c>
      <c r="AM248" s="1">
        <f t="shared" si="74"/>
        <v>0</v>
      </c>
      <c r="AN248" s="1">
        <f t="shared" si="75"/>
        <v>0</v>
      </c>
      <c r="AO248" s="1">
        <f t="shared" si="76"/>
        <v>1</v>
      </c>
      <c r="AP248" s="1">
        <f t="shared" si="77"/>
        <v>0</v>
      </c>
      <c r="AQ248" s="1">
        <f t="shared" si="78"/>
        <v>0</v>
      </c>
      <c r="AR248">
        <f t="shared" si="79"/>
        <v>16</v>
      </c>
    </row>
    <row r="249" spans="1:44">
      <c r="A249">
        <v>248</v>
      </c>
      <c r="B249">
        <v>2016</v>
      </c>
      <c r="C249">
        <v>4.9</v>
      </c>
      <c r="E249">
        <v>0</v>
      </c>
      <c r="F249">
        <v>2.8</v>
      </c>
      <c r="G249" t="s">
        <v>45</v>
      </c>
      <c r="H249">
        <f t="shared" si="60"/>
        <v>0</v>
      </c>
      <c r="I249">
        <v>7</v>
      </c>
      <c r="J249">
        <v>61.89459275</v>
      </c>
      <c r="K249">
        <v>0.2103</v>
      </c>
      <c r="L249">
        <v>0</v>
      </c>
      <c r="M249">
        <v>0</v>
      </c>
      <c r="N249">
        <v>0</v>
      </c>
      <c r="O249">
        <v>1</v>
      </c>
      <c r="P249">
        <v>0</v>
      </c>
      <c r="Q249">
        <v>7.95395948434621</v>
      </c>
      <c r="R249">
        <v>161</v>
      </c>
      <c r="S249">
        <v>8.7</v>
      </c>
      <c r="T249">
        <v>29.8</v>
      </c>
      <c r="U249">
        <v>1</v>
      </c>
      <c r="V249">
        <v>0.197125257</v>
      </c>
      <c r="W249">
        <v>1</v>
      </c>
      <c r="X249">
        <v>0.197125257</v>
      </c>
      <c r="Y249">
        <v>0</v>
      </c>
      <c r="Z249" s="1">
        <f t="shared" si="61"/>
        <v>0</v>
      </c>
      <c r="AA249" s="1">
        <f t="shared" si="62"/>
        <v>0</v>
      </c>
      <c r="AB249" s="1">
        <f t="shared" si="63"/>
        <v>0</v>
      </c>
      <c r="AC249" s="1">
        <f t="shared" si="64"/>
        <v>0</v>
      </c>
      <c r="AD249" s="1">
        <f t="shared" si="65"/>
        <v>0</v>
      </c>
      <c r="AE249" s="1">
        <f t="shared" si="66"/>
        <v>0</v>
      </c>
      <c r="AF249" s="1">
        <f t="shared" si="67"/>
        <v>0</v>
      </c>
      <c r="AG249" s="1">
        <f t="shared" si="68"/>
        <v>0</v>
      </c>
      <c r="AH249" s="1">
        <f t="shared" si="69"/>
        <v>1</v>
      </c>
      <c r="AI249" s="1">
        <f t="shared" si="70"/>
        <v>0</v>
      </c>
      <c r="AJ249" s="1">
        <f t="shared" si="71"/>
        <v>0</v>
      </c>
      <c r="AK249" s="1">
        <f t="shared" si="72"/>
        <v>0</v>
      </c>
      <c r="AL249" s="1">
        <f t="shared" si="73"/>
        <v>0</v>
      </c>
      <c r="AM249" s="1">
        <f t="shared" si="74"/>
        <v>0</v>
      </c>
      <c r="AN249" s="1">
        <f t="shared" si="75"/>
        <v>0</v>
      </c>
      <c r="AO249" s="1">
        <f t="shared" si="76"/>
        <v>0</v>
      </c>
      <c r="AP249" s="1">
        <f t="shared" si="77"/>
        <v>0</v>
      </c>
      <c r="AQ249" s="1">
        <f t="shared" si="78"/>
        <v>0</v>
      </c>
      <c r="AR249">
        <f t="shared" si="79"/>
        <v>9</v>
      </c>
    </row>
    <row r="250" spans="1:44">
      <c r="A250">
        <v>249</v>
      </c>
      <c r="B250">
        <v>2017</v>
      </c>
      <c r="C250">
        <v>5.9</v>
      </c>
      <c r="E250">
        <v>1</v>
      </c>
      <c r="F250">
        <v>3.8</v>
      </c>
      <c r="G250" t="s">
        <v>47</v>
      </c>
      <c r="H250">
        <f t="shared" si="60"/>
        <v>2</v>
      </c>
      <c r="I250">
        <v>2.95</v>
      </c>
      <c r="J250">
        <v>67.07460643</v>
      </c>
      <c r="K250">
        <v>0.494</v>
      </c>
      <c r="L250">
        <v>0</v>
      </c>
      <c r="M250">
        <v>1</v>
      </c>
      <c r="N250">
        <v>0</v>
      </c>
      <c r="O250">
        <v>1</v>
      </c>
      <c r="P250">
        <v>0</v>
      </c>
      <c r="Q250">
        <v>7.12707182320442</v>
      </c>
      <c r="R250">
        <v>209</v>
      </c>
      <c r="S250">
        <v>11.8</v>
      </c>
      <c r="T250">
        <v>23.9</v>
      </c>
      <c r="U250">
        <v>1</v>
      </c>
      <c r="V250">
        <v>8.87063655</v>
      </c>
      <c r="W250">
        <v>1</v>
      </c>
      <c r="X250">
        <v>24.57494867</v>
      </c>
      <c r="Y250">
        <v>0</v>
      </c>
      <c r="Z250" s="1">
        <f t="shared" si="61"/>
        <v>0</v>
      </c>
      <c r="AA250" s="1">
        <f t="shared" si="62"/>
        <v>0</v>
      </c>
      <c r="AB250" s="1">
        <f t="shared" si="63"/>
        <v>0</v>
      </c>
      <c r="AC250" s="1">
        <f t="shared" si="64"/>
        <v>0</v>
      </c>
      <c r="AD250" s="1">
        <f t="shared" si="65"/>
        <v>0</v>
      </c>
      <c r="AE250" s="1">
        <f t="shared" si="66"/>
        <v>1</v>
      </c>
      <c r="AF250" s="1">
        <f t="shared" si="67"/>
        <v>0</v>
      </c>
      <c r="AG250" s="1">
        <f t="shared" si="68"/>
        <v>0</v>
      </c>
      <c r="AH250" s="1">
        <f t="shared" si="69"/>
        <v>0</v>
      </c>
      <c r="AI250" s="1">
        <f t="shared" si="70"/>
        <v>0</v>
      </c>
      <c r="AJ250" s="1">
        <f t="shared" si="71"/>
        <v>0</v>
      </c>
      <c r="AK250" s="1">
        <f t="shared" si="72"/>
        <v>0</v>
      </c>
      <c r="AL250" s="1">
        <f t="shared" si="73"/>
        <v>0</v>
      </c>
      <c r="AM250" s="1">
        <f t="shared" si="74"/>
        <v>0</v>
      </c>
      <c r="AN250" s="1">
        <f t="shared" si="75"/>
        <v>0</v>
      </c>
      <c r="AO250" s="1">
        <f t="shared" si="76"/>
        <v>0</v>
      </c>
      <c r="AP250" s="1">
        <f t="shared" si="77"/>
        <v>0</v>
      </c>
      <c r="AQ250" s="1">
        <f t="shared" si="78"/>
        <v>0</v>
      </c>
      <c r="AR250">
        <f t="shared" si="79"/>
        <v>6</v>
      </c>
    </row>
    <row r="251" spans="1:44">
      <c r="A251">
        <v>250</v>
      </c>
      <c r="B251">
        <v>2017</v>
      </c>
      <c r="C251">
        <v>3.9</v>
      </c>
      <c r="E251">
        <v>1</v>
      </c>
      <c r="F251">
        <v>2.2</v>
      </c>
      <c r="G251" t="s">
        <v>46</v>
      </c>
      <c r="H251">
        <f t="shared" si="60"/>
        <v>2</v>
      </c>
      <c r="I251">
        <v>1.62</v>
      </c>
      <c r="J251">
        <v>65.3744011</v>
      </c>
      <c r="K251">
        <v>0.0265</v>
      </c>
      <c r="L251">
        <v>0</v>
      </c>
      <c r="M251">
        <v>1</v>
      </c>
      <c r="N251">
        <v>0</v>
      </c>
      <c r="O251">
        <v>1</v>
      </c>
      <c r="P251">
        <v>1</v>
      </c>
      <c r="Q251">
        <v>6.27255985267035</v>
      </c>
      <c r="R251">
        <v>79</v>
      </c>
      <c r="S251">
        <v>11.1</v>
      </c>
      <c r="T251">
        <v>25.5</v>
      </c>
      <c r="U251">
        <v>1</v>
      </c>
      <c r="V251">
        <v>3.975359343</v>
      </c>
      <c r="W251">
        <v>1</v>
      </c>
      <c r="X251">
        <v>12.91170431</v>
      </c>
      <c r="Y251">
        <v>0</v>
      </c>
      <c r="Z251" s="1">
        <f t="shared" si="61"/>
        <v>0</v>
      </c>
      <c r="AA251" s="1">
        <f t="shared" si="62"/>
        <v>0</v>
      </c>
      <c r="AB251" s="1">
        <f t="shared" si="63"/>
        <v>0</v>
      </c>
      <c r="AC251" s="1">
        <f t="shared" si="64"/>
        <v>0</v>
      </c>
      <c r="AD251" s="1">
        <f t="shared" si="65"/>
        <v>0</v>
      </c>
      <c r="AE251" s="1">
        <f t="shared" si="66"/>
        <v>0</v>
      </c>
      <c r="AF251" s="1">
        <f t="shared" si="67"/>
        <v>0</v>
      </c>
      <c r="AG251" s="1">
        <f t="shared" si="68"/>
        <v>1</v>
      </c>
      <c r="AH251" s="1">
        <f t="shared" si="69"/>
        <v>0</v>
      </c>
      <c r="AI251" s="1">
        <f t="shared" si="70"/>
        <v>0</v>
      </c>
      <c r="AJ251" s="1">
        <f t="shared" si="71"/>
        <v>0</v>
      </c>
      <c r="AK251" s="1">
        <f t="shared" si="72"/>
        <v>0</v>
      </c>
      <c r="AL251" s="1">
        <f t="shared" si="73"/>
        <v>0</v>
      </c>
      <c r="AM251" s="1">
        <f t="shared" si="74"/>
        <v>0</v>
      </c>
      <c r="AN251" s="1">
        <f t="shared" si="75"/>
        <v>0</v>
      </c>
      <c r="AO251" s="1">
        <f t="shared" si="76"/>
        <v>0</v>
      </c>
      <c r="AP251" s="1">
        <f t="shared" si="77"/>
        <v>0</v>
      </c>
      <c r="AQ251" s="1">
        <f t="shared" si="78"/>
        <v>0</v>
      </c>
      <c r="AR251">
        <f t="shared" si="79"/>
        <v>8</v>
      </c>
    </row>
    <row r="252" spans="1:44">
      <c r="A252">
        <v>251</v>
      </c>
      <c r="B252">
        <v>2016</v>
      </c>
      <c r="C252">
        <v>0.9</v>
      </c>
      <c r="E252">
        <v>1</v>
      </c>
      <c r="F252">
        <v>3.8</v>
      </c>
      <c r="G252" t="s">
        <v>53</v>
      </c>
      <c r="H252">
        <f t="shared" si="60"/>
        <v>1</v>
      </c>
      <c r="I252">
        <v>7.5</v>
      </c>
      <c r="J252">
        <v>78.46406571</v>
      </c>
      <c r="K252">
        <v>0.0056</v>
      </c>
      <c r="L252">
        <v>0</v>
      </c>
      <c r="M252">
        <v>1</v>
      </c>
      <c r="N252">
        <v>0</v>
      </c>
      <c r="O252">
        <v>1</v>
      </c>
      <c r="P252">
        <v>0</v>
      </c>
      <c r="Q252">
        <v>7.451197053407</v>
      </c>
      <c r="R252">
        <v>208</v>
      </c>
      <c r="S252">
        <v>10.1</v>
      </c>
      <c r="T252">
        <v>32</v>
      </c>
      <c r="U252">
        <v>1</v>
      </c>
      <c r="V252">
        <v>8.706365503</v>
      </c>
      <c r="W252">
        <v>1</v>
      </c>
      <c r="X252">
        <v>37.28952772</v>
      </c>
      <c r="Y252">
        <v>0</v>
      </c>
      <c r="Z252" s="1">
        <f t="shared" si="61"/>
        <v>0</v>
      </c>
      <c r="AA252" s="1">
        <f t="shared" si="62"/>
        <v>0</v>
      </c>
      <c r="AB252" s="1">
        <f t="shared" si="63"/>
        <v>0</v>
      </c>
      <c r="AC252" s="1">
        <f t="shared" si="64"/>
        <v>0</v>
      </c>
      <c r="AD252" s="1">
        <f t="shared" si="65"/>
        <v>0</v>
      </c>
      <c r="AE252" s="1">
        <f t="shared" si="66"/>
        <v>0</v>
      </c>
      <c r="AF252" s="1">
        <f t="shared" si="67"/>
        <v>0</v>
      </c>
      <c r="AG252" s="1">
        <f t="shared" si="68"/>
        <v>0</v>
      </c>
      <c r="AH252" s="1">
        <f t="shared" si="69"/>
        <v>0</v>
      </c>
      <c r="AI252" s="1">
        <f t="shared" si="70"/>
        <v>0</v>
      </c>
      <c r="AJ252" s="1">
        <f t="shared" si="71"/>
        <v>1</v>
      </c>
      <c r="AK252" s="1">
        <f t="shared" si="72"/>
        <v>0</v>
      </c>
      <c r="AL252" s="1">
        <f t="shared" si="73"/>
        <v>0</v>
      </c>
      <c r="AM252" s="1">
        <f t="shared" si="74"/>
        <v>0</v>
      </c>
      <c r="AN252" s="1">
        <f t="shared" si="75"/>
        <v>0</v>
      </c>
      <c r="AO252" s="1">
        <f t="shared" si="76"/>
        <v>0</v>
      </c>
      <c r="AP252" s="1">
        <f t="shared" si="77"/>
        <v>0</v>
      </c>
      <c r="AQ252" s="1">
        <f t="shared" si="78"/>
        <v>0</v>
      </c>
      <c r="AR252">
        <f t="shared" si="79"/>
        <v>11</v>
      </c>
    </row>
    <row r="253" spans="1:44">
      <c r="A253">
        <v>252</v>
      </c>
      <c r="B253">
        <v>2017</v>
      </c>
      <c r="C253">
        <v>48.2</v>
      </c>
      <c r="E253">
        <v>1</v>
      </c>
      <c r="F253">
        <v>3.2</v>
      </c>
      <c r="G253" t="s">
        <v>44</v>
      </c>
      <c r="H253">
        <f t="shared" si="60"/>
        <v>2</v>
      </c>
      <c r="I253">
        <v>5.36</v>
      </c>
      <c r="J253">
        <v>68.82683094</v>
      </c>
      <c r="K253">
        <v>0.0138</v>
      </c>
      <c r="L253">
        <v>0</v>
      </c>
      <c r="M253">
        <v>0</v>
      </c>
      <c r="N253">
        <v>1</v>
      </c>
      <c r="O253">
        <v>1</v>
      </c>
      <c r="P253">
        <v>1</v>
      </c>
      <c r="Q253">
        <v>6.35727440147329</v>
      </c>
      <c r="R253">
        <v>202</v>
      </c>
      <c r="S253">
        <v>12.1</v>
      </c>
      <c r="T253">
        <v>19.8</v>
      </c>
      <c r="U253">
        <v>0</v>
      </c>
      <c r="V253">
        <v>25.98767967</v>
      </c>
      <c r="W253">
        <v>0</v>
      </c>
      <c r="X253">
        <v>27.17043121</v>
      </c>
      <c r="Y253">
        <v>1</v>
      </c>
      <c r="Z253" s="1">
        <f t="shared" si="61"/>
        <v>0</v>
      </c>
      <c r="AA253" s="1">
        <f t="shared" si="62"/>
        <v>0</v>
      </c>
      <c r="AB253" s="1">
        <f t="shared" si="63"/>
        <v>1</v>
      </c>
      <c r="AC253" s="1">
        <f t="shared" si="64"/>
        <v>0</v>
      </c>
      <c r="AD253" s="1">
        <f t="shared" si="65"/>
        <v>0</v>
      </c>
      <c r="AE253" s="1">
        <f t="shared" si="66"/>
        <v>0</v>
      </c>
      <c r="AF253" s="1">
        <f t="shared" si="67"/>
        <v>0</v>
      </c>
      <c r="AG253" s="1">
        <f t="shared" si="68"/>
        <v>0</v>
      </c>
      <c r="AH253" s="1">
        <f t="shared" si="69"/>
        <v>0</v>
      </c>
      <c r="AI253" s="1">
        <f t="shared" si="70"/>
        <v>0</v>
      </c>
      <c r="AJ253" s="1">
        <f t="shared" si="71"/>
        <v>0</v>
      </c>
      <c r="AK253" s="1">
        <f t="shared" si="72"/>
        <v>0</v>
      </c>
      <c r="AL253" s="1">
        <f t="shared" si="73"/>
        <v>0</v>
      </c>
      <c r="AM253" s="1">
        <f t="shared" si="74"/>
        <v>0</v>
      </c>
      <c r="AN253" s="1">
        <f t="shared" si="75"/>
        <v>0</v>
      </c>
      <c r="AO253" s="1">
        <f t="shared" si="76"/>
        <v>0</v>
      </c>
      <c r="AP253" s="1">
        <f t="shared" si="77"/>
        <v>0</v>
      </c>
      <c r="AQ253" s="1">
        <f t="shared" si="78"/>
        <v>0</v>
      </c>
      <c r="AR253">
        <f t="shared" si="79"/>
        <v>3</v>
      </c>
    </row>
    <row r="254" spans="1:44">
      <c r="A254">
        <v>253</v>
      </c>
      <c r="B254">
        <v>2017</v>
      </c>
      <c r="C254">
        <v>7</v>
      </c>
      <c r="E254">
        <v>1</v>
      </c>
      <c r="F254">
        <v>3.6</v>
      </c>
      <c r="G254" t="s">
        <v>54</v>
      </c>
      <c r="H254">
        <f t="shared" si="60"/>
        <v>2</v>
      </c>
      <c r="I254">
        <v>13.52</v>
      </c>
      <c r="J254">
        <v>62.29979466</v>
      </c>
      <c r="K254">
        <v>0.1438</v>
      </c>
      <c r="L254">
        <v>0</v>
      </c>
      <c r="M254">
        <v>0</v>
      </c>
      <c r="N254">
        <v>0</v>
      </c>
      <c r="O254">
        <v>1</v>
      </c>
      <c r="P254">
        <v>0</v>
      </c>
      <c r="Q254">
        <v>4.95948434622468</v>
      </c>
      <c r="R254">
        <v>784</v>
      </c>
      <c r="S254">
        <v>9.4</v>
      </c>
      <c r="T254">
        <v>22</v>
      </c>
      <c r="U254">
        <v>1</v>
      </c>
      <c r="V254">
        <v>7.359342916</v>
      </c>
      <c r="W254">
        <v>0</v>
      </c>
      <c r="X254">
        <v>26.48049281</v>
      </c>
      <c r="Y254">
        <v>0</v>
      </c>
      <c r="Z254" s="1">
        <f t="shared" si="61"/>
        <v>0</v>
      </c>
      <c r="AA254" s="1">
        <f t="shared" si="62"/>
        <v>0</v>
      </c>
      <c r="AB254" s="1">
        <f t="shared" si="63"/>
        <v>0</v>
      </c>
      <c r="AC254" s="1">
        <f t="shared" si="64"/>
        <v>1</v>
      </c>
      <c r="AD254" s="1">
        <f t="shared" si="65"/>
        <v>0</v>
      </c>
      <c r="AE254" s="1">
        <f t="shared" si="66"/>
        <v>0</v>
      </c>
      <c r="AF254" s="1">
        <f t="shared" si="67"/>
        <v>0</v>
      </c>
      <c r="AG254" s="1">
        <f t="shared" si="68"/>
        <v>0</v>
      </c>
      <c r="AH254" s="1">
        <f t="shared" si="69"/>
        <v>0</v>
      </c>
      <c r="AI254" s="1">
        <f t="shared" si="70"/>
        <v>0</v>
      </c>
      <c r="AJ254" s="1">
        <f t="shared" si="71"/>
        <v>0</v>
      </c>
      <c r="AK254" s="1">
        <f t="shared" si="72"/>
        <v>0</v>
      </c>
      <c r="AL254" s="1">
        <f t="shared" si="73"/>
        <v>0</v>
      </c>
      <c r="AM254" s="1">
        <f t="shared" si="74"/>
        <v>0</v>
      </c>
      <c r="AN254" s="1">
        <f t="shared" si="75"/>
        <v>0</v>
      </c>
      <c r="AO254" s="1">
        <f t="shared" si="76"/>
        <v>0</v>
      </c>
      <c r="AP254" s="1">
        <f t="shared" si="77"/>
        <v>0</v>
      </c>
      <c r="AQ254" s="1">
        <f t="shared" si="78"/>
        <v>0</v>
      </c>
      <c r="AR254">
        <f t="shared" si="79"/>
        <v>4</v>
      </c>
    </row>
    <row r="255" spans="1:44">
      <c r="A255">
        <v>254</v>
      </c>
      <c r="B255">
        <v>2017</v>
      </c>
      <c r="C255">
        <v>3.5</v>
      </c>
      <c r="D255">
        <v>95</v>
      </c>
      <c r="E255">
        <v>1</v>
      </c>
      <c r="F255">
        <v>3.8</v>
      </c>
      <c r="G255" t="s">
        <v>53</v>
      </c>
      <c r="H255">
        <f t="shared" si="60"/>
        <v>1</v>
      </c>
      <c r="I255">
        <v>2.92</v>
      </c>
      <c r="J255">
        <v>78.00410678</v>
      </c>
      <c r="K255">
        <v>0.1239</v>
      </c>
      <c r="L255">
        <v>0</v>
      </c>
      <c r="M255">
        <v>0</v>
      </c>
      <c r="N255">
        <v>0</v>
      </c>
      <c r="O255">
        <v>1</v>
      </c>
      <c r="P255">
        <v>1</v>
      </c>
      <c r="Q255">
        <v>4.88029465930018</v>
      </c>
      <c r="R255">
        <v>297</v>
      </c>
      <c r="S255">
        <v>12.4</v>
      </c>
      <c r="T255">
        <v>31.9</v>
      </c>
      <c r="U255">
        <v>1</v>
      </c>
      <c r="V255">
        <v>3.285420945</v>
      </c>
      <c r="W255">
        <v>1</v>
      </c>
      <c r="X255">
        <v>10.11909651</v>
      </c>
      <c r="Y255">
        <v>0</v>
      </c>
      <c r="Z255" s="1">
        <f t="shared" si="61"/>
        <v>0</v>
      </c>
      <c r="AA255" s="1">
        <f t="shared" si="62"/>
        <v>0</v>
      </c>
      <c r="AB255" s="1">
        <f t="shared" si="63"/>
        <v>0</v>
      </c>
      <c r="AC255" s="1">
        <f t="shared" si="64"/>
        <v>0</v>
      </c>
      <c r="AD255" s="1">
        <f t="shared" si="65"/>
        <v>0</v>
      </c>
      <c r="AE255" s="1">
        <f t="shared" si="66"/>
        <v>0</v>
      </c>
      <c r="AF255" s="1">
        <f t="shared" si="67"/>
        <v>0</v>
      </c>
      <c r="AG255" s="1">
        <f t="shared" si="68"/>
        <v>0</v>
      </c>
      <c r="AH255" s="1">
        <f t="shared" si="69"/>
        <v>0</v>
      </c>
      <c r="AI255" s="1">
        <f t="shared" si="70"/>
        <v>0</v>
      </c>
      <c r="AJ255" s="1">
        <f t="shared" si="71"/>
        <v>1</v>
      </c>
      <c r="AK255" s="1">
        <f t="shared" si="72"/>
        <v>0</v>
      </c>
      <c r="AL255" s="1">
        <f t="shared" si="73"/>
        <v>0</v>
      </c>
      <c r="AM255" s="1">
        <f t="shared" si="74"/>
        <v>0</v>
      </c>
      <c r="AN255" s="1">
        <f t="shared" si="75"/>
        <v>0</v>
      </c>
      <c r="AO255" s="1">
        <f t="shared" si="76"/>
        <v>0</v>
      </c>
      <c r="AP255" s="1">
        <f t="shared" si="77"/>
        <v>0</v>
      </c>
      <c r="AQ255" s="1">
        <f t="shared" si="78"/>
        <v>0</v>
      </c>
      <c r="AR255">
        <f t="shared" si="79"/>
        <v>11</v>
      </c>
    </row>
    <row r="256" spans="1:44">
      <c r="A256">
        <v>255</v>
      </c>
      <c r="B256">
        <v>2015</v>
      </c>
      <c r="C256">
        <v>9.8</v>
      </c>
      <c r="E256">
        <v>1</v>
      </c>
      <c r="F256">
        <v>4.4</v>
      </c>
      <c r="G256" t="s">
        <v>49</v>
      </c>
      <c r="H256">
        <f t="shared" si="60"/>
        <v>2</v>
      </c>
      <c r="I256">
        <v>4.09</v>
      </c>
      <c r="J256">
        <v>71.80835045</v>
      </c>
      <c r="K256">
        <v>0.0655</v>
      </c>
      <c r="L256">
        <v>1</v>
      </c>
      <c r="M256">
        <v>1</v>
      </c>
      <c r="N256">
        <v>0</v>
      </c>
      <c r="O256">
        <v>1</v>
      </c>
      <c r="P256">
        <v>0</v>
      </c>
      <c r="Q256">
        <v>5.40147329650092</v>
      </c>
      <c r="R256">
        <v>249</v>
      </c>
      <c r="S256">
        <v>11.5</v>
      </c>
      <c r="T256">
        <v>30</v>
      </c>
      <c r="U256">
        <v>0</v>
      </c>
      <c r="V256">
        <v>41.65913758</v>
      </c>
      <c r="W256">
        <v>0</v>
      </c>
      <c r="X256">
        <v>44.05749487</v>
      </c>
      <c r="Y256">
        <v>1</v>
      </c>
      <c r="Z256" s="1">
        <f t="shared" si="61"/>
        <v>0</v>
      </c>
      <c r="AA256" s="1">
        <f t="shared" si="62"/>
        <v>0</v>
      </c>
      <c r="AB256" s="1">
        <f t="shared" si="63"/>
        <v>0</v>
      </c>
      <c r="AC256" s="1">
        <f t="shared" si="64"/>
        <v>0</v>
      </c>
      <c r="AD256" s="1">
        <f t="shared" si="65"/>
        <v>0</v>
      </c>
      <c r="AE256" s="1">
        <f t="shared" si="66"/>
        <v>0</v>
      </c>
      <c r="AF256" s="1">
        <f t="shared" si="67"/>
        <v>0</v>
      </c>
      <c r="AG256" s="1">
        <f t="shared" si="68"/>
        <v>0</v>
      </c>
      <c r="AH256" s="1">
        <f t="shared" si="69"/>
        <v>0</v>
      </c>
      <c r="AI256" s="1">
        <f t="shared" si="70"/>
        <v>0</v>
      </c>
      <c r="AJ256" s="1">
        <f t="shared" si="71"/>
        <v>0</v>
      </c>
      <c r="AK256" s="1">
        <f t="shared" si="72"/>
        <v>0</v>
      </c>
      <c r="AL256" s="1">
        <f t="shared" si="73"/>
        <v>0</v>
      </c>
      <c r="AM256" s="1">
        <f t="shared" si="74"/>
        <v>1</v>
      </c>
      <c r="AN256" s="1">
        <f t="shared" si="75"/>
        <v>0</v>
      </c>
      <c r="AO256" s="1">
        <f t="shared" si="76"/>
        <v>0</v>
      </c>
      <c r="AP256" s="1">
        <f t="shared" si="77"/>
        <v>0</v>
      </c>
      <c r="AQ256" s="1">
        <f t="shared" si="78"/>
        <v>0</v>
      </c>
      <c r="AR256">
        <f t="shared" si="79"/>
        <v>14</v>
      </c>
    </row>
    <row r="257" spans="1:44">
      <c r="A257">
        <v>256</v>
      </c>
      <c r="B257">
        <v>2016</v>
      </c>
      <c r="C257">
        <v>4.4</v>
      </c>
      <c r="E257">
        <v>1</v>
      </c>
      <c r="F257">
        <v>4</v>
      </c>
      <c r="G257" t="s">
        <v>49</v>
      </c>
      <c r="H257">
        <f t="shared" si="60"/>
        <v>2</v>
      </c>
      <c r="I257">
        <v>12.8</v>
      </c>
      <c r="J257">
        <v>69.66461328</v>
      </c>
      <c r="K257">
        <v>0.0723</v>
      </c>
      <c r="L257">
        <v>0</v>
      </c>
      <c r="M257">
        <v>1</v>
      </c>
      <c r="N257">
        <v>0</v>
      </c>
      <c r="O257">
        <v>1</v>
      </c>
      <c r="P257">
        <v>0</v>
      </c>
      <c r="Q257">
        <v>8.32412523020259</v>
      </c>
      <c r="R257">
        <v>214</v>
      </c>
      <c r="S257">
        <v>12.8</v>
      </c>
      <c r="T257">
        <v>21.9</v>
      </c>
      <c r="U257">
        <v>1</v>
      </c>
      <c r="V257">
        <v>14.88295688</v>
      </c>
      <c r="W257">
        <v>0</v>
      </c>
      <c r="X257">
        <v>33.97125257</v>
      </c>
      <c r="Y257">
        <v>0</v>
      </c>
      <c r="Z257" s="1">
        <f t="shared" si="61"/>
        <v>0</v>
      </c>
      <c r="AA257" s="1">
        <f t="shared" si="62"/>
        <v>0</v>
      </c>
      <c r="AB257" s="1">
        <f t="shared" si="63"/>
        <v>0</v>
      </c>
      <c r="AC257" s="1">
        <f t="shared" si="64"/>
        <v>0</v>
      </c>
      <c r="AD257" s="1">
        <f t="shared" si="65"/>
        <v>0</v>
      </c>
      <c r="AE257" s="1">
        <f t="shared" si="66"/>
        <v>0</v>
      </c>
      <c r="AF257" s="1">
        <f t="shared" si="67"/>
        <v>0</v>
      </c>
      <c r="AG257" s="1">
        <f t="shared" si="68"/>
        <v>0</v>
      </c>
      <c r="AH257" s="1">
        <f t="shared" si="69"/>
        <v>0</v>
      </c>
      <c r="AI257" s="1">
        <f t="shared" si="70"/>
        <v>0</v>
      </c>
      <c r="AJ257" s="1">
        <f t="shared" si="71"/>
        <v>0</v>
      </c>
      <c r="AK257" s="1">
        <f t="shared" si="72"/>
        <v>0</v>
      </c>
      <c r="AL257" s="1">
        <f t="shared" si="73"/>
        <v>0</v>
      </c>
      <c r="AM257" s="1">
        <f t="shared" si="74"/>
        <v>1</v>
      </c>
      <c r="AN257" s="1">
        <f t="shared" si="75"/>
        <v>0</v>
      </c>
      <c r="AO257" s="1">
        <f t="shared" si="76"/>
        <v>0</v>
      </c>
      <c r="AP257" s="1">
        <f t="shared" si="77"/>
        <v>0</v>
      </c>
      <c r="AQ257" s="1">
        <f t="shared" si="78"/>
        <v>0</v>
      </c>
      <c r="AR257">
        <f t="shared" si="79"/>
        <v>14</v>
      </c>
    </row>
    <row r="258" spans="1:44">
      <c r="A258">
        <v>257</v>
      </c>
      <c r="B258">
        <v>2017</v>
      </c>
      <c r="C258">
        <v>3.5</v>
      </c>
      <c r="E258">
        <v>0</v>
      </c>
      <c r="F258">
        <v>4.1</v>
      </c>
      <c r="G258" t="s">
        <v>51</v>
      </c>
      <c r="H258">
        <f t="shared" ref="H258:H321" si="80">IF(G258="Melanoma",0,IF(G258="NSCLC",1,2))</f>
        <v>2</v>
      </c>
      <c r="I258">
        <v>2.11</v>
      </c>
      <c r="J258">
        <v>66.68583162</v>
      </c>
      <c r="K258">
        <v>0.2395</v>
      </c>
      <c r="L258">
        <v>0</v>
      </c>
      <c r="M258">
        <v>1</v>
      </c>
      <c r="N258">
        <v>0</v>
      </c>
      <c r="O258">
        <v>1</v>
      </c>
      <c r="P258">
        <v>0</v>
      </c>
      <c r="Q258">
        <v>5.50828729281768</v>
      </c>
      <c r="R258">
        <v>172</v>
      </c>
      <c r="S258">
        <v>13.6</v>
      </c>
      <c r="T258">
        <v>29.2</v>
      </c>
      <c r="U258">
        <v>1</v>
      </c>
      <c r="V258">
        <v>1.609856263</v>
      </c>
      <c r="W258">
        <v>0</v>
      </c>
      <c r="X258">
        <v>18.03696099</v>
      </c>
      <c r="Y258">
        <v>0</v>
      </c>
      <c r="Z258" s="1">
        <f t="shared" ref="Z258:Z321" si="81">IF($G258="Bladder",1,0)</f>
        <v>0</v>
      </c>
      <c r="AA258" s="1">
        <f t="shared" ref="AA258:AA321" si="82">IF($G258="Breast",1,0)</f>
        <v>0</v>
      </c>
      <c r="AB258" s="1">
        <f t="shared" ref="AB258:AB321" si="83">IF($G258="Colorectal",1,0)</f>
        <v>0</v>
      </c>
      <c r="AC258" s="1">
        <f t="shared" ref="AC258:AC321" si="84">IF($G258="Endometrial",1,0)</f>
        <v>0</v>
      </c>
      <c r="AD258" s="1">
        <f t="shared" ref="AD258:AD321" si="85">IF($G258="Esophageal",1,0)</f>
        <v>0</v>
      </c>
      <c r="AE258" s="1">
        <f t="shared" ref="AE258:AE321" si="86">IF($G258="Gastric",1,0)</f>
        <v>0</v>
      </c>
      <c r="AF258" s="1">
        <f t="shared" ref="AF258:AF321" si="87">IF($G258="Head &amp; Neck",1,0)</f>
        <v>0</v>
      </c>
      <c r="AG258" s="1">
        <f t="shared" ref="AG258:AG321" si="88">IF($G258="Hepatobiliary",1,0)</f>
        <v>0</v>
      </c>
      <c r="AH258" s="1">
        <f t="shared" ref="AH258:AH321" si="89">IF($G258="Melanoma",1,0)</f>
        <v>0</v>
      </c>
      <c r="AI258" s="1">
        <f t="shared" ref="AI258:AI321" si="90">IF($G258="Mesothelioma",1,0)</f>
        <v>0</v>
      </c>
      <c r="AJ258" s="1">
        <f t="shared" ref="AJ258:AJ321" si="91">IF($G258="NSCLC",1,0)</f>
        <v>0</v>
      </c>
      <c r="AK258" s="1">
        <f t="shared" ref="AK258:AK321" si="92">IF($G258="Ovarian",1,0)</f>
        <v>0</v>
      </c>
      <c r="AL258" s="1">
        <f t="shared" ref="AL258:AL321" si="93">IF($G258="Pancreatic",1,0)</f>
        <v>0</v>
      </c>
      <c r="AM258" s="1">
        <f t="shared" ref="AM258:AM321" si="94">IF($G258="Renal",1,0)</f>
        <v>0</v>
      </c>
      <c r="AN258" s="1">
        <f t="shared" ref="AN258:AN321" si="95">IF($G258="Sarcoma",1,0)</f>
        <v>1</v>
      </c>
      <c r="AO258" s="1">
        <f t="shared" ref="AO258:AO321" si="96">IF($G258="SCLC",1,0)</f>
        <v>0</v>
      </c>
      <c r="AP258" s="1">
        <f t="shared" ref="AP258:AP321" si="97">IF($G258="Unknown primary",1,0)</f>
        <v>0</v>
      </c>
      <c r="AQ258" s="1">
        <f t="shared" ref="AQ258:AQ321" si="98">IF($G258="CNS",1,0)</f>
        <v>0</v>
      </c>
      <c r="AR258">
        <f t="shared" si="79"/>
        <v>15</v>
      </c>
    </row>
    <row r="259" spans="1:44">
      <c r="A259">
        <v>258</v>
      </c>
      <c r="B259">
        <v>2017</v>
      </c>
      <c r="C259">
        <v>5.9</v>
      </c>
      <c r="D259">
        <v>0</v>
      </c>
      <c r="E259">
        <v>1</v>
      </c>
      <c r="F259">
        <v>3.8</v>
      </c>
      <c r="G259" t="s">
        <v>53</v>
      </c>
      <c r="H259">
        <f t="shared" si="80"/>
        <v>1</v>
      </c>
      <c r="I259">
        <v>11.43</v>
      </c>
      <c r="J259">
        <v>79.50992471</v>
      </c>
      <c r="K259">
        <v>0.009</v>
      </c>
      <c r="L259">
        <v>0</v>
      </c>
      <c r="M259">
        <v>1</v>
      </c>
      <c r="N259">
        <v>0</v>
      </c>
      <c r="O259">
        <v>1</v>
      </c>
      <c r="P259">
        <v>0</v>
      </c>
      <c r="Q259">
        <v>6.67771639042357</v>
      </c>
      <c r="R259">
        <v>107</v>
      </c>
      <c r="S259">
        <v>11.8</v>
      </c>
      <c r="T259">
        <v>26.1</v>
      </c>
      <c r="U259">
        <v>1</v>
      </c>
      <c r="V259">
        <v>0.755646817</v>
      </c>
      <c r="W259">
        <v>1</v>
      </c>
      <c r="X259">
        <v>0.755646817</v>
      </c>
      <c r="Y259">
        <v>0</v>
      </c>
      <c r="Z259" s="1">
        <f t="shared" si="81"/>
        <v>0</v>
      </c>
      <c r="AA259" s="1">
        <f t="shared" si="82"/>
        <v>0</v>
      </c>
      <c r="AB259" s="1">
        <f t="shared" si="83"/>
        <v>0</v>
      </c>
      <c r="AC259" s="1">
        <f t="shared" si="84"/>
        <v>0</v>
      </c>
      <c r="AD259" s="1">
        <f t="shared" si="85"/>
        <v>0</v>
      </c>
      <c r="AE259" s="1">
        <f t="shared" si="86"/>
        <v>0</v>
      </c>
      <c r="AF259" s="1">
        <f t="shared" si="87"/>
        <v>0</v>
      </c>
      <c r="AG259" s="1">
        <f t="shared" si="88"/>
        <v>0</v>
      </c>
      <c r="AH259" s="1">
        <f t="shared" si="89"/>
        <v>0</v>
      </c>
      <c r="AI259" s="1">
        <f t="shared" si="90"/>
        <v>0</v>
      </c>
      <c r="AJ259" s="1">
        <f t="shared" si="91"/>
        <v>1</v>
      </c>
      <c r="AK259" s="1">
        <f t="shared" si="92"/>
        <v>0</v>
      </c>
      <c r="AL259" s="1">
        <f t="shared" si="93"/>
        <v>0</v>
      </c>
      <c r="AM259" s="1">
        <f t="shared" si="94"/>
        <v>0</v>
      </c>
      <c r="AN259" s="1">
        <f t="shared" si="95"/>
        <v>0</v>
      </c>
      <c r="AO259" s="1">
        <f t="shared" si="96"/>
        <v>0</v>
      </c>
      <c r="AP259" s="1">
        <f t="shared" si="97"/>
        <v>0</v>
      </c>
      <c r="AQ259" s="1">
        <f t="shared" si="98"/>
        <v>0</v>
      </c>
      <c r="AR259">
        <f t="shared" si="79"/>
        <v>11</v>
      </c>
    </row>
    <row r="260" spans="1:44">
      <c r="A260">
        <v>259</v>
      </c>
      <c r="B260">
        <v>2016</v>
      </c>
      <c r="C260">
        <v>15.7</v>
      </c>
      <c r="E260">
        <v>1</v>
      </c>
      <c r="F260">
        <v>4</v>
      </c>
      <c r="G260" t="s">
        <v>53</v>
      </c>
      <c r="H260">
        <f t="shared" si="80"/>
        <v>1</v>
      </c>
      <c r="I260">
        <v>11</v>
      </c>
      <c r="J260">
        <v>73.09240246</v>
      </c>
      <c r="K260">
        <v>0.4541</v>
      </c>
      <c r="L260">
        <v>0</v>
      </c>
      <c r="M260">
        <v>1</v>
      </c>
      <c r="N260">
        <v>0</v>
      </c>
      <c r="O260">
        <v>1</v>
      </c>
      <c r="P260">
        <v>0</v>
      </c>
      <c r="Q260">
        <v>5.76795580110497</v>
      </c>
      <c r="R260">
        <v>395</v>
      </c>
      <c r="S260">
        <v>10.8</v>
      </c>
      <c r="T260">
        <v>28.9</v>
      </c>
      <c r="U260">
        <v>1</v>
      </c>
      <c r="V260">
        <v>1.149897331</v>
      </c>
      <c r="W260">
        <v>1</v>
      </c>
      <c r="X260">
        <v>4.829568789</v>
      </c>
      <c r="Y260">
        <v>0</v>
      </c>
      <c r="Z260" s="1">
        <f t="shared" si="81"/>
        <v>0</v>
      </c>
      <c r="AA260" s="1">
        <f t="shared" si="82"/>
        <v>0</v>
      </c>
      <c r="AB260" s="1">
        <f t="shared" si="83"/>
        <v>0</v>
      </c>
      <c r="AC260" s="1">
        <f t="shared" si="84"/>
        <v>0</v>
      </c>
      <c r="AD260" s="1">
        <f t="shared" si="85"/>
        <v>0</v>
      </c>
      <c r="AE260" s="1">
        <f t="shared" si="86"/>
        <v>0</v>
      </c>
      <c r="AF260" s="1">
        <f t="shared" si="87"/>
        <v>0</v>
      </c>
      <c r="AG260" s="1">
        <f t="shared" si="88"/>
        <v>0</v>
      </c>
      <c r="AH260" s="1">
        <f t="shared" si="89"/>
        <v>0</v>
      </c>
      <c r="AI260" s="1">
        <f t="shared" si="90"/>
        <v>0</v>
      </c>
      <c r="AJ260" s="1">
        <f t="shared" si="91"/>
        <v>1</v>
      </c>
      <c r="AK260" s="1">
        <f t="shared" si="92"/>
        <v>0</v>
      </c>
      <c r="AL260" s="1">
        <f t="shared" si="93"/>
        <v>0</v>
      </c>
      <c r="AM260" s="1">
        <f t="shared" si="94"/>
        <v>0</v>
      </c>
      <c r="AN260" s="1">
        <f t="shared" si="95"/>
        <v>0</v>
      </c>
      <c r="AO260" s="1">
        <f t="shared" si="96"/>
        <v>0</v>
      </c>
      <c r="AP260" s="1">
        <f t="shared" si="97"/>
        <v>0</v>
      </c>
      <c r="AQ260" s="1">
        <f t="shared" si="98"/>
        <v>0</v>
      </c>
      <c r="AR260">
        <f t="shared" si="79"/>
        <v>11</v>
      </c>
    </row>
    <row r="261" spans="1:44">
      <c r="A261">
        <v>260</v>
      </c>
      <c r="B261">
        <v>2017</v>
      </c>
      <c r="C261">
        <v>10.8</v>
      </c>
      <c r="E261">
        <v>1</v>
      </c>
      <c r="F261">
        <v>3.8</v>
      </c>
      <c r="G261" t="s">
        <v>50</v>
      </c>
      <c r="H261">
        <f t="shared" si="80"/>
        <v>2</v>
      </c>
      <c r="I261">
        <v>7</v>
      </c>
      <c r="J261">
        <v>76.77481177</v>
      </c>
      <c r="K261">
        <v>0.4572</v>
      </c>
      <c r="L261">
        <v>0</v>
      </c>
      <c r="M261">
        <v>1</v>
      </c>
      <c r="N261">
        <v>0</v>
      </c>
      <c r="O261">
        <v>1</v>
      </c>
      <c r="P261">
        <v>0</v>
      </c>
      <c r="Q261">
        <v>5.83609576427256</v>
      </c>
      <c r="R261">
        <v>253</v>
      </c>
      <c r="S261">
        <v>12</v>
      </c>
      <c r="T261">
        <v>24.4</v>
      </c>
      <c r="U261">
        <v>1</v>
      </c>
      <c r="V261">
        <v>1.872689938</v>
      </c>
      <c r="W261">
        <v>1</v>
      </c>
      <c r="X261">
        <v>3.515400411</v>
      </c>
      <c r="Y261">
        <v>0</v>
      </c>
      <c r="Z261" s="1">
        <f t="shared" si="81"/>
        <v>1</v>
      </c>
      <c r="AA261" s="1">
        <f t="shared" si="82"/>
        <v>0</v>
      </c>
      <c r="AB261" s="1">
        <f t="shared" si="83"/>
        <v>0</v>
      </c>
      <c r="AC261" s="1">
        <f t="shared" si="84"/>
        <v>0</v>
      </c>
      <c r="AD261" s="1">
        <f t="shared" si="85"/>
        <v>0</v>
      </c>
      <c r="AE261" s="1">
        <f t="shared" si="86"/>
        <v>0</v>
      </c>
      <c r="AF261" s="1">
        <f t="shared" si="87"/>
        <v>0</v>
      </c>
      <c r="AG261" s="1">
        <f t="shared" si="88"/>
        <v>0</v>
      </c>
      <c r="AH261" s="1">
        <f t="shared" si="89"/>
        <v>0</v>
      </c>
      <c r="AI261" s="1">
        <f t="shared" si="90"/>
        <v>0</v>
      </c>
      <c r="AJ261" s="1">
        <f t="shared" si="91"/>
        <v>0</v>
      </c>
      <c r="AK261" s="1">
        <f t="shared" si="92"/>
        <v>0</v>
      </c>
      <c r="AL261" s="1">
        <f t="shared" si="93"/>
        <v>0</v>
      </c>
      <c r="AM261" s="1">
        <f t="shared" si="94"/>
        <v>0</v>
      </c>
      <c r="AN261" s="1">
        <f t="shared" si="95"/>
        <v>0</v>
      </c>
      <c r="AO261" s="1">
        <f t="shared" si="96"/>
        <v>0</v>
      </c>
      <c r="AP261" s="1">
        <f t="shared" si="97"/>
        <v>0</v>
      </c>
      <c r="AQ261" s="1">
        <f t="shared" si="98"/>
        <v>0</v>
      </c>
      <c r="AR261">
        <f t="shared" si="79"/>
        <v>1</v>
      </c>
    </row>
    <row r="262" spans="1:44">
      <c r="A262">
        <v>261</v>
      </c>
      <c r="B262">
        <v>2017</v>
      </c>
      <c r="C262">
        <v>0</v>
      </c>
      <c r="E262">
        <v>1</v>
      </c>
      <c r="F262">
        <v>4.6</v>
      </c>
      <c r="G262" t="s">
        <v>55</v>
      </c>
      <c r="H262">
        <f t="shared" si="80"/>
        <v>2</v>
      </c>
      <c r="I262">
        <v>6.43</v>
      </c>
      <c r="J262">
        <v>51.78370979</v>
      </c>
      <c r="K262">
        <v>0.2769</v>
      </c>
      <c r="L262">
        <v>0</v>
      </c>
      <c r="M262">
        <v>1</v>
      </c>
      <c r="N262">
        <v>0</v>
      </c>
      <c r="O262">
        <v>1</v>
      </c>
      <c r="P262">
        <v>0</v>
      </c>
      <c r="Q262">
        <v>4.7403314917127</v>
      </c>
      <c r="R262">
        <v>195</v>
      </c>
      <c r="S262">
        <v>11.7</v>
      </c>
      <c r="T262">
        <v>25</v>
      </c>
      <c r="U262">
        <v>1</v>
      </c>
      <c r="V262">
        <v>1.905544148</v>
      </c>
      <c r="W262">
        <v>1</v>
      </c>
      <c r="X262">
        <v>28.97741273</v>
      </c>
      <c r="Y262">
        <v>0</v>
      </c>
      <c r="Z262" s="1">
        <f t="shared" si="81"/>
        <v>0</v>
      </c>
      <c r="AA262" s="1">
        <f t="shared" si="82"/>
        <v>0</v>
      </c>
      <c r="AB262" s="1">
        <f t="shared" si="83"/>
        <v>0</v>
      </c>
      <c r="AC262" s="1">
        <f t="shared" si="84"/>
        <v>0</v>
      </c>
      <c r="AD262" s="1">
        <f t="shared" si="85"/>
        <v>0</v>
      </c>
      <c r="AE262" s="1">
        <f t="shared" si="86"/>
        <v>0</v>
      </c>
      <c r="AF262" s="1">
        <f t="shared" si="87"/>
        <v>1</v>
      </c>
      <c r="AG262" s="1">
        <f t="shared" si="88"/>
        <v>0</v>
      </c>
      <c r="AH262" s="1">
        <f t="shared" si="89"/>
        <v>0</v>
      </c>
      <c r="AI262" s="1">
        <f t="shared" si="90"/>
        <v>0</v>
      </c>
      <c r="AJ262" s="1">
        <f t="shared" si="91"/>
        <v>0</v>
      </c>
      <c r="AK262" s="1">
        <f t="shared" si="92"/>
        <v>0</v>
      </c>
      <c r="AL262" s="1">
        <f t="shared" si="93"/>
        <v>0</v>
      </c>
      <c r="AM262" s="1">
        <f t="shared" si="94"/>
        <v>0</v>
      </c>
      <c r="AN262" s="1">
        <f t="shared" si="95"/>
        <v>0</v>
      </c>
      <c r="AO262" s="1">
        <f t="shared" si="96"/>
        <v>0</v>
      </c>
      <c r="AP262" s="1">
        <f t="shared" si="97"/>
        <v>0</v>
      </c>
      <c r="AQ262" s="1">
        <f t="shared" si="98"/>
        <v>0</v>
      </c>
      <c r="AR262">
        <f t="shared" si="79"/>
        <v>7</v>
      </c>
    </row>
    <row r="263" spans="1:44">
      <c r="A263">
        <v>262</v>
      </c>
      <c r="B263">
        <v>2015</v>
      </c>
      <c r="C263">
        <v>7.9</v>
      </c>
      <c r="E263">
        <v>0</v>
      </c>
      <c r="F263">
        <v>2.6</v>
      </c>
      <c r="G263" t="s">
        <v>49</v>
      </c>
      <c r="H263">
        <f t="shared" si="80"/>
        <v>2</v>
      </c>
      <c r="I263">
        <v>29.58</v>
      </c>
      <c r="J263">
        <v>61.98767967</v>
      </c>
      <c r="K263">
        <v>0.0464</v>
      </c>
      <c r="L263">
        <v>0</v>
      </c>
      <c r="M263">
        <v>1</v>
      </c>
      <c r="N263">
        <v>0</v>
      </c>
      <c r="O263">
        <v>1</v>
      </c>
      <c r="P263">
        <v>0</v>
      </c>
      <c r="Q263">
        <v>6.1878453038674</v>
      </c>
      <c r="R263">
        <v>528</v>
      </c>
      <c r="S263">
        <v>9.3</v>
      </c>
      <c r="T263">
        <v>30.8</v>
      </c>
      <c r="U263">
        <v>1</v>
      </c>
      <c r="V263">
        <v>13.79876797</v>
      </c>
      <c r="W263">
        <v>1</v>
      </c>
      <c r="X263">
        <v>23.49075975</v>
      </c>
      <c r="Y263">
        <v>1</v>
      </c>
      <c r="Z263" s="1">
        <f t="shared" si="81"/>
        <v>0</v>
      </c>
      <c r="AA263" s="1">
        <f t="shared" si="82"/>
        <v>0</v>
      </c>
      <c r="AB263" s="1">
        <f t="shared" si="83"/>
        <v>0</v>
      </c>
      <c r="AC263" s="1">
        <f t="shared" si="84"/>
        <v>0</v>
      </c>
      <c r="AD263" s="1">
        <f t="shared" si="85"/>
        <v>0</v>
      </c>
      <c r="AE263" s="1">
        <f t="shared" si="86"/>
        <v>0</v>
      </c>
      <c r="AF263" s="1">
        <f t="shared" si="87"/>
        <v>0</v>
      </c>
      <c r="AG263" s="1">
        <f t="shared" si="88"/>
        <v>0</v>
      </c>
      <c r="AH263" s="1">
        <f t="shared" si="89"/>
        <v>0</v>
      </c>
      <c r="AI263" s="1">
        <f t="shared" si="90"/>
        <v>0</v>
      </c>
      <c r="AJ263" s="1">
        <f t="shared" si="91"/>
        <v>0</v>
      </c>
      <c r="AK263" s="1">
        <f t="shared" si="92"/>
        <v>0</v>
      </c>
      <c r="AL263" s="1">
        <f t="shared" si="93"/>
        <v>0</v>
      </c>
      <c r="AM263" s="1">
        <f t="shared" si="94"/>
        <v>1</v>
      </c>
      <c r="AN263" s="1">
        <f t="shared" si="95"/>
        <v>0</v>
      </c>
      <c r="AO263" s="1">
        <f t="shared" si="96"/>
        <v>0</v>
      </c>
      <c r="AP263" s="1">
        <f t="shared" si="97"/>
        <v>0</v>
      </c>
      <c r="AQ263" s="1">
        <f t="shared" si="98"/>
        <v>0</v>
      </c>
      <c r="AR263">
        <f t="shared" ref="AR263:AR326" si="99">1*Z263+2*AA263+3*AB263+4*AC263+5*AD263+6*AE263+7*AF263+8*AG263+9*AH263+10*AI263+11*AJ263+12*AK263+13*AL263+14*AM263+15*AN263+16*AO263+17*AP263+18*AQ263</f>
        <v>14</v>
      </c>
    </row>
    <row r="264" spans="1:44">
      <c r="A264">
        <v>263</v>
      </c>
      <c r="B264">
        <v>2017</v>
      </c>
      <c r="C264">
        <v>1.8</v>
      </c>
      <c r="E264">
        <v>0</v>
      </c>
      <c r="F264">
        <v>3.9</v>
      </c>
      <c r="G264" t="s">
        <v>45</v>
      </c>
      <c r="H264">
        <f t="shared" si="80"/>
        <v>0</v>
      </c>
      <c r="I264">
        <v>1.46</v>
      </c>
      <c r="J264">
        <v>55.56468173</v>
      </c>
      <c r="K264">
        <v>0.3939</v>
      </c>
      <c r="L264">
        <v>0</v>
      </c>
      <c r="M264">
        <v>1</v>
      </c>
      <c r="N264">
        <v>0</v>
      </c>
      <c r="O264">
        <v>1</v>
      </c>
      <c r="P264">
        <v>0</v>
      </c>
      <c r="Q264">
        <v>7.67403314917126</v>
      </c>
      <c r="R264">
        <v>170</v>
      </c>
      <c r="S264">
        <v>15.2</v>
      </c>
      <c r="T264">
        <v>29.1</v>
      </c>
      <c r="U264">
        <v>1</v>
      </c>
      <c r="V264">
        <v>0.788501027</v>
      </c>
      <c r="W264">
        <v>1</v>
      </c>
      <c r="X264">
        <v>13.73305955</v>
      </c>
      <c r="Y264">
        <v>0</v>
      </c>
      <c r="Z264" s="1">
        <f t="shared" si="81"/>
        <v>0</v>
      </c>
      <c r="AA264" s="1">
        <f t="shared" si="82"/>
        <v>0</v>
      </c>
      <c r="AB264" s="1">
        <f t="shared" si="83"/>
        <v>0</v>
      </c>
      <c r="AC264" s="1">
        <f t="shared" si="84"/>
        <v>0</v>
      </c>
      <c r="AD264" s="1">
        <f t="shared" si="85"/>
        <v>0</v>
      </c>
      <c r="AE264" s="1">
        <f t="shared" si="86"/>
        <v>0</v>
      </c>
      <c r="AF264" s="1">
        <f t="shared" si="87"/>
        <v>0</v>
      </c>
      <c r="AG264" s="1">
        <f t="shared" si="88"/>
        <v>0</v>
      </c>
      <c r="AH264" s="1">
        <f t="shared" si="89"/>
        <v>1</v>
      </c>
      <c r="AI264" s="1">
        <f t="shared" si="90"/>
        <v>0</v>
      </c>
      <c r="AJ264" s="1">
        <f t="shared" si="91"/>
        <v>0</v>
      </c>
      <c r="AK264" s="1">
        <f t="shared" si="92"/>
        <v>0</v>
      </c>
      <c r="AL264" s="1">
        <f t="shared" si="93"/>
        <v>0</v>
      </c>
      <c r="AM264" s="1">
        <f t="shared" si="94"/>
        <v>0</v>
      </c>
      <c r="AN264" s="1">
        <f t="shared" si="95"/>
        <v>0</v>
      </c>
      <c r="AO264" s="1">
        <f t="shared" si="96"/>
        <v>0</v>
      </c>
      <c r="AP264" s="1">
        <f t="shared" si="97"/>
        <v>0</v>
      </c>
      <c r="AQ264" s="1">
        <f t="shared" si="98"/>
        <v>0</v>
      </c>
      <c r="AR264">
        <f t="shared" si="99"/>
        <v>9</v>
      </c>
    </row>
    <row r="265" spans="1:44">
      <c r="A265">
        <v>264</v>
      </c>
      <c r="B265">
        <v>2016</v>
      </c>
      <c r="C265">
        <v>0</v>
      </c>
      <c r="E265">
        <v>1</v>
      </c>
      <c r="F265">
        <v>4.3</v>
      </c>
      <c r="G265" t="s">
        <v>55</v>
      </c>
      <c r="H265">
        <f t="shared" si="80"/>
        <v>2</v>
      </c>
      <c r="I265">
        <v>3.4</v>
      </c>
      <c r="J265">
        <v>68.71457906</v>
      </c>
      <c r="K265">
        <v>0.0955</v>
      </c>
      <c r="L265">
        <v>0</v>
      </c>
      <c r="M265">
        <v>1</v>
      </c>
      <c r="N265">
        <v>0</v>
      </c>
      <c r="O265">
        <v>1</v>
      </c>
      <c r="P265">
        <v>0</v>
      </c>
      <c r="Q265">
        <v>0</v>
      </c>
      <c r="R265">
        <v>190</v>
      </c>
      <c r="S265">
        <v>13.1</v>
      </c>
      <c r="T265">
        <v>27.1</v>
      </c>
      <c r="U265">
        <v>1</v>
      </c>
      <c r="V265">
        <v>7.260780287</v>
      </c>
      <c r="W265">
        <v>1</v>
      </c>
      <c r="X265">
        <v>8.640657084</v>
      </c>
      <c r="Y265">
        <v>1</v>
      </c>
      <c r="Z265" s="1">
        <f t="shared" si="81"/>
        <v>0</v>
      </c>
      <c r="AA265" s="1">
        <f t="shared" si="82"/>
        <v>0</v>
      </c>
      <c r="AB265" s="1">
        <f t="shared" si="83"/>
        <v>0</v>
      </c>
      <c r="AC265" s="1">
        <f t="shared" si="84"/>
        <v>0</v>
      </c>
      <c r="AD265" s="1">
        <f t="shared" si="85"/>
        <v>0</v>
      </c>
      <c r="AE265" s="1">
        <f t="shared" si="86"/>
        <v>0</v>
      </c>
      <c r="AF265" s="1">
        <f t="shared" si="87"/>
        <v>1</v>
      </c>
      <c r="AG265" s="1">
        <f t="shared" si="88"/>
        <v>0</v>
      </c>
      <c r="AH265" s="1">
        <f t="shared" si="89"/>
        <v>0</v>
      </c>
      <c r="AI265" s="1">
        <f t="shared" si="90"/>
        <v>0</v>
      </c>
      <c r="AJ265" s="1">
        <f t="shared" si="91"/>
        <v>0</v>
      </c>
      <c r="AK265" s="1">
        <f t="shared" si="92"/>
        <v>0</v>
      </c>
      <c r="AL265" s="1">
        <f t="shared" si="93"/>
        <v>0</v>
      </c>
      <c r="AM265" s="1">
        <f t="shared" si="94"/>
        <v>0</v>
      </c>
      <c r="AN265" s="1">
        <f t="shared" si="95"/>
        <v>0</v>
      </c>
      <c r="AO265" s="1">
        <f t="shared" si="96"/>
        <v>0</v>
      </c>
      <c r="AP265" s="1">
        <f t="shared" si="97"/>
        <v>0</v>
      </c>
      <c r="AQ265" s="1">
        <f t="shared" si="98"/>
        <v>0</v>
      </c>
      <c r="AR265">
        <f t="shared" si="99"/>
        <v>7</v>
      </c>
    </row>
    <row r="266" spans="1:44">
      <c r="A266">
        <v>265</v>
      </c>
      <c r="B266">
        <v>2017</v>
      </c>
      <c r="C266">
        <v>4.4</v>
      </c>
      <c r="E266">
        <v>1</v>
      </c>
      <c r="F266">
        <v>3.5</v>
      </c>
      <c r="G266" t="s">
        <v>55</v>
      </c>
      <c r="H266">
        <f t="shared" si="80"/>
        <v>2</v>
      </c>
      <c r="I266">
        <v>13.2</v>
      </c>
      <c r="J266">
        <v>61.724846</v>
      </c>
      <c r="K266">
        <v>0.0009</v>
      </c>
      <c r="L266">
        <v>0</v>
      </c>
      <c r="M266">
        <v>1</v>
      </c>
      <c r="N266">
        <v>0</v>
      </c>
      <c r="O266">
        <v>1</v>
      </c>
      <c r="P266">
        <v>0</v>
      </c>
      <c r="Q266">
        <v>6.26151012891344</v>
      </c>
      <c r="R266">
        <v>288</v>
      </c>
      <c r="S266">
        <v>9.9</v>
      </c>
      <c r="T266">
        <v>24.9</v>
      </c>
      <c r="U266">
        <v>1</v>
      </c>
      <c r="V266">
        <v>2.036960986</v>
      </c>
      <c r="W266">
        <v>1</v>
      </c>
      <c r="X266">
        <v>24.21355236</v>
      </c>
      <c r="Y266">
        <v>0</v>
      </c>
      <c r="Z266" s="1">
        <f t="shared" si="81"/>
        <v>0</v>
      </c>
      <c r="AA266" s="1">
        <f t="shared" si="82"/>
        <v>0</v>
      </c>
      <c r="AB266" s="1">
        <f t="shared" si="83"/>
        <v>0</v>
      </c>
      <c r="AC266" s="1">
        <f t="shared" si="84"/>
        <v>0</v>
      </c>
      <c r="AD266" s="1">
        <f t="shared" si="85"/>
        <v>0</v>
      </c>
      <c r="AE266" s="1">
        <f t="shared" si="86"/>
        <v>0</v>
      </c>
      <c r="AF266" s="1">
        <f t="shared" si="87"/>
        <v>1</v>
      </c>
      <c r="AG266" s="1">
        <f t="shared" si="88"/>
        <v>0</v>
      </c>
      <c r="AH266" s="1">
        <f t="shared" si="89"/>
        <v>0</v>
      </c>
      <c r="AI266" s="1">
        <f t="shared" si="90"/>
        <v>0</v>
      </c>
      <c r="AJ266" s="1">
        <f t="shared" si="91"/>
        <v>0</v>
      </c>
      <c r="AK266" s="1">
        <f t="shared" si="92"/>
        <v>0</v>
      </c>
      <c r="AL266" s="1">
        <f t="shared" si="93"/>
        <v>0</v>
      </c>
      <c r="AM266" s="1">
        <f t="shared" si="94"/>
        <v>0</v>
      </c>
      <c r="AN266" s="1">
        <f t="shared" si="95"/>
        <v>0</v>
      </c>
      <c r="AO266" s="1">
        <f t="shared" si="96"/>
        <v>0</v>
      </c>
      <c r="AP266" s="1">
        <f t="shared" si="97"/>
        <v>0</v>
      </c>
      <c r="AQ266" s="1">
        <f t="shared" si="98"/>
        <v>0</v>
      </c>
      <c r="AR266">
        <f t="shared" si="99"/>
        <v>7</v>
      </c>
    </row>
    <row r="267" spans="1:44">
      <c r="A267">
        <v>266</v>
      </c>
      <c r="B267">
        <v>2015</v>
      </c>
      <c r="C267">
        <v>43.3</v>
      </c>
      <c r="E267">
        <v>0</v>
      </c>
      <c r="F267">
        <v>3.2</v>
      </c>
      <c r="G267" t="s">
        <v>45</v>
      </c>
      <c r="H267">
        <f t="shared" si="80"/>
        <v>0</v>
      </c>
      <c r="I267">
        <v>5.67</v>
      </c>
      <c r="J267">
        <v>69.13620808</v>
      </c>
      <c r="K267">
        <v>0</v>
      </c>
      <c r="L267">
        <v>0</v>
      </c>
      <c r="M267">
        <v>1</v>
      </c>
      <c r="N267">
        <v>0</v>
      </c>
      <c r="O267">
        <v>1</v>
      </c>
      <c r="P267">
        <v>0</v>
      </c>
      <c r="Q267">
        <v>4.50460405156538</v>
      </c>
      <c r="R267">
        <v>341</v>
      </c>
      <c r="S267">
        <v>12.1</v>
      </c>
      <c r="T267">
        <v>22.1</v>
      </c>
      <c r="U267">
        <v>1</v>
      </c>
      <c r="V267">
        <v>2.234086242</v>
      </c>
      <c r="W267">
        <v>0</v>
      </c>
      <c r="X267">
        <v>45.50308008</v>
      </c>
      <c r="Y267">
        <v>0</v>
      </c>
      <c r="Z267" s="1">
        <f t="shared" si="81"/>
        <v>0</v>
      </c>
      <c r="AA267" s="1">
        <f t="shared" si="82"/>
        <v>0</v>
      </c>
      <c r="AB267" s="1">
        <f t="shared" si="83"/>
        <v>0</v>
      </c>
      <c r="AC267" s="1">
        <f t="shared" si="84"/>
        <v>0</v>
      </c>
      <c r="AD267" s="1">
        <f t="shared" si="85"/>
        <v>0</v>
      </c>
      <c r="AE267" s="1">
        <f t="shared" si="86"/>
        <v>0</v>
      </c>
      <c r="AF267" s="1">
        <f t="shared" si="87"/>
        <v>0</v>
      </c>
      <c r="AG267" s="1">
        <f t="shared" si="88"/>
        <v>0</v>
      </c>
      <c r="AH267" s="1">
        <f t="shared" si="89"/>
        <v>1</v>
      </c>
      <c r="AI267" s="1">
        <f t="shared" si="90"/>
        <v>0</v>
      </c>
      <c r="AJ267" s="1">
        <f t="shared" si="91"/>
        <v>0</v>
      </c>
      <c r="AK267" s="1">
        <f t="shared" si="92"/>
        <v>0</v>
      </c>
      <c r="AL267" s="1">
        <f t="shared" si="93"/>
        <v>0</v>
      </c>
      <c r="AM267" s="1">
        <f t="shared" si="94"/>
        <v>0</v>
      </c>
      <c r="AN267" s="1">
        <f t="shared" si="95"/>
        <v>0</v>
      </c>
      <c r="AO267" s="1">
        <f t="shared" si="96"/>
        <v>0</v>
      </c>
      <c r="AP267" s="1">
        <f t="shared" si="97"/>
        <v>0</v>
      </c>
      <c r="AQ267" s="1">
        <f t="shared" si="98"/>
        <v>0</v>
      </c>
      <c r="AR267">
        <f t="shared" si="99"/>
        <v>9</v>
      </c>
    </row>
    <row r="268" spans="1:44">
      <c r="A268">
        <v>267</v>
      </c>
      <c r="B268">
        <v>2016</v>
      </c>
      <c r="C268">
        <v>28.1</v>
      </c>
      <c r="E268">
        <v>0</v>
      </c>
      <c r="F268">
        <v>3.6</v>
      </c>
      <c r="G268" t="s">
        <v>45</v>
      </c>
      <c r="H268">
        <f t="shared" si="80"/>
        <v>0</v>
      </c>
      <c r="I268">
        <v>25.86</v>
      </c>
      <c r="J268">
        <v>82.79534565</v>
      </c>
      <c r="K268">
        <v>0.2879</v>
      </c>
      <c r="L268">
        <v>0</v>
      </c>
      <c r="M268">
        <v>1</v>
      </c>
      <c r="N268">
        <v>0</v>
      </c>
      <c r="O268">
        <v>1</v>
      </c>
      <c r="P268">
        <v>0</v>
      </c>
      <c r="Q268">
        <v>7.16942909760589</v>
      </c>
      <c r="R268">
        <v>323</v>
      </c>
      <c r="S268">
        <v>12.6</v>
      </c>
      <c r="T268">
        <v>27.3</v>
      </c>
      <c r="U268">
        <v>1</v>
      </c>
      <c r="V268">
        <v>1.642710472</v>
      </c>
      <c r="W268">
        <v>1</v>
      </c>
      <c r="X268">
        <v>3.154004107</v>
      </c>
      <c r="Y268">
        <v>0</v>
      </c>
      <c r="Z268" s="1">
        <f t="shared" si="81"/>
        <v>0</v>
      </c>
      <c r="AA268" s="1">
        <f t="shared" si="82"/>
        <v>0</v>
      </c>
      <c r="AB268" s="1">
        <f t="shared" si="83"/>
        <v>0</v>
      </c>
      <c r="AC268" s="1">
        <f t="shared" si="84"/>
        <v>0</v>
      </c>
      <c r="AD268" s="1">
        <f t="shared" si="85"/>
        <v>0</v>
      </c>
      <c r="AE268" s="1">
        <f t="shared" si="86"/>
        <v>0</v>
      </c>
      <c r="AF268" s="1">
        <f t="shared" si="87"/>
        <v>0</v>
      </c>
      <c r="AG268" s="1">
        <f t="shared" si="88"/>
        <v>0</v>
      </c>
      <c r="AH268" s="1">
        <f t="shared" si="89"/>
        <v>1</v>
      </c>
      <c r="AI268" s="1">
        <f t="shared" si="90"/>
        <v>0</v>
      </c>
      <c r="AJ268" s="1">
        <f t="shared" si="91"/>
        <v>0</v>
      </c>
      <c r="AK268" s="1">
        <f t="shared" si="92"/>
        <v>0</v>
      </c>
      <c r="AL268" s="1">
        <f t="shared" si="93"/>
        <v>0</v>
      </c>
      <c r="AM268" s="1">
        <f t="shared" si="94"/>
        <v>0</v>
      </c>
      <c r="AN268" s="1">
        <f t="shared" si="95"/>
        <v>0</v>
      </c>
      <c r="AO268" s="1">
        <f t="shared" si="96"/>
        <v>0</v>
      </c>
      <c r="AP268" s="1">
        <f t="shared" si="97"/>
        <v>0</v>
      </c>
      <c r="AQ268" s="1">
        <f t="shared" si="98"/>
        <v>0</v>
      </c>
      <c r="AR268">
        <f t="shared" si="99"/>
        <v>9</v>
      </c>
    </row>
    <row r="269" spans="1:44">
      <c r="A269">
        <v>268</v>
      </c>
      <c r="B269">
        <v>2017</v>
      </c>
      <c r="C269">
        <v>4.4</v>
      </c>
      <c r="E269">
        <v>1</v>
      </c>
      <c r="F269">
        <v>4.2</v>
      </c>
      <c r="G269" t="s">
        <v>57</v>
      </c>
      <c r="H269">
        <f t="shared" si="80"/>
        <v>2</v>
      </c>
      <c r="I269">
        <v>3.67</v>
      </c>
      <c r="J269">
        <v>40.41067762</v>
      </c>
      <c r="K269">
        <v>0.4237</v>
      </c>
      <c r="L269">
        <v>0</v>
      </c>
      <c r="M269">
        <v>0</v>
      </c>
      <c r="N269">
        <v>0</v>
      </c>
      <c r="O269">
        <v>1</v>
      </c>
      <c r="P269">
        <v>0</v>
      </c>
      <c r="Q269">
        <v>4.02394106813996</v>
      </c>
      <c r="R269">
        <v>252</v>
      </c>
      <c r="S269">
        <v>10.3</v>
      </c>
      <c r="T269">
        <v>18.2</v>
      </c>
      <c r="U269">
        <v>1</v>
      </c>
      <c r="V269">
        <v>1.084188912</v>
      </c>
      <c r="W269">
        <v>1</v>
      </c>
      <c r="X269">
        <v>5.190965092</v>
      </c>
      <c r="Y269">
        <v>0</v>
      </c>
      <c r="Z269" s="1">
        <f t="shared" si="81"/>
        <v>0</v>
      </c>
      <c r="AA269" s="1">
        <f t="shared" si="82"/>
        <v>1</v>
      </c>
      <c r="AB269" s="1">
        <f t="shared" si="83"/>
        <v>0</v>
      </c>
      <c r="AC269" s="1">
        <f t="shared" si="84"/>
        <v>0</v>
      </c>
      <c r="AD269" s="1">
        <f t="shared" si="85"/>
        <v>0</v>
      </c>
      <c r="AE269" s="1">
        <f t="shared" si="86"/>
        <v>0</v>
      </c>
      <c r="AF269" s="1">
        <f t="shared" si="87"/>
        <v>0</v>
      </c>
      <c r="AG269" s="1">
        <f t="shared" si="88"/>
        <v>0</v>
      </c>
      <c r="AH269" s="1">
        <f t="shared" si="89"/>
        <v>0</v>
      </c>
      <c r="AI269" s="1">
        <f t="shared" si="90"/>
        <v>0</v>
      </c>
      <c r="AJ269" s="1">
        <f t="shared" si="91"/>
        <v>0</v>
      </c>
      <c r="AK269" s="1">
        <f t="shared" si="92"/>
        <v>0</v>
      </c>
      <c r="AL269" s="1">
        <f t="shared" si="93"/>
        <v>0</v>
      </c>
      <c r="AM269" s="1">
        <f t="shared" si="94"/>
        <v>0</v>
      </c>
      <c r="AN269" s="1">
        <f t="shared" si="95"/>
        <v>0</v>
      </c>
      <c r="AO269" s="1">
        <f t="shared" si="96"/>
        <v>0</v>
      </c>
      <c r="AP269" s="1">
        <f t="shared" si="97"/>
        <v>0</v>
      </c>
      <c r="AQ269" s="1">
        <f t="shared" si="98"/>
        <v>0</v>
      </c>
      <c r="AR269">
        <f t="shared" si="99"/>
        <v>2</v>
      </c>
    </row>
    <row r="270" spans="1:44">
      <c r="A270">
        <v>269</v>
      </c>
      <c r="B270">
        <v>2016</v>
      </c>
      <c r="C270">
        <v>4.9</v>
      </c>
      <c r="D270">
        <v>0</v>
      </c>
      <c r="E270">
        <v>1</v>
      </c>
      <c r="F270">
        <v>3.9</v>
      </c>
      <c r="G270" t="s">
        <v>53</v>
      </c>
      <c r="H270">
        <f t="shared" si="80"/>
        <v>1</v>
      </c>
      <c r="I270">
        <v>4.83</v>
      </c>
      <c r="J270">
        <v>81.67008898</v>
      </c>
      <c r="K270">
        <v>0.1396</v>
      </c>
      <c r="L270">
        <v>0</v>
      </c>
      <c r="M270">
        <v>1</v>
      </c>
      <c r="N270">
        <v>0</v>
      </c>
      <c r="O270">
        <v>1</v>
      </c>
      <c r="P270">
        <v>0</v>
      </c>
      <c r="Q270">
        <v>0.34806629834254</v>
      </c>
      <c r="R270">
        <v>273</v>
      </c>
      <c r="S270">
        <v>10.7</v>
      </c>
      <c r="T270">
        <v>24.5</v>
      </c>
      <c r="U270">
        <v>1</v>
      </c>
      <c r="V270">
        <v>1.77412731</v>
      </c>
      <c r="W270">
        <v>1</v>
      </c>
      <c r="X270">
        <v>20.63244353</v>
      </c>
      <c r="Y270">
        <v>0</v>
      </c>
      <c r="Z270" s="1">
        <f t="shared" si="81"/>
        <v>0</v>
      </c>
      <c r="AA270" s="1">
        <f t="shared" si="82"/>
        <v>0</v>
      </c>
      <c r="AB270" s="1">
        <f t="shared" si="83"/>
        <v>0</v>
      </c>
      <c r="AC270" s="1">
        <f t="shared" si="84"/>
        <v>0</v>
      </c>
      <c r="AD270" s="1">
        <f t="shared" si="85"/>
        <v>0</v>
      </c>
      <c r="AE270" s="1">
        <f t="shared" si="86"/>
        <v>0</v>
      </c>
      <c r="AF270" s="1">
        <f t="shared" si="87"/>
        <v>0</v>
      </c>
      <c r="AG270" s="1">
        <f t="shared" si="88"/>
        <v>0</v>
      </c>
      <c r="AH270" s="1">
        <f t="shared" si="89"/>
        <v>0</v>
      </c>
      <c r="AI270" s="1">
        <f t="shared" si="90"/>
        <v>0</v>
      </c>
      <c r="AJ270" s="1">
        <f t="shared" si="91"/>
        <v>1</v>
      </c>
      <c r="AK270" s="1">
        <f t="shared" si="92"/>
        <v>0</v>
      </c>
      <c r="AL270" s="1">
        <f t="shared" si="93"/>
        <v>0</v>
      </c>
      <c r="AM270" s="1">
        <f t="shared" si="94"/>
        <v>0</v>
      </c>
      <c r="AN270" s="1">
        <f t="shared" si="95"/>
        <v>0</v>
      </c>
      <c r="AO270" s="1">
        <f t="shared" si="96"/>
        <v>0</v>
      </c>
      <c r="AP270" s="1">
        <f t="shared" si="97"/>
        <v>0</v>
      </c>
      <c r="AQ270" s="1">
        <f t="shared" si="98"/>
        <v>0</v>
      </c>
      <c r="AR270">
        <f t="shared" si="99"/>
        <v>11</v>
      </c>
    </row>
    <row r="271" spans="1:44">
      <c r="A271">
        <v>270</v>
      </c>
      <c r="B271">
        <v>2015</v>
      </c>
      <c r="C271">
        <v>23.6</v>
      </c>
      <c r="E271">
        <v>1</v>
      </c>
      <c r="F271">
        <v>4.4</v>
      </c>
      <c r="G271" t="s">
        <v>50</v>
      </c>
      <c r="H271">
        <f t="shared" si="80"/>
        <v>2</v>
      </c>
      <c r="I271">
        <v>1.44</v>
      </c>
      <c r="J271">
        <v>38.69678303</v>
      </c>
      <c r="K271">
        <v>0.0826</v>
      </c>
      <c r="L271">
        <v>1</v>
      </c>
      <c r="M271">
        <v>1</v>
      </c>
      <c r="N271">
        <v>0</v>
      </c>
      <c r="O271">
        <v>1</v>
      </c>
      <c r="P271">
        <v>0</v>
      </c>
      <c r="Q271">
        <v>6.85082872928177</v>
      </c>
      <c r="R271">
        <v>147</v>
      </c>
      <c r="S271">
        <v>12.6</v>
      </c>
      <c r="T271">
        <v>27.3</v>
      </c>
      <c r="U271">
        <v>1</v>
      </c>
      <c r="V271">
        <v>1.215605749</v>
      </c>
      <c r="W271">
        <v>1</v>
      </c>
      <c r="X271">
        <v>12.48459959</v>
      </c>
      <c r="Y271">
        <v>0</v>
      </c>
      <c r="Z271" s="1">
        <f t="shared" si="81"/>
        <v>1</v>
      </c>
      <c r="AA271" s="1">
        <f t="shared" si="82"/>
        <v>0</v>
      </c>
      <c r="AB271" s="1">
        <f t="shared" si="83"/>
        <v>0</v>
      </c>
      <c r="AC271" s="1">
        <f t="shared" si="84"/>
        <v>0</v>
      </c>
      <c r="AD271" s="1">
        <f t="shared" si="85"/>
        <v>0</v>
      </c>
      <c r="AE271" s="1">
        <f t="shared" si="86"/>
        <v>0</v>
      </c>
      <c r="AF271" s="1">
        <f t="shared" si="87"/>
        <v>0</v>
      </c>
      <c r="AG271" s="1">
        <f t="shared" si="88"/>
        <v>0</v>
      </c>
      <c r="AH271" s="1">
        <f t="shared" si="89"/>
        <v>0</v>
      </c>
      <c r="AI271" s="1">
        <f t="shared" si="90"/>
        <v>0</v>
      </c>
      <c r="AJ271" s="1">
        <f t="shared" si="91"/>
        <v>0</v>
      </c>
      <c r="AK271" s="1">
        <f t="shared" si="92"/>
        <v>0</v>
      </c>
      <c r="AL271" s="1">
        <f t="shared" si="93"/>
        <v>0</v>
      </c>
      <c r="AM271" s="1">
        <f t="shared" si="94"/>
        <v>0</v>
      </c>
      <c r="AN271" s="1">
        <f t="shared" si="95"/>
        <v>0</v>
      </c>
      <c r="AO271" s="1">
        <f t="shared" si="96"/>
        <v>0</v>
      </c>
      <c r="AP271" s="1">
        <f t="shared" si="97"/>
        <v>0</v>
      </c>
      <c r="AQ271" s="1">
        <f t="shared" si="98"/>
        <v>0</v>
      </c>
      <c r="AR271">
        <f t="shared" si="99"/>
        <v>1</v>
      </c>
    </row>
    <row r="272" spans="1:44">
      <c r="A272">
        <v>271</v>
      </c>
      <c r="B272">
        <v>2016</v>
      </c>
      <c r="C272">
        <v>1</v>
      </c>
      <c r="E272">
        <v>1</v>
      </c>
      <c r="F272">
        <v>4</v>
      </c>
      <c r="G272" t="s">
        <v>49</v>
      </c>
      <c r="H272">
        <f t="shared" si="80"/>
        <v>2</v>
      </c>
      <c r="I272">
        <v>6.3</v>
      </c>
      <c r="J272">
        <v>53.35523614</v>
      </c>
      <c r="K272">
        <v>0.4172</v>
      </c>
      <c r="L272">
        <v>0</v>
      </c>
      <c r="M272">
        <v>0</v>
      </c>
      <c r="N272">
        <v>0</v>
      </c>
      <c r="O272">
        <v>1</v>
      </c>
      <c r="P272">
        <v>0</v>
      </c>
      <c r="Q272">
        <v>4.49723756906078</v>
      </c>
      <c r="R272">
        <v>319</v>
      </c>
      <c r="S272">
        <v>11.6</v>
      </c>
      <c r="T272">
        <v>20.2</v>
      </c>
      <c r="U272">
        <v>1</v>
      </c>
      <c r="V272">
        <v>5.420944559</v>
      </c>
      <c r="W272">
        <v>1</v>
      </c>
      <c r="X272">
        <v>11.10472279</v>
      </c>
      <c r="Y272">
        <v>0</v>
      </c>
      <c r="Z272" s="1">
        <f t="shared" si="81"/>
        <v>0</v>
      </c>
      <c r="AA272" s="1">
        <f t="shared" si="82"/>
        <v>0</v>
      </c>
      <c r="AB272" s="1">
        <f t="shared" si="83"/>
        <v>0</v>
      </c>
      <c r="AC272" s="1">
        <f t="shared" si="84"/>
        <v>0</v>
      </c>
      <c r="AD272" s="1">
        <f t="shared" si="85"/>
        <v>0</v>
      </c>
      <c r="AE272" s="1">
        <f t="shared" si="86"/>
        <v>0</v>
      </c>
      <c r="AF272" s="1">
        <f t="shared" si="87"/>
        <v>0</v>
      </c>
      <c r="AG272" s="1">
        <f t="shared" si="88"/>
        <v>0</v>
      </c>
      <c r="AH272" s="1">
        <f t="shared" si="89"/>
        <v>0</v>
      </c>
      <c r="AI272" s="1">
        <f t="shared" si="90"/>
        <v>0</v>
      </c>
      <c r="AJ272" s="1">
        <f t="shared" si="91"/>
        <v>0</v>
      </c>
      <c r="AK272" s="1">
        <f t="shared" si="92"/>
        <v>0</v>
      </c>
      <c r="AL272" s="1">
        <f t="shared" si="93"/>
        <v>0</v>
      </c>
      <c r="AM272" s="1">
        <f t="shared" si="94"/>
        <v>1</v>
      </c>
      <c r="AN272" s="1">
        <f t="shared" si="95"/>
        <v>0</v>
      </c>
      <c r="AO272" s="1">
        <f t="shared" si="96"/>
        <v>0</v>
      </c>
      <c r="AP272" s="1">
        <f t="shared" si="97"/>
        <v>0</v>
      </c>
      <c r="AQ272" s="1">
        <f t="shared" si="98"/>
        <v>0</v>
      </c>
      <c r="AR272">
        <f t="shared" si="99"/>
        <v>14</v>
      </c>
    </row>
    <row r="273" spans="1:44">
      <c r="A273">
        <v>272</v>
      </c>
      <c r="B273">
        <v>2015</v>
      </c>
      <c r="C273">
        <v>3</v>
      </c>
      <c r="E273">
        <v>0</v>
      </c>
      <c r="F273">
        <v>3.3</v>
      </c>
      <c r="G273" t="s">
        <v>53</v>
      </c>
      <c r="H273">
        <f t="shared" si="80"/>
        <v>1</v>
      </c>
      <c r="I273">
        <v>5.36</v>
      </c>
      <c r="J273">
        <v>63.43326489</v>
      </c>
      <c r="K273">
        <v>0.1024</v>
      </c>
      <c r="L273">
        <v>0</v>
      </c>
      <c r="M273">
        <v>1</v>
      </c>
      <c r="N273">
        <v>0</v>
      </c>
      <c r="O273">
        <v>1</v>
      </c>
      <c r="P273">
        <v>0</v>
      </c>
      <c r="Q273">
        <v>7.8232044198895</v>
      </c>
      <c r="R273">
        <v>393</v>
      </c>
      <c r="S273">
        <v>12.4</v>
      </c>
      <c r="T273">
        <v>25.5</v>
      </c>
      <c r="U273">
        <v>1</v>
      </c>
      <c r="V273">
        <v>2.726899384</v>
      </c>
      <c r="W273">
        <v>1</v>
      </c>
      <c r="X273">
        <v>7.12936345</v>
      </c>
      <c r="Y273">
        <v>0</v>
      </c>
      <c r="Z273" s="1">
        <f t="shared" si="81"/>
        <v>0</v>
      </c>
      <c r="AA273" s="1">
        <f t="shared" si="82"/>
        <v>0</v>
      </c>
      <c r="AB273" s="1">
        <f t="shared" si="83"/>
        <v>0</v>
      </c>
      <c r="AC273" s="1">
        <f t="shared" si="84"/>
        <v>0</v>
      </c>
      <c r="AD273" s="1">
        <f t="shared" si="85"/>
        <v>0</v>
      </c>
      <c r="AE273" s="1">
        <f t="shared" si="86"/>
        <v>0</v>
      </c>
      <c r="AF273" s="1">
        <f t="shared" si="87"/>
        <v>0</v>
      </c>
      <c r="AG273" s="1">
        <f t="shared" si="88"/>
        <v>0</v>
      </c>
      <c r="AH273" s="1">
        <f t="shared" si="89"/>
        <v>0</v>
      </c>
      <c r="AI273" s="1">
        <f t="shared" si="90"/>
        <v>0</v>
      </c>
      <c r="AJ273" s="1">
        <f t="shared" si="91"/>
        <v>1</v>
      </c>
      <c r="AK273" s="1">
        <f t="shared" si="92"/>
        <v>0</v>
      </c>
      <c r="AL273" s="1">
        <f t="shared" si="93"/>
        <v>0</v>
      </c>
      <c r="AM273" s="1">
        <f t="shared" si="94"/>
        <v>0</v>
      </c>
      <c r="AN273" s="1">
        <f t="shared" si="95"/>
        <v>0</v>
      </c>
      <c r="AO273" s="1">
        <f t="shared" si="96"/>
        <v>0</v>
      </c>
      <c r="AP273" s="1">
        <f t="shared" si="97"/>
        <v>0</v>
      </c>
      <c r="AQ273" s="1">
        <f t="shared" si="98"/>
        <v>0</v>
      </c>
      <c r="AR273">
        <f t="shared" si="99"/>
        <v>11</v>
      </c>
    </row>
    <row r="274" spans="1:44">
      <c r="A274">
        <v>273</v>
      </c>
      <c r="B274">
        <v>2017</v>
      </c>
      <c r="C274">
        <v>23.6</v>
      </c>
      <c r="E274">
        <v>1</v>
      </c>
      <c r="F274">
        <v>3.4</v>
      </c>
      <c r="G274" t="s">
        <v>53</v>
      </c>
      <c r="H274">
        <f t="shared" si="80"/>
        <v>1</v>
      </c>
      <c r="I274">
        <v>1.37</v>
      </c>
      <c r="J274">
        <v>46.16837782</v>
      </c>
      <c r="K274">
        <v>0.1111</v>
      </c>
      <c r="L274">
        <v>0</v>
      </c>
      <c r="M274">
        <v>1</v>
      </c>
      <c r="N274">
        <v>0</v>
      </c>
      <c r="O274">
        <v>1</v>
      </c>
      <c r="P274">
        <v>1</v>
      </c>
      <c r="Q274">
        <v>3.75138121546961</v>
      </c>
      <c r="R274">
        <v>455</v>
      </c>
      <c r="S274">
        <v>14.1</v>
      </c>
      <c r="T274">
        <v>36.1</v>
      </c>
      <c r="U274">
        <v>0</v>
      </c>
      <c r="V274">
        <v>27.59753593</v>
      </c>
      <c r="W274">
        <v>0</v>
      </c>
      <c r="X274">
        <v>27.59753593</v>
      </c>
      <c r="Y274">
        <v>1</v>
      </c>
      <c r="Z274" s="1">
        <f t="shared" si="81"/>
        <v>0</v>
      </c>
      <c r="AA274" s="1">
        <f t="shared" si="82"/>
        <v>0</v>
      </c>
      <c r="AB274" s="1">
        <f t="shared" si="83"/>
        <v>0</v>
      </c>
      <c r="AC274" s="1">
        <f t="shared" si="84"/>
        <v>0</v>
      </c>
      <c r="AD274" s="1">
        <f t="shared" si="85"/>
        <v>0</v>
      </c>
      <c r="AE274" s="1">
        <f t="shared" si="86"/>
        <v>0</v>
      </c>
      <c r="AF274" s="1">
        <f t="shared" si="87"/>
        <v>0</v>
      </c>
      <c r="AG274" s="1">
        <f t="shared" si="88"/>
        <v>0</v>
      </c>
      <c r="AH274" s="1">
        <f t="shared" si="89"/>
        <v>0</v>
      </c>
      <c r="AI274" s="1">
        <f t="shared" si="90"/>
        <v>0</v>
      </c>
      <c r="AJ274" s="1">
        <f t="shared" si="91"/>
        <v>1</v>
      </c>
      <c r="AK274" s="1">
        <f t="shared" si="92"/>
        <v>0</v>
      </c>
      <c r="AL274" s="1">
        <f t="shared" si="93"/>
        <v>0</v>
      </c>
      <c r="AM274" s="1">
        <f t="shared" si="94"/>
        <v>0</v>
      </c>
      <c r="AN274" s="1">
        <f t="shared" si="95"/>
        <v>0</v>
      </c>
      <c r="AO274" s="1">
        <f t="shared" si="96"/>
        <v>0</v>
      </c>
      <c r="AP274" s="1">
        <f t="shared" si="97"/>
        <v>0</v>
      </c>
      <c r="AQ274" s="1">
        <f t="shared" si="98"/>
        <v>0</v>
      </c>
      <c r="AR274">
        <f t="shared" si="99"/>
        <v>11</v>
      </c>
    </row>
    <row r="275" spans="1:44">
      <c r="A275">
        <v>274</v>
      </c>
      <c r="B275">
        <v>2016</v>
      </c>
      <c r="C275">
        <v>31.5</v>
      </c>
      <c r="E275">
        <v>0</v>
      </c>
      <c r="F275">
        <v>3.8</v>
      </c>
      <c r="G275" t="s">
        <v>54</v>
      </c>
      <c r="H275">
        <f t="shared" si="80"/>
        <v>2</v>
      </c>
      <c r="I275">
        <v>6.22</v>
      </c>
      <c r="J275">
        <v>52.60506502</v>
      </c>
      <c r="K275">
        <v>0.103</v>
      </c>
      <c r="L275">
        <v>0</v>
      </c>
      <c r="M275">
        <v>0</v>
      </c>
      <c r="N275">
        <v>1</v>
      </c>
      <c r="O275">
        <v>1</v>
      </c>
      <c r="P275">
        <v>0</v>
      </c>
      <c r="Q275">
        <v>7.66298342541435</v>
      </c>
      <c r="R275">
        <v>247</v>
      </c>
      <c r="S275">
        <v>7.6</v>
      </c>
      <c r="T275">
        <v>33</v>
      </c>
      <c r="U275">
        <v>1</v>
      </c>
      <c r="V275">
        <v>26.41478439</v>
      </c>
      <c r="W275">
        <v>0</v>
      </c>
      <c r="X275">
        <v>39.09650924</v>
      </c>
      <c r="Y275">
        <v>1</v>
      </c>
      <c r="Z275" s="1">
        <f t="shared" si="81"/>
        <v>0</v>
      </c>
      <c r="AA275" s="1">
        <f t="shared" si="82"/>
        <v>0</v>
      </c>
      <c r="AB275" s="1">
        <f t="shared" si="83"/>
        <v>0</v>
      </c>
      <c r="AC275" s="1">
        <f t="shared" si="84"/>
        <v>1</v>
      </c>
      <c r="AD275" s="1">
        <f t="shared" si="85"/>
        <v>0</v>
      </c>
      <c r="AE275" s="1">
        <f t="shared" si="86"/>
        <v>0</v>
      </c>
      <c r="AF275" s="1">
        <f t="shared" si="87"/>
        <v>0</v>
      </c>
      <c r="AG275" s="1">
        <f t="shared" si="88"/>
        <v>0</v>
      </c>
      <c r="AH275" s="1">
        <f t="shared" si="89"/>
        <v>0</v>
      </c>
      <c r="AI275" s="1">
        <f t="shared" si="90"/>
        <v>0</v>
      </c>
      <c r="AJ275" s="1">
        <f t="shared" si="91"/>
        <v>0</v>
      </c>
      <c r="AK275" s="1">
        <f t="shared" si="92"/>
        <v>0</v>
      </c>
      <c r="AL275" s="1">
        <f t="shared" si="93"/>
        <v>0</v>
      </c>
      <c r="AM275" s="1">
        <f t="shared" si="94"/>
        <v>0</v>
      </c>
      <c r="AN275" s="1">
        <f t="shared" si="95"/>
        <v>0</v>
      </c>
      <c r="AO275" s="1">
        <f t="shared" si="96"/>
        <v>0</v>
      </c>
      <c r="AP275" s="1">
        <f t="shared" si="97"/>
        <v>0</v>
      </c>
      <c r="AQ275" s="1">
        <f t="shared" si="98"/>
        <v>0</v>
      </c>
      <c r="AR275">
        <f t="shared" si="99"/>
        <v>4</v>
      </c>
    </row>
    <row r="276" spans="1:44">
      <c r="A276">
        <v>275</v>
      </c>
      <c r="B276">
        <v>2016</v>
      </c>
      <c r="C276">
        <v>6.9</v>
      </c>
      <c r="D276">
        <v>0</v>
      </c>
      <c r="E276">
        <v>1</v>
      </c>
      <c r="F276">
        <v>3.5</v>
      </c>
      <c r="G276" t="s">
        <v>53</v>
      </c>
      <c r="H276">
        <f t="shared" si="80"/>
        <v>1</v>
      </c>
      <c r="I276">
        <v>5.86</v>
      </c>
      <c r="J276">
        <v>73.83709788</v>
      </c>
      <c r="K276">
        <v>0.11</v>
      </c>
      <c r="L276">
        <v>0</v>
      </c>
      <c r="M276">
        <v>0</v>
      </c>
      <c r="N276">
        <v>0</v>
      </c>
      <c r="O276">
        <v>1</v>
      </c>
      <c r="P276">
        <v>0</v>
      </c>
      <c r="Q276">
        <v>4.5377532228361</v>
      </c>
      <c r="R276">
        <v>372</v>
      </c>
      <c r="S276">
        <v>9.5</v>
      </c>
      <c r="T276">
        <v>22.8</v>
      </c>
      <c r="U276">
        <v>1</v>
      </c>
      <c r="V276">
        <v>3.088295688</v>
      </c>
      <c r="W276">
        <v>1</v>
      </c>
      <c r="X276">
        <v>3.088295688</v>
      </c>
      <c r="Y276">
        <v>0</v>
      </c>
      <c r="Z276" s="1">
        <f t="shared" si="81"/>
        <v>0</v>
      </c>
      <c r="AA276" s="1">
        <f t="shared" si="82"/>
        <v>0</v>
      </c>
      <c r="AB276" s="1">
        <f t="shared" si="83"/>
        <v>0</v>
      </c>
      <c r="AC276" s="1">
        <f t="shared" si="84"/>
        <v>0</v>
      </c>
      <c r="AD276" s="1">
        <f t="shared" si="85"/>
        <v>0</v>
      </c>
      <c r="AE276" s="1">
        <f t="shared" si="86"/>
        <v>0</v>
      </c>
      <c r="AF276" s="1">
        <f t="shared" si="87"/>
        <v>0</v>
      </c>
      <c r="AG276" s="1">
        <f t="shared" si="88"/>
        <v>0</v>
      </c>
      <c r="AH276" s="1">
        <f t="shared" si="89"/>
        <v>0</v>
      </c>
      <c r="AI276" s="1">
        <f t="shared" si="90"/>
        <v>0</v>
      </c>
      <c r="AJ276" s="1">
        <f t="shared" si="91"/>
        <v>1</v>
      </c>
      <c r="AK276" s="1">
        <f t="shared" si="92"/>
        <v>0</v>
      </c>
      <c r="AL276" s="1">
        <f t="shared" si="93"/>
        <v>0</v>
      </c>
      <c r="AM276" s="1">
        <f t="shared" si="94"/>
        <v>0</v>
      </c>
      <c r="AN276" s="1">
        <f t="shared" si="95"/>
        <v>0</v>
      </c>
      <c r="AO276" s="1">
        <f t="shared" si="96"/>
        <v>0</v>
      </c>
      <c r="AP276" s="1">
        <f t="shared" si="97"/>
        <v>0</v>
      </c>
      <c r="AQ276" s="1">
        <f t="shared" si="98"/>
        <v>0</v>
      </c>
      <c r="AR276">
        <f t="shared" si="99"/>
        <v>11</v>
      </c>
    </row>
    <row r="277" spans="1:44">
      <c r="A277">
        <v>276</v>
      </c>
      <c r="B277">
        <v>2016</v>
      </c>
      <c r="C277">
        <v>1</v>
      </c>
      <c r="E277">
        <v>1</v>
      </c>
      <c r="F277">
        <v>3.7</v>
      </c>
      <c r="G277" t="s">
        <v>46</v>
      </c>
      <c r="H277">
        <f t="shared" si="80"/>
        <v>2</v>
      </c>
      <c r="I277">
        <v>3.3</v>
      </c>
      <c r="J277">
        <v>77.86995209</v>
      </c>
      <c r="K277">
        <v>0.0558</v>
      </c>
      <c r="L277">
        <v>0</v>
      </c>
      <c r="M277">
        <v>0</v>
      </c>
      <c r="N277">
        <v>0</v>
      </c>
      <c r="O277">
        <v>1</v>
      </c>
      <c r="P277">
        <v>0</v>
      </c>
      <c r="Q277">
        <v>8.59484346224677</v>
      </c>
      <c r="R277">
        <v>158</v>
      </c>
      <c r="S277">
        <v>9.6</v>
      </c>
      <c r="T277">
        <v>26.8</v>
      </c>
      <c r="U277">
        <v>1</v>
      </c>
      <c r="V277">
        <v>1.938398357</v>
      </c>
      <c r="W277">
        <v>1</v>
      </c>
      <c r="X277">
        <v>21.32238193</v>
      </c>
      <c r="Y277">
        <v>0</v>
      </c>
      <c r="Z277" s="1">
        <f t="shared" si="81"/>
        <v>0</v>
      </c>
      <c r="AA277" s="1">
        <f t="shared" si="82"/>
        <v>0</v>
      </c>
      <c r="AB277" s="1">
        <f t="shared" si="83"/>
        <v>0</v>
      </c>
      <c r="AC277" s="1">
        <f t="shared" si="84"/>
        <v>0</v>
      </c>
      <c r="AD277" s="1">
        <f t="shared" si="85"/>
        <v>0</v>
      </c>
      <c r="AE277" s="1">
        <f t="shared" si="86"/>
        <v>0</v>
      </c>
      <c r="AF277" s="1">
        <f t="shared" si="87"/>
        <v>0</v>
      </c>
      <c r="AG277" s="1">
        <f t="shared" si="88"/>
        <v>1</v>
      </c>
      <c r="AH277" s="1">
        <f t="shared" si="89"/>
        <v>0</v>
      </c>
      <c r="AI277" s="1">
        <f t="shared" si="90"/>
        <v>0</v>
      </c>
      <c r="AJ277" s="1">
        <f t="shared" si="91"/>
        <v>0</v>
      </c>
      <c r="AK277" s="1">
        <f t="shared" si="92"/>
        <v>0</v>
      </c>
      <c r="AL277" s="1">
        <f t="shared" si="93"/>
        <v>0</v>
      </c>
      <c r="AM277" s="1">
        <f t="shared" si="94"/>
        <v>0</v>
      </c>
      <c r="AN277" s="1">
        <f t="shared" si="95"/>
        <v>0</v>
      </c>
      <c r="AO277" s="1">
        <f t="shared" si="96"/>
        <v>0</v>
      </c>
      <c r="AP277" s="1">
        <f t="shared" si="97"/>
        <v>0</v>
      </c>
      <c r="AQ277" s="1">
        <f t="shared" si="98"/>
        <v>0</v>
      </c>
      <c r="AR277">
        <f t="shared" si="99"/>
        <v>8</v>
      </c>
    </row>
    <row r="278" spans="1:44">
      <c r="A278">
        <v>277</v>
      </c>
      <c r="B278">
        <v>2017</v>
      </c>
      <c r="C278">
        <v>7</v>
      </c>
      <c r="E278">
        <v>1</v>
      </c>
      <c r="F278">
        <v>3.8</v>
      </c>
      <c r="G278" t="s">
        <v>55</v>
      </c>
      <c r="H278">
        <f t="shared" si="80"/>
        <v>2</v>
      </c>
      <c r="I278">
        <v>3.25</v>
      </c>
      <c r="J278">
        <v>64.80219028</v>
      </c>
      <c r="K278">
        <v>0.1877</v>
      </c>
      <c r="L278">
        <v>0</v>
      </c>
      <c r="M278">
        <v>1</v>
      </c>
      <c r="N278">
        <v>0</v>
      </c>
      <c r="O278">
        <v>1</v>
      </c>
      <c r="P278">
        <v>0</v>
      </c>
      <c r="Q278">
        <v>1.28729281767956</v>
      </c>
      <c r="R278">
        <v>344</v>
      </c>
      <c r="S278">
        <v>11.9</v>
      </c>
      <c r="T278">
        <v>24.6</v>
      </c>
      <c r="U278">
        <v>1</v>
      </c>
      <c r="V278">
        <v>1.609856263</v>
      </c>
      <c r="W278">
        <v>1</v>
      </c>
      <c r="X278">
        <v>6.702258727</v>
      </c>
      <c r="Y278">
        <v>0</v>
      </c>
      <c r="Z278" s="1">
        <f t="shared" si="81"/>
        <v>0</v>
      </c>
      <c r="AA278" s="1">
        <f t="shared" si="82"/>
        <v>0</v>
      </c>
      <c r="AB278" s="1">
        <f t="shared" si="83"/>
        <v>0</v>
      </c>
      <c r="AC278" s="1">
        <f t="shared" si="84"/>
        <v>0</v>
      </c>
      <c r="AD278" s="1">
        <f t="shared" si="85"/>
        <v>0</v>
      </c>
      <c r="AE278" s="1">
        <f t="shared" si="86"/>
        <v>0</v>
      </c>
      <c r="AF278" s="1">
        <f t="shared" si="87"/>
        <v>1</v>
      </c>
      <c r="AG278" s="1">
        <f t="shared" si="88"/>
        <v>0</v>
      </c>
      <c r="AH278" s="1">
        <f t="shared" si="89"/>
        <v>0</v>
      </c>
      <c r="AI278" s="1">
        <f t="shared" si="90"/>
        <v>0</v>
      </c>
      <c r="AJ278" s="1">
        <f t="shared" si="91"/>
        <v>0</v>
      </c>
      <c r="AK278" s="1">
        <f t="shared" si="92"/>
        <v>0</v>
      </c>
      <c r="AL278" s="1">
        <f t="shared" si="93"/>
        <v>0</v>
      </c>
      <c r="AM278" s="1">
        <f t="shared" si="94"/>
        <v>0</v>
      </c>
      <c r="AN278" s="1">
        <f t="shared" si="95"/>
        <v>0</v>
      </c>
      <c r="AO278" s="1">
        <f t="shared" si="96"/>
        <v>0</v>
      </c>
      <c r="AP278" s="1">
        <f t="shared" si="97"/>
        <v>0</v>
      </c>
      <c r="AQ278" s="1">
        <f t="shared" si="98"/>
        <v>0</v>
      </c>
      <c r="AR278">
        <f t="shared" si="99"/>
        <v>7</v>
      </c>
    </row>
    <row r="279" spans="1:44">
      <c r="A279">
        <v>278</v>
      </c>
      <c r="B279">
        <v>2016</v>
      </c>
      <c r="C279">
        <v>6.9</v>
      </c>
      <c r="D279">
        <v>0</v>
      </c>
      <c r="E279">
        <v>1</v>
      </c>
      <c r="F279">
        <v>3.8</v>
      </c>
      <c r="G279" t="s">
        <v>53</v>
      </c>
      <c r="H279">
        <f t="shared" si="80"/>
        <v>1</v>
      </c>
      <c r="I279">
        <v>1.94</v>
      </c>
      <c r="J279">
        <v>62.65571526</v>
      </c>
      <c r="K279">
        <v>0.0001</v>
      </c>
      <c r="L279">
        <v>0</v>
      </c>
      <c r="M279">
        <v>1</v>
      </c>
      <c r="N279">
        <v>0</v>
      </c>
      <c r="O279">
        <v>1</v>
      </c>
      <c r="P279">
        <v>0</v>
      </c>
      <c r="Q279">
        <v>6.80662983425415</v>
      </c>
      <c r="R279">
        <v>171</v>
      </c>
      <c r="S279">
        <v>13</v>
      </c>
      <c r="T279">
        <v>25</v>
      </c>
      <c r="U279">
        <v>0</v>
      </c>
      <c r="V279">
        <v>37.45379877</v>
      </c>
      <c r="W279">
        <v>0</v>
      </c>
      <c r="X279">
        <v>38.17659138</v>
      </c>
      <c r="Y279">
        <v>1</v>
      </c>
      <c r="Z279" s="1">
        <f t="shared" si="81"/>
        <v>0</v>
      </c>
      <c r="AA279" s="1">
        <f t="shared" si="82"/>
        <v>0</v>
      </c>
      <c r="AB279" s="1">
        <f t="shared" si="83"/>
        <v>0</v>
      </c>
      <c r="AC279" s="1">
        <f t="shared" si="84"/>
        <v>0</v>
      </c>
      <c r="AD279" s="1">
        <f t="shared" si="85"/>
        <v>0</v>
      </c>
      <c r="AE279" s="1">
        <f t="shared" si="86"/>
        <v>0</v>
      </c>
      <c r="AF279" s="1">
        <f t="shared" si="87"/>
        <v>0</v>
      </c>
      <c r="AG279" s="1">
        <f t="shared" si="88"/>
        <v>0</v>
      </c>
      <c r="AH279" s="1">
        <f t="shared" si="89"/>
        <v>0</v>
      </c>
      <c r="AI279" s="1">
        <f t="shared" si="90"/>
        <v>0</v>
      </c>
      <c r="AJ279" s="1">
        <f t="shared" si="91"/>
        <v>1</v>
      </c>
      <c r="AK279" s="1">
        <f t="shared" si="92"/>
        <v>0</v>
      </c>
      <c r="AL279" s="1">
        <f t="shared" si="93"/>
        <v>0</v>
      </c>
      <c r="AM279" s="1">
        <f t="shared" si="94"/>
        <v>0</v>
      </c>
      <c r="AN279" s="1">
        <f t="shared" si="95"/>
        <v>0</v>
      </c>
      <c r="AO279" s="1">
        <f t="shared" si="96"/>
        <v>0</v>
      </c>
      <c r="AP279" s="1">
        <f t="shared" si="97"/>
        <v>0</v>
      </c>
      <c r="AQ279" s="1">
        <f t="shared" si="98"/>
        <v>0</v>
      </c>
      <c r="AR279">
        <f t="shared" si="99"/>
        <v>11</v>
      </c>
    </row>
    <row r="280" spans="1:44">
      <c r="A280">
        <v>279</v>
      </c>
      <c r="B280">
        <v>2016</v>
      </c>
      <c r="C280">
        <v>8.9</v>
      </c>
      <c r="D280">
        <v>0</v>
      </c>
      <c r="E280">
        <v>1</v>
      </c>
      <c r="F280">
        <v>4</v>
      </c>
      <c r="G280" t="s">
        <v>53</v>
      </c>
      <c r="H280">
        <f t="shared" si="80"/>
        <v>1</v>
      </c>
      <c r="I280">
        <v>4.11</v>
      </c>
      <c r="J280">
        <v>69.81519507</v>
      </c>
      <c r="K280">
        <v>0.0024</v>
      </c>
      <c r="L280">
        <v>1</v>
      </c>
      <c r="M280">
        <v>0</v>
      </c>
      <c r="N280">
        <v>0</v>
      </c>
      <c r="O280">
        <v>1</v>
      </c>
      <c r="P280">
        <v>0</v>
      </c>
      <c r="Q280">
        <v>8.4659300184162</v>
      </c>
      <c r="R280">
        <v>210</v>
      </c>
      <c r="S280">
        <v>12.9</v>
      </c>
      <c r="T280">
        <v>26.2</v>
      </c>
      <c r="U280">
        <v>1</v>
      </c>
      <c r="V280">
        <v>5.35523614</v>
      </c>
      <c r="W280">
        <v>0</v>
      </c>
      <c r="X280">
        <v>37.94661191</v>
      </c>
      <c r="Y280">
        <v>0</v>
      </c>
      <c r="Z280" s="1">
        <f t="shared" si="81"/>
        <v>0</v>
      </c>
      <c r="AA280" s="1">
        <f t="shared" si="82"/>
        <v>0</v>
      </c>
      <c r="AB280" s="1">
        <f t="shared" si="83"/>
        <v>0</v>
      </c>
      <c r="AC280" s="1">
        <f t="shared" si="84"/>
        <v>0</v>
      </c>
      <c r="AD280" s="1">
        <f t="shared" si="85"/>
        <v>0</v>
      </c>
      <c r="AE280" s="1">
        <f t="shared" si="86"/>
        <v>0</v>
      </c>
      <c r="AF280" s="1">
        <f t="shared" si="87"/>
        <v>0</v>
      </c>
      <c r="AG280" s="1">
        <f t="shared" si="88"/>
        <v>0</v>
      </c>
      <c r="AH280" s="1">
        <f t="shared" si="89"/>
        <v>0</v>
      </c>
      <c r="AI280" s="1">
        <f t="shared" si="90"/>
        <v>0</v>
      </c>
      <c r="AJ280" s="1">
        <f t="shared" si="91"/>
        <v>1</v>
      </c>
      <c r="AK280" s="1">
        <f t="shared" si="92"/>
        <v>0</v>
      </c>
      <c r="AL280" s="1">
        <f t="shared" si="93"/>
        <v>0</v>
      </c>
      <c r="AM280" s="1">
        <f t="shared" si="94"/>
        <v>0</v>
      </c>
      <c r="AN280" s="1">
        <f t="shared" si="95"/>
        <v>0</v>
      </c>
      <c r="AO280" s="1">
        <f t="shared" si="96"/>
        <v>0</v>
      </c>
      <c r="AP280" s="1">
        <f t="shared" si="97"/>
        <v>0</v>
      </c>
      <c r="AQ280" s="1">
        <f t="shared" si="98"/>
        <v>0</v>
      </c>
      <c r="AR280">
        <f t="shared" si="99"/>
        <v>11</v>
      </c>
    </row>
    <row r="281" spans="1:44">
      <c r="A281">
        <v>280</v>
      </c>
      <c r="B281">
        <v>2017</v>
      </c>
      <c r="C281">
        <v>1</v>
      </c>
      <c r="E281">
        <v>1</v>
      </c>
      <c r="F281">
        <v>2.1</v>
      </c>
      <c r="G281" t="s">
        <v>51</v>
      </c>
      <c r="H281">
        <f t="shared" si="80"/>
        <v>2</v>
      </c>
      <c r="I281">
        <v>7</v>
      </c>
      <c r="J281">
        <v>48.7008898</v>
      </c>
      <c r="K281">
        <v>0.0001</v>
      </c>
      <c r="L281">
        <v>1</v>
      </c>
      <c r="M281">
        <v>1</v>
      </c>
      <c r="N281">
        <v>0</v>
      </c>
      <c r="O281">
        <v>1</v>
      </c>
      <c r="P281">
        <v>0</v>
      </c>
      <c r="Q281">
        <v>8.40515653775322</v>
      </c>
      <c r="R281">
        <v>327</v>
      </c>
      <c r="S281">
        <v>7.7</v>
      </c>
      <c r="T281">
        <v>27.9</v>
      </c>
      <c r="U281">
        <v>1</v>
      </c>
      <c r="V281">
        <v>0.262833676</v>
      </c>
      <c r="W281">
        <v>1</v>
      </c>
      <c r="X281">
        <v>0.262833676</v>
      </c>
      <c r="Y281">
        <v>0</v>
      </c>
      <c r="Z281" s="1">
        <f t="shared" si="81"/>
        <v>0</v>
      </c>
      <c r="AA281" s="1">
        <f t="shared" si="82"/>
        <v>0</v>
      </c>
      <c r="AB281" s="1">
        <f t="shared" si="83"/>
        <v>0</v>
      </c>
      <c r="AC281" s="1">
        <f t="shared" si="84"/>
        <v>0</v>
      </c>
      <c r="AD281" s="1">
        <f t="shared" si="85"/>
        <v>0</v>
      </c>
      <c r="AE281" s="1">
        <f t="shared" si="86"/>
        <v>0</v>
      </c>
      <c r="AF281" s="1">
        <f t="shared" si="87"/>
        <v>0</v>
      </c>
      <c r="AG281" s="1">
        <f t="shared" si="88"/>
        <v>0</v>
      </c>
      <c r="AH281" s="1">
        <f t="shared" si="89"/>
        <v>0</v>
      </c>
      <c r="AI281" s="1">
        <f t="shared" si="90"/>
        <v>0</v>
      </c>
      <c r="AJ281" s="1">
        <f t="shared" si="91"/>
        <v>0</v>
      </c>
      <c r="AK281" s="1">
        <f t="shared" si="92"/>
        <v>0</v>
      </c>
      <c r="AL281" s="1">
        <f t="shared" si="93"/>
        <v>0</v>
      </c>
      <c r="AM281" s="1">
        <f t="shared" si="94"/>
        <v>0</v>
      </c>
      <c r="AN281" s="1">
        <f t="shared" si="95"/>
        <v>1</v>
      </c>
      <c r="AO281" s="1">
        <f t="shared" si="96"/>
        <v>0</v>
      </c>
      <c r="AP281" s="1">
        <f t="shared" si="97"/>
        <v>0</v>
      </c>
      <c r="AQ281" s="1">
        <f t="shared" si="98"/>
        <v>0</v>
      </c>
      <c r="AR281">
        <f t="shared" si="99"/>
        <v>15</v>
      </c>
    </row>
    <row r="282" spans="1:44">
      <c r="A282">
        <v>281</v>
      </c>
      <c r="B282">
        <v>2016</v>
      </c>
      <c r="C282">
        <v>3.9</v>
      </c>
      <c r="E282">
        <v>1</v>
      </c>
      <c r="F282">
        <v>3.8</v>
      </c>
      <c r="G282" t="s">
        <v>50</v>
      </c>
      <c r="H282">
        <f t="shared" si="80"/>
        <v>2</v>
      </c>
      <c r="I282">
        <v>7.64</v>
      </c>
      <c r="J282">
        <v>53.51403149</v>
      </c>
      <c r="K282">
        <v>0.0649</v>
      </c>
      <c r="L282">
        <v>0</v>
      </c>
      <c r="M282">
        <v>1</v>
      </c>
      <c r="N282">
        <v>0</v>
      </c>
      <c r="O282">
        <v>1</v>
      </c>
      <c r="P282">
        <v>0</v>
      </c>
      <c r="Q282">
        <v>3.9134438305709</v>
      </c>
      <c r="R282">
        <v>290</v>
      </c>
      <c r="S282">
        <v>10.6</v>
      </c>
      <c r="T282">
        <v>21.5</v>
      </c>
      <c r="U282">
        <v>1</v>
      </c>
      <c r="V282">
        <v>1.248459959</v>
      </c>
      <c r="W282">
        <v>1</v>
      </c>
      <c r="X282">
        <v>5.979466119</v>
      </c>
      <c r="Y282">
        <v>0</v>
      </c>
      <c r="Z282" s="1">
        <f t="shared" si="81"/>
        <v>1</v>
      </c>
      <c r="AA282" s="1">
        <f t="shared" si="82"/>
        <v>0</v>
      </c>
      <c r="AB282" s="1">
        <f t="shared" si="83"/>
        <v>0</v>
      </c>
      <c r="AC282" s="1">
        <f t="shared" si="84"/>
        <v>0</v>
      </c>
      <c r="AD282" s="1">
        <f t="shared" si="85"/>
        <v>0</v>
      </c>
      <c r="AE282" s="1">
        <f t="shared" si="86"/>
        <v>0</v>
      </c>
      <c r="AF282" s="1">
        <f t="shared" si="87"/>
        <v>0</v>
      </c>
      <c r="AG282" s="1">
        <f t="shared" si="88"/>
        <v>0</v>
      </c>
      <c r="AH282" s="1">
        <f t="shared" si="89"/>
        <v>0</v>
      </c>
      <c r="AI282" s="1">
        <f t="shared" si="90"/>
        <v>0</v>
      </c>
      <c r="AJ282" s="1">
        <f t="shared" si="91"/>
        <v>0</v>
      </c>
      <c r="AK282" s="1">
        <f t="shared" si="92"/>
        <v>0</v>
      </c>
      <c r="AL282" s="1">
        <f t="shared" si="93"/>
        <v>0</v>
      </c>
      <c r="AM282" s="1">
        <f t="shared" si="94"/>
        <v>0</v>
      </c>
      <c r="AN282" s="1">
        <f t="shared" si="95"/>
        <v>0</v>
      </c>
      <c r="AO282" s="1">
        <f t="shared" si="96"/>
        <v>0</v>
      </c>
      <c r="AP282" s="1">
        <f t="shared" si="97"/>
        <v>0</v>
      </c>
      <c r="AQ282" s="1">
        <f t="shared" si="98"/>
        <v>0</v>
      </c>
      <c r="AR282">
        <f t="shared" si="99"/>
        <v>1</v>
      </c>
    </row>
    <row r="283" spans="1:44">
      <c r="A283">
        <v>282</v>
      </c>
      <c r="B283">
        <v>2015</v>
      </c>
      <c r="C283">
        <v>4.9</v>
      </c>
      <c r="E283">
        <v>0</v>
      </c>
      <c r="F283">
        <v>3.8</v>
      </c>
      <c r="G283" t="s">
        <v>53</v>
      </c>
      <c r="H283">
        <f t="shared" si="80"/>
        <v>1</v>
      </c>
      <c r="I283">
        <v>2.8</v>
      </c>
      <c r="J283">
        <v>67.38672142</v>
      </c>
      <c r="K283">
        <v>0.371</v>
      </c>
      <c r="L283">
        <v>1</v>
      </c>
      <c r="M283">
        <v>1</v>
      </c>
      <c r="N283">
        <v>0</v>
      </c>
      <c r="O283">
        <v>1</v>
      </c>
      <c r="P283">
        <v>1</v>
      </c>
      <c r="Q283">
        <v>10.2430939226519</v>
      </c>
      <c r="R283">
        <v>222</v>
      </c>
      <c r="S283">
        <v>9.7</v>
      </c>
      <c r="T283">
        <v>25.6</v>
      </c>
      <c r="U283">
        <v>1</v>
      </c>
      <c r="V283">
        <v>8.049281314</v>
      </c>
      <c r="W283">
        <v>1</v>
      </c>
      <c r="X283">
        <v>28.12320329</v>
      </c>
      <c r="Y283">
        <v>1</v>
      </c>
      <c r="Z283" s="1">
        <f t="shared" si="81"/>
        <v>0</v>
      </c>
      <c r="AA283" s="1">
        <f t="shared" si="82"/>
        <v>0</v>
      </c>
      <c r="AB283" s="1">
        <f t="shared" si="83"/>
        <v>0</v>
      </c>
      <c r="AC283" s="1">
        <f t="shared" si="84"/>
        <v>0</v>
      </c>
      <c r="AD283" s="1">
        <f t="shared" si="85"/>
        <v>0</v>
      </c>
      <c r="AE283" s="1">
        <f t="shared" si="86"/>
        <v>0</v>
      </c>
      <c r="AF283" s="1">
        <f t="shared" si="87"/>
        <v>0</v>
      </c>
      <c r="AG283" s="1">
        <f t="shared" si="88"/>
        <v>0</v>
      </c>
      <c r="AH283" s="1">
        <f t="shared" si="89"/>
        <v>0</v>
      </c>
      <c r="AI283" s="1">
        <f t="shared" si="90"/>
        <v>0</v>
      </c>
      <c r="AJ283" s="1">
        <f t="shared" si="91"/>
        <v>1</v>
      </c>
      <c r="AK283" s="1">
        <f t="shared" si="92"/>
        <v>0</v>
      </c>
      <c r="AL283" s="1">
        <f t="shared" si="93"/>
        <v>0</v>
      </c>
      <c r="AM283" s="1">
        <f t="shared" si="94"/>
        <v>0</v>
      </c>
      <c r="AN283" s="1">
        <f t="shared" si="95"/>
        <v>0</v>
      </c>
      <c r="AO283" s="1">
        <f t="shared" si="96"/>
        <v>0</v>
      </c>
      <c r="AP283" s="1">
        <f t="shared" si="97"/>
        <v>0</v>
      </c>
      <c r="AQ283" s="1">
        <f t="shared" si="98"/>
        <v>0</v>
      </c>
      <c r="AR283">
        <f t="shared" si="99"/>
        <v>11</v>
      </c>
    </row>
    <row r="284" spans="1:44">
      <c r="A284">
        <v>283</v>
      </c>
      <c r="B284">
        <v>2017</v>
      </c>
      <c r="C284">
        <v>3</v>
      </c>
      <c r="E284">
        <v>1</v>
      </c>
      <c r="F284">
        <v>3.9</v>
      </c>
      <c r="G284" t="s">
        <v>48</v>
      </c>
      <c r="H284">
        <f t="shared" si="80"/>
        <v>2</v>
      </c>
      <c r="I284">
        <v>8.29</v>
      </c>
      <c r="J284">
        <v>71.58110883</v>
      </c>
      <c r="K284">
        <v>0.0219</v>
      </c>
      <c r="L284">
        <v>1</v>
      </c>
      <c r="M284">
        <v>0</v>
      </c>
      <c r="N284">
        <v>0</v>
      </c>
      <c r="O284">
        <v>0</v>
      </c>
      <c r="P284">
        <v>0</v>
      </c>
      <c r="Q284">
        <v>3.92633517495396</v>
      </c>
      <c r="R284">
        <v>117</v>
      </c>
      <c r="S284">
        <v>12.3</v>
      </c>
      <c r="T284">
        <v>21.1</v>
      </c>
      <c r="U284">
        <v>1</v>
      </c>
      <c r="V284">
        <v>2.858316222</v>
      </c>
      <c r="W284">
        <v>1</v>
      </c>
      <c r="X284">
        <v>7.359342916</v>
      </c>
      <c r="Y284">
        <v>0</v>
      </c>
      <c r="Z284" s="1">
        <f t="shared" si="81"/>
        <v>0</v>
      </c>
      <c r="AA284" s="1">
        <f t="shared" si="82"/>
        <v>0</v>
      </c>
      <c r="AB284" s="1">
        <f t="shared" si="83"/>
        <v>0</v>
      </c>
      <c r="AC284" s="1">
        <f t="shared" si="84"/>
        <v>0</v>
      </c>
      <c r="AD284" s="1">
        <f t="shared" si="85"/>
        <v>0</v>
      </c>
      <c r="AE284" s="1">
        <f t="shared" si="86"/>
        <v>0</v>
      </c>
      <c r="AF284" s="1">
        <f t="shared" si="87"/>
        <v>0</v>
      </c>
      <c r="AG284" s="1">
        <f t="shared" si="88"/>
        <v>0</v>
      </c>
      <c r="AH284" s="1">
        <f t="shared" si="89"/>
        <v>0</v>
      </c>
      <c r="AI284" s="1">
        <f t="shared" si="90"/>
        <v>0</v>
      </c>
      <c r="AJ284" s="1">
        <f t="shared" si="91"/>
        <v>0</v>
      </c>
      <c r="AK284" s="1">
        <f t="shared" si="92"/>
        <v>0</v>
      </c>
      <c r="AL284" s="1">
        <f t="shared" si="93"/>
        <v>1</v>
      </c>
      <c r="AM284" s="1">
        <f t="shared" si="94"/>
        <v>0</v>
      </c>
      <c r="AN284" s="1">
        <f t="shared" si="95"/>
        <v>0</v>
      </c>
      <c r="AO284" s="1">
        <f t="shared" si="96"/>
        <v>0</v>
      </c>
      <c r="AP284" s="1">
        <f t="shared" si="97"/>
        <v>0</v>
      </c>
      <c r="AQ284" s="1">
        <f t="shared" si="98"/>
        <v>0</v>
      </c>
      <c r="AR284">
        <f t="shared" si="99"/>
        <v>13</v>
      </c>
    </row>
    <row r="285" spans="1:44">
      <c r="A285">
        <v>284</v>
      </c>
      <c r="B285">
        <v>2016</v>
      </c>
      <c r="C285">
        <v>32.5</v>
      </c>
      <c r="D285">
        <v>0</v>
      </c>
      <c r="E285">
        <v>1</v>
      </c>
      <c r="F285">
        <v>3.9</v>
      </c>
      <c r="G285" t="s">
        <v>53</v>
      </c>
      <c r="H285">
        <f t="shared" si="80"/>
        <v>1</v>
      </c>
      <c r="I285">
        <v>1.06</v>
      </c>
      <c r="J285">
        <v>54.0862423</v>
      </c>
      <c r="K285">
        <v>0.3409</v>
      </c>
      <c r="L285">
        <v>0</v>
      </c>
      <c r="M285">
        <v>0</v>
      </c>
      <c r="N285">
        <v>0</v>
      </c>
      <c r="O285">
        <v>1</v>
      </c>
      <c r="P285">
        <v>0</v>
      </c>
      <c r="Q285">
        <v>7.78268876611418</v>
      </c>
      <c r="R285">
        <v>144</v>
      </c>
      <c r="S285">
        <v>10.7</v>
      </c>
      <c r="T285">
        <v>20.1</v>
      </c>
      <c r="U285">
        <v>1</v>
      </c>
      <c r="V285">
        <v>10.25051335</v>
      </c>
      <c r="W285">
        <v>1</v>
      </c>
      <c r="X285">
        <v>35.58110883</v>
      </c>
      <c r="Y285">
        <v>0</v>
      </c>
      <c r="Z285" s="1">
        <f t="shared" si="81"/>
        <v>0</v>
      </c>
      <c r="AA285" s="1">
        <f t="shared" si="82"/>
        <v>0</v>
      </c>
      <c r="AB285" s="1">
        <f t="shared" si="83"/>
        <v>0</v>
      </c>
      <c r="AC285" s="1">
        <f t="shared" si="84"/>
        <v>0</v>
      </c>
      <c r="AD285" s="1">
        <f t="shared" si="85"/>
        <v>0</v>
      </c>
      <c r="AE285" s="1">
        <f t="shared" si="86"/>
        <v>0</v>
      </c>
      <c r="AF285" s="1">
        <f t="shared" si="87"/>
        <v>0</v>
      </c>
      <c r="AG285" s="1">
        <f t="shared" si="88"/>
        <v>0</v>
      </c>
      <c r="AH285" s="1">
        <f t="shared" si="89"/>
        <v>0</v>
      </c>
      <c r="AI285" s="1">
        <f t="shared" si="90"/>
        <v>0</v>
      </c>
      <c r="AJ285" s="1">
        <f t="shared" si="91"/>
        <v>1</v>
      </c>
      <c r="AK285" s="1">
        <f t="shared" si="92"/>
        <v>0</v>
      </c>
      <c r="AL285" s="1">
        <f t="shared" si="93"/>
        <v>0</v>
      </c>
      <c r="AM285" s="1">
        <f t="shared" si="94"/>
        <v>0</v>
      </c>
      <c r="AN285" s="1">
        <f t="shared" si="95"/>
        <v>0</v>
      </c>
      <c r="AO285" s="1">
        <f t="shared" si="96"/>
        <v>0</v>
      </c>
      <c r="AP285" s="1">
        <f t="shared" si="97"/>
        <v>0</v>
      </c>
      <c r="AQ285" s="1">
        <f t="shared" si="98"/>
        <v>0</v>
      </c>
      <c r="AR285">
        <f t="shared" si="99"/>
        <v>11</v>
      </c>
    </row>
    <row r="286" spans="1:44">
      <c r="A286">
        <v>285</v>
      </c>
      <c r="B286">
        <v>2016</v>
      </c>
      <c r="C286">
        <v>1.8</v>
      </c>
      <c r="E286">
        <v>1</v>
      </c>
      <c r="F286">
        <v>4.3</v>
      </c>
      <c r="G286" t="s">
        <v>53</v>
      </c>
      <c r="H286">
        <f t="shared" si="80"/>
        <v>1</v>
      </c>
      <c r="I286">
        <v>3.55</v>
      </c>
      <c r="J286">
        <v>62.0807666</v>
      </c>
      <c r="K286">
        <v>0.0873</v>
      </c>
      <c r="L286">
        <v>1</v>
      </c>
      <c r="M286">
        <v>1</v>
      </c>
      <c r="N286">
        <v>0</v>
      </c>
      <c r="O286">
        <v>1</v>
      </c>
      <c r="P286">
        <v>1</v>
      </c>
      <c r="Q286">
        <v>6.22651933701658</v>
      </c>
      <c r="R286">
        <v>216</v>
      </c>
      <c r="S286">
        <v>13.2</v>
      </c>
      <c r="T286">
        <v>38.7</v>
      </c>
      <c r="U286">
        <v>1</v>
      </c>
      <c r="V286">
        <v>3.383983573</v>
      </c>
      <c r="W286">
        <v>1</v>
      </c>
      <c r="X286">
        <v>9.232032854</v>
      </c>
      <c r="Y286">
        <v>0</v>
      </c>
      <c r="Z286" s="1">
        <f t="shared" si="81"/>
        <v>0</v>
      </c>
      <c r="AA286" s="1">
        <f t="shared" si="82"/>
        <v>0</v>
      </c>
      <c r="AB286" s="1">
        <f t="shared" si="83"/>
        <v>0</v>
      </c>
      <c r="AC286" s="1">
        <f t="shared" si="84"/>
        <v>0</v>
      </c>
      <c r="AD286" s="1">
        <f t="shared" si="85"/>
        <v>0</v>
      </c>
      <c r="AE286" s="1">
        <f t="shared" si="86"/>
        <v>0</v>
      </c>
      <c r="AF286" s="1">
        <f t="shared" si="87"/>
        <v>0</v>
      </c>
      <c r="AG286" s="1">
        <f t="shared" si="88"/>
        <v>0</v>
      </c>
      <c r="AH286" s="1">
        <f t="shared" si="89"/>
        <v>0</v>
      </c>
      <c r="AI286" s="1">
        <f t="shared" si="90"/>
        <v>0</v>
      </c>
      <c r="AJ286" s="1">
        <f t="shared" si="91"/>
        <v>1</v>
      </c>
      <c r="AK286" s="1">
        <f t="shared" si="92"/>
        <v>0</v>
      </c>
      <c r="AL286" s="1">
        <f t="shared" si="93"/>
        <v>0</v>
      </c>
      <c r="AM286" s="1">
        <f t="shared" si="94"/>
        <v>0</v>
      </c>
      <c r="AN286" s="1">
        <f t="shared" si="95"/>
        <v>0</v>
      </c>
      <c r="AO286" s="1">
        <f t="shared" si="96"/>
        <v>0</v>
      </c>
      <c r="AP286" s="1">
        <f t="shared" si="97"/>
        <v>0</v>
      </c>
      <c r="AQ286" s="1">
        <f t="shared" si="98"/>
        <v>0</v>
      </c>
      <c r="AR286">
        <f t="shared" si="99"/>
        <v>11</v>
      </c>
    </row>
    <row r="287" spans="1:44">
      <c r="A287">
        <v>286</v>
      </c>
      <c r="B287">
        <v>2016</v>
      </c>
      <c r="C287">
        <v>3</v>
      </c>
      <c r="E287">
        <v>1</v>
      </c>
      <c r="F287">
        <v>4.2</v>
      </c>
      <c r="G287" t="s">
        <v>53</v>
      </c>
      <c r="H287">
        <f t="shared" si="80"/>
        <v>1</v>
      </c>
      <c r="I287">
        <v>4.31</v>
      </c>
      <c r="J287">
        <v>32.36960986</v>
      </c>
      <c r="K287">
        <v>0.3587</v>
      </c>
      <c r="L287">
        <v>0</v>
      </c>
      <c r="M287">
        <v>0</v>
      </c>
      <c r="N287">
        <v>0</v>
      </c>
      <c r="O287">
        <v>1</v>
      </c>
      <c r="P287">
        <v>0</v>
      </c>
      <c r="Q287">
        <v>6.83977900552486</v>
      </c>
      <c r="R287">
        <v>300</v>
      </c>
      <c r="S287">
        <v>9.9</v>
      </c>
      <c r="T287">
        <v>34.8</v>
      </c>
      <c r="U287">
        <v>1</v>
      </c>
      <c r="V287">
        <v>1.511293634</v>
      </c>
      <c r="W287">
        <v>0</v>
      </c>
      <c r="X287">
        <v>3.482546201</v>
      </c>
      <c r="Y287">
        <v>0</v>
      </c>
      <c r="Z287" s="1">
        <f t="shared" si="81"/>
        <v>0</v>
      </c>
      <c r="AA287" s="1">
        <f t="shared" si="82"/>
        <v>0</v>
      </c>
      <c r="AB287" s="1">
        <f t="shared" si="83"/>
        <v>0</v>
      </c>
      <c r="AC287" s="1">
        <f t="shared" si="84"/>
        <v>0</v>
      </c>
      <c r="AD287" s="1">
        <f t="shared" si="85"/>
        <v>0</v>
      </c>
      <c r="AE287" s="1">
        <f t="shared" si="86"/>
        <v>0</v>
      </c>
      <c r="AF287" s="1">
        <f t="shared" si="87"/>
        <v>0</v>
      </c>
      <c r="AG287" s="1">
        <f t="shared" si="88"/>
        <v>0</v>
      </c>
      <c r="AH287" s="1">
        <f t="shared" si="89"/>
        <v>0</v>
      </c>
      <c r="AI287" s="1">
        <f t="shared" si="90"/>
        <v>0</v>
      </c>
      <c r="AJ287" s="1">
        <f t="shared" si="91"/>
        <v>1</v>
      </c>
      <c r="AK287" s="1">
        <f t="shared" si="92"/>
        <v>0</v>
      </c>
      <c r="AL287" s="1">
        <f t="shared" si="93"/>
        <v>0</v>
      </c>
      <c r="AM287" s="1">
        <f t="shared" si="94"/>
        <v>0</v>
      </c>
      <c r="AN287" s="1">
        <f t="shared" si="95"/>
        <v>0</v>
      </c>
      <c r="AO287" s="1">
        <f t="shared" si="96"/>
        <v>0</v>
      </c>
      <c r="AP287" s="1">
        <f t="shared" si="97"/>
        <v>0</v>
      </c>
      <c r="AQ287" s="1">
        <f t="shared" si="98"/>
        <v>0</v>
      </c>
      <c r="AR287">
        <f t="shared" si="99"/>
        <v>11</v>
      </c>
    </row>
    <row r="288" spans="1:44">
      <c r="A288">
        <v>287</v>
      </c>
      <c r="B288">
        <v>2016</v>
      </c>
      <c r="C288">
        <v>4.4</v>
      </c>
      <c r="D288">
        <v>0</v>
      </c>
      <c r="E288">
        <v>1</v>
      </c>
      <c r="F288">
        <v>3.9</v>
      </c>
      <c r="G288" t="s">
        <v>53</v>
      </c>
      <c r="H288">
        <f t="shared" si="80"/>
        <v>1</v>
      </c>
      <c r="I288">
        <v>3.67</v>
      </c>
      <c r="J288">
        <v>49.36618754</v>
      </c>
      <c r="K288">
        <v>0.8014</v>
      </c>
      <c r="L288">
        <v>0</v>
      </c>
      <c r="M288">
        <v>0</v>
      </c>
      <c r="N288">
        <v>0</v>
      </c>
      <c r="O288">
        <v>1</v>
      </c>
      <c r="P288">
        <v>1</v>
      </c>
      <c r="Q288">
        <v>5.88950276243094</v>
      </c>
      <c r="R288">
        <v>234</v>
      </c>
      <c r="S288">
        <v>12.9</v>
      </c>
      <c r="T288">
        <v>33.6</v>
      </c>
      <c r="U288">
        <v>1</v>
      </c>
      <c r="V288">
        <v>2.496919918</v>
      </c>
      <c r="W288">
        <v>1</v>
      </c>
      <c r="X288">
        <v>12.81314168</v>
      </c>
      <c r="Y288">
        <v>0</v>
      </c>
      <c r="Z288" s="1">
        <f t="shared" si="81"/>
        <v>0</v>
      </c>
      <c r="AA288" s="1">
        <f t="shared" si="82"/>
        <v>0</v>
      </c>
      <c r="AB288" s="1">
        <f t="shared" si="83"/>
        <v>0</v>
      </c>
      <c r="AC288" s="1">
        <f t="shared" si="84"/>
        <v>0</v>
      </c>
      <c r="AD288" s="1">
        <f t="shared" si="85"/>
        <v>0</v>
      </c>
      <c r="AE288" s="1">
        <f t="shared" si="86"/>
        <v>0</v>
      </c>
      <c r="AF288" s="1">
        <f t="shared" si="87"/>
        <v>0</v>
      </c>
      <c r="AG288" s="1">
        <f t="shared" si="88"/>
        <v>0</v>
      </c>
      <c r="AH288" s="1">
        <f t="shared" si="89"/>
        <v>0</v>
      </c>
      <c r="AI288" s="1">
        <f t="shared" si="90"/>
        <v>0</v>
      </c>
      <c r="AJ288" s="1">
        <f t="shared" si="91"/>
        <v>1</v>
      </c>
      <c r="AK288" s="1">
        <f t="shared" si="92"/>
        <v>0</v>
      </c>
      <c r="AL288" s="1">
        <f t="shared" si="93"/>
        <v>0</v>
      </c>
      <c r="AM288" s="1">
        <f t="shared" si="94"/>
        <v>0</v>
      </c>
      <c r="AN288" s="1">
        <f t="shared" si="95"/>
        <v>0</v>
      </c>
      <c r="AO288" s="1">
        <f t="shared" si="96"/>
        <v>0</v>
      </c>
      <c r="AP288" s="1">
        <f t="shared" si="97"/>
        <v>0</v>
      </c>
      <c r="AQ288" s="1">
        <f t="shared" si="98"/>
        <v>0</v>
      </c>
      <c r="AR288">
        <f t="shared" si="99"/>
        <v>11</v>
      </c>
    </row>
    <row r="289" spans="1:44">
      <c r="A289">
        <v>288</v>
      </c>
      <c r="B289">
        <v>2015</v>
      </c>
      <c r="C289">
        <v>3.9</v>
      </c>
      <c r="E289">
        <v>0</v>
      </c>
      <c r="F289">
        <v>4.3</v>
      </c>
      <c r="G289" t="s">
        <v>49</v>
      </c>
      <c r="H289">
        <f t="shared" si="80"/>
        <v>2</v>
      </c>
      <c r="I289">
        <v>2.63</v>
      </c>
      <c r="J289">
        <v>70.69404518</v>
      </c>
      <c r="K289">
        <v>0.1733</v>
      </c>
      <c r="L289">
        <v>0</v>
      </c>
      <c r="M289">
        <v>1</v>
      </c>
      <c r="N289">
        <v>0</v>
      </c>
      <c r="O289">
        <v>1</v>
      </c>
      <c r="P289">
        <v>0</v>
      </c>
      <c r="Q289">
        <v>5.79005524861877</v>
      </c>
      <c r="R289">
        <v>323</v>
      </c>
      <c r="S289">
        <v>12.8</v>
      </c>
      <c r="T289">
        <v>26.3</v>
      </c>
      <c r="U289">
        <v>1</v>
      </c>
      <c r="V289">
        <v>1.248459959</v>
      </c>
      <c r="W289">
        <v>1</v>
      </c>
      <c r="X289">
        <v>9.46201232</v>
      </c>
      <c r="Y289">
        <v>0</v>
      </c>
      <c r="Z289" s="1">
        <f t="shared" si="81"/>
        <v>0</v>
      </c>
      <c r="AA289" s="1">
        <f t="shared" si="82"/>
        <v>0</v>
      </c>
      <c r="AB289" s="1">
        <f t="shared" si="83"/>
        <v>0</v>
      </c>
      <c r="AC289" s="1">
        <f t="shared" si="84"/>
        <v>0</v>
      </c>
      <c r="AD289" s="1">
        <f t="shared" si="85"/>
        <v>0</v>
      </c>
      <c r="AE289" s="1">
        <f t="shared" si="86"/>
        <v>0</v>
      </c>
      <c r="AF289" s="1">
        <f t="shared" si="87"/>
        <v>0</v>
      </c>
      <c r="AG289" s="1">
        <f t="shared" si="88"/>
        <v>0</v>
      </c>
      <c r="AH289" s="1">
        <f t="shared" si="89"/>
        <v>0</v>
      </c>
      <c r="AI289" s="1">
        <f t="shared" si="90"/>
        <v>0</v>
      </c>
      <c r="AJ289" s="1">
        <f t="shared" si="91"/>
        <v>0</v>
      </c>
      <c r="AK289" s="1">
        <f t="shared" si="92"/>
        <v>0</v>
      </c>
      <c r="AL289" s="1">
        <f t="shared" si="93"/>
        <v>0</v>
      </c>
      <c r="AM289" s="1">
        <f t="shared" si="94"/>
        <v>1</v>
      </c>
      <c r="AN289" s="1">
        <f t="shared" si="95"/>
        <v>0</v>
      </c>
      <c r="AO289" s="1">
        <f t="shared" si="96"/>
        <v>0</v>
      </c>
      <c r="AP289" s="1">
        <f t="shared" si="97"/>
        <v>0</v>
      </c>
      <c r="AQ289" s="1">
        <f t="shared" si="98"/>
        <v>0</v>
      </c>
      <c r="AR289">
        <f t="shared" si="99"/>
        <v>14</v>
      </c>
    </row>
    <row r="290" spans="1:44">
      <c r="A290">
        <v>289</v>
      </c>
      <c r="B290">
        <v>2016</v>
      </c>
      <c r="C290">
        <v>16.7</v>
      </c>
      <c r="E290">
        <v>1</v>
      </c>
      <c r="F290">
        <v>2.9</v>
      </c>
      <c r="G290" t="s">
        <v>50</v>
      </c>
      <c r="H290">
        <f t="shared" si="80"/>
        <v>2</v>
      </c>
      <c r="I290">
        <v>12.5</v>
      </c>
      <c r="J290">
        <v>59.57563313</v>
      </c>
      <c r="K290">
        <v>0.0268</v>
      </c>
      <c r="L290">
        <v>0</v>
      </c>
      <c r="M290">
        <v>0</v>
      </c>
      <c r="N290">
        <v>0</v>
      </c>
      <c r="O290">
        <v>1</v>
      </c>
      <c r="P290">
        <v>0</v>
      </c>
      <c r="Q290">
        <v>8.11602209944751</v>
      </c>
      <c r="R290">
        <v>76</v>
      </c>
      <c r="S290">
        <v>11.8</v>
      </c>
      <c r="T290">
        <v>28.9</v>
      </c>
      <c r="U290">
        <v>1</v>
      </c>
      <c r="V290">
        <v>0.295687885</v>
      </c>
      <c r="W290">
        <v>1</v>
      </c>
      <c r="X290">
        <v>0.295687885</v>
      </c>
      <c r="Y290">
        <v>0</v>
      </c>
      <c r="Z290" s="1">
        <f t="shared" si="81"/>
        <v>1</v>
      </c>
      <c r="AA290" s="1">
        <f t="shared" si="82"/>
        <v>0</v>
      </c>
      <c r="AB290" s="1">
        <f t="shared" si="83"/>
        <v>0</v>
      </c>
      <c r="AC290" s="1">
        <f t="shared" si="84"/>
        <v>0</v>
      </c>
      <c r="AD290" s="1">
        <f t="shared" si="85"/>
        <v>0</v>
      </c>
      <c r="AE290" s="1">
        <f t="shared" si="86"/>
        <v>0</v>
      </c>
      <c r="AF290" s="1">
        <f t="shared" si="87"/>
        <v>0</v>
      </c>
      <c r="AG290" s="1">
        <f t="shared" si="88"/>
        <v>0</v>
      </c>
      <c r="AH290" s="1">
        <f t="shared" si="89"/>
        <v>0</v>
      </c>
      <c r="AI290" s="1">
        <f t="shared" si="90"/>
        <v>0</v>
      </c>
      <c r="AJ290" s="1">
        <f t="shared" si="91"/>
        <v>0</v>
      </c>
      <c r="AK290" s="1">
        <f t="shared" si="92"/>
        <v>0</v>
      </c>
      <c r="AL290" s="1">
        <f t="shared" si="93"/>
        <v>0</v>
      </c>
      <c r="AM290" s="1">
        <f t="shared" si="94"/>
        <v>0</v>
      </c>
      <c r="AN290" s="1">
        <f t="shared" si="95"/>
        <v>0</v>
      </c>
      <c r="AO290" s="1">
        <f t="shared" si="96"/>
        <v>0</v>
      </c>
      <c r="AP290" s="1">
        <f t="shared" si="97"/>
        <v>0</v>
      </c>
      <c r="AQ290" s="1">
        <f t="shared" si="98"/>
        <v>0</v>
      </c>
      <c r="AR290">
        <f t="shared" si="99"/>
        <v>1</v>
      </c>
    </row>
    <row r="291" spans="1:44">
      <c r="A291">
        <v>290</v>
      </c>
      <c r="B291">
        <v>2016</v>
      </c>
      <c r="C291">
        <v>6.1</v>
      </c>
      <c r="E291">
        <v>1</v>
      </c>
      <c r="F291">
        <v>3.1</v>
      </c>
      <c r="G291" t="s">
        <v>50</v>
      </c>
      <c r="H291">
        <f t="shared" si="80"/>
        <v>2</v>
      </c>
      <c r="I291">
        <v>12.22</v>
      </c>
      <c r="J291">
        <v>72.27104723</v>
      </c>
      <c r="K291">
        <v>0.4777</v>
      </c>
      <c r="L291">
        <v>0</v>
      </c>
      <c r="M291">
        <v>1</v>
      </c>
      <c r="N291">
        <v>0</v>
      </c>
      <c r="O291">
        <v>1</v>
      </c>
      <c r="P291">
        <v>0</v>
      </c>
      <c r="Q291">
        <v>3.7255985267035</v>
      </c>
      <c r="R291">
        <v>255</v>
      </c>
      <c r="S291">
        <v>9.4</v>
      </c>
      <c r="T291">
        <v>24.6</v>
      </c>
      <c r="U291">
        <v>0</v>
      </c>
      <c r="V291">
        <v>11.72895277</v>
      </c>
      <c r="W291">
        <v>0</v>
      </c>
      <c r="X291">
        <v>20.56673511</v>
      </c>
      <c r="Y291">
        <v>0</v>
      </c>
      <c r="Z291" s="1">
        <f t="shared" si="81"/>
        <v>1</v>
      </c>
      <c r="AA291" s="1">
        <f t="shared" si="82"/>
        <v>0</v>
      </c>
      <c r="AB291" s="1">
        <f t="shared" si="83"/>
        <v>0</v>
      </c>
      <c r="AC291" s="1">
        <f t="shared" si="84"/>
        <v>0</v>
      </c>
      <c r="AD291" s="1">
        <f t="shared" si="85"/>
        <v>0</v>
      </c>
      <c r="AE291" s="1">
        <f t="shared" si="86"/>
        <v>0</v>
      </c>
      <c r="AF291" s="1">
        <f t="shared" si="87"/>
        <v>0</v>
      </c>
      <c r="AG291" s="1">
        <f t="shared" si="88"/>
        <v>0</v>
      </c>
      <c r="AH291" s="1">
        <f t="shared" si="89"/>
        <v>0</v>
      </c>
      <c r="AI291" s="1">
        <f t="shared" si="90"/>
        <v>0</v>
      </c>
      <c r="AJ291" s="1">
        <f t="shared" si="91"/>
        <v>0</v>
      </c>
      <c r="AK291" s="1">
        <f t="shared" si="92"/>
        <v>0</v>
      </c>
      <c r="AL291" s="1">
        <f t="shared" si="93"/>
        <v>0</v>
      </c>
      <c r="AM291" s="1">
        <f t="shared" si="94"/>
        <v>0</v>
      </c>
      <c r="AN291" s="1">
        <f t="shared" si="95"/>
        <v>0</v>
      </c>
      <c r="AO291" s="1">
        <f t="shared" si="96"/>
        <v>0</v>
      </c>
      <c r="AP291" s="1">
        <f t="shared" si="97"/>
        <v>0</v>
      </c>
      <c r="AQ291" s="1">
        <f t="shared" si="98"/>
        <v>0</v>
      </c>
      <c r="AR291">
        <f t="shared" si="99"/>
        <v>1</v>
      </c>
    </row>
    <row r="292" spans="1:44">
      <c r="A292">
        <v>291</v>
      </c>
      <c r="B292">
        <v>2017</v>
      </c>
      <c r="C292">
        <v>10.5</v>
      </c>
      <c r="D292">
        <v>80</v>
      </c>
      <c r="E292">
        <v>1</v>
      </c>
      <c r="F292">
        <v>3.9</v>
      </c>
      <c r="G292" t="s">
        <v>53</v>
      </c>
      <c r="H292">
        <f t="shared" si="80"/>
        <v>1</v>
      </c>
      <c r="I292">
        <v>5.3</v>
      </c>
      <c r="J292">
        <v>60.56673511</v>
      </c>
      <c r="K292">
        <v>0.007</v>
      </c>
      <c r="L292">
        <v>0</v>
      </c>
      <c r="M292">
        <v>0</v>
      </c>
      <c r="N292">
        <v>0</v>
      </c>
      <c r="O292">
        <v>1</v>
      </c>
      <c r="P292">
        <v>0</v>
      </c>
      <c r="Q292">
        <v>0.285451197053407</v>
      </c>
      <c r="R292">
        <v>235</v>
      </c>
      <c r="S292">
        <v>11.7</v>
      </c>
      <c r="T292">
        <v>26</v>
      </c>
      <c r="U292">
        <v>1</v>
      </c>
      <c r="V292">
        <v>24.87063655</v>
      </c>
      <c r="W292">
        <v>0</v>
      </c>
      <c r="X292">
        <v>25.29774127</v>
      </c>
      <c r="Y292">
        <v>0</v>
      </c>
      <c r="Z292" s="1">
        <f t="shared" si="81"/>
        <v>0</v>
      </c>
      <c r="AA292" s="1">
        <f t="shared" si="82"/>
        <v>0</v>
      </c>
      <c r="AB292" s="1">
        <f t="shared" si="83"/>
        <v>0</v>
      </c>
      <c r="AC292" s="1">
        <f t="shared" si="84"/>
        <v>0</v>
      </c>
      <c r="AD292" s="1">
        <f t="shared" si="85"/>
        <v>0</v>
      </c>
      <c r="AE292" s="1">
        <f t="shared" si="86"/>
        <v>0</v>
      </c>
      <c r="AF292" s="1">
        <f t="shared" si="87"/>
        <v>0</v>
      </c>
      <c r="AG292" s="1">
        <f t="shared" si="88"/>
        <v>0</v>
      </c>
      <c r="AH292" s="1">
        <f t="shared" si="89"/>
        <v>0</v>
      </c>
      <c r="AI292" s="1">
        <f t="shared" si="90"/>
        <v>0</v>
      </c>
      <c r="AJ292" s="1">
        <f t="shared" si="91"/>
        <v>1</v>
      </c>
      <c r="AK292" s="1">
        <f t="shared" si="92"/>
        <v>0</v>
      </c>
      <c r="AL292" s="1">
        <f t="shared" si="93"/>
        <v>0</v>
      </c>
      <c r="AM292" s="1">
        <f t="shared" si="94"/>
        <v>0</v>
      </c>
      <c r="AN292" s="1">
        <f t="shared" si="95"/>
        <v>0</v>
      </c>
      <c r="AO292" s="1">
        <f t="shared" si="96"/>
        <v>0</v>
      </c>
      <c r="AP292" s="1">
        <f t="shared" si="97"/>
        <v>0</v>
      </c>
      <c r="AQ292" s="1">
        <f t="shared" si="98"/>
        <v>0</v>
      </c>
      <c r="AR292">
        <f t="shared" si="99"/>
        <v>11</v>
      </c>
    </row>
    <row r="293" spans="1:44">
      <c r="A293">
        <v>292</v>
      </c>
      <c r="B293">
        <v>2017</v>
      </c>
      <c r="C293">
        <v>3.9</v>
      </c>
      <c r="D293">
        <v>0</v>
      </c>
      <c r="E293">
        <v>1</v>
      </c>
      <c r="F293">
        <v>3.8</v>
      </c>
      <c r="G293" t="s">
        <v>53</v>
      </c>
      <c r="H293">
        <f t="shared" si="80"/>
        <v>1</v>
      </c>
      <c r="I293">
        <v>4.05</v>
      </c>
      <c r="J293">
        <v>60.62696783</v>
      </c>
      <c r="K293">
        <v>0.112</v>
      </c>
      <c r="L293">
        <v>0</v>
      </c>
      <c r="M293">
        <v>0</v>
      </c>
      <c r="N293">
        <v>0</v>
      </c>
      <c r="O293">
        <v>1</v>
      </c>
      <c r="P293">
        <v>0</v>
      </c>
      <c r="Q293">
        <v>4.76979742173112</v>
      </c>
      <c r="R293">
        <v>295</v>
      </c>
      <c r="S293">
        <v>9.9</v>
      </c>
      <c r="T293">
        <v>18.5</v>
      </c>
      <c r="U293">
        <v>1</v>
      </c>
      <c r="V293">
        <v>0.788501027</v>
      </c>
      <c r="W293">
        <v>1</v>
      </c>
      <c r="X293">
        <v>4.336755647</v>
      </c>
      <c r="Y293">
        <v>0</v>
      </c>
      <c r="Z293" s="1">
        <f t="shared" si="81"/>
        <v>0</v>
      </c>
      <c r="AA293" s="1">
        <f t="shared" si="82"/>
        <v>0</v>
      </c>
      <c r="AB293" s="1">
        <f t="shared" si="83"/>
        <v>0</v>
      </c>
      <c r="AC293" s="1">
        <f t="shared" si="84"/>
        <v>0</v>
      </c>
      <c r="AD293" s="1">
        <f t="shared" si="85"/>
        <v>0</v>
      </c>
      <c r="AE293" s="1">
        <f t="shared" si="86"/>
        <v>0</v>
      </c>
      <c r="AF293" s="1">
        <f t="shared" si="87"/>
        <v>0</v>
      </c>
      <c r="AG293" s="1">
        <f t="shared" si="88"/>
        <v>0</v>
      </c>
      <c r="AH293" s="1">
        <f t="shared" si="89"/>
        <v>0</v>
      </c>
      <c r="AI293" s="1">
        <f t="shared" si="90"/>
        <v>0</v>
      </c>
      <c r="AJ293" s="1">
        <f t="shared" si="91"/>
        <v>1</v>
      </c>
      <c r="AK293" s="1">
        <f t="shared" si="92"/>
        <v>0</v>
      </c>
      <c r="AL293" s="1">
        <f t="shared" si="93"/>
        <v>0</v>
      </c>
      <c r="AM293" s="1">
        <f t="shared" si="94"/>
        <v>0</v>
      </c>
      <c r="AN293" s="1">
        <f t="shared" si="95"/>
        <v>0</v>
      </c>
      <c r="AO293" s="1">
        <f t="shared" si="96"/>
        <v>0</v>
      </c>
      <c r="AP293" s="1">
        <f t="shared" si="97"/>
        <v>0</v>
      </c>
      <c r="AQ293" s="1">
        <f t="shared" si="98"/>
        <v>0</v>
      </c>
      <c r="AR293">
        <f t="shared" si="99"/>
        <v>11</v>
      </c>
    </row>
    <row r="294" spans="1:44">
      <c r="A294">
        <v>293</v>
      </c>
      <c r="B294">
        <v>2017</v>
      </c>
      <c r="C294">
        <v>0</v>
      </c>
      <c r="D294">
        <v>1</v>
      </c>
      <c r="E294">
        <v>1</v>
      </c>
      <c r="F294">
        <v>3.9</v>
      </c>
      <c r="G294" t="s">
        <v>47</v>
      </c>
      <c r="H294">
        <f t="shared" si="80"/>
        <v>2</v>
      </c>
      <c r="I294">
        <v>2.53</v>
      </c>
      <c r="J294">
        <v>43.17590691</v>
      </c>
      <c r="K294">
        <v>0.0017</v>
      </c>
      <c r="L294">
        <v>0</v>
      </c>
      <c r="M294">
        <v>1</v>
      </c>
      <c r="N294">
        <v>0</v>
      </c>
      <c r="O294">
        <v>1</v>
      </c>
      <c r="P294">
        <v>0</v>
      </c>
      <c r="Q294">
        <v>0</v>
      </c>
      <c r="R294">
        <v>278</v>
      </c>
      <c r="S294">
        <v>11.9</v>
      </c>
      <c r="T294">
        <v>23.5</v>
      </c>
      <c r="U294">
        <v>1</v>
      </c>
      <c r="V294">
        <v>0.821355236</v>
      </c>
      <c r="W294">
        <v>1</v>
      </c>
      <c r="X294">
        <v>8.574948665</v>
      </c>
      <c r="Y294">
        <v>0</v>
      </c>
      <c r="Z294" s="1">
        <f t="shared" si="81"/>
        <v>0</v>
      </c>
      <c r="AA294" s="1">
        <f t="shared" si="82"/>
        <v>0</v>
      </c>
      <c r="AB294" s="1">
        <f t="shared" si="83"/>
        <v>0</v>
      </c>
      <c r="AC294" s="1">
        <f t="shared" si="84"/>
        <v>0</v>
      </c>
      <c r="AD294" s="1">
        <f t="shared" si="85"/>
        <v>0</v>
      </c>
      <c r="AE294" s="1">
        <f t="shared" si="86"/>
        <v>1</v>
      </c>
      <c r="AF294" s="1">
        <f t="shared" si="87"/>
        <v>0</v>
      </c>
      <c r="AG294" s="1">
        <f t="shared" si="88"/>
        <v>0</v>
      </c>
      <c r="AH294" s="1">
        <f t="shared" si="89"/>
        <v>0</v>
      </c>
      <c r="AI294" s="1">
        <f t="shared" si="90"/>
        <v>0</v>
      </c>
      <c r="AJ294" s="1">
        <f t="shared" si="91"/>
        <v>0</v>
      </c>
      <c r="AK294" s="1">
        <f t="shared" si="92"/>
        <v>0</v>
      </c>
      <c r="AL294" s="1">
        <f t="shared" si="93"/>
        <v>0</v>
      </c>
      <c r="AM294" s="1">
        <f t="shared" si="94"/>
        <v>0</v>
      </c>
      <c r="AN294" s="1">
        <f t="shared" si="95"/>
        <v>0</v>
      </c>
      <c r="AO294" s="1">
        <f t="shared" si="96"/>
        <v>0</v>
      </c>
      <c r="AP294" s="1">
        <f t="shared" si="97"/>
        <v>0</v>
      </c>
      <c r="AQ294" s="1">
        <f t="shared" si="98"/>
        <v>0</v>
      </c>
      <c r="AR294">
        <f t="shared" si="99"/>
        <v>6</v>
      </c>
    </row>
    <row r="295" spans="1:44">
      <c r="A295">
        <v>294</v>
      </c>
      <c r="B295">
        <v>2016</v>
      </c>
      <c r="C295">
        <v>15.8</v>
      </c>
      <c r="E295">
        <v>0</v>
      </c>
      <c r="F295">
        <v>4.5</v>
      </c>
      <c r="G295" t="s">
        <v>45</v>
      </c>
      <c r="H295">
        <f t="shared" si="80"/>
        <v>0</v>
      </c>
      <c r="I295">
        <v>2.62</v>
      </c>
      <c r="J295">
        <v>61.76865161</v>
      </c>
      <c r="K295">
        <v>0.1603</v>
      </c>
      <c r="L295">
        <v>0</v>
      </c>
      <c r="M295">
        <v>0</v>
      </c>
      <c r="N295">
        <v>0</v>
      </c>
      <c r="O295">
        <v>0</v>
      </c>
      <c r="P295">
        <v>0</v>
      </c>
      <c r="Q295">
        <v>5.26519337016575</v>
      </c>
      <c r="R295">
        <v>224</v>
      </c>
      <c r="S295">
        <v>13.9</v>
      </c>
      <c r="T295">
        <v>28.2</v>
      </c>
      <c r="U295">
        <v>1</v>
      </c>
      <c r="V295">
        <v>2.299794661</v>
      </c>
      <c r="W295">
        <v>0</v>
      </c>
      <c r="X295">
        <v>31.21149897</v>
      </c>
      <c r="Y295">
        <v>0</v>
      </c>
      <c r="Z295" s="1">
        <f t="shared" si="81"/>
        <v>0</v>
      </c>
      <c r="AA295" s="1">
        <f t="shared" si="82"/>
        <v>0</v>
      </c>
      <c r="AB295" s="1">
        <f t="shared" si="83"/>
        <v>0</v>
      </c>
      <c r="AC295" s="1">
        <f t="shared" si="84"/>
        <v>0</v>
      </c>
      <c r="AD295" s="1">
        <f t="shared" si="85"/>
        <v>0</v>
      </c>
      <c r="AE295" s="1">
        <f t="shared" si="86"/>
        <v>0</v>
      </c>
      <c r="AF295" s="1">
        <f t="shared" si="87"/>
        <v>0</v>
      </c>
      <c r="AG295" s="1">
        <f t="shared" si="88"/>
        <v>0</v>
      </c>
      <c r="AH295" s="1">
        <f t="shared" si="89"/>
        <v>1</v>
      </c>
      <c r="AI295" s="1">
        <f t="shared" si="90"/>
        <v>0</v>
      </c>
      <c r="AJ295" s="1">
        <f t="shared" si="91"/>
        <v>0</v>
      </c>
      <c r="AK295" s="1">
        <f t="shared" si="92"/>
        <v>0</v>
      </c>
      <c r="AL295" s="1">
        <f t="shared" si="93"/>
        <v>0</v>
      </c>
      <c r="AM295" s="1">
        <f t="shared" si="94"/>
        <v>0</v>
      </c>
      <c r="AN295" s="1">
        <f t="shared" si="95"/>
        <v>0</v>
      </c>
      <c r="AO295" s="1">
        <f t="shared" si="96"/>
        <v>0</v>
      </c>
      <c r="AP295" s="1">
        <f t="shared" si="97"/>
        <v>0</v>
      </c>
      <c r="AQ295" s="1">
        <f t="shared" si="98"/>
        <v>0</v>
      </c>
      <c r="AR295">
        <f t="shared" si="99"/>
        <v>9</v>
      </c>
    </row>
    <row r="296" spans="1:44">
      <c r="A296">
        <v>295</v>
      </c>
      <c r="B296">
        <v>2017</v>
      </c>
      <c r="C296">
        <v>4.9</v>
      </c>
      <c r="D296">
        <v>0</v>
      </c>
      <c r="E296">
        <v>1</v>
      </c>
      <c r="F296">
        <v>4</v>
      </c>
      <c r="G296" t="s">
        <v>53</v>
      </c>
      <c r="H296">
        <f t="shared" si="80"/>
        <v>1</v>
      </c>
      <c r="I296">
        <v>22.25</v>
      </c>
      <c r="J296">
        <v>47.08008214</v>
      </c>
      <c r="K296">
        <v>0.3327</v>
      </c>
      <c r="L296">
        <v>0</v>
      </c>
      <c r="M296">
        <v>1</v>
      </c>
      <c r="N296">
        <v>0</v>
      </c>
      <c r="O296">
        <v>1</v>
      </c>
      <c r="P296">
        <v>0</v>
      </c>
      <c r="Q296">
        <v>7.41804788213628</v>
      </c>
      <c r="R296">
        <v>382</v>
      </c>
      <c r="S296">
        <v>13.3</v>
      </c>
      <c r="T296">
        <v>19.4</v>
      </c>
      <c r="U296">
        <v>1</v>
      </c>
      <c r="V296">
        <v>0.952772074</v>
      </c>
      <c r="W296">
        <v>1</v>
      </c>
      <c r="X296">
        <v>2.135523614</v>
      </c>
      <c r="Y296">
        <v>0</v>
      </c>
      <c r="Z296" s="1">
        <f t="shared" si="81"/>
        <v>0</v>
      </c>
      <c r="AA296" s="1">
        <f t="shared" si="82"/>
        <v>0</v>
      </c>
      <c r="AB296" s="1">
        <f t="shared" si="83"/>
        <v>0</v>
      </c>
      <c r="AC296" s="1">
        <f t="shared" si="84"/>
        <v>0</v>
      </c>
      <c r="AD296" s="1">
        <f t="shared" si="85"/>
        <v>0</v>
      </c>
      <c r="AE296" s="1">
        <f t="shared" si="86"/>
        <v>0</v>
      </c>
      <c r="AF296" s="1">
        <f t="shared" si="87"/>
        <v>0</v>
      </c>
      <c r="AG296" s="1">
        <f t="shared" si="88"/>
        <v>0</v>
      </c>
      <c r="AH296" s="1">
        <f t="shared" si="89"/>
        <v>0</v>
      </c>
      <c r="AI296" s="1">
        <f t="shared" si="90"/>
        <v>0</v>
      </c>
      <c r="AJ296" s="1">
        <f t="shared" si="91"/>
        <v>1</v>
      </c>
      <c r="AK296" s="1">
        <f t="shared" si="92"/>
        <v>0</v>
      </c>
      <c r="AL296" s="1">
        <f t="shared" si="93"/>
        <v>0</v>
      </c>
      <c r="AM296" s="1">
        <f t="shared" si="94"/>
        <v>0</v>
      </c>
      <c r="AN296" s="1">
        <f t="shared" si="95"/>
        <v>0</v>
      </c>
      <c r="AO296" s="1">
        <f t="shared" si="96"/>
        <v>0</v>
      </c>
      <c r="AP296" s="1">
        <f t="shared" si="97"/>
        <v>0</v>
      </c>
      <c r="AQ296" s="1">
        <f t="shared" si="98"/>
        <v>0</v>
      </c>
      <c r="AR296">
        <f t="shared" si="99"/>
        <v>11</v>
      </c>
    </row>
    <row r="297" spans="1:44">
      <c r="A297">
        <v>296</v>
      </c>
      <c r="B297">
        <v>2016</v>
      </c>
      <c r="C297">
        <v>25.6</v>
      </c>
      <c r="E297">
        <v>1</v>
      </c>
      <c r="F297">
        <v>4.1</v>
      </c>
      <c r="G297" t="s">
        <v>55</v>
      </c>
      <c r="H297">
        <f t="shared" si="80"/>
        <v>2</v>
      </c>
      <c r="I297">
        <v>9.5</v>
      </c>
      <c r="J297">
        <v>57.77138946</v>
      </c>
      <c r="K297">
        <v>0.1421</v>
      </c>
      <c r="L297">
        <v>0</v>
      </c>
      <c r="M297">
        <v>1</v>
      </c>
      <c r="N297">
        <v>0</v>
      </c>
      <c r="O297">
        <v>1</v>
      </c>
      <c r="P297">
        <v>0</v>
      </c>
      <c r="Q297">
        <v>8.23020257826888</v>
      </c>
      <c r="R297">
        <v>329</v>
      </c>
      <c r="S297">
        <v>12.4</v>
      </c>
      <c r="T297">
        <v>19.8</v>
      </c>
      <c r="U297">
        <v>1</v>
      </c>
      <c r="V297">
        <v>18.0698152</v>
      </c>
      <c r="W297">
        <v>1</v>
      </c>
      <c r="X297">
        <v>18.0698152</v>
      </c>
      <c r="Y297">
        <v>1</v>
      </c>
      <c r="Z297" s="1">
        <f t="shared" si="81"/>
        <v>0</v>
      </c>
      <c r="AA297" s="1">
        <f t="shared" si="82"/>
        <v>0</v>
      </c>
      <c r="AB297" s="1">
        <f t="shared" si="83"/>
        <v>0</v>
      </c>
      <c r="AC297" s="1">
        <f t="shared" si="84"/>
        <v>0</v>
      </c>
      <c r="AD297" s="1">
        <f t="shared" si="85"/>
        <v>0</v>
      </c>
      <c r="AE297" s="1">
        <f t="shared" si="86"/>
        <v>0</v>
      </c>
      <c r="AF297" s="1">
        <f t="shared" si="87"/>
        <v>1</v>
      </c>
      <c r="AG297" s="1">
        <f t="shared" si="88"/>
        <v>0</v>
      </c>
      <c r="AH297" s="1">
        <f t="shared" si="89"/>
        <v>0</v>
      </c>
      <c r="AI297" s="1">
        <f t="shared" si="90"/>
        <v>0</v>
      </c>
      <c r="AJ297" s="1">
        <f t="shared" si="91"/>
        <v>0</v>
      </c>
      <c r="AK297" s="1">
        <f t="shared" si="92"/>
        <v>0</v>
      </c>
      <c r="AL297" s="1">
        <f t="shared" si="93"/>
        <v>0</v>
      </c>
      <c r="AM297" s="1">
        <f t="shared" si="94"/>
        <v>0</v>
      </c>
      <c r="AN297" s="1">
        <f t="shared" si="95"/>
        <v>0</v>
      </c>
      <c r="AO297" s="1">
        <f t="shared" si="96"/>
        <v>0</v>
      </c>
      <c r="AP297" s="1">
        <f t="shared" si="97"/>
        <v>0</v>
      </c>
      <c r="AQ297" s="1">
        <f t="shared" si="98"/>
        <v>0</v>
      </c>
      <c r="AR297">
        <f t="shared" si="99"/>
        <v>7</v>
      </c>
    </row>
    <row r="298" spans="1:44">
      <c r="A298">
        <v>297</v>
      </c>
      <c r="B298">
        <v>2016</v>
      </c>
      <c r="C298">
        <v>4.4</v>
      </c>
      <c r="E298">
        <v>1</v>
      </c>
      <c r="F298">
        <v>3.6</v>
      </c>
      <c r="G298" t="s">
        <v>53</v>
      </c>
      <c r="H298">
        <f t="shared" si="80"/>
        <v>1</v>
      </c>
      <c r="I298">
        <v>6.91</v>
      </c>
      <c r="J298">
        <v>66.34086242</v>
      </c>
      <c r="K298">
        <v>0.0015</v>
      </c>
      <c r="L298">
        <v>0</v>
      </c>
      <c r="M298">
        <v>1</v>
      </c>
      <c r="N298">
        <v>0</v>
      </c>
      <c r="O298">
        <v>1</v>
      </c>
      <c r="P298">
        <v>0</v>
      </c>
      <c r="Q298">
        <v>10.171270718232</v>
      </c>
      <c r="R298">
        <v>172</v>
      </c>
      <c r="S298">
        <v>11.3</v>
      </c>
      <c r="T298">
        <v>28.6</v>
      </c>
      <c r="U298">
        <v>1</v>
      </c>
      <c r="V298">
        <v>16.45995893</v>
      </c>
      <c r="W298">
        <v>1</v>
      </c>
      <c r="X298">
        <v>32.98562628</v>
      </c>
      <c r="Y298">
        <v>0</v>
      </c>
      <c r="Z298" s="1">
        <f t="shared" si="81"/>
        <v>0</v>
      </c>
      <c r="AA298" s="1">
        <f t="shared" si="82"/>
        <v>0</v>
      </c>
      <c r="AB298" s="1">
        <f t="shared" si="83"/>
        <v>0</v>
      </c>
      <c r="AC298" s="1">
        <f t="shared" si="84"/>
        <v>0</v>
      </c>
      <c r="AD298" s="1">
        <f t="shared" si="85"/>
        <v>0</v>
      </c>
      <c r="AE298" s="1">
        <f t="shared" si="86"/>
        <v>0</v>
      </c>
      <c r="AF298" s="1">
        <f t="shared" si="87"/>
        <v>0</v>
      </c>
      <c r="AG298" s="1">
        <f t="shared" si="88"/>
        <v>0</v>
      </c>
      <c r="AH298" s="1">
        <f t="shared" si="89"/>
        <v>0</v>
      </c>
      <c r="AI298" s="1">
        <f t="shared" si="90"/>
        <v>0</v>
      </c>
      <c r="AJ298" s="1">
        <f t="shared" si="91"/>
        <v>1</v>
      </c>
      <c r="AK298" s="1">
        <f t="shared" si="92"/>
        <v>0</v>
      </c>
      <c r="AL298" s="1">
        <f t="shared" si="93"/>
        <v>0</v>
      </c>
      <c r="AM298" s="1">
        <f t="shared" si="94"/>
        <v>0</v>
      </c>
      <c r="AN298" s="1">
        <f t="shared" si="95"/>
        <v>0</v>
      </c>
      <c r="AO298" s="1">
        <f t="shared" si="96"/>
        <v>0</v>
      </c>
      <c r="AP298" s="1">
        <f t="shared" si="97"/>
        <v>0</v>
      </c>
      <c r="AQ298" s="1">
        <f t="shared" si="98"/>
        <v>0</v>
      </c>
      <c r="AR298">
        <f t="shared" si="99"/>
        <v>11</v>
      </c>
    </row>
    <row r="299" spans="1:44">
      <c r="A299">
        <v>298</v>
      </c>
      <c r="B299">
        <v>2017</v>
      </c>
      <c r="C299">
        <v>6.9</v>
      </c>
      <c r="E299">
        <v>1</v>
      </c>
      <c r="F299">
        <v>3.7</v>
      </c>
      <c r="G299" t="s">
        <v>53</v>
      </c>
      <c r="H299">
        <f t="shared" si="80"/>
        <v>1</v>
      </c>
      <c r="I299">
        <v>3.38</v>
      </c>
      <c r="J299">
        <v>68.01916496</v>
      </c>
      <c r="K299">
        <v>0.2353</v>
      </c>
      <c r="L299">
        <v>0</v>
      </c>
      <c r="M299">
        <v>0</v>
      </c>
      <c r="N299">
        <v>0</v>
      </c>
      <c r="O299">
        <v>1</v>
      </c>
      <c r="P299">
        <v>0</v>
      </c>
      <c r="Q299">
        <v>9.64456721915287</v>
      </c>
      <c r="R299">
        <v>230</v>
      </c>
      <c r="S299">
        <v>11.2</v>
      </c>
      <c r="T299">
        <v>19.5</v>
      </c>
      <c r="U299">
        <v>1</v>
      </c>
      <c r="V299">
        <v>1.839835729</v>
      </c>
      <c r="W299">
        <v>1</v>
      </c>
      <c r="X299">
        <v>14.81724846</v>
      </c>
      <c r="Y299">
        <v>0</v>
      </c>
      <c r="Z299" s="1">
        <f t="shared" si="81"/>
        <v>0</v>
      </c>
      <c r="AA299" s="1">
        <f t="shared" si="82"/>
        <v>0</v>
      </c>
      <c r="AB299" s="1">
        <f t="shared" si="83"/>
        <v>0</v>
      </c>
      <c r="AC299" s="1">
        <f t="shared" si="84"/>
        <v>0</v>
      </c>
      <c r="AD299" s="1">
        <f t="shared" si="85"/>
        <v>0</v>
      </c>
      <c r="AE299" s="1">
        <f t="shared" si="86"/>
        <v>0</v>
      </c>
      <c r="AF299" s="1">
        <f t="shared" si="87"/>
        <v>0</v>
      </c>
      <c r="AG299" s="1">
        <f t="shared" si="88"/>
        <v>0</v>
      </c>
      <c r="AH299" s="1">
        <f t="shared" si="89"/>
        <v>0</v>
      </c>
      <c r="AI299" s="1">
        <f t="shared" si="90"/>
        <v>0</v>
      </c>
      <c r="AJ299" s="1">
        <f t="shared" si="91"/>
        <v>1</v>
      </c>
      <c r="AK299" s="1">
        <f t="shared" si="92"/>
        <v>0</v>
      </c>
      <c r="AL299" s="1">
        <f t="shared" si="93"/>
        <v>0</v>
      </c>
      <c r="AM299" s="1">
        <f t="shared" si="94"/>
        <v>0</v>
      </c>
      <c r="AN299" s="1">
        <f t="shared" si="95"/>
        <v>0</v>
      </c>
      <c r="AO299" s="1">
        <f t="shared" si="96"/>
        <v>0</v>
      </c>
      <c r="AP299" s="1">
        <f t="shared" si="97"/>
        <v>0</v>
      </c>
      <c r="AQ299" s="1">
        <f t="shared" si="98"/>
        <v>0</v>
      </c>
      <c r="AR299">
        <f t="shared" si="99"/>
        <v>11</v>
      </c>
    </row>
    <row r="300" spans="1:44">
      <c r="A300">
        <v>299</v>
      </c>
      <c r="B300">
        <v>2016</v>
      </c>
      <c r="C300">
        <v>10.8</v>
      </c>
      <c r="E300">
        <v>1</v>
      </c>
      <c r="F300">
        <v>3.7</v>
      </c>
      <c r="G300" t="s">
        <v>53</v>
      </c>
      <c r="H300">
        <f t="shared" si="80"/>
        <v>1</v>
      </c>
      <c r="I300">
        <v>5.55</v>
      </c>
      <c r="J300">
        <v>72.82956879</v>
      </c>
      <c r="K300">
        <v>0.3605</v>
      </c>
      <c r="L300">
        <v>1</v>
      </c>
      <c r="M300">
        <v>0</v>
      </c>
      <c r="N300">
        <v>0</v>
      </c>
      <c r="O300">
        <v>1</v>
      </c>
      <c r="P300">
        <v>0</v>
      </c>
      <c r="Q300">
        <v>5.70718232044199</v>
      </c>
      <c r="R300">
        <v>370</v>
      </c>
      <c r="S300">
        <v>9</v>
      </c>
      <c r="T300">
        <v>26.3</v>
      </c>
      <c r="U300">
        <v>1</v>
      </c>
      <c r="V300">
        <v>14.39014374</v>
      </c>
      <c r="W300">
        <v>1</v>
      </c>
      <c r="X300">
        <v>21.74948665</v>
      </c>
      <c r="Y300">
        <v>1</v>
      </c>
      <c r="Z300" s="1">
        <f t="shared" si="81"/>
        <v>0</v>
      </c>
      <c r="AA300" s="1">
        <f t="shared" si="82"/>
        <v>0</v>
      </c>
      <c r="AB300" s="1">
        <f t="shared" si="83"/>
        <v>0</v>
      </c>
      <c r="AC300" s="1">
        <f t="shared" si="84"/>
        <v>0</v>
      </c>
      <c r="AD300" s="1">
        <f t="shared" si="85"/>
        <v>0</v>
      </c>
      <c r="AE300" s="1">
        <f t="shared" si="86"/>
        <v>0</v>
      </c>
      <c r="AF300" s="1">
        <f t="shared" si="87"/>
        <v>0</v>
      </c>
      <c r="AG300" s="1">
        <f t="shared" si="88"/>
        <v>0</v>
      </c>
      <c r="AH300" s="1">
        <f t="shared" si="89"/>
        <v>0</v>
      </c>
      <c r="AI300" s="1">
        <f t="shared" si="90"/>
        <v>0</v>
      </c>
      <c r="AJ300" s="1">
        <f t="shared" si="91"/>
        <v>1</v>
      </c>
      <c r="AK300" s="1">
        <f t="shared" si="92"/>
        <v>0</v>
      </c>
      <c r="AL300" s="1">
        <f t="shared" si="93"/>
        <v>0</v>
      </c>
      <c r="AM300" s="1">
        <f t="shared" si="94"/>
        <v>0</v>
      </c>
      <c r="AN300" s="1">
        <f t="shared" si="95"/>
        <v>0</v>
      </c>
      <c r="AO300" s="1">
        <f t="shared" si="96"/>
        <v>0</v>
      </c>
      <c r="AP300" s="1">
        <f t="shared" si="97"/>
        <v>0</v>
      </c>
      <c r="AQ300" s="1">
        <f t="shared" si="98"/>
        <v>0</v>
      </c>
      <c r="AR300">
        <f t="shared" si="99"/>
        <v>11</v>
      </c>
    </row>
    <row r="301" spans="1:44">
      <c r="A301">
        <v>300</v>
      </c>
      <c r="B301">
        <v>2016</v>
      </c>
      <c r="C301">
        <v>11.8</v>
      </c>
      <c r="D301">
        <v>50</v>
      </c>
      <c r="E301">
        <v>1</v>
      </c>
      <c r="F301">
        <v>3.4</v>
      </c>
      <c r="G301" t="s">
        <v>53</v>
      </c>
      <c r="H301">
        <f t="shared" si="80"/>
        <v>1</v>
      </c>
      <c r="I301">
        <v>5.27</v>
      </c>
      <c r="J301">
        <v>46.95687885</v>
      </c>
      <c r="K301">
        <v>0.1724</v>
      </c>
      <c r="L301">
        <v>1</v>
      </c>
      <c r="M301">
        <v>0</v>
      </c>
      <c r="N301">
        <v>0</v>
      </c>
      <c r="O301">
        <v>1</v>
      </c>
      <c r="P301">
        <v>0</v>
      </c>
      <c r="Q301">
        <v>6.32780847145488</v>
      </c>
      <c r="R301">
        <v>770</v>
      </c>
      <c r="S301">
        <v>11.2</v>
      </c>
      <c r="T301">
        <v>21.6</v>
      </c>
      <c r="U301">
        <v>1</v>
      </c>
      <c r="V301">
        <v>1.347022587</v>
      </c>
      <c r="W301">
        <v>1</v>
      </c>
      <c r="X301">
        <v>1.478439425</v>
      </c>
      <c r="Y301">
        <v>0</v>
      </c>
      <c r="Z301" s="1">
        <f t="shared" si="81"/>
        <v>0</v>
      </c>
      <c r="AA301" s="1">
        <f t="shared" si="82"/>
        <v>0</v>
      </c>
      <c r="AB301" s="1">
        <f t="shared" si="83"/>
        <v>0</v>
      </c>
      <c r="AC301" s="1">
        <f t="shared" si="84"/>
        <v>0</v>
      </c>
      <c r="AD301" s="1">
        <f t="shared" si="85"/>
        <v>0</v>
      </c>
      <c r="AE301" s="1">
        <f t="shared" si="86"/>
        <v>0</v>
      </c>
      <c r="AF301" s="1">
        <f t="shared" si="87"/>
        <v>0</v>
      </c>
      <c r="AG301" s="1">
        <f t="shared" si="88"/>
        <v>0</v>
      </c>
      <c r="AH301" s="1">
        <f t="shared" si="89"/>
        <v>0</v>
      </c>
      <c r="AI301" s="1">
        <f t="shared" si="90"/>
        <v>0</v>
      </c>
      <c r="AJ301" s="1">
        <f t="shared" si="91"/>
        <v>1</v>
      </c>
      <c r="AK301" s="1">
        <f t="shared" si="92"/>
        <v>0</v>
      </c>
      <c r="AL301" s="1">
        <f t="shared" si="93"/>
        <v>0</v>
      </c>
      <c r="AM301" s="1">
        <f t="shared" si="94"/>
        <v>0</v>
      </c>
      <c r="AN301" s="1">
        <f t="shared" si="95"/>
        <v>0</v>
      </c>
      <c r="AO301" s="1">
        <f t="shared" si="96"/>
        <v>0</v>
      </c>
      <c r="AP301" s="1">
        <f t="shared" si="97"/>
        <v>0</v>
      </c>
      <c r="AQ301" s="1">
        <f t="shared" si="98"/>
        <v>0</v>
      </c>
      <c r="AR301">
        <f t="shared" si="99"/>
        <v>11</v>
      </c>
    </row>
    <row r="302" spans="1:44">
      <c r="A302">
        <v>301</v>
      </c>
      <c r="B302">
        <v>2016</v>
      </c>
      <c r="C302">
        <v>26.3</v>
      </c>
      <c r="E302">
        <v>0</v>
      </c>
      <c r="F302">
        <v>4.2</v>
      </c>
      <c r="G302" t="s">
        <v>45</v>
      </c>
      <c r="H302">
        <f t="shared" si="80"/>
        <v>0</v>
      </c>
      <c r="I302">
        <v>2.24</v>
      </c>
      <c r="J302">
        <v>60.26009583</v>
      </c>
      <c r="K302">
        <v>0.3187</v>
      </c>
      <c r="L302">
        <v>1</v>
      </c>
      <c r="M302">
        <v>1</v>
      </c>
      <c r="N302">
        <v>0</v>
      </c>
      <c r="O302">
        <v>1</v>
      </c>
      <c r="P302">
        <v>0</v>
      </c>
      <c r="Q302">
        <v>4.93001841620626</v>
      </c>
      <c r="R302">
        <v>162</v>
      </c>
      <c r="S302">
        <v>15.3</v>
      </c>
      <c r="T302">
        <v>33.8</v>
      </c>
      <c r="U302">
        <v>1</v>
      </c>
      <c r="V302">
        <v>3.909650924</v>
      </c>
      <c r="W302">
        <v>0</v>
      </c>
      <c r="X302">
        <v>34.95687885</v>
      </c>
      <c r="Y302">
        <v>0</v>
      </c>
      <c r="Z302" s="1">
        <f t="shared" si="81"/>
        <v>0</v>
      </c>
      <c r="AA302" s="1">
        <f t="shared" si="82"/>
        <v>0</v>
      </c>
      <c r="AB302" s="1">
        <f t="shared" si="83"/>
        <v>0</v>
      </c>
      <c r="AC302" s="1">
        <f t="shared" si="84"/>
        <v>0</v>
      </c>
      <c r="AD302" s="1">
        <f t="shared" si="85"/>
        <v>0</v>
      </c>
      <c r="AE302" s="1">
        <f t="shared" si="86"/>
        <v>0</v>
      </c>
      <c r="AF302" s="1">
        <f t="shared" si="87"/>
        <v>0</v>
      </c>
      <c r="AG302" s="1">
        <f t="shared" si="88"/>
        <v>0</v>
      </c>
      <c r="AH302" s="1">
        <f t="shared" si="89"/>
        <v>1</v>
      </c>
      <c r="AI302" s="1">
        <f t="shared" si="90"/>
        <v>0</v>
      </c>
      <c r="AJ302" s="1">
        <f t="shared" si="91"/>
        <v>0</v>
      </c>
      <c r="AK302" s="1">
        <f t="shared" si="92"/>
        <v>0</v>
      </c>
      <c r="AL302" s="1">
        <f t="shared" si="93"/>
        <v>0</v>
      </c>
      <c r="AM302" s="1">
        <f t="shared" si="94"/>
        <v>0</v>
      </c>
      <c r="AN302" s="1">
        <f t="shared" si="95"/>
        <v>0</v>
      </c>
      <c r="AO302" s="1">
        <f t="shared" si="96"/>
        <v>0</v>
      </c>
      <c r="AP302" s="1">
        <f t="shared" si="97"/>
        <v>0</v>
      </c>
      <c r="AQ302" s="1">
        <f t="shared" si="98"/>
        <v>0</v>
      </c>
      <c r="AR302">
        <f t="shared" si="99"/>
        <v>9</v>
      </c>
    </row>
    <row r="303" spans="1:44">
      <c r="A303">
        <v>302</v>
      </c>
      <c r="B303">
        <v>2017</v>
      </c>
      <c r="C303">
        <v>7.9</v>
      </c>
      <c r="D303">
        <v>12.5</v>
      </c>
      <c r="E303">
        <v>1</v>
      </c>
      <c r="F303">
        <v>3.3</v>
      </c>
      <c r="G303" t="s">
        <v>53</v>
      </c>
      <c r="H303">
        <f t="shared" si="80"/>
        <v>1</v>
      </c>
      <c r="I303">
        <v>11</v>
      </c>
      <c r="J303">
        <v>53.36071184</v>
      </c>
      <c r="K303">
        <v>0.0016</v>
      </c>
      <c r="L303">
        <v>0</v>
      </c>
      <c r="M303">
        <v>1</v>
      </c>
      <c r="N303">
        <v>0</v>
      </c>
      <c r="O303">
        <v>1</v>
      </c>
      <c r="P303">
        <v>0</v>
      </c>
      <c r="Q303">
        <v>3.87661141804788</v>
      </c>
      <c r="R303">
        <v>206</v>
      </c>
      <c r="S303">
        <v>11.6</v>
      </c>
      <c r="T303">
        <v>21.6</v>
      </c>
      <c r="U303">
        <v>1</v>
      </c>
      <c r="V303">
        <v>1.149897331</v>
      </c>
      <c r="W303">
        <v>1</v>
      </c>
      <c r="X303">
        <v>9.659137577</v>
      </c>
      <c r="Y303">
        <v>0</v>
      </c>
      <c r="Z303" s="1">
        <f t="shared" si="81"/>
        <v>0</v>
      </c>
      <c r="AA303" s="1">
        <f t="shared" si="82"/>
        <v>0</v>
      </c>
      <c r="AB303" s="1">
        <f t="shared" si="83"/>
        <v>0</v>
      </c>
      <c r="AC303" s="1">
        <f t="shared" si="84"/>
        <v>0</v>
      </c>
      <c r="AD303" s="1">
        <f t="shared" si="85"/>
        <v>0</v>
      </c>
      <c r="AE303" s="1">
        <f t="shared" si="86"/>
        <v>0</v>
      </c>
      <c r="AF303" s="1">
        <f t="shared" si="87"/>
        <v>0</v>
      </c>
      <c r="AG303" s="1">
        <f t="shared" si="88"/>
        <v>0</v>
      </c>
      <c r="AH303" s="1">
        <f t="shared" si="89"/>
        <v>0</v>
      </c>
      <c r="AI303" s="1">
        <f t="shared" si="90"/>
        <v>0</v>
      </c>
      <c r="AJ303" s="1">
        <f t="shared" si="91"/>
        <v>1</v>
      </c>
      <c r="AK303" s="1">
        <f t="shared" si="92"/>
        <v>0</v>
      </c>
      <c r="AL303" s="1">
        <f t="shared" si="93"/>
        <v>0</v>
      </c>
      <c r="AM303" s="1">
        <f t="shared" si="94"/>
        <v>0</v>
      </c>
      <c r="AN303" s="1">
        <f t="shared" si="95"/>
        <v>0</v>
      </c>
      <c r="AO303" s="1">
        <f t="shared" si="96"/>
        <v>0</v>
      </c>
      <c r="AP303" s="1">
        <f t="shared" si="97"/>
        <v>0</v>
      </c>
      <c r="AQ303" s="1">
        <f t="shared" si="98"/>
        <v>0</v>
      </c>
      <c r="AR303">
        <f t="shared" si="99"/>
        <v>11</v>
      </c>
    </row>
    <row r="304" spans="1:44">
      <c r="A304">
        <v>303</v>
      </c>
      <c r="B304">
        <v>2016</v>
      </c>
      <c r="C304">
        <v>2</v>
      </c>
      <c r="E304">
        <v>1</v>
      </c>
      <c r="F304">
        <v>3.7</v>
      </c>
      <c r="G304" t="s">
        <v>51</v>
      </c>
      <c r="H304">
        <f t="shared" si="80"/>
        <v>2</v>
      </c>
      <c r="I304">
        <v>3.67</v>
      </c>
      <c r="J304">
        <v>48.10677618</v>
      </c>
      <c r="K304">
        <v>0.3307</v>
      </c>
      <c r="L304">
        <v>0</v>
      </c>
      <c r="M304">
        <v>1</v>
      </c>
      <c r="N304">
        <v>0</v>
      </c>
      <c r="O304">
        <v>1</v>
      </c>
      <c r="P304">
        <v>0</v>
      </c>
      <c r="Q304">
        <v>6.57642725598527</v>
      </c>
      <c r="R304">
        <v>388</v>
      </c>
      <c r="S304">
        <v>11.1</v>
      </c>
      <c r="T304">
        <v>29.4</v>
      </c>
      <c r="U304">
        <v>1</v>
      </c>
      <c r="V304">
        <v>24.14784394</v>
      </c>
      <c r="W304">
        <v>1</v>
      </c>
      <c r="X304">
        <v>29.73305955</v>
      </c>
      <c r="Y304">
        <v>1</v>
      </c>
      <c r="Z304" s="1">
        <f t="shared" si="81"/>
        <v>0</v>
      </c>
      <c r="AA304" s="1">
        <f t="shared" si="82"/>
        <v>0</v>
      </c>
      <c r="AB304" s="1">
        <f t="shared" si="83"/>
        <v>0</v>
      </c>
      <c r="AC304" s="1">
        <f t="shared" si="84"/>
        <v>0</v>
      </c>
      <c r="AD304" s="1">
        <f t="shared" si="85"/>
        <v>0</v>
      </c>
      <c r="AE304" s="1">
        <f t="shared" si="86"/>
        <v>0</v>
      </c>
      <c r="AF304" s="1">
        <f t="shared" si="87"/>
        <v>0</v>
      </c>
      <c r="AG304" s="1">
        <f t="shared" si="88"/>
        <v>0</v>
      </c>
      <c r="AH304" s="1">
        <f t="shared" si="89"/>
        <v>0</v>
      </c>
      <c r="AI304" s="1">
        <f t="shared" si="90"/>
        <v>0</v>
      </c>
      <c r="AJ304" s="1">
        <f t="shared" si="91"/>
        <v>0</v>
      </c>
      <c r="AK304" s="1">
        <f t="shared" si="92"/>
        <v>0</v>
      </c>
      <c r="AL304" s="1">
        <f t="shared" si="93"/>
        <v>0</v>
      </c>
      <c r="AM304" s="1">
        <f t="shared" si="94"/>
        <v>0</v>
      </c>
      <c r="AN304" s="1">
        <f t="shared" si="95"/>
        <v>1</v>
      </c>
      <c r="AO304" s="1">
        <f t="shared" si="96"/>
        <v>0</v>
      </c>
      <c r="AP304" s="1">
        <f t="shared" si="97"/>
        <v>0</v>
      </c>
      <c r="AQ304" s="1">
        <f t="shared" si="98"/>
        <v>0</v>
      </c>
      <c r="AR304">
        <f t="shared" si="99"/>
        <v>15</v>
      </c>
    </row>
    <row r="305" spans="1:44">
      <c r="A305">
        <v>304</v>
      </c>
      <c r="B305">
        <v>2016</v>
      </c>
      <c r="C305">
        <v>5.9</v>
      </c>
      <c r="E305">
        <v>1</v>
      </c>
      <c r="F305">
        <v>3.8</v>
      </c>
      <c r="G305" t="s">
        <v>53</v>
      </c>
      <c r="H305">
        <f t="shared" si="80"/>
        <v>1</v>
      </c>
      <c r="I305">
        <v>4.94</v>
      </c>
      <c r="J305">
        <v>76.19438741</v>
      </c>
      <c r="K305">
        <v>0.1934</v>
      </c>
      <c r="L305">
        <v>0</v>
      </c>
      <c r="M305">
        <v>1</v>
      </c>
      <c r="N305">
        <v>0</v>
      </c>
      <c r="O305">
        <v>1</v>
      </c>
      <c r="P305">
        <v>0</v>
      </c>
      <c r="Q305">
        <v>6.06077348066298</v>
      </c>
      <c r="R305">
        <v>217</v>
      </c>
      <c r="S305">
        <v>11.2</v>
      </c>
      <c r="T305">
        <v>28.8</v>
      </c>
      <c r="U305">
        <v>1</v>
      </c>
      <c r="V305">
        <v>1.314168378</v>
      </c>
      <c r="W305">
        <v>1</v>
      </c>
      <c r="X305">
        <v>5.35523614</v>
      </c>
      <c r="Y305">
        <v>0</v>
      </c>
      <c r="Z305" s="1">
        <f t="shared" si="81"/>
        <v>0</v>
      </c>
      <c r="AA305" s="1">
        <f t="shared" si="82"/>
        <v>0</v>
      </c>
      <c r="AB305" s="1">
        <f t="shared" si="83"/>
        <v>0</v>
      </c>
      <c r="AC305" s="1">
        <f t="shared" si="84"/>
        <v>0</v>
      </c>
      <c r="AD305" s="1">
        <f t="shared" si="85"/>
        <v>0</v>
      </c>
      <c r="AE305" s="1">
        <f t="shared" si="86"/>
        <v>0</v>
      </c>
      <c r="AF305" s="1">
        <f t="shared" si="87"/>
        <v>0</v>
      </c>
      <c r="AG305" s="1">
        <f t="shared" si="88"/>
        <v>0</v>
      </c>
      <c r="AH305" s="1">
        <f t="shared" si="89"/>
        <v>0</v>
      </c>
      <c r="AI305" s="1">
        <f t="shared" si="90"/>
        <v>0</v>
      </c>
      <c r="AJ305" s="1">
        <f t="shared" si="91"/>
        <v>1</v>
      </c>
      <c r="AK305" s="1">
        <f t="shared" si="92"/>
        <v>0</v>
      </c>
      <c r="AL305" s="1">
        <f t="shared" si="93"/>
        <v>0</v>
      </c>
      <c r="AM305" s="1">
        <f t="shared" si="94"/>
        <v>0</v>
      </c>
      <c r="AN305" s="1">
        <f t="shared" si="95"/>
        <v>0</v>
      </c>
      <c r="AO305" s="1">
        <f t="shared" si="96"/>
        <v>0</v>
      </c>
      <c r="AP305" s="1">
        <f t="shared" si="97"/>
        <v>0</v>
      </c>
      <c r="AQ305" s="1">
        <f t="shared" si="98"/>
        <v>0</v>
      </c>
      <c r="AR305">
        <f t="shared" si="99"/>
        <v>11</v>
      </c>
    </row>
    <row r="306" spans="1:44">
      <c r="A306">
        <v>305</v>
      </c>
      <c r="B306">
        <v>2016</v>
      </c>
      <c r="C306">
        <v>11.8</v>
      </c>
      <c r="D306">
        <v>60</v>
      </c>
      <c r="E306">
        <v>1</v>
      </c>
      <c r="F306">
        <v>4.1</v>
      </c>
      <c r="G306" t="s">
        <v>53</v>
      </c>
      <c r="H306">
        <f t="shared" si="80"/>
        <v>1</v>
      </c>
      <c r="I306">
        <v>6.9</v>
      </c>
      <c r="J306">
        <v>66.39835729</v>
      </c>
      <c r="K306">
        <v>0.2907</v>
      </c>
      <c r="L306">
        <v>0</v>
      </c>
      <c r="M306">
        <v>1</v>
      </c>
      <c r="N306">
        <v>0</v>
      </c>
      <c r="O306">
        <v>1</v>
      </c>
      <c r="P306">
        <v>0</v>
      </c>
      <c r="Q306">
        <v>0</v>
      </c>
      <c r="R306">
        <v>292</v>
      </c>
      <c r="S306">
        <v>13.1</v>
      </c>
      <c r="T306">
        <v>26.6</v>
      </c>
      <c r="U306">
        <v>0</v>
      </c>
      <c r="V306">
        <v>33.44558522</v>
      </c>
      <c r="W306">
        <v>0</v>
      </c>
      <c r="X306">
        <v>33.80698152</v>
      </c>
      <c r="Y306">
        <v>1</v>
      </c>
      <c r="Z306" s="1">
        <f t="shared" si="81"/>
        <v>0</v>
      </c>
      <c r="AA306" s="1">
        <f t="shared" si="82"/>
        <v>0</v>
      </c>
      <c r="AB306" s="1">
        <f t="shared" si="83"/>
        <v>0</v>
      </c>
      <c r="AC306" s="1">
        <f t="shared" si="84"/>
        <v>0</v>
      </c>
      <c r="AD306" s="1">
        <f t="shared" si="85"/>
        <v>0</v>
      </c>
      <c r="AE306" s="1">
        <f t="shared" si="86"/>
        <v>0</v>
      </c>
      <c r="AF306" s="1">
        <f t="shared" si="87"/>
        <v>0</v>
      </c>
      <c r="AG306" s="1">
        <f t="shared" si="88"/>
        <v>0</v>
      </c>
      <c r="AH306" s="1">
        <f t="shared" si="89"/>
        <v>0</v>
      </c>
      <c r="AI306" s="1">
        <f t="shared" si="90"/>
        <v>0</v>
      </c>
      <c r="AJ306" s="1">
        <f t="shared" si="91"/>
        <v>1</v>
      </c>
      <c r="AK306" s="1">
        <f t="shared" si="92"/>
        <v>0</v>
      </c>
      <c r="AL306" s="1">
        <f t="shared" si="93"/>
        <v>0</v>
      </c>
      <c r="AM306" s="1">
        <f t="shared" si="94"/>
        <v>0</v>
      </c>
      <c r="AN306" s="1">
        <f t="shared" si="95"/>
        <v>0</v>
      </c>
      <c r="AO306" s="1">
        <f t="shared" si="96"/>
        <v>0</v>
      </c>
      <c r="AP306" s="1">
        <f t="shared" si="97"/>
        <v>0</v>
      </c>
      <c r="AQ306" s="1">
        <f t="shared" si="98"/>
        <v>0</v>
      </c>
      <c r="AR306">
        <f t="shared" si="99"/>
        <v>11</v>
      </c>
    </row>
    <row r="307" spans="1:44">
      <c r="A307">
        <v>306</v>
      </c>
      <c r="B307">
        <v>2017</v>
      </c>
      <c r="C307">
        <v>5.3</v>
      </c>
      <c r="E307">
        <v>1</v>
      </c>
      <c r="F307">
        <v>3.1</v>
      </c>
      <c r="G307" t="s">
        <v>47</v>
      </c>
      <c r="H307">
        <f t="shared" si="80"/>
        <v>2</v>
      </c>
      <c r="I307">
        <v>4.28</v>
      </c>
      <c r="J307">
        <v>67.79466119</v>
      </c>
      <c r="K307">
        <v>0.1621</v>
      </c>
      <c r="L307">
        <v>0</v>
      </c>
      <c r="M307">
        <v>1</v>
      </c>
      <c r="N307">
        <v>0</v>
      </c>
      <c r="O307">
        <v>1</v>
      </c>
      <c r="P307">
        <v>1</v>
      </c>
      <c r="Q307">
        <v>7.66666666666666</v>
      </c>
      <c r="R307">
        <v>321</v>
      </c>
      <c r="S307">
        <v>8.7</v>
      </c>
      <c r="T307">
        <v>17.6</v>
      </c>
      <c r="U307">
        <v>1</v>
      </c>
      <c r="V307">
        <v>3.318275154</v>
      </c>
      <c r="W307">
        <v>1</v>
      </c>
      <c r="X307">
        <v>4.632443532</v>
      </c>
      <c r="Y307">
        <v>0</v>
      </c>
      <c r="Z307" s="1">
        <f t="shared" si="81"/>
        <v>0</v>
      </c>
      <c r="AA307" s="1">
        <f t="shared" si="82"/>
        <v>0</v>
      </c>
      <c r="AB307" s="1">
        <f t="shared" si="83"/>
        <v>0</v>
      </c>
      <c r="AC307" s="1">
        <f t="shared" si="84"/>
        <v>0</v>
      </c>
      <c r="AD307" s="1">
        <f t="shared" si="85"/>
        <v>0</v>
      </c>
      <c r="AE307" s="1">
        <f t="shared" si="86"/>
        <v>1</v>
      </c>
      <c r="AF307" s="1">
        <f t="shared" si="87"/>
        <v>0</v>
      </c>
      <c r="AG307" s="1">
        <f t="shared" si="88"/>
        <v>0</v>
      </c>
      <c r="AH307" s="1">
        <f t="shared" si="89"/>
        <v>0</v>
      </c>
      <c r="AI307" s="1">
        <f t="shared" si="90"/>
        <v>0</v>
      </c>
      <c r="AJ307" s="1">
        <f t="shared" si="91"/>
        <v>0</v>
      </c>
      <c r="AK307" s="1">
        <f t="shared" si="92"/>
        <v>0</v>
      </c>
      <c r="AL307" s="1">
        <f t="shared" si="93"/>
        <v>0</v>
      </c>
      <c r="AM307" s="1">
        <f t="shared" si="94"/>
        <v>0</v>
      </c>
      <c r="AN307" s="1">
        <f t="shared" si="95"/>
        <v>0</v>
      </c>
      <c r="AO307" s="1">
        <f t="shared" si="96"/>
        <v>0</v>
      </c>
      <c r="AP307" s="1">
        <f t="shared" si="97"/>
        <v>0</v>
      </c>
      <c r="AQ307" s="1">
        <f t="shared" si="98"/>
        <v>0</v>
      </c>
      <c r="AR307">
        <f t="shared" si="99"/>
        <v>6</v>
      </c>
    </row>
    <row r="308" spans="1:44">
      <c r="A308">
        <v>307</v>
      </c>
      <c r="B308">
        <v>2015</v>
      </c>
      <c r="C308">
        <v>1</v>
      </c>
      <c r="E308">
        <v>0</v>
      </c>
      <c r="F308">
        <v>4.3</v>
      </c>
      <c r="G308" t="s">
        <v>53</v>
      </c>
      <c r="H308">
        <f t="shared" si="80"/>
        <v>1</v>
      </c>
      <c r="I308">
        <v>2.87</v>
      </c>
      <c r="J308">
        <v>60.12320329</v>
      </c>
      <c r="K308">
        <v>0.0026</v>
      </c>
      <c r="L308">
        <v>0</v>
      </c>
      <c r="M308">
        <v>1</v>
      </c>
      <c r="N308">
        <v>0</v>
      </c>
      <c r="O308">
        <v>1</v>
      </c>
      <c r="P308">
        <v>0</v>
      </c>
      <c r="Q308">
        <v>9.0147329650092</v>
      </c>
      <c r="R308">
        <v>186</v>
      </c>
      <c r="S308">
        <v>14.5</v>
      </c>
      <c r="T308">
        <v>25</v>
      </c>
      <c r="U308">
        <v>1</v>
      </c>
      <c r="V308">
        <v>9.166324435</v>
      </c>
      <c r="W308">
        <v>1</v>
      </c>
      <c r="X308">
        <v>22.70225873</v>
      </c>
      <c r="Y308">
        <v>0</v>
      </c>
      <c r="Z308" s="1">
        <f t="shared" si="81"/>
        <v>0</v>
      </c>
      <c r="AA308" s="1">
        <f t="shared" si="82"/>
        <v>0</v>
      </c>
      <c r="AB308" s="1">
        <f t="shared" si="83"/>
        <v>0</v>
      </c>
      <c r="AC308" s="1">
        <f t="shared" si="84"/>
        <v>0</v>
      </c>
      <c r="AD308" s="1">
        <f t="shared" si="85"/>
        <v>0</v>
      </c>
      <c r="AE308" s="1">
        <f t="shared" si="86"/>
        <v>0</v>
      </c>
      <c r="AF308" s="1">
        <f t="shared" si="87"/>
        <v>0</v>
      </c>
      <c r="AG308" s="1">
        <f t="shared" si="88"/>
        <v>0</v>
      </c>
      <c r="AH308" s="1">
        <f t="shared" si="89"/>
        <v>0</v>
      </c>
      <c r="AI308" s="1">
        <f t="shared" si="90"/>
        <v>0</v>
      </c>
      <c r="AJ308" s="1">
        <f t="shared" si="91"/>
        <v>1</v>
      </c>
      <c r="AK308" s="1">
        <f t="shared" si="92"/>
        <v>0</v>
      </c>
      <c r="AL308" s="1">
        <f t="shared" si="93"/>
        <v>0</v>
      </c>
      <c r="AM308" s="1">
        <f t="shared" si="94"/>
        <v>0</v>
      </c>
      <c r="AN308" s="1">
        <f t="shared" si="95"/>
        <v>0</v>
      </c>
      <c r="AO308" s="1">
        <f t="shared" si="96"/>
        <v>0</v>
      </c>
      <c r="AP308" s="1">
        <f t="shared" si="97"/>
        <v>0</v>
      </c>
      <c r="AQ308" s="1">
        <f t="shared" si="98"/>
        <v>0</v>
      </c>
      <c r="AR308">
        <f t="shared" si="99"/>
        <v>11</v>
      </c>
    </row>
    <row r="309" spans="1:44">
      <c r="A309">
        <v>308</v>
      </c>
      <c r="B309">
        <v>2016</v>
      </c>
      <c r="C309">
        <v>14.9</v>
      </c>
      <c r="E309">
        <v>1</v>
      </c>
      <c r="F309">
        <v>3.6</v>
      </c>
      <c r="G309" t="s">
        <v>53</v>
      </c>
      <c r="H309">
        <f t="shared" si="80"/>
        <v>1</v>
      </c>
      <c r="I309">
        <v>13</v>
      </c>
      <c r="J309">
        <v>63.14579055</v>
      </c>
      <c r="K309">
        <v>0.5739</v>
      </c>
      <c r="L309">
        <v>0</v>
      </c>
      <c r="M309">
        <v>1</v>
      </c>
      <c r="N309">
        <v>0</v>
      </c>
      <c r="O309">
        <v>1</v>
      </c>
      <c r="P309">
        <v>1</v>
      </c>
      <c r="Q309">
        <v>4.40699815837937</v>
      </c>
      <c r="R309">
        <v>143</v>
      </c>
      <c r="S309">
        <v>9.8</v>
      </c>
      <c r="T309">
        <v>20.9</v>
      </c>
      <c r="U309">
        <v>1</v>
      </c>
      <c r="V309">
        <v>17.0513347</v>
      </c>
      <c r="W309">
        <v>1</v>
      </c>
      <c r="X309">
        <v>18.00410678</v>
      </c>
      <c r="Y309">
        <v>0</v>
      </c>
      <c r="Z309" s="1">
        <f t="shared" si="81"/>
        <v>0</v>
      </c>
      <c r="AA309" s="1">
        <f t="shared" si="82"/>
        <v>0</v>
      </c>
      <c r="AB309" s="1">
        <f t="shared" si="83"/>
        <v>0</v>
      </c>
      <c r="AC309" s="1">
        <f t="shared" si="84"/>
        <v>0</v>
      </c>
      <c r="AD309" s="1">
        <f t="shared" si="85"/>
        <v>0</v>
      </c>
      <c r="AE309" s="1">
        <f t="shared" si="86"/>
        <v>0</v>
      </c>
      <c r="AF309" s="1">
        <f t="shared" si="87"/>
        <v>0</v>
      </c>
      <c r="AG309" s="1">
        <f t="shared" si="88"/>
        <v>0</v>
      </c>
      <c r="AH309" s="1">
        <f t="shared" si="89"/>
        <v>0</v>
      </c>
      <c r="AI309" s="1">
        <f t="shared" si="90"/>
        <v>0</v>
      </c>
      <c r="AJ309" s="1">
        <f t="shared" si="91"/>
        <v>1</v>
      </c>
      <c r="AK309" s="1">
        <f t="shared" si="92"/>
        <v>0</v>
      </c>
      <c r="AL309" s="1">
        <f t="shared" si="93"/>
        <v>0</v>
      </c>
      <c r="AM309" s="1">
        <f t="shared" si="94"/>
        <v>0</v>
      </c>
      <c r="AN309" s="1">
        <f t="shared" si="95"/>
        <v>0</v>
      </c>
      <c r="AO309" s="1">
        <f t="shared" si="96"/>
        <v>0</v>
      </c>
      <c r="AP309" s="1">
        <f t="shared" si="97"/>
        <v>0</v>
      </c>
      <c r="AQ309" s="1">
        <f t="shared" si="98"/>
        <v>0</v>
      </c>
      <c r="AR309">
        <f t="shared" si="99"/>
        <v>11</v>
      </c>
    </row>
    <row r="310" spans="1:44">
      <c r="A310">
        <v>309</v>
      </c>
      <c r="B310">
        <v>2017</v>
      </c>
      <c r="C310">
        <v>3</v>
      </c>
      <c r="D310">
        <v>0</v>
      </c>
      <c r="E310">
        <v>1</v>
      </c>
      <c r="F310">
        <v>3.8</v>
      </c>
      <c r="G310" t="s">
        <v>53</v>
      </c>
      <c r="H310">
        <f t="shared" si="80"/>
        <v>1</v>
      </c>
      <c r="I310">
        <v>10.36</v>
      </c>
      <c r="J310">
        <v>56.07939767</v>
      </c>
      <c r="K310">
        <v>0.5568</v>
      </c>
      <c r="L310">
        <v>0</v>
      </c>
      <c r="M310">
        <v>0</v>
      </c>
      <c r="N310">
        <v>0</v>
      </c>
      <c r="O310">
        <v>1</v>
      </c>
      <c r="P310">
        <v>0</v>
      </c>
      <c r="Q310">
        <v>5.70902394106814</v>
      </c>
      <c r="R310">
        <v>319</v>
      </c>
      <c r="S310">
        <v>14.5</v>
      </c>
      <c r="T310">
        <v>20.8</v>
      </c>
      <c r="U310">
        <v>1</v>
      </c>
      <c r="V310">
        <v>0.722792608</v>
      </c>
      <c r="W310">
        <v>1</v>
      </c>
      <c r="X310">
        <v>4.238193018</v>
      </c>
      <c r="Y310">
        <v>0</v>
      </c>
      <c r="Z310" s="1">
        <f t="shared" si="81"/>
        <v>0</v>
      </c>
      <c r="AA310" s="1">
        <f t="shared" si="82"/>
        <v>0</v>
      </c>
      <c r="AB310" s="1">
        <f t="shared" si="83"/>
        <v>0</v>
      </c>
      <c r="AC310" s="1">
        <f t="shared" si="84"/>
        <v>0</v>
      </c>
      <c r="AD310" s="1">
        <f t="shared" si="85"/>
        <v>0</v>
      </c>
      <c r="AE310" s="1">
        <f t="shared" si="86"/>
        <v>0</v>
      </c>
      <c r="AF310" s="1">
        <f t="shared" si="87"/>
        <v>0</v>
      </c>
      <c r="AG310" s="1">
        <f t="shared" si="88"/>
        <v>0</v>
      </c>
      <c r="AH310" s="1">
        <f t="shared" si="89"/>
        <v>0</v>
      </c>
      <c r="AI310" s="1">
        <f t="shared" si="90"/>
        <v>0</v>
      </c>
      <c r="AJ310" s="1">
        <f t="shared" si="91"/>
        <v>1</v>
      </c>
      <c r="AK310" s="1">
        <f t="shared" si="92"/>
        <v>0</v>
      </c>
      <c r="AL310" s="1">
        <f t="shared" si="93"/>
        <v>0</v>
      </c>
      <c r="AM310" s="1">
        <f t="shared" si="94"/>
        <v>0</v>
      </c>
      <c r="AN310" s="1">
        <f t="shared" si="95"/>
        <v>0</v>
      </c>
      <c r="AO310" s="1">
        <f t="shared" si="96"/>
        <v>0</v>
      </c>
      <c r="AP310" s="1">
        <f t="shared" si="97"/>
        <v>0</v>
      </c>
      <c r="AQ310" s="1">
        <f t="shared" si="98"/>
        <v>0</v>
      </c>
      <c r="AR310">
        <f t="shared" si="99"/>
        <v>11</v>
      </c>
    </row>
    <row r="311" spans="1:44">
      <c r="A311">
        <v>310</v>
      </c>
      <c r="B311">
        <v>2016</v>
      </c>
      <c r="C311">
        <v>13.2</v>
      </c>
      <c r="D311">
        <v>0</v>
      </c>
      <c r="E311">
        <v>1</v>
      </c>
      <c r="F311">
        <v>3.9</v>
      </c>
      <c r="G311" t="s">
        <v>52</v>
      </c>
      <c r="H311">
        <f t="shared" si="80"/>
        <v>2</v>
      </c>
      <c r="I311">
        <v>2</v>
      </c>
      <c r="J311">
        <v>68.45448323</v>
      </c>
      <c r="K311">
        <v>0.6405</v>
      </c>
      <c r="L311">
        <v>1</v>
      </c>
      <c r="M311">
        <v>0</v>
      </c>
      <c r="N311">
        <v>0</v>
      </c>
      <c r="O311">
        <v>0</v>
      </c>
      <c r="P311">
        <v>0</v>
      </c>
      <c r="Q311">
        <v>8.40699815837937</v>
      </c>
      <c r="R311">
        <v>236</v>
      </c>
      <c r="S311">
        <v>12.1</v>
      </c>
      <c r="T311">
        <v>29.4</v>
      </c>
      <c r="U311">
        <v>1</v>
      </c>
      <c r="V311">
        <v>14.9486653</v>
      </c>
      <c r="W311">
        <v>1</v>
      </c>
      <c r="X311">
        <v>14.9486653</v>
      </c>
      <c r="Y311">
        <v>1</v>
      </c>
      <c r="Z311" s="1">
        <f t="shared" si="81"/>
        <v>0</v>
      </c>
      <c r="AA311" s="1">
        <f t="shared" si="82"/>
        <v>0</v>
      </c>
      <c r="AB311" s="1">
        <f t="shared" si="83"/>
        <v>0</v>
      </c>
      <c r="AC311" s="1">
        <f t="shared" si="84"/>
        <v>0</v>
      </c>
      <c r="AD311" s="1">
        <f t="shared" si="85"/>
        <v>0</v>
      </c>
      <c r="AE311" s="1">
        <f t="shared" si="86"/>
        <v>0</v>
      </c>
      <c r="AF311" s="1">
        <f t="shared" si="87"/>
        <v>0</v>
      </c>
      <c r="AG311" s="1">
        <f t="shared" si="88"/>
        <v>0</v>
      </c>
      <c r="AH311" s="1">
        <f t="shared" si="89"/>
        <v>0</v>
      </c>
      <c r="AI311" s="1">
        <f t="shared" si="90"/>
        <v>0</v>
      </c>
      <c r="AJ311" s="1">
        <f t="shared" si="91"/>
        <v>0</v>
      </c>
      <c r="AK311" s="1">
        <f t="shared" si="92"/>
        <v>0</v>
      </c>
      <c r="AL311" s="1">
        <f t="shared" si="93"/>
        <v>0</v>
      </c>
      <c r="AM311" s="1">
        <f t="shared" si="94"/>
        <v>0</v>
      </c>
      <c r="AN311" s="1">
        <f t="shared" si="95"/>
        <v>0</v>
      </c>
      <c r="AO311" s="1">
        <f t="shared" si="96"/>
        <v>1</v>
      </c>
      <c r="AP311" s="1">
        <f t="shared" si="97"/>
        <v>0</v>
      </c>
      <c r="AQ311" s="1">
        <f t="shared" si="98"/>
        <v>0</v>
      </c>
      <c r="AR311">
        <f t="shared" si="99"/>
        <v>16</v>
      </c>
    </row>
    <row r="312" spans="1:44">
      <c r="A312">
        <v>311</v>
      </c>
      <c r="B312">
        <v>2017</v>
      </c>
      <c r="C312">
        <v>35.1</v>
      </c>
      <c r="E312">
        <v>0</v>
      </c>
      <c r="F312">
        <v>4.3</v>
      </c>
      <c r="G312" t="s">
        <v>45</v>
      </c>
      <c r="H312">
        <f t="shared" si="80"/>
        <v>0</v>
      </c>
      <c r="I312">
        <v>2.08</v>
      </c>
      <c r="J312">
        <v>74.37919233</v>
      </c>
      <c r="K312">
        <v>0.1912</v>
      </c>
      <c r="L312">
        <v>0</v>
      </c>
      <c r="M312">
        <v>1</v>
      </c>
      <c r="N312">
        <v>0</v>
      </c>
      <c r="O312">
        <v>1</v>
      </c>
      <c r="P312">
        <v>0</v>
      </c>
      <c r="Q312">
        <v>6.32596685082873</v>
      </c>
      <c r="R312">
        <v>207</v>
      </c>
      <c r="S312">
        <v>14.1</v>
      </c>
      <c r="T312">
        <v>24.7</v>
      </c>
      <c r="U312">
        <v>0</v>
      </c>
      <c r="V312">
        <v>23.03080082</v>
      </c>
      <c r="W312">
        <v>0</v>
      </c>
      <c r="X312">
        <v>24.41067762</v>
      </c>
      <c r="Y312">
        <v>1</v>
      </c>
      <c r="Z312" s="1">
        <f t="shared" si="81"/>
        <v>0</v>
      </c>
      <c r="AA312" s="1">
        <f t="shared" si="82"/>
        <v>0</v>
      </c>
      <c r="AB312" s="1">
        <f t="shared" si="83"/>
        <v>0</v>
      </c>
      <c r="AC312" s="1">
        <f t="shared" si="84"/>
        <v>0</v>
      </c>
      <c r="AD312" s="1">
        <f t="shared" si="85"/>
        <v>0</v>
      </c>
      <c r="AE312" s="1">
        <f t="shared" si="86"/>
        <v>0</v>
      </c>
      <c r="AF312" s="1">
        <f t="shared" si="87"/>
        <v>0</v>
      </c>
      <c r="AG312" s="1">
        <f t="shared" si="88"/>
        <v>0</v>
      </c>
      <c r="AH312" s="1">
        <f t="shared" si="89"/>
        <v>1</v>
      </c>
      <c r="AI312" s="1">
        <f t="shared" si="90"/>
        <v>0</v>
      </c>
      <c r="AJ312" s="1">
        <f t="shared" si="91"/>
        <v>0</v>
      </c>
      <c r="AK312" s="1">
        <f t="shared" si="92"/>
        <v>0</v>
      </c>
      <c r="AL312" s="1">
        <f t="shared" si="93"/>
        <v>0</v>
      </c>
      <c r="AM312" s="1">
        <f t="shared" si="94"/>
        <v>0</v>
      </c>
      <c r="AN312" s="1">
        <f t="shared" si="95"/>
        <v>0</v>
      </c>
      <c r="AO312" s="1">
        <f t="shared" si="96"/>
        <v>0</v>
      </c>
      <c r="AP312" s="1">
        <f t="shared" si="97"/>
        <v>0</v>
      </c>
      <c r="AQ312" s="1">
        <f t="shared" si="98"/>
        <v>0</v>
      </c>
      <c r="AR312">
        <f t="shared" si="99"/>
        <v>9</v>
      </c>
    </row>
    <row r="313" spans="1:44">
      <c r="A313">
        <v>312</v>
      </c>
      <c r="B313">
        <v>2016</v>
      </c>
      <c r="C313">
        <v>7.9</v>
      </c>
      <c r="D313">
        <v>10</v>
      </c>
      <c r="E313">
        <v>1</v>
      </c>
      <c r="F313">
        <v>3</v>
      </c>
      <c r="G313" t="s">
        <v>53</v>
      </c>
      <c r="H313">
        <f t="shared" si="80"/>
        <v>1</v>
      </c>
      <c r="I313">
        <v>10.75</v>
      </c>
      <c r="J313">
        <v>63.18959617</v>
      </c>
      <c r="K313">
        <v>0.0653</v>
      </c>
      <c r="L313">
        <v>0</v>
      </c>
      <c r="M313">
        <v>1</v>
      </c>
      <c r="N313">
        <v>0</v>
      </c>
      <c r="O313">
        <v>1</v>
      </c>
      <c r="P313">
        <v>1</v>
      </c>
      <c r="Q313">
        <v>5.03499079189687</v>
      </c>
      <c r="R313">
        <v>508</v>
      </c>
      <c r="S313">
        <v>9.5</v>
      </c>
      <c r="T313">
        <v>25.5</v>
      </c>
      <c r="U313">
        <v>1</v>
      </c>
      <c r="V313">
        <v>3.449691992</v>
      </c>
      <c r="W313">
        <v>1</v>
      </c>
      <c r="X313">
        <v>3.449691992</v>
      </c>
      <c r="Y313">
        <v>0</v>
      </c>
      <c r="Z313" s="1">
        <f t="shared" si="81"/>
        <v>0</v>
      </c>
      <c r="AA313" s="1">
        <f t="shared" si="82"/>
        <v>0</v>
      </c>
      <c r="AB313" s="1">
        <f t="shared" si="83"/>
        <v>0</v>
      </c>
      <c r="AC313" s="1">
        <f t="shared" si="84"/>
        <v>0</v>
      </c>
      <c r="AD313" s="1">
        <f t="shared" si="85"/>
        <v>0</v>
      </c>
      <c r="AE313" s="1">
        <f t="shared" si="86"/>
        <v>0</v>
      </c>
      <c r="AF313" s="1">
        <f t="shared" si="87"/>
        <v>0</v>
      </c>
      <c r="AG313" s="1">
        <f t="shared" si="88"/>
        <v>0</v>
      </c>
      <c r="AH313" s="1">
        <f t="shared" si="89"/>
        <v>0</v>
      </c>
      <c r="AI313" s="1">
        <f t="shared" si="90"/>
        <v>0</v>
      </c>
      <c r="AJ313" s="1">
        <f t="shared" si="91"/>
        <v>1</v>
      </c>
      <c r="AK313" s="1">
        <f t="shared" si="92"/>
        <v>0</v>
      </c>
      <c r="AL313" s="1">
        <f t="shared" si="93"/>
        <v>0</v>
      </c>
      <c r="AM313" s="1">
        <f t="shared" si="94"/>
        <v>0</v>
      </c>
      <c r="AN313" s="1">
        <f t="shared" si="95"/>
        <v>0</v>
      </c>
      <c r="AO313" s="1">
        <f t="shared" si="96"/>
        <v>0</v>
      </c>
      <c r="AP313" s="1">
        <f t="shared" si="97"/>
        <v>0</v>
      </c>
      <c r="AQ313" s="1">
        <f t="shared" si="98"/>
        <v>0</v>
      </c>
      <c r="AR313">
        <f t="shared" si="99"/>
        <v>11</v>
      </c>
    </row>
    <row r="314" spans="1:44">
      <c r="A314">
        <v>313</v>
      </c>
      <c r="B314">
        <v>2016</v>
      </c>
      <c r="C314">
        <v>4.4</v>
      </c>
      <c r="D314">
        <v>0</v>
      </c>
      <c r="E314">
        <v>1</v>
      </c>
      <c r="F314">
        <v>3.7</v>
      </c>
      <c r="G314" t="s">
        <v>57</v>
      </c>
      <c r="H314">
        <f t="shared" si="80"/>
        <v>2</v>
      </c>
      <c r="I314">
        <v>6.38</v>
      </c>
      <c r="J314">
        <v>51.01163587</v>
      </c>
      <c r="K314">
        <v>0.2459</v>
      </c>
      <c r="L314">
        <v>0</v>
      </c>
      <c r="M314">
        <v>0</v>
      </c>
      <c r="N314">
        <v>0</v>
      </c>
      <c r="O314">
        <v>1</v>
      </c>
      <c r="P314">
        <v>0</v>
      </c>
      <c r="Q314">
        <v>4.69981583793738</v>
      </c>
      <c r="R314">
        <v>285</v>
      </c>
      <c r="S314">
        <v>13.7</v>
      </c>
      <c r="T314">
        <v>40.2</v>
      </c>
      <c r="U314">
        <v>1</v>
      </c>
      <c r="V314">
        <v>1.051334702</v>
      </c>
      <c r="W314">
        <v>1</v>
      </c>
      <c r="X314">
        <v>1.412731006</v>
      </c>
      <c r="Y314">
        <v>0</v>
      </c>
      <c r="Z314" s="1">
        <f t="shared" si="81"/>
        <v>0</v>
      </c>
      <c r="AA314" s="1">
        <f t="shared" si="82"/>
        <v>1</v>
      </c>
      <c r="AB314" s="1">
        <f t="shared" si="83"/>
        <v>0</v>
      </c>
      <c r="AC314" s="1">
        <f t="shared" si="84"/>
        <v>0</v>
      </c>
      <c r="AD314" s="1">
        <f t="shared" si="85"/>
        <v>0</v>
      </c>
      <c r="AE314" s="1">
        <f t="shared" si="86"/>
        <v>0</v>
      </c>
      <c r="AF314" s="1">
        <f t="shared" si="87"/>
        <v>0</v>
      </c>
      <c r="AG314" s="1">
        <f t="shared" si="88"/>
        <v>0</v>
      </c>
      <c r="AH314" s="1">
        <f t="shared" si="89"/>
        <v>0</v>
      </c>
      <c r="AI314" s="1">
        <f t="shared" si="90"/>
        <v>0</v>
      </c>
      <c r="AJ314" s="1">
        <f t="shared" si="91"/>
        <v>0</v>
      </c>
      <c r="AK314" s="1">
        <f t="shared" si="92"/>
        <v>0</v>
      </c>
      <c r="AL314" s="1">
        <f t="shared" si="93"/>
        <v>0</v>
      </c>
      <c r="AM314" s="1">
        <f t="shared" si="94"/>
        <v>0</v>
      </c>
      <c r="AN314" s="1">
        <f t="shared" si="95"/>
        <v>0</v>
      </c>
      <c r="AO314" s="1">
        <f t="shared" si="96"/>
        <v>0</v>
      </c>
      <c r="AP314" s="1">
        <f t="shared" si="97"/>
        <v>0</v>
      </c>
      <c r="AQ314" s="1">
        <f t="shared" si="98"/>
        <v>0</v>
      </c>
      <c r="AR314">
        <f t="shared" si="99"/>
        <v>2</v>
      </c>
    </row>
    <row r="315" spans="1:44">
      <c r="A315">
        <v>314</v>
      </c>
      <c r="B315">
        <v>2015</v>
      </c>
      <c r="C315">
        <v>22.6</v>
      </c>
      <c r="E315">
        <v>0</v>
      </c>
      <c r="F315">
        <v>3.8</v>
      </c>
      <c r="G315" t="s">
        <v>45</v>
      </c>
      <c r="H315">
        <f t="shared" si="80"/>
        <v>0</v>
      </c>
      <c r="I315">
        <v>2.27</v>
      </c>
      <c r="J315">
        <v>86.90759754</v>
      </c>
      <c r="K315">
        <v>0.4053</v>
      </c>
      <c r="L315">
        <v>0</v>
      </c>
      <c r="M315">
        <v>1</v>
      </c>
      <c r="N315">
        <v>0</v>
      </c>
      <c r="O315">
        <v>0</v>
      </c>
      <c r="P315">
        <v>0</v>
      </c>
      <c r="Q315">
        <v>7.30570902394107</v>
      </c>
      <c r="R315">
        <v>157</v>
      </c>
      <c r="S315">
        <v>11.4</v>
      </c>
      <c r="T315">
        <v>19.7</v>
      </c>
      <c r="U315">
        <v>1</v>
      </c>
      <c r="V315">
        <v>1.347022587</v>
      </c>
      <c r="W315">
        <v>1</v>
      </c>
      <c r="X315">
        <v>36.59958932</v>
      </c>
      <c r="Y315">
        <v>1</v>
      </c>
      <c r="Z315" s="1">
        <f t="shared" si="81"/>
        <v>0</v>
      </c>
      <c r="AA315" s="1">
        <f t="shared" si="82"/>
        <v>0</v>
      </c>
      <c r="AB315" s="1">
        <f t="shared" si="83"/>
        <v>0</v>
      </c>
      <c r="AC315" s="1">
        <f t="shared" si="84"/>
        <v>0</v>
      </c>
      <c r="AD315" s="1">
        <f t="shared" si="85"/>
        <v>0</v>
      </c>
      <c r="AE315" s="1">
        <f t="shared" si="86"/>
        <v>0</v>
      </c>
      <c r="AF315" s="1">
        <f t="shared" si="87"/>
        <v>0</v>
      </c>
      <c r="AG315" s="1">
        <f t="shared" si="88"/>
        <v>0</v>
      </c>
      <c r="AH315" s="1">
        <f t="shared" si="89"/>
        <v>1</v>
      </c>
      <c r="AI315" s="1">
        <f t="shared" si="90"/>
        <v>0</v>
      </c>
      <c r="AJ315" s="1">
        <f t="shared" si="91"/>
        <v>0</v>
      </c>
      <c r="AK315" s="1">
        <f t="shared" si="92"/>
        <v>0</v>
      </c>
      <c r="AL315" s="1">
        <f t="shared" si="93"/>
        <v>0</v>
      </c>
      <c r="AM315" s="1">
        <f t="shared" si="94"/>
        <v>0</v>
      </c>
      <c r="AN315" s="1">
        <f t="shared" si="95"/>
        <v>0</v>
      </c>
      <c r="AO315" s="1">
        <f t="shared" si="96"/>
        <v>0</v>
      </c>
      <c r="AP315" s="1">
        <f t="shared" si="97"/>
        <v>0</v>
      </c>
      <c r="AQ315" s="1">
        <f t="shared" si="98"/>
        <v>0</v>
      </c>
      <c r="AR315">
        <f t="shared" si="99"/>
        <v>9</v>
      </c>
    </row>
    <row r="316" spans="1:44">
      <c r="A316">
        <v>315</v>
      </c>
      <c r="B316">
        <v>2016</v>
      </c>
      <c r="C316">
        <v>3.9</v>
      </c>
      <c r="D316">
        <v>5</v>
      </c>
      <c r="E316">
        <v>0</v>
      </c>
      <c r="F316">
        <v>3.4</v>
      </c>
      <c r="G316" t="s">
        <v>53</v>
      </c>
      <c r="H316">
        <f t="shared" si="80"/>
        <v>1</v>
      </c>
      <c r="I316">
        <v>8.29</v>
      </c>
      <c r="J316">
        <v>77.05407255</v>
      </c>
      <c r="K316">
        <v>0.3202</v>
      </c>
      <c r="L316">
        <v>1</v>
      </c>
      <c r="M316">
        <v>1</v>
      </c>
      <c r="N316">
        <v>0</v>
      </c>
      <c r="O316">
        <v>1</v>
      </c>
      <c r="P316">
        <v>1</v>
      </c>
      <c r="Q316">
        <v>7.01104972375691</v>
      </c>
      <c r="R316">
        <v>313</v>
      </c>
      <c r="S316">
        <v>12.3</v>
      </c>
      <c r="T316">
        <v>30</v>
      </c>
      <c r="U316">
        <v>1</v>
      </c>
      <c r="V316">
        <v>4.895277207</v>
      </c>
      <c r="W316">
        <v>1</v>
      </c>
      <c r="X316">
        <v>4.895277207</v>
      </c>
      <c r="Y316">
        <v>1</v>
      </c>
      <c r="Z316" s="1">
        <f t="shared" si="81"/>
        <v>0</v>
      </c>
      <c r="AA316" s="1">
        <f t="shared" si="82"/>
        <v>0</v>
      </c>
      <c r="AB316" s="1">
        <f t="shared" si="83"/>
        <v>0</v>
      </c>
      <c r="AC316" s="1">
        <f t="shared" si="84"/>
        <v>0</v>
      </c>
      <c r="AD316" s="1">
        <f t="shared" si="85"/>
        <v>0</v>
      </c>
      <c r="AE316" s="1">
        <f t="shared" si="86"/>
        <v>0</v>
      </c>
      <c r="AF316" s="1">
        <f t="shared" si="87"/>
        <v>0</v>
      </c>
      <c r="AG316" s="1">
        <f t="shared" si="88"/>
        <v>0</v>
      </c>
      <c r="AH316" s="1">
        <f t="shared" si="89"/>
        <v>0</v>
      </c>
      <c r="AI316" s="1">
        <f t="shared" si="90"/>
        <v>0</v>
      </c>
      <c r="AJ316" s="1">
        <f t="shared" si="91"/>
        <v>1</v>
      </c>
      <c r="AK316" s="1">
        <f t="shared" si="92"/>
        <v>0</v>
      </c>
      <c r="AL316" s="1">
        <f t="shared" si="93"/>
        <v>0</v>
      </c>
      <c r="AM316" s="1">
        <f t="shared" si="94"/>
        <v>0</v>
      </c>
      <c r="AN316" s="1">
        <f t="shared" si="95"/>
        <v>0</v>
      </c>
      <c r="AO316" s="1">
        <f t="shared" si="96"/>
        <v>0</v>
      </c>
      <c r="AP316" s="1">
        <f t="shared" si="97"/>
        <v>0</v>
      </c>
      <c r="AQ316" s="1">
        <f t="shared" si="98"/>
        <v>0</v>
      </c>
      <c r="AR316">
        <f t="shared" si="99"/>
        <v>11</v>
      </c>
    </row>
    <row r="317" spans="1:44">
      <c r="A317">
        <v>316</v>
      </c>
      <c r="B317">
        <v>2016</v>
      </c>
      <c r="C317">
        <v>3.9</v>
      </c>
      <c r="E317">
        <v>1</v>
      </c>
      <c r="F317">
        <v>3.9</v>
      </c>
      <c r="G317" t="s">
        <v>48</v>
      </c>
      <c r="H317">
        <f t="shared" si="80"/>
        <v>2</v>
      </c>
      <c r="I317">
        <v>13.9</v>
      </c>
      <c r="J317">
        <v>74.770705</v>
      </c>
      <c r="K317">
        <v>0.2834</v>
      </c>
      <c r="L317">
        <v>1</v>
      </c>
      <c r="M317">
        <v>1</v>
      </c>
      <c r="N317">
        <v>0</v>
      </c>
      <c r="O317">
        <v>1</v>
      </c>
      <c r="P317">
        <v>0</v>
      </c>
      <c r="Q317">
        <v>3.56537753222837</v>
      </c>
      <c r="R317">
        <v>239</v>
      </c>
      <c r="S317">
        <v>10.6</v>
      </c>
      <c r="T317">
        <v>25.7</v>
      </c>
      <c r="U317">
        <v>1</v>
      </c>
      <c r="V317">
        <v>0.689938398</v>
      </c>
      <c r="W317">
        <v>1</v>
      </c>
      <c r="X317">
        <v>0.854209446</v>
      </c>
      <c r="Y317">
        <v>0</v>
      </c>
      <c r="Z317" s="1">
        <f t="shared" si="81"/>
        <v>0</v>
      </c>
      <c r="AA317" s="1">
        <f t="shared" si="82"/>
        <v>0</v>
      </c>
      <c r="AB317" s="1">
        <f t="shared" si="83"/>
        <v>0</v>
      </c>
      <c r="AC317" s="1">
        <f t="shared" si="84"/>
        <v>0</v>
      </c>
      <c r="AD317" s="1">
        <f t="shared" si="85"/>
        <v>0</v>
      </c>
      <c r="AE317" s="1">
        <f t="shared" si="86"/>
        <v>0</v>
      </c>
      <c r="AF317" s="1">
        <f t="shared" si="87"/>
        <v>0</v>
      </c>
      <c r="AG317" s="1">
        <f t="shared" si="88"/>
        <v>0</v>
      </c>
      <c r="AH317" s="1">
        <f t="shared" si="89"/>
        <v>0</v>
      </c>
      <c r="AI317" s="1">
        <f t="shared" si="90"/>
        <v>0</v>
      </c>
      <c r="AJ317" s="1">
        <f t="shared" si="91"/>
        <v>0</v>
      </c>
      <c r="AK317" s="1">
        <f t="shared" si="92"/>
        <v>0</v>
      </c>
      <c r="AL317" s="1">
        <f t="shared" si="93"/>
        <v>1</v>
      </c>
      <c r="AM317" s="1">
        <f t="shared" si="94"/>
        <v>0</v>
      </c>
      <c r="AN317" s="1">
        <f t="shared" si="95"/>
        <v>0</v>
      </c>
      <c r="AO317" s="1">
        <f t="shared" si="96"/>
        <v>0</v>
      </c>
      <c r="AP317" s="1">
        <f t="shared" si="97"/>
        <v>0</v>
      </c>
      <c r="AQ317" s="1">
        <f t="shared" si="98"/>
        <v>0</v>
      </c>
      <c r="AR317">
        <f t="shared" si="99"/>
        <v>13</v>
      </c>
    </row>
    <row r="318" spans="1:44">
      <c r="A318">
        <v>317</v>
      </c>
      <c r="B318">
        <v>2016</v>
      </c>
      <c r="C318">
        <v>7.9</v>
      </c>
      <c r="D318">
        <v>65</v>
      </c>
      <c r="E318">
        <v>1</v>
      </c>
      <c r="F318">
        <v>4</v>
      </c>
      <c r="G318" t="s">
        <v>51</v>
      </c>
      <c r="H318">
        <f t="shared" si="80"/>
        <v>2</v>
      </c>
      <c r="I318">
        <v>13.29</v>
      </c>
      <c r="J318">
        <v>57.80698152</v>
      </c>
      <c r="K318">
        <v>0.1335</v>
      </c>
      <c r="L318">
        <v>0</v>
      </c>
      <c r="M318">
        <v>0</v>
      </c>
      <c r="N318">
        <v>0</v>
      </c>
      <c r="O318">
        <v>1</v>
      </c>
      <c r="P318">
        <v>0</v>
      </c>
      <c r="Q318">
        <v>4.12338858195212</v>
      </c>
      <c r="R318">
        <v>215</v>
      </c>
      <c r="S318">
        <v>9.3</v>
      </c>
      <c r="T318">
        <v>25.3</v>
      </c>
      <c r="U318">
        <v>1</v>
      </c>
      <c r="V318">
        <v>0.492813142</v>
      </c>
      <c r="W318">
        <v>1</v>
      </c>
      <c r="X318">
        <v>4.73100616</v>
      </c>
      <c r="Y318">
        <v>0</v>
      </c>
      <c r="Z318" s="1">
        <f t="shared" si="81"/>
        <v>0</v>
      </c>
      <c r="AA318" s="1">
        <f t="shared" si="82"/>
        <v>0</v>
      </c>
      <c r="AB318" s="1">
        <f t="shared" si="83"/>
        <v>0</v>
      </c>
      <c r="AC318" s="1">
        <f t="shared" si="84"/>
        <v>0</v>
      </c>
      <c r="AD318" s="1">
        <f t="shared" si="85"/>
        <v>0</v>
      </c>
      <c r="AE318" s="1">
        <f t="shared" si="86"/>
        <v>0</v>
      </c>
      <c r="AF318" s="1">
        <f t="shared" si="87"/>
        <v>0</v>
      </c>
      <c r="AG318" s="1">
        <f t="shared" si="88"/>
        <v>0</v>
      </c>
      <c r="AH318" s="1">
        <f t="shared" si="89"/>
        <v>0</v>
      </c>
      <c r="AI318" s="1">
        <f t="shared" si="90"/>
        <v>0</v>
      </c>
      <c r="AJ318" s="1">
        <f t="shared" si="91"/>
        <v>0</v>
      </c>
      <c r="AK318" s="1">
        <f t="shared" si="92"/>
        <v>0</v>
      </c>
      <c r="AL318" s="1">
        <f t="shared" si="93"/>
        <v>0</v>
      </c>
      <c r="AM318" s="1">
        <f t="shared" si="94"/>
        <v>0</v>
      </c>
      <c r="AN318" s="1">
        <f t="shared" si="95"/>
        <v>1</v>
      </c>
      <c r="AO318" s="1">
        <f t="shared" si="96"/>
        <v>0</v>
      </c>
      <c r="AP318" s="1">
        <f t="shared" si="97"/>
        <v>0</v>
      </c>
      <c r="AQ318" s="1">
        <f t="shared" si="98"/>
        <v>0</v>
      </c>
      <c r="AR318">
        <f t="shared" si="99"/>
        <v>15</v>
      </c>
    </row>
    <row r="319" spans="1:44">
      <c r="A319">
        <v>318</v>
      </c>
      <c r="B319">
        <v>2016</v>
      </c>
      <c r="C319">
        <v>25.6</v>
      </c>
      <c r="E319">
        <v>0</v>
      </c>
      <c r="F319">
        <v>4.1</v>
      </c>
      <c r="G319" t="s">
        <v>45</v>
      </c>
      <c r="H319">
        <f t="shared" si="80"/>
        <v>0</v>
      </c>
      <c r="I319">
        <v>1.63</v>
      </c>
      <c r="J319">
        <v>77.87542779</v>
      </c>
      <c r="K319">
        <v>0.0901</v>
      </c>
      <c r="L319">
        <v>0</v>
      </c>
      <c r="M319">
        <v>1</v>
      </c>
      <c r="N319">
        <v>0</v>
      </c>
      <c r="O319">
        <v>0</v>
      </c>
      <c r="P319">
        <v>0</v>
      </c>
      <c r="Q319">
        <v>8.04051565377533</v>
      </c>
      <c r="R319">
        <v>99</v>
      </c>
      <c r="S319">
        <v>13.6</v>
      </c>
      <c r="T319">
        <v>31.7</v>
      </c>
      <c r="U319">
        <v>1</v>
      </c>
      <c r="V319">
        <v>8.443531828</v>
      </c>
      <c r="W319">
        <v>0</v>
      </c>
      <c r="X319">
        <v>9.264887064</v>
      </c>
      <c r="Y319">
        <v>1</v>
      </c>
      <c r="Z319" s="1">
        <f t="shared" si="81"/>
        <v>0</v>
      </c>
      <c r="AA319" s="1">
        <f t="shared" si="82"/>
        <v>0</v>
      </c>
      <c r="AB319" s="1">
        <f t="shared" si="83"/>
        <v>0</v>
      </c>
      <c r="AC319" s="1">
        <f t="shared" si="84"/>
        <v>0</v>
      </c>
      <c r="AD319" s="1">
        <f t="shared" si="85"/>
        <v>0</v>
      </c>
      <c r="AE319" s="1">
        <f t="shared" si="86"/>
        <v>0</v>
      </c>
      <c r="AF319" s="1">
        <f t="shared" si="87"/>
        <v>0</v>
      </c>
      <c r="AG319" s="1">
        <f t="shared" si="88"/>
        <v>0</v>
      </c>
      <c r="AH319" s="1">
        <f t="shared" si="89"/>
        <v>1</v>
      </c>
      <c r="AI319" s="1">
        <f t="shared" si="90"/>
        <v>0</v>
      </c>
      <c r="AJ319" s="1">
        <f t="shared" si="91"/>
        <v>0</v>
      </c>
      <c r="AK319" s="1">
        <f t="shared" si="92"/>
        <v>0</v>
      </c>
      <c r="AL319" s="1">
        <f t="shared" si="93"/>
        <v>0</v>
      </c>
      <c r="AM319" s="1">
        <f t="shared" si="94"/>
        <v>0</v>
      </c>
      <c r="AN319" s="1">
        <f t="shared" si="95"/>
        <v>0</v>
      </c>
      <c r="AO319" s="1">
        <f t="shared" si="96"/>
        <v>0</v>
      </c>
      <c r="AP319" s="1">
        <f t="shared" si="97"/>
        <v>0</v>
      </c>
      <c r="AQ319" s="1">
        <f t="shared" si="98"/>
        <v>0</v>
      </c>
      <c r="AR319">
        <f t="shared" si="99"/>
        <v>9</v>
      </c>
    </row>
    <row r="320" spans="1:44">
      <c r="A320">
        <v>319</v>
      </c>
      <c r="B320">
        <v>2016</v>
      </c>
      <c r="C320">
        <v>11.8</v>
      </c>
      <c r="E320">
        <v>1</v>
      </c>
      <c r="F320">
        <v>4</v>
      </c>
      <c r="G320" t="s">
        <v>53</v>
      </c>
      <c r="H320">
        <f t="shared" si="80"/>
        <v>1</v>
      </c>
      <c r="I320">
        <v>8</v>
      </c>
      <c r="J320">
        <v>58.68583162</v>
      </c>
      <c r="K320">
        <v>0.1651</v>
      </c>
      <c r="L320">
        <v>0</v>
      </c>
      <c r="M320">
        <v>0</v>
      </c>
      <c r="N320">
        <v>0</v>
      </c>
      <c r="O320">
        <v>1</v>
      </c>
      <c r="P320">
        <v>0</v>
      </c>
      <c r="Q320">
        <v>5.87476979742175</v>
      </c>
      <c r="R320">
        <v>365</v>
      </c>
      <c r="S320">
        <v>11.9</v>
      </c>
      <c r="T320">
        <v>19.9</v>
      </c>
      <c r="U320">
        <v>1</v>
      </c>
      <c r="V320">
        <v>2.431211499</v>
      </c>
      <c r="W320">
        <v>1</v>
      </c>
      <c r="X320">
        <v>7.359342916</v>
      </c>
      <c r="Y320">
        <v>0</v>
      </c>
      <c r="Z320" s="1">
        <f t="shared" si="81"/>
        <v>0</v>
      </c>
      <c r="AA320" s="1">
        <f t="shared" si="82"/>
        <v>0</v>
      </c>
      <c r="AB320" s="1">
        <f t="shared" si="83"/>
        <v>0</v>
      </c>
      <c r="AC320" s="1">
        <f t="shared" si="84"/>
        <v>0</v>
      </c>
      <c r="AD320" s="1">
        <f t="shared" si="85"/>
        <v>0</v>
      </c>
      <c r="AE320" s="1">
        <f t="shared" si="86"/>
        <v>0</v>
      </c>
      <c r="AF320" s="1">
        <f t="shared" si="87"/>
        <v>0</v>
      </c>
      <c r="AG320" s="1">
        <f t="shared" si="88"/>
        <v>0</v>
      </c>
      <c r="AH320" s="1">
        <f t="shared" si="89"/>
        <v>0</v>
      </c>
      <c r="AI320" s="1">
        <f t="shared" si="90"/>
        <v>0</v>
      </c>
      <c r="AJ320" s="1">
        <f t="shared" si="91"/>
        <v>1</v>
      </c>
      <c r="AK320" s="1">
        <f t="shared" si="92"/>
        <v>0</v>
      </c>
      <c r="AL320" s="1">
        <f t="shared" si="93"/>
        <v>0</v>
      </c>
      <c r="AM320" s="1">
        <f t="shared" si="94"/>
        <v>0</v>
      </c>
      <c r="AN320" s="1">
        <f t="shared" si="95"/>
        <v>0</v>
      </c>
      <c r="AO320" s="1">
        <f t="shared" si="96"/>
        <v>0</v>
      </c>
      <c r="AP320" s="1">
        <f t="shared" si="97"/>
        <v>0</v>
      </c>
      <c r="AQ320" s="1">
        <f t="shared" si="98"/>
        <v>0</v>
      </c>
      <c r="AR320">
        <f t="shared" si="99"/>
        <v>11</v>
      </c>
    </row>
    <row r="321" spans="1:44">
      <c r="A321">
        <v>320</v>
      </c>
      <c r="B321">
        <v>2017</v>
      </c>
      <c r="C321">
        <v>2</v>
      </c>
      <c r="E321">
        <v>1</v>
      </c>
      <c r="F321">
        <v>3.3</v>
      </c>
      <c r="G321" t="s">
        <v>46</v>
      </c>
      <c r="H321">
        <f t="shared" si="80"/>
        <v>2</v>
      </c>
      <c r="I321">
        <v>2.29</v>
      </c>
      <c r="J321">
        <v>58.52156058</v>
      </c>
      <c r="K321">
        <v>0.2326</v>
      </c>
      <c r="L321">
        <v>0</v>
      </c>
      <c r="M321">
        <v>1</v>
      </c>
      <c r="N321">
        <v>0</v>
      </c>
      <c r="O321">
        <v>1</v>
      </c>
      <c r="P321">
        <v>0</v>
      </c>
      <c r="Q321">
        <v>4.15653775322284</v>
      </c>
      <c r="R321">
        <v>145</v>
      </c>
      <c r="S321">
        <v>10.9</v>
      </c>
      <c r="T321">
        <v>28.8</v>
      </c>
      <c r="U321">
        <v>1</v>
      </c>
      <c r="V321">
        <v>1.872689938</v>
      </c>
      <c r="W321">
        <v>0</v>
      </c>
      <c r="X321">
        <v>3.482546201</v>
      </c>
      <c r="Y321">
        <v>0</v>
      </c>
      <c r="Z321" s="1">
        <f t="shared" si="81"/>
        <v>0</v>
      </c>
      <c r="AA321" s="1">
        <f t="shared" si="82"/>
        <v>0</v>
      </c>
      <c r="AB321" s="1">
        <f t="shared" si="83"/>
        <v>0</v>
      </c>
      <c r="AC321" s="1">
        <f t="shared" si="84"/>
        <v>0</v>
      </c>
      <c r="AD321" s="1">
        <f t="shared" si="85"/>
        <v>0</v>
      </c>
      <c r="AE321" s="1">
        <f t="shared" si="86"/>
        <v>0</v>
      </c>
      <c r="AF321" s="1">
        <f t="shared" si="87"/>
        <v>0</v>
      </c>
      <c r="AG321" s="1">
        <f t="shared" si="88"/>
        <v>1</v>
      </c>
      <c r="AH321" s="1">
        <f t="shared" si="89"/>
        <v>0</v>
      </c>
      <c r="AI321" s="1">
        <f t="shared" si="90"/>
        <v>0</v>
      </c>
      <c r="AJ321" s="1">
        <f t="shared" si="91"/>
        <v>0</v>
      </c>
      <c r="AK321" s="1">
        <f t="shared" si="92"/>
        <v>0</v>
      </c>
      <c r="AL321" s="1">
        <f t="shared" si="93"/>
        <v>0</v>
      </c>
      <c r="AM321" s="1">
        <f t="shared" si="94"/>
        <v>0</v>
      </c>
      <c r="AN321" s="1">
        <f t="shared" si="95"/>
        <v>0</v>
      </c>
      <c r="AO321" s="1">
        <f t="shared" si="96"/>
        <v>0</v>
      </c>
      <c r="AP321" s="1">
        <f t="shared" si="97"/>
        <v>0</v>
      </c>
      <c r="AQ321" s="1">
        <f t="shared" si="98"/>
        <v>0</v>
      </c>
      <c r="AR321">
        <f t="shared" si="99"/>
        <v>8</v>
      </c>
    </row>
    <row r="322" spans="1:44">
      <c r="A322">
        <v>321</v>
      </c>
      <c r="B322">
        <v>2017</v>
      </c>
      <c r="C322">
        <v>70.2</v>
      </c>
      <c r="E322">
        <v>0</v>
      </c>
      <c r="F322">
        <v>4</v>
      </c>
      <c r="G322" t="s">
        <v>45</v>
      </c>
      <c r="H322">
        <f t="shared" ref="H322:H385" si="100">IF(G322="Melanoma",0,IF(G322="NSCLC",1,2))</f>
        <v>0</v>
      </c>
      <c r="I322">
        <v>3.3</v>
      </c>
      <c r="J322">
        <v>71.67967146</v>
      </c>
      <c r="K322">
        <v>0.1289</v>
      </c>
      <c r="L322">
        <v>0</v>
      </c>
      <c r="M322">
        <v>1</v>
      </c>
      <c r="N322">
        <v>0</v>
      </c>
      <c r="O322">
        <v>0</v>
      </c>
      <c r="P322">
        <v>1</v>
      </c>
      <c r="Q322">
        <v>5.66666666666666</v>
      </c>
      <c r="R322">
        <v>213</v>
      </c>
      <c r="S322">
        <v>13.3</v>
      </c>
      <c r="T322">
        <v>30.4</v>
      </c>
      <c r="U322">
        <v>0</v>
      </c>
      <c r="V322">
        <v>26.38193019</v>
      </c>
      <c r="W322">
        <v>0</v>
      </c>
      <c r="X322">
        <v>26.38193019</v>
      </c>
      <c r="Y322">
        <v>1</v>
      </c>
      <c r="Z322" s="1">
        <f t="shared" ref="Z322:Z385" si="101">IF($G322="Bladder",1,0)</f>
        <v>0</v>
      </c>
      <c r="AA322" s="1">
        <f t="shared" ref="AA322:AA385" si="102">IF($G322="Breast",1,0)</f>
        <v>0</v>
      </c>
      <c r="AB322" s="1">
        <f t="shared" ref="AB322:AB385" si="103">IF($G322="Colorectal",1,0)</f>
        <v>0</v>
      </c>
      <c r="AC322" s="1">
        <f t="shared" ref="AC322:AC385" si="104">IF($G322="Endometrial",1,0)</f>
        <v>0</v>
      </c>
      <c r="AD322" s="1">
        <f t="shared" ref="AD322:AD385" si="105">IF($G322="Esophageal",1,0)</f>
        <v>0</v>
      </c>
      <c r="AE322" s="1">
        <f t="shared" ref="AE322:AE385" si="106">IF($G322="Gastric",1,0)</f>
        <v>0</v>
      </c>
      <c r="AF322" s="1">
        <f t="shared" ref="AF322:AF385" si="107">IF($G322="Head &amp; Neck",1,0)</f>
        <v>0</v>
      </c>
      <c r="AG322" s="1">
        <f t="shared" ref="AG322:AG385" si="108">IF($G322="Hepatobiliary",1,0)</f>
        <v>0</v>
      </c>
      <c r="AH322" s="1">
        <f t="shared" ref="AH322:AH385" si="109">IF($G322="Melanoma",1,0)</f>
        <v>1</v>
      </c>
      <c r="AI322" s="1">
        <f t="shared" ref="AI322:AI385" si="110">IF($G322="Mesothelioma",1,0)</f>
        <v>0</v>
      </c>
      <c r="AJ322" s="1">
        <f t="shared" ref="AJ322:AJ385" si="111">IF($G322="NSCLC",1,0)</f>
        <v>0</v>
      </c>
      <c r="AK322" s="1">
        <f t="shared" ref="AK322:AK385" si="112">IF($G322="Ovarian",1,0)</f>
        <v>0</v>
      </c>
      <c r="AL322" s="1">
        <f t="shared" ref="AL322:AL385" si="113">IF($G322="Pancreatic",1,0)</f>
        <v>0</v>
      </c>
      <c r="AM322" s="1">
        <f t="shared" ref="AM322:AM385" si="114">IF($G322="Renal",1,0)</f>
        <v>0</v>
      </c>
      <c r="AN322" s="1">
        <f t="shared" ref="AN322:AN385" si="115">IF($G322="Sarcoma",1,0)</f>
        <v>0</v>
      </c>
      <c r="AO322" s="1">
        <f t="shared" ref="AO322:AO385" si="116">IF($G322="SCLC",1,0)</f>
        <v>0</v>
      </c>
      <c r="AP322" s="1">
        <f t="shared" ref="AP322:AP385" si="117">IF($G322="Unknown primary",1,0)</f>
        <v>0</v>
      </c>
      <c r="AQ322" s="1">
        <f t="shared" ref="AQ322:AQ385" si="118">IF($G322="CNS",1,0)</f>
        <v>0</v>
      </c>
      <c r="AR322">
        <f t="shared" si="99"/>
        <v>9</v>
      </c>
    </row>
    <row r="323" spans="1:44">
      <c r="A323">
        <v>322</v>
      </c>
      <c r="B323">
        <v>2016</v>
      </c>
      <c r="C323">
        <v>1</v>
      </c>
      <c r="E323">
        <v>1</v>
      </c>
      <c r="F323">
        <v>4.5</v>
      </c>
      <c r="G323" t="s">
        <v>51</v>
      </c>
      <c r="H323">
        <f t="shared" si="100"/>
        <v>2</v>
      </c>
      <c r="I323">
        <v>3.4</v>
      </c>
      <c r="J323">
        <v>25.94387406</v>
      </c>
      <c r="K323">
        <v>0.0015</v>
      </c>
      <c r="L323">
        <v>0</v>
      </c>
      <c r="M323">
        <v>0</v>
      </c>
      <c r="N323">
        <v>0</v>
      </c>
      <c r="O323">
        <v>1</v>
      </c>
      <c r="P323">
        <v>0</v>
      </c>
      <c r="Q323">
        <v>8.25230202578267</v>
      </c>
      <c r="R323">
        <v>172</v>
      </c>
      <c r="S323">
        <v>13.3</v>
      </c>
      <c r="T323">
        <v>20</v>
      </c>
      <c r="U323">
        <v>1</v>
      </c>
      <c r="V323">
        <v>4.402464066</v>
      </c>
      <c r="W323">
        <v>1</v>
      </c>
      <c r="X323">
        <v>29.07597536</v>
      </c>
      <c r="Y323">
        <v>0</v>
      </c>
      <c r="Z323" s="1">
        <f t="shared" si="101"/>
        <v>0</v>
      </c>
      <c r="AA323" s="1">
        <f t="shared" si="102"/>
        <v>0</v>
      </c>
      <c r="AB323" s="1">
        <f t="shared" si="103"/>
        <v>0</v>
      </c>
      <c r="AC323" s="1">
        <f t="shared" si="104"/>
        <v>0</v>
      </c>
      <c r="AD323" s="1">
        <f t="shared" si="105"/>
        <v>0</v>
      </c>
      <c r="AE323" s="1">
        <f t="shared" si="106"/>
        <v>0</v>
      </c>
      <c r="AF323" s="1">
        <f t="shared" si="107"/>
        <v>0</v>
      </c>
      <c r="AG323" s="1">
        <f t="shared" si="108"/>
        <v>0</v>
      </c>
      <c r="AH323" s="1">
        <f t="shared" si="109"/>
        <v>0</v>
      </c>
      <c r="AI323" s="1">
        <f t="shared" si="110"/>
        <v>0</v>
      </c>
      <c r="AJ323" s="1">
        <f t="shared" si="111"/>
        <v>0</v>
      </c>
      <c r="AK323" s="1">
        <f t="shared" si="112"/>
        <v>0</v>
      </c>
      <c r="AL323" s="1">
        <f t="shared" si="113"/>
        <v>0</v>
      </c>
      <c r="AM323" s="1">
        <f t="shared" si="114"/>
        <v>0</v>
      </c>
      <c r="AN323" s="1">
        <f t="shared" si="115"/>
        <v>1</v>
      </c>
      <c r="AO323" s="1">
        <f t="shared" si="116"/>
        <v>0</v>
      </c>
      <c r="AP323" s="1">
        <f t="shared" si="117"/>
        <v>0</v>
      </c>
      <c r="AQ323" s="1">
        <f t="shared" si="118"/>
        <v>0</v>
      </c>
      <c r="AR323">
        <f t="shared" si="99"/>
        <v>15</v>
      </c>
    </row>
    <row r="324" spans="1:44">
      <c r="A324">
        <v>323</v>
      </c>
      <c r="B324">
        <v>2017</v>
      </c>
      <c r="C324">
        <v>13.8</v>
      </c>
      <c r="E324">
        <v>1</v>
      </c>
      <c r="F324">
        <v>3.9</v>
      </c>
      <c r="G324" t="s">
        <v>46</v>
      </c>
      <c r="H324">
        <f t="shared" si="100"/>
        <v>2</v>
      </c>
      <c r="I324">
        <v>25</v>
      </c>
      <c r="J324">
        <v>45.30047912</v>
      </c>
      <c r="K324">
        <v>0.0338</v>
      </c>
      <c r="L324">
        <v>0</v>
      </c>
      <c r="M324">
        <v>0</v>
      </c>
      <c r="N324">
        <v>0</v>
      </c>
      <c r="O324">
        <v>1</v>
      </c>
      <c r="P324">
        <v>0</v>
      </c>
      <c r="Q324">
        <v>3.62983425414365</v>
      </c>
      <c r="R324">
        <v>130</v>
      </c>
      <c r="S324">
        <v>8.9</v>
      </c>
      <c r="T324">
        <v>35.7</v>
      </c>
      <c r="U324">
        <v>1</v>
      </c>
      <c r="V324">
        <v>11.26899384</v>
      </c>
      <c r="W324">
        <v>0</v>
      </c>
      <c r="X324">
        <v>24.11498973</v>
      </c>
      <c r="Y324">
        <v>0</v>
      </c>
      <c r="Z324" s="1">
        <f t="shared" si="101"/>
        <v>0</v>
      </c>
      <c r="AA324" s="1">
        <f t="shared" si="102"/>
        <v>0</v>
      </c>
      <c r="AB324" s="1">
        <f t="shared" si="103"/>
        <v>0</v>
      </c>
      <c r="AC324" s="1">
        <f t="shared" si="104"/>
        <v>0</v>
      </c>
      <c r="AD324" s="1">
        <f t="shared" si="105"/>
        <v>0</v>
      </c>
      <c r="AE324" s="1">
        <f t="shared" si="106"/>
        <v>0</v>
      </c>
      <c r="AF324" s="1">
        <f t="shared" si="107"/>
        <v>0</v>
      </c>
      <c r="AG324" s="1">
        <f t="shared" si="108"/>
        <v>1</v>
      </c>
      <c r="AH324" s="1">
        <f t="shared" si="109"/>
        <v>0</v>
      </c>
      <c r="AI324" s="1">
        <f t="shared" si="110"/>
        <v>0</v>
      </c>
      <c r="AJ324" s="1">
        <f t="shared" si="111"/>
        <v>0</v>
      </c>
      <c r="AK324" s="1">
        <f t="shared" si="112"/>
        <v>0</v>
      </c>
      <c r="AL324" s="1">
        <f t="shared" si="113"/>
        <v>0</v>
      </c>
      <c r="AM324" s="1">
        <f t="shared" si="114"/>
        <v>0</v>
      </c>
      <c r="AN324" s="1">
        <f t="shared" si="115"/>
        <v>0</v>
      </c>
      <c r="AO324" s="1">
        <f t="shared" si="116"/>
        <v>0</v>
      </c>
      <c r="AP324" s="1">
        <f t="shared" si="117"/>
        <v>0</v>
      </c>
      <c r="AQ324" s="1">
        <f t="shared" si="118"/>
        <v>0</v>
      </c>
      <c r="AR324">
        <f t="shared" si="99"/>
        <v>8</v>
      </c>
    </row>
    <row r="325" spans="1:44">
      <c r="A325">
        <v>324</v>
      </c>
      <c r="B325">
        <v>2016</v>
      </c>
      <c r="C325">
        <v>16.7</v>
      </c>
      <c r="E325">
        <v>1</v>
      </c>
      <c r="F325">
        <v>3.8</v>
      </c>
      <c r="G325" t="s">
        <v>52</v>
      </c>
      <c r="H325">
        <f t="shared" si="100"/>
        <v>2</v>
      </c>
      <c r="I325">
        <v>4.6</v>
      </c>
      <c r="J325">
        <v>73.68104038</v>
      </c>
      <c r="K325">
        <v>0.248</v>
      </c>
      <c r="L325">
        <v>0</v>
      </c>
      <c r="M325">
        <v>0</v>
      </c>
      <c r="N325">
        <v>0</v>
      </c>
      <c r="O325">
        <v>1</v>
      </c>
      <c r="P325">
        <v>0</v>
      </c>
      <c r="Q325">
        <v>4.74769797421731</v>
      </c>
      <c r="R325">
        <v>168</v>
      </c>
      <c r="S325">
        <v>11.4</v>
      </c>
      <c r="T325">
        <v>25.9</v>
      </c>
      <c r="U325">
        <v>1</v>
      </c>
      <c r="V325">
        <v>0.722792608</v>
      </c>
      <c r="W325">
        <v>1</v>
      </c>
      <c r="X325">
        <v>0.722792608</v>
      </c>
      <c r="Y325">
        <v>0</v>
      </c>
      <c r="Z325" s="1">
        <f t="shared" si="101"/>
        <v>0</v>
      </c>
      <c r="AA325" s="1">
        <f t="shared" si="102"/>
        <v>0</v>
      </c>
      <c r="AB325" s="1">
        <f t="shared" si="103"/>
        <v>0</v>
      </c>
      <c r="AC325" s="1">
        <f t="shared" si="104"/>
        <v>0</v>
      </c>
      <c r="AD325" s="1">
        <f t="shared" si="105"/>
        <v>0</v>
      </c>
      <c r="AE325" s="1">
        <f t="shared" si="106"/>
        <v>0</v>
      </c>
      <c r="AF325" s="1">
        <f t="shared" si="107"/>
        <v>0</v>
      </c>
      <c r="AG325" s="1">
        <f t="shared" si="108"/>
        <v>0</v>
      </c>
      <c r="AH325" s="1">
        <f t="shared" si="109"/>
        <v>0</v>
      </c>
      <c r="AI325" s="1">
        <f t="shared" si="110"/>
        <v>0</v>
      </c>
      <c r="AJ325" s="1">
        <f t="shared" si="111"/>
        <v>0</v>
      </c>
      <c r="AK325" s="1">
        <f t="shared" si="112"/>
        <v>0</v>
      </c>
      <c r="AL325" s="1">
        <f t="shared" si="113"/>
        <v>0</v>
      </c>
      <c r="AM325" s="1">
        <f t="shared" si="114"/>
        <v>0</v>
      </c>
      <c r="AN325" s="1">
        <f t="shared" si="115"/>
        <v>0</v>
      </c>
      <c r="AO325" s="1">
        <f t="shared" si="116"/>
        <v>1</v>
      </c>
      <c r="AP325" s="1">
        <f t="shared" si="117"/>
        <v>0</v>
      </c>
      <c r="AQ325" s="1">
        <f t="shared" si="118"/>
        <v>0</v>
      </c>
      <c r="AR325">
        <f t="shared" si="99"/>
        <v>16</v>
      </c>
    </row>
    <row r="326" spans="1:44">
      <c r="A326">
        <v>325</v>
      </c>
      <c r="B326">
        <v>2017</v>
      </c>
      <c r="C326">
        <v>6.9</v>
      </c>
      <c r="E326">
        <v>1</v>
      </c>
      <c r="F326">
        <v>3.4</v>
      </c>
      <c r="G326" t="s">
        <v>53</v>
      </c>
      <c r="H326">
        <f t="shared" si="100"/>
        <v>1</v>
      </c>
      <c r="I326">
        <v>7.05</v>
      </c>
      <c r="J326">
        <v>48.76386037</v>
      </c>
      <c r="K326">
        <v>0.2743</v>
      </c>
      <c r="L326">
        <v>0</v>
      </c>
      <c r="M326">
        <v>1</v>
      </c>
      <c r="N326">
        <v>0</v>
      </c>
      <c r="O326">
        <v>1</v>
      </c>
      <c r="P326">
        <v>1</v>
      </c>
      <c r="Q326">
        <v>0.953959484346223</v>
      </c>
      <c r="R326">
        <v>301</v>
      </c>
      <c r="S326">
        <v>11.9</v>
      </c>
      <c r="T326">
        <v>23</v>
      </c>
      <c r="U326">
        <v>1</v>
      </c>
      <c r="V326">
        <v>1.215605749</v>
      </c>
      <c r="W326">
        <v>1</v>
      </c>
      <c r="X326">
        <v>9.921971253</v>
      </c>
      <c r="Y326">
        <v>0</v>
      </c>
      <c r="Z326" s="1">
        <f t="shared" si="101"/>
        <v>0</v>
      </c>
      <c r="AA326" s="1">
        <f t="shared" si="102"/>
        <v>0</v>
      </c>
      <c r="AB326" s="1">
        <f t="shared" si="103"/>
        <v>0</v>
      </c>
      <c r="AC326" s="1">
        <f t="shared" si="104"/>
        <v>0</v>
      </c>
      <c r="AD326" s="1">
        <f t="shared" si="105"/>
        <v>0</v>
      </c>
      <c r="AE326" s="1">
        <f t="shared" si="106"/>
        <v>0</v>
      </c>
      <c r="AF326" s="1">
        <f t="shared" si="107"/>
        <v>0</v>
      </c>
      <c r="AG326" s="1">
        <f t="shared" si="108"/>
        <v>0</v>
      </c>
      <c r="AH326" s="1">
        <f t="shared" si="109"/>
        <v>0</v>
      </c>
      <c r="AI326" s="1">
        <f t="shared" si="110"/>
        <v>0</v>
      </c>
      <c r="AJ326" s="1">
        <f t="shared" si="111"/>
        <v>1</v>
      </c>
      <c r="AK326" s="1">
        <f t="shared" si="112"/>
        <v>0</v>
      </c>
      <c r="AL326" s="1">
        <f t="shared" si="113"/>
        <v>0</v>
      </c>
      <c r="AM326" s="1">
        <f t="shared" si="114"/>
        <v>0</v>
      </c>
      <c r="AN326" s="1">
        <f t="shared" si="115"/>
        <v>0</v>
      </c>
      <c r="AO326" s="1">
        <f t="shared" si="116"/>
        <v>0</v>
      </c>
      <c r="AP326" s="1">
        <f t="shared" si="117"/>
        <v>0</v>
      </c>
      <c r="AQ326" s="1">
        <f t="shared" si="118"/>
        <v>0</v>
      </c>
      <c r="AR326">
        <f t="shared" si="99"/>
        <v>11</v>
      </c>
    </row>
    <row r="327" spans="1:44">
      <c r="A327">
        <v>326</v>
      </c>
      <c r="B327">
        <v>2017</v>
      </c>
      <c r="C327">
        <v>16.7</v>
      </c>
      <c r="D327">
        <v>0</v>
      </c>
      <c r="E327">
        <v>1</v>
      </c>
      <c r="F327">
        <v>3.7</v>
      </c>
      <c r="G327" t="s">
        <v>53</v>
      </c>
      <c r="H327">
        <f t="shared" si="100"/>
        <v>1</v>
      </c>
      <c r="I327">
        <v>6.08</v>
      </c>
      <c r="J327">
        <v>54.72416153</v>
      </c>
      <c r="K327">
        <v>0</v>
      </c>
      <c r="L327">
        <v>0</v>
      </c>
      <c r="M327">
        <v>0</v>
      </c>
      <c r="N327">
        <v>0</v>
      </c>
      <c r="O327">
        <v>1</v>
      </c>
      <c r="P327">
        <v>0</v>
      </c>
      <c r="Q327">
        <v>5.97053406998158</v>
      </c>
      <c r="R327">
        <v>283</v>
      </c>
      <c r="S327">
        <v>12.6</v>
      </c>
      <c r="T327">
        <v>30.1</v>
      </c>
      <c r="U327">
        <v>1</v>
      </c>
      <c r="V327">
        <v>14.65297741</v>
      </c>
      <c r="W327">
        <v>0</v>
      </c>
      <c r="X327">
        <v>26.21765914</v>
      </c>
      <c r="Y327">
        <v>1</v>
      </c>
      <c r="Z327" s="1">
        <f t="shared" si="101"/>
        <v>0</v>
      </c>
      <c r="AA327" s="1">
        <f t="shared" si="102"/>
        <v>0</v>
      </c>
      <c r="AB327" s="1">
        <f t="shared" si="103"/>
        <v>0</v>
      </c>
      <c r="AC327" s="1">
        <f t="shared" si="104"/>
        <v>0</v>
      </c>
      <c r="AD327" s="1">
        <f t="shared" si="105"/>
        <v>0</v>
      </c>
      <c r="AE327" s="1">
        <f t="shared" si="106"/>
        <v>0</v>
      </c>
      <c r="AF327" s="1">
        <f t="shared" si="107"/>
        <v>0</v>
      </c>
      <c r="AG327" s="1">
        <f t="shared" si="108"/>
        <v>0</v>
      </c>
      <c r="AH327" s="1">
        <f t="shared" si="109"/>
        <v>0</v>
      </c>
      <c r="AI327" s="1">
        <f t="shared" si="110"/>
        <v>0</v>
      </c>
      <c r="AJ327" s="1">
        <f t="shared" si="111"/>
        <v>1</v>
      </c>
      <c r="AK327" s="1">
        <f t="shared" si="112"/>
        <v>0</v>
      </c>
      <c r="AL327" s="1">
        <f t="shared" si="113"/>
        <v>0</v>
      </c>
      <c r="AM327" s="1">
        <f t="shared" si="114"/>
        <v>0</v>
      </c>
      <c r="AN327" s="1">
        <f t="shared" si="115"/>
        <v>0</v>
      </c>
      <c r="AO327" s="1">
        <f t="shared" si="116"/>
        <v>0</v>
      </c>
      <c r="AP327" s="1">
        <f t="shared" si="117"/>
        <v>0</v>
      </c>
      <c r="AQ327" s="1">
        <f t="shared" si="118"/>
        <v>0</v>
      </c>
      <c r="AR327">
        <f t="shared" ref="AR327:AR390" si="119">1*Z327+2*AA327+3*AB327+4*AC327+5*AD327+6*AE327+7*AF327+8*AG327+9*AH327+10*AI327+11*AJ327+12*AK327+13*AL327+14*AM327+15*AN327+16*AO327+17*AP327+18*AQ327</f>
        <v>11</v>
      </c>
    </row>
    <row r="328" spans="1:44">
      <c r="A328">
        <v>327</v>
      </c>
      <c r="B328">
        <v>2016</v>
      </c>
      <c r="C328">
        <v>3.9</v>
      </c>
      <c r="E328">
        <v>1</v>
      </c>
      <c r="F328">
        <v>3.8</v>
      </c>
      <c r="G328" t="s">
        <v>44</v>
      </c>
      <c r="H328">
        <f t="shared" si="100"/>
        <v>2</v>
      </c>
      <c r="I328">
        <v>2</v>
      </c>
      <c r="J328">
        <v>68.61054073</v>
      </c>
      <c r="K328">
        <v>0.0009</v>
      </c>
      <c r="L328">
        <v>0</v>
      </c>
      <c r="M328">
        <v>0</v>
      </c>
      <c r="N328">
        <v>0</v>
      </c>
      <c r="O328">
        <v>1</v>
      </c>
      <c r="P328">
        <v>0</v>
      </c>
      <c r="Q328">
        <v>7.2744014732965</v>
      </c>
      <c r="R328">
        <v>256</v>
      </c>
      <c r="S328">
        <v>11</v>
      </c>
      <c r="T328">
        <v>23.5</v>
      </c>
      <c r="U328">
        <v>1</v>
      </c>
      <c r="V328">
        <v>1.708418891</v>
      </c>
      <c r="W328">
        <v>0</v>
      </c>
      <c r="X328">
        <v>32.42710472</v>
      </c>
      <c r="Y328">
        <v>0</v>
      </c>
      <c r="Z328" s="1">
        <f t="shared" si="101"/>
        <v>0</v>
      </c>
      <c r="AA328" s="1">
        <f t="shared" si="102"/>
        <v>0</v>
      </c>
      <c r="AB328" s="1">
        <f t="shared" si="103"/>
        <v>1</v>
      </c>
      <c r="AC328" s="1">
        <f t="shared" si="104"/>
        <v>0</v>
      </c>
      <c r="AD328" s="1">
        <f t="shared" si="105"/>
        <v>0</v>
      </c>
      <c r="AE328" s="1">
        <f t="shared" si="106"/>
        <v>0</v>
      </c>
      <c r="AF328" s="1">
        <f t="shared" si="107"/>
        <v>0</v>
      </c>
      <c r="AG328" s="1">
        <f t="shared" si="108"/>
        <v>0</v>
      </c>
      <c r="AH328" s="1">
        <f t="shared" si="109"/>
        <v>0</v>
      </c>
      <c r="AI328" s="1">
        <f t="shared" si="110"/>
        <v>0</v>
      </c>
      <c r="AJ328" s="1">
        <f t="shared" si="111"/>
        <v>0</v>
      </c>
      <c r="AK328" s="1">
        <f t="shared" si="112"/>
        <v>0</v>
      </c>
      <c r="AL328" s="1">
        <f t="shared" si="113"/>
        <v>0</v>
      </c>
      <c r="AM328" s="1">
        <f t="shared" si="114"/>
        <v>0</v>
      </c>
      <c r="AN328" s="1">
        <f t="shared" si="115"/>
        <v>0</v>
      </c>
      <c r="AO328" s="1">
        <f t="shared" si="116"/>
        <v>0</v>
      </c>
      <c r="AP328" s="1">
        <f t="shared" si="117"/>
        <v>0</v>
      </c>
      <c r="AQ328" s="1">
        <f t="shared" si="118"/>
        <v>0</v>
      </c>
      <c r="AR328">
        <f t="shared" si="119"/>
        <v>3</v>
      </c>
    </row>
    <row r="329" spans="1:44">
      <c r="A329">
        <v>328</v>
      </c>
      <c r="B329">
        <v>2016</v>
      </c>
      <c r="C329">
        <v>5.9</v>
      </c>
      <c r="E329">
        <v>1</v>
      </c>
      <c r="F329">
        <v>2.8</v>
      </c>
      <c r="G329" t="s">
        <v>51</v>
      </c>
      <c r="H329">
        <f t="shared" si="100"/>
        <v>2</v>
      </c>
      <c r="I329">
        <v>6.08</v>
      </c>
      <c r="J329">
        <v>72.82956879</v>
      </c>
      <c r="K329">
        <v>0.3214</v>
      </c>
      <c r="L329">
        <v>0</v>
      </c>
      <c r="M329">
        <v>0</v>
      </c>
      <c r="N329">
        <v>0</v>
      </c>
      <c r="O329">
        <v>1</v>
      </c>
      <c r="P329">
        <v>0</v>
      </c>
      <c r="Q329">
        <v>2.26335174953959</v>
      </c>
      <c r="R329">
        <v>668</v>
      </c>
      <c r="S329">
        <v>11.1</v>
      </c>
      <c r="T329">
        <v>25.1</v>
      </c>
      <c r="U329">
        <v>1</v>
      </c>
      <c r="V329">
        <v>0.459958932</v>
      </c>
      <c r="W329">
        <v>1</v>
      </c>
      <c r="X329">
        <v>1.544147844</v>
      </c>
      <c r="Y329">
        <v>0</v>
      </c>
      <c r="Z329" s="1">
        <f t="shared" si="101"/>
        <v>0</v>
      </c>
      <c r="AA329" s="1">
        <f t="shared" si="102"/>
        <v>0</v>
      </c>
      <c r="AB329" s="1">
        <f t="shared" si="103"/>
        <v>0</v>
      </c>
      <c r="AC329" s="1">
        <f t="shared" si="104"/>
        <v>0</v>
      </c>
      <c r="AD329" s="1">
        <f t="shared" si="105"/>
        <v>0</v>
      </c>
      <c r="AE329" s="1">
        <f t="shared" si="106"/>
        <v>0</v>
      </c>
      <c r="AF329" s="1">
        <f t="shared" si="107"/>
        <v>0</v>
      </c>
      <c r="AG329" s="1">
        <f t="shared" si="108"/>
        <v>0</v>
      </c>
      <c r="AH329" s="1">
        <f t="shared" si="109"/>
        <v>0</v>
      </c>
      <c r="AI329" s="1">
        <f t="shared" si="110"/>
        <v>0</v>
      </c>
      <c r="AJ329" s="1">
        <f t="shared" si="111"/>
        <v>0</v>
      </c>
      <c r="AK329" s="1">
        <f t="shared" si="112"/>
        <v>0</v>
      </c>
      <c r="AL329" s="1">
        <f t="shared" si="113"/>
        <v>0</v>
      </c>
      <c r="AM329" s="1">
        <f t="shared" si="114"/>
        <v>0</v>
      </c>
      <c r="AN329" s="1">
        <f t="shared" si="115"/>
        <v>1</v>
      </c>
      <c r="AO329" s="1">
        <f t="shared" si="116"/>
        <v>0</v>
      </c>
      <c r="AP329" s="1">
        <f t="shared" si="117"/>
        <v>0</v>
      </c>
      <c r="AQ329" s="1">
        <f t="shared" si="118"/>
        <v>0</v>
      </c>
      <c r="AR329">
        <f t="shared" si="119"/>
        <v>15</v>
      </c>
    </row>
    <row r="330" spans="1:44">
      <c r="A330">
        <v>329</v>
      </c>
      <c r="B330">
        <v>2017</v>
      </c>
      <c r="C330">
        <v>8.8</v>
      </c>
      <c r="D330">
        <v>0</v>
      </c>
      <c r="E330">
        <v>1</v>
      </c>
      <c r="F330">
        <v>3.2</v>
      </c>
      <c r="G330" t="s">
        <v>55</v>
      </c>
      <c r="H330">
        <f t="shared" si="100"/>
        <v>2</v>
      </c>
      <c r="I330">
        <v>18.33</v>
      </c>
      <c r="J330">
        <v>77.56605065</v>
      </c>
      <c r="K330">
        <v>0.0149</v>
      </c>
      <c r="L330">
        <v>0</v>
      </c>
      <c r="M330">
        <v>1</v>
      </c>
      <c r="N330">
        <v>0</v>
      </c>
      <c r="O330">
        <v>1</v>
      </c>
      <c r="P330">
        <v>0</v>
      </c>
      <c r="Q330">
        <v>5.9926335174954</v>
      </c>
      <c r="R330">
        <v>495</v>
      </c>
      <c r="S330">
        <v>9.2</v>
      </c>
      <c r="T330">
        <v>22.8</v>
      </c>
      <c r="U330">
        <v>1</v>
      </c>
      <c r="V330">
        <v>1.018480493</v>
      </c>
      <c r="W330">
        <v>1</v>
      </c>
      <c r="X330">
        <v>13.33880904</v>
      </c>
      <c r="Y330">
        <v>0</v>
      </c>
      <c r="Z330" s="1">
        <f t="shared" si="101"/>
        <v>0</v>
      </c>
      <c r="AA330" s="1">
        <f t="shared" si="102"/>
        <v>0</v>
      </c>
      <c r="AB330" s="1">
        <f t="shared" si="103"/>
        <v>0</v>
      </c>
      <c r="AC330" s="1">
        <f t="shared" si="104"/>
        <v>0</v>
      </c>
      <c r="AD330" s="1">
        <f t="shared" si="105"/>
        <v>0</v>
      </c>
      <c r="AE330" s="1">
        <f t="shared" si="106"/>
        <v>0</v>
      </c>
      <c r="AF330" s="1">
        <f t="shared" si="107"/>
        <v>1</v>
      </c>
      <c r="AG330" s="1">
        <f t="shared" si="108"/>
        <v>0</v>
      </c>
      <c r="AH330" s="1">
        <f t="shared" si="109"/>
        <v>0</v>
      </c>
      <c r="AI330" s="1">
        <f t="shared" si="110"/>
        <v>0</v>
      </c>
      <c r="AJ330" s="1">
        <f t="shared" si="111"/>
        <v>0</v>
      </c>
      <c r="AK330" s="1">
        <f t="shared" si="112"/>
        <v>0</v>
      </c>
      <c r="AL330" s="1">
        <f t="shared" si="113"/>
        <v>0</v>
      </c>
      <c r="AM330" s="1">
        <f t="shared" si="114"/>
        <v>0</v>
      </c>
      <c r="AN330" s="1">
        <f t="shared" si="115"/>
        <v>0</v>
      </c>
      <c r="AO330" s="1">
        <f t="shared" si="116"/>
        <v>0</v>
      </c>
      <c r="AP330" s="1">
        <f t="shared" si="117"/>
        <v>0</v>
      </c>
      <c r="AQ330" s="1">
        <f t="shared" si="118"/>
        <v>0</v>
      </c>
      <c r="AR330">
        <f t="shared" si="119"/>
        <v>7</v>
      </c>
    </row>
    <row r="331" spans="1:44">
      <c r="A331">
        <v>330</v>
      </c>
      <c r="B331">
        <v>2017</v>
      </c>
      <c r="C331">
        <v>3.5</v>
      </c>
      <c r="E331">
        <v>1</v>
      </c>
      <c r="F331">
        <v>3.4</v>
      </c>
      <c r="G331" t="s">
        <v>51</v>
      </c>
      <c r="H331">
        <f t="shared" si="100"/>
        <v>2</v>
      </c>
      <c r="I331">
        <v>5.65</v>
      </c>
      <c r="J331">
        <v>59.17316906</v>
      </c>
      <c r="K331">
        <v>0.6703</v>
      </c>
      <c r="L331">
        <v>0</v>
      </c>
      <c r="M331">
        <v>0</v>
      </c>
      <c r="N331">
        <v>0</v>
      </c>
      <c r="O331">
        <v>1</v>
      </c>
      <c r="P331">
        <v>0</v>
      </c>
      <c r="Q331">
        <v>7.77532228360957</v>
      </c>
      <c r="R331">
        <v>588</v>
      </c>
      <c r="S331">
        <v>10.7</v>
      </c>
      <c r="T331">
        <v>35.7</v>
      </c>
      <c r="U331">
        <v>1</v>
      </c>
      <c r="V331">
        <v>0.131416838</v>
      </c>
      <c r="W331">
        <v>1</v>
      </c>
      <c r="X331">
        <v>1.675564682</v>
      </c>
      <c r="Y331">
        <v>0</v>
      </c>
      <c r="Z331" s="1">
        <f t="shared" si="101"/>
        <v>0</v>
      </c>
      <c r="AA331" s="1">
        <f t="shared" si="102"/>
        <v>0</v>
      </c>
      <c r="AB331" s="1">
        <f t="shared" si="103"/>
        <v>0</v>
      </c>
      <c r="AC331" s="1">
        <f t="shared" si="104"/>
        <v>0</v>
      </c>
      <c r="AD331" s="1">
        <f t="shared" si="105"/>
        <v>0</v>
      </c>
      <c r="AE331" s="1">
        <f t="shared" si="106"/>
        <v>0</v>
      </c>
      <c r="AF331" s="1">
        <f t="shared" si="107"/>
        <v>0</v>
      </c>
      <c r="AG331" s="1">
        <f t="shared" si="108"/>
        <v>0</v>
      </c>
      <c r="AH331" s="1">
        <f t="shared" si="109"/>
        <v>0</v>
      </c>
      <c r="AI331" s="1">
        <f t="shared" si="110"/>
        <v>0</v>
      </c>
      <c r="AJ331" s="1">
        <f t="shared" si="111"/>
        <v>0</v>
      </c>
      <c r="AK331" s="1">
        <f t="shared" si="112"/>
        <v>0</v>
      </c>
      <c r="AL331" s="1">
        <f t="shared" si="113"/>
        <v>0</v>
      </c>
      <c r="AM331" s="1">
        <f t="shared" si="114"/>
        <v>0</v>
      </c>
      <c r="AN331" s="1">
        <f t="shared" si="115"/>
        <v>1</v>
      </c>
      <c r="AO331" s="1">
        <f t="shared" si="116"/>
        <v>0</v>
      </c>
      <c r="AP331" s="1">
        <f t="shared" si="117"/>
        <v>0</v>
      </c>
      <c r="AQ331" s="1">
        <f t="shared" si="118"/>
        <v>0</v>
      </c>
      <c r="AR331">
        <f t="shared" si="119"/>
        <v>15</v>
      </c>
    </row>
    <row r="332" spans="1:44">
      <c r="A332">
        <v>331</v>
      </c>
      <c r="B332">
        <v>2017</v>
      </c>
      <c r="C332">
        <v>17.6</v>
      </c>
      <c r="D332">
        <v>20</v>
      </c>
      <c r="E332">
        <v>1</v>
      </c>
      <c r="F332">
        <v>3.4</v>
      </c>
      <c r="G332" t="s">
        <v>47</v>
      </c>
      <c r="H332">
        <f t="shared" si="100"/>
        <v>2</v>
      </c>
      <c r="I332">
        <v>2.38</v>
      </c>
      <c r="J332">
        <v>45.32511978</v>
      </c>
      <c r="K332">
        <v>0.2474</v>
      </c>
      <c r="L332">
        <v>1</v>
      </c>
      <c r="M332">
        <v>1</v>
      </c>
      <c r="N332">
        <v>0</v>
      </c>
      <c r="O332">
        <v>1</v>
      </c>
      <c r="P332">
        <v>1</v>
      </c>
      <c r="Q332">
        <v>8.13443830570902</v>
      </c>
      <c r="R332">
        <v>245</v>
      </c>
      <c r="S332">
        <v>9.5</v>
      </c>
      <c r="T332">
        <v>33.1</v>
      </c>
      <c r="U332">
        <v>1</v>
      </c>
      <c r="V332">
        <v>1.412731006</v>
      </c>
      <c r="W332">
        <v>1</v>
      </c>
      <c r="X332">
        <v>1.412731006</v>
      </c>
      <c r="Y332">
        <v>0</v>
      </c>
      <c r="Z332" s="1">
        <f t="shared" si="101"/>
        <v>0</v>
      </c>
      <c r="AA332" s="1">
        <f t="shared" si="102"/>
        <v>0</v>
      </c>
      <c r="AB332" s="1">
        <f t="shared" si="103"/>
        <v>0</v>
      </c>
      <c r="AC332" s="1">
        <f t="shared" si="104"/>
        <v>0</v>
      </c>
      <c r="AD332" s="1">
        <f t="shared" si="105"/>
        <v>0</v>
      </c>
      <c r="AE332" s="1">
        <f t="shared" si="106"/>
        <v>1</v>
      </c>
      <c r="AF332" s="1">
        <f t="shared" si="107"/>
        <v>0</v>
      </c>
      <c r="AG332" s="1">
        <f t="shared" si="108"/>
        <v>0</v>
      </c>
      <c r="AH332" s="1">
        <f t="shared" si="109"/>
        <v>0</v>
      </c>
      <c r="AI332" s="1">
        <f t="shared" si="110"/>
        <v>0</v>
      </c>
      <c r="AJ332" s="1">
        <f t="shared" si="111"/>
        <v>0</v>
      </c>
      <c r="AK332" s="1">
        <f t="shared" si="112"/>
        <v>0</v>
      </c>
      <c r="AL332" s="1">
        <f t="shared" si="113"/>
        <v>0</v>
      </c>
      <c r="AM332" s="1">
        <f t="shared" si="114"/>
        <v>0</v>
      </c>
      <c r="AN332" s="1">
        <f t="shared" si="115"/>
        <v>0</v>
      </c>
      <c r="AO332" s="1">
        <f t="shared" si="116"/>
        <v>0</v>
      </c>
      <c r="AP332" s="1">
        <f t="shared" si="117"/>
        <v>0</v>
      </c>
      <c r="AQ332" s="1">
        <f t="shared" si="118"/>
        <v>0</v>
      </c>
      <c r="AR332">
        <f t="shared" si="119"/>
        <v>6</v>
      </c>
    </row>
    <row r="333" spans="1:44">
      <c r="A333">
        <v>332</v>
      </c>
      <c r="B333">
        <v>2016</v>
      </c>
      <c r="C333">
        <v>47.2</v>
      </c>
      <c r="E333">
        <v>1</v>
      </c>
      <c r="F333">
        <v>3.5</v>
      </c>
      <c r="G333" t="s">
        <v>50</v>
      </c>
      <c r="H333">
        <f t="shared" si="100"/>
        <v>2</v>
      </c>
      <c r="I333">
        <v>14.29</v>
      </c>
      <c r="J333">
        <v>61.88090349</v>
      </c>
      <c r="K333">
        <v>0.0419</v>
      </c>
      <c r="L333">
        <v>0</v>
      </c>
      <c r="M333">
        <v>1</v>
      </c>
      <c r="N333">
        <v>0</v>
      </c>
      <c r="O333">
        <v>1</v>
      </c>
      <c r="P333">
        <v>0</v>
      </c>
      <c r="Q333">
        <v>4.97237569060773</v>
      </c>
      <c r="R333">
        <v>350</v>
      </c>
      <c r="S333">
        <v>8.8</v>
      </c>
      <c r="T333">
        <v>27.5</v>
      </c>
      <c r="U333">
        <v>1</v>
      </c>
      <c r="V333">
        <v>5.9137577</v>
      </c>
      <c r="W333">
        <v>1</v>
      </c>
      <c r="X333">
        <v>10.71047228</v>
      </c>
      <c r="Y333">
        <v>0</v>
      </c>
      <c r="Z333" s="1">
        <f t="shared" si="101"/>
        <v>1</v>
      </c>
      <c r="AA333" s="1">
        <f t="shared" si="102"/>
        <v>0</v>
      </c>
      <c r="AB333" s="1">
        <f t="shared" si="103"/>
        <v>0</v>
      </c>
      <c r="AC333" s="1">
        <f t="shared" si="104"/>
        <v>0</v>
      </c>
      <c r="AD333" s="1">
        <f t="shared" si="105"/>
        <v>0</v>
      </c>
      <c r="AE333" s="1">
        <f t="shared" si="106"/>
        <v>0</v>
      </c>
      <c r="AF333" s="1">
        <f t="shared" si="107"/>
        <v>0</v>
      </c>
      <c r="AG333" s="1">
        <f t="shared" si="108"/>
        <v>0</v>
      </c>
      <c r="AH333" s="1">
        <f t="shared" si="109"/>
        <v>0</v>
      </c>
      <c r="AI333" s="1">
        <f t="shared" si="110"/>
        <v>0</v>
      </c>
      <c r="AJ333" s="1">
        <f t="shared" si="111"/>
        <v>0</v>
      </c>
      <c r="AK333" s="1">
        <f t="shared" si="112"/>
        <v>0</v>
      </c>
      <c r="AL333" s="1">
        <f t="shared" si="113"/>
        <v>0</v>
      </c>
      <c r="AM333" s="1">
        <f t="shared" si="114"/>
        <v>0</v>
      </c>
      <c r="AN333" s="1">
        <f t="shared" si="115"/>
        <v>0</v>
      </c>
      <c r="AO333" s="1">
        <f t="shared" si="116"/>
        <v>0</v>
      </c>
      <c r="AP333" s="1">
        <f t="shared" si="117"/>
        <v>0</v>
      </c>
      <c r="AQ333" s="1">
        <f t="shared" si="118"/>
        <v>0</v>
      </c>
      <c r="AR333">
        <f t="shared" si="119"/>
        <v>1</v>
      </c>
    </row>
    <row r="334" spans="1:44">
      <c r="A334">
        <v>333</v>
      </c>
      <c r="B334">
        <v>2015</v>
      </c>
      <c r="C334">
        <v>15.7</v>
      </c>
      <c r="E334">
        <v>0</v>
      </c>
      <c r="F334">
        <v>3.5</v>
      </c>
      <c r="G334" t="s">
        <v>45</v>
      </c>
      <c r="H334">
        <f t="shared" si="100"/>
        <v>0</v>
      </c>
      <c r="I334">
        <v>4.64</v>
      </c>
      <c r="J334">
        <v>27.137577</v>
      </c>
      <c r="K334">
        <v>0.7815</v>
      </c>
      <c r="L334">
        <v>1</v>
      </c>
      <c r="M334">
        <v>0</v>
      </c>
      <c r="N334">
        <v>0</v>
      </c>
      <c r="O334">
        <v>1</v>
      </c>
      <c r="P334">
        <v>0</v>
      </c>
      <c r="Q334">
        <v>6.5414364640884</v>
      </c>
      <c r="R334">
        <v>515</v>
      </c>
      <c r="S334">
        <v>9</v>
      </c>
      <c r="T334">
        <v>17.7</v>
      </c>
      <c r="U334">
        <v>1</v>
      </c>
      <c r="V334">
        <v>0.197125257</v>
      </c>
      <c r="W334">
        <v>1</v>
      </c>
      <c r="X334">
        <v>1.018480493</v>
      </c>
      <c r="Y334">
        <v>0</v>
      </c>
      <c r="Z334" s="1">
        <f t="shared" si="101"/>
        <v>0</v>
      </c>
      <c r="AA334" s="1">
        <f t="shared" si="102"/>
        <v>0</v>
      </c>
      <c r="AB334" s="1">
        <f t="shared" si="103"/>
        <v>0</v>
      </c>
      <c r="AC334" s="1">
        <f t="shared" si="104"/>
        <v>0</v>
      </c>
      <c r="AD334" s="1">
        <f t="shared" si="105"/>
        <v>0</v>
      </c>
      <c r="AE334" s="1">
        <f t="shared" si="106"/>
        <v>0</v>
      </c>
      <c r="AF334" s="1">
        <f t="shared" si="107"/>
        <v>0</v>
      </c>
      <c r="AG334" s="1">
        <f t="shared" si="108"/>
        <v>0</v>
      </c>
      <c r="AH334" s="1">
        <f t="shared" si="109"/>
        <v>1</v>
      </c>
      <c r="AI334" s="1">
        <f t="shared" si="110"/>
        <v>0</v>
      </c>
      <c r="AJ334" s="1">
        <f t="shared" si="111"/>
        <v>0</v>
      </c>
      <c r="AK334" s="1">
        <f t="shared" si="112"/>
        <v>0</v>
      </c>
      <c r="AL334" s="1">
        <f t="shared" si="113"/>
        <v>0</v>
      </c>
      <c r="AM334" s="1">
        <f t="shared" si="114"/>
        <v>0</v>
      </c>
      <c r="AN334" s="1">
        <f t="shared" si="115"/>
        <v>0</v>
      </c>
      <c r="AO334" s="1">
        <f t="shared" si="116"/>
        <v>0</v>
      </c>
      <c r="AP334" s="1">
        <f t="shared" si="117"/>
        <v>0</v>
      </c>
      <c r="AQ334" s="1">
        <f t="shared" si="118"/>
        <v>0</v>
      </c>
      <c r="AR334">
        <f t="shared" si="119"/>
        <v>9</v>
      </c>
    </row>
    <row r="335" spans="1:44">
      <c r="A335">
        <v>334</v>
      </c>
      <c r="B335">
        <v>2016</v>
      </c>
      <c r="C335">
        <v>2</v>
      </c>
      <c r="E335">
        <v>0</v>
      </c>
      <c r="F335">
        <v>3.8</v>
      </c>
      <c r="G335" t="s">
        <v>53</v>
      </c>
      <c r="H335">
        <f t="shared" si="100"/>
        <v>1</v>
      </c>
      <c r="I335">
        <v>11.33</v>
      </c>
      <c r="J335">
        <v>84.20807666</v>
      </c>
      <c r="K335">
        <v>0</v>
      </c>
      <c r="L335">
        <v>1</v>
      </c>
      <c r="M335">
        <v>0</v>
      </c>
      <c r="N335">
        <v>0</v>
      </c>
      <c r="O335">
        <v>1</v>
      </c>
      <c r="P335">
        <v>0</v>
      </c>
      <c r="Q335">
        <v>5.83977900552486</v>
      </c>
      <c r="R335">
        <v>243</v>
      </c>
      <c r="S335">
        <v>11.9</v>
      </c>
      <c r="T335">
        <v>18.6</v>
      </c>
      <c r="U335">
        <v>1</v>
      </c>
      <c r="V335">
        <v>7.950718686</v>
      </c>
      <c r="W335">
        <v>1</v>
      </c>
      <c r="X335">
        <v>7.950718686</v>
      </c>
      <c r="Y335">
        <v>1</v>
      </c>
      <c r="Z335" s="1">
        <f t="shared" si="101"/>
        <v>0</v>
      </c>
      <c r="AA335" s="1">
        <f t="shared" si="102"/>
        <v>0</v>
      </c>
      <c r="AB335" s="1">
        <f t="shared" si="103"/>
        <v>0</v>
      </c>
      <c r="AC335" s="1">
        <f t="shared" si="104"/>
        <v>0</v>
      </c>
      <c r="AD335" s="1">
        <f t="shared" si="105"/>
        <v>0</v>
      </c>
      <c r="AE335" s="1">
        <f t="shared" si="106"/>
        <v>0</v>
      </c>
      <c r="AF335" s="1">
        <f t="shared" si="107"/>
        <v>0</v>
      </c>
      <c r="AG335" s="1">
        <f t="shared" si="108"/>
        <v>0</v>
      </c>
      <c r="AH335" s="1">
        <f t="shared" si="109"/>
        <v>0</v>
      </c>
      <c r="AI335" s="1">
        <f t="shared" si="110"/>
        <v>0</v>
      </c>
      <c r="AJ335" s="1">
        <f t="shared" si="111"/>
        <v>1</v>
      </c>
      <c r="AK335" s="1">
        <f t="shared" si="112"/>
        <v>0</v>
      </c>
      <c r="AL335" s="1">
        <f t="shared" si="113"/>
        <v>0</v>
      </c>
      <c r="AM335" s="1">
        <f t="shared" si="114"/>
        <v>0</v>
      </c>
      <c r="AN335" s="1">
        <f t="shared" si="115"/>
        <v>0</v>
      </c>
      <c r="AO335" s="1">
        <f t="shared" si="116"/>
        <v>0</v>
      </c>
      <c r="AP335" s="1">
        <f t="shared" si="117"/>
        <v>0</v>
      </c>
      <c r="AQ335" s="1">
        <f t="shared" si="118"/>
        <v>0</v>
      </c>
      <c r="AR335">
        <f t="shared" si="119"/>
        <v>11</v>
      </c>
    </row>
    <row r="336" spans="1:44">
      <c r="A336">
        <v>335</v>
      </c>
      <c r="B336">
        <v>2016</v>
      </c>
      <c r="C336">
        <v>5.9</v>
      </c>
      <c r="E336">
        <v>1</v>
      </c>
      <c r="F336">
        <v>4</v>
      </c>
      <c r="G336" t="s">
        <v>52</v>
      </c>
      <c r="H336">
        <f t="shared" si="100"/>
        <v>2</v>
      </c>
      <c r="I336">
        <v>5.75</v>
      </c>
      <c r="J336">
        <v>66.86105407</v>
      </c>
      <c r="K336">
        <v>0.4458</v>
      </c>
      <c r="L336">
        <v>0</v>
      </c>
      <c r="M336">
        <v>1</v>
      </c>
      <c r="N336">
        <v>0</v>
      </c>
      <c r="O336">
        <v>1</v>
      </c>
      <c r="P336">
        <v>1</v>
      </c>
      <c r="Q336">
        <v>7.86740331491713</v>
      </c>
      <c r="R336">
        <v>347</v>
      </c>
      <c r="S336">
        <v>11.8</v>
      </c>
      <c r="T336">
        <v>36.1</v>
      </c>
      <c r="U336">
        <v>1</v>
      </c>
      <c r="V336">
        <v>1.18275154</v>
      </c>
      <c r="W336">
        <v>1</v>
      </c>
      <c r="X336">
        <v>15.73716632</v>
      </c>
      <c r="Y336">
        <v>0</v>
      </c>
      <c r="Z336" s="1">
        <f t="shared" si="101"/>
        <v>0</v>
      </c>
      <c r="AA336" s="1">
        <f t="shared" si="102"/>
        <v>0</v>
      </c>
      <c r="AB336" s="1">
        <f t="shared" si="103"/>
        <v>0</v>
      </c>
      <c r="AC336" s="1">
        <f t="shared" si="104"/>
        <v>0</v>
      </c>
      <c r="AD336" s="1">
        <f t="shared" si="105"/>
        <v>0</v>
      </c>
      <c r="AE336" s="1">
        <f t="shared" si="106"/>
        <v>0</v>
      </c>
      <c r="AF336" s="1">
        <f t="shared" si="107"/>
        <v>0</v>
      </c>
      <c r="AG336" s="1">
        <f t="shared" si="108"/>
        <v>0</v>
      </c>
      <c r="AH336" s="1">
        <f t="shared" si="109"/>
        <v>0</v>
      </c>
      <c r="AI336" s="1">
        <f t="shared" si="110"/>
        <v>0</v>
      </c>
      <c r="AJ336" s="1">
        <f t="shared" si="111"/>
        <v>0</v>
      </c>
      <c r="AK336" s="1">
        <f t="shared" si="112"/>
        <v>0</v>
      </c>
      <c r="AL336" s="1">
        <f t="shared" si="113"/>
        <v>0</v>
      </c>
      <c r="AM336" s="1">
        <f t="shared" si="114"/>
        <v>0</v>
      </c>
      <c r="AN336" s="1">
        <f t="shared" si="115"/>
        <v>0</v>
      </c>
      <c r="AO336" s="1">
        <f t="shared" si="116"/>
        <v>1</v>
      </c>
      <c r="AP336" s="1">
        <f t="shared" si="117"/>
        <v>0</v>
      </c>
      <c r="AQ336" s="1">
        <f t="shared" si="118"/>
        <v>0</v>
      </c>
      <c r="AR336">
        <f t="shared" si="119"/>
        <v>16</v>
      </c>
    </row>
    <row r="337" spans="1:44">
      <c r="A337">
        <v>336</v>
      </c>
      <c r="B337">
        <v>2016</v>
      </c>
      <c r="C337">
        <v>12.8</v>
      </c>
      <c r="E337">
        <v>1</v>
      </c>
      <c r="F337">
        <v>3.2</v>
      </c>
      <c r="G337" t="s">
        <v>50</v>
      </c>
      <c r="H337">
        <f t="shared" si="100"/>
        <v>2</v>
      </c>
      <c r="I337">
        <v>12.33</v>
      </c>
      <c r="J337">
        <v>77.24024641</v>
      </c>
      <c r="K337">
        <v>0.3506</v>
      </c>
      <c r="L337">
        <v>0</v>
      </c>
      <c r="M337">
        <v>1</v>
      </c>
      <c r="N337">
        <v>0</v>
      </c>
      <c r="O337">
        <v>1</v>
      </c>
      <c r="P337">
        <v>1</v>
      </c>
      <c r="Q337">
        <v>3.8121546961326</v>
      </c>
      <c r="R337">
        <v>365</v>
      </c>
      <c r="S337">
        <v>8.9</v>
      </c>
      <c r="T337">
        <v>25.7</v>
      </c>
      <c r="U337">
        <v>1</v>
      </c>
      <c r="V337">
        <v>0.788501027</v>
      </c>
      <c r="W337">
        <v>1</v>
      </c>
      <c r="X337">
        <v>0.788501027</v>
      </c>
      <c r="Y337">
        <v>0</v>
      </c>
      <c r="Z337" s="1">
        <f t="shared" si="101"/>
        <v>1</v>
      </c>
      <c r="AA337" s="1">
        <f t="shared" si="102"/>
        <v>0</v>
      </c>
      <c r="AB337" s="1">
        <f t="shared" si="103"/>
        <v>0</v>
      </c>
      <c r="AC337" s="1">
        <f t="shared" si="104"/>
        <v>0</v>
      </c>
      <c r="AD337" s="1">
        <f t="shared" si="105"/>
        <v>0</v>
      </c>
      <c r="AE337" s="1">
        <f t="shared" si="106"/>
        <v>0</v>
      </c>
      <c r="AF337" s="1">
        <f t="shared" si="107"/>
        <v>0</v>
      </c>
      <c r="AG337" s="1">
        <f t="shared" si="108"/>
        <v>0</v>
      </c>
      <c r="AH337" s="1">
        <f t="shared" si="109"/>
        <v>0</v>
      </c>
      <c r="AI337" s="1">
        <f t="shared" si="110"/>
        <v>0</v>
      </c>
      <c r="AJ337" s="1">
        <f t="shared" si="111"/>
        <v>0</v>
      </c>
      <c r="AK337" s="1">
        <f t="shared" si="112"/>
        <v>0</v>
      </c>
      <c r="AL337" s="1">
        <f t="shared" si="113"/>
        <v>0</v>
      </c>
      <c r="AM337" s="1">
        <f t="shared" si="114"/>
        <v>0</v>
      </c>
      <c r="AN337" s="1">
        <f t="shared" si="115"/>
        <v>0</v>
      </c>
      <c r="AO337" s="1">
        <f t="shared" si="116"/>
        <v>0</v>
      </c>
      <c r="AP337" s="1">
        <f t="shared" si="117"/>
        <v>0</v>
      </c>
      <c r="AQ337" s="1">
        <f t="shared" si="118"/>
        <v>0</v>
      </c>
      <c r="AR337">
        <f t="shared" si="119"/>
        <v>1</v>
      </c>
    </row>
    <row r="338" spans="1:44">
      <c r="A338">
        <v>337</v>
      </c>
      <c r="B338">
        <v>2016</v>
      </c>
      <c r="C338">
        <v>5.3</v>
      </c>
      <c r="E338">
        <v>1</v>
      </c>
      <c r="F338">
        <v>3.7</v>
      </c>
      <c r="G338" t="s">
        <v>53</v>
      </c>
      <c r="H338">
        <f t="shared" si="100"/>
        <v>1</v>
      </c>
      <c r="I338">
        <v>3.81</v>
      </c>
      <c r="J338">
        <v>53.35797399</v>
      </c>
      <c r="K338">
        <v>0.4368</v>
      </c>
      <c r="L338">
        <v>0</v>
      </c>
      <c r="M338">
        <v>0</v>
      </c>
      <c r="N338">
        <v>0</v>
      </c>
      <c r="O338">
        <v>1</v>
      </c>
      <c r="P338">
        <v>1</v>
      </c>
      <c r="Q338">
        <v>5.7182320441989</v>
      </c>
      <c r="R338">
        <v>364</v>
      </c>
      <c r="S338">
        <v>9.8</v>
      </c>
      <c r="T338">
        <v>21.8</v>
      </c>
      <c r="U338">
        <v>1</v>
      </c>
      <c r="V338">
        <v>9.002053388</v>
      </c>
      <c r="W338">
        <v>1</v>
      </c>
      <c r="X338">
        <v>9.002053388</v>
      </c>
      <c r="Y338">
        <v>1</v>
      </c>
      <c r="Z338" s="1">
        <f t="shared" si="101"/>
        <v>0</v>
      </c>
      <c r="AA338" s="1">
        <f t="shared" si="102"/>
        <v>0</v>
      </c>
      <c r="AB338" s="1">
        <f t="shared" si="103"/>
        <v>0</v>
      </c>
      <c r="AC338" s="1">
        <f t="shared" si="104"/>
        <v>0</v>
      </c>
      <c r="AD338" s="1">
        <f t="shared" si="105"/>
        <v>0</v>
      </c>
      <c r="AE338" s="1">
        <f t="shared" si="106"/>
        <v>0</v>
      </c>
      <c r="AF338" s="1">
        <f t="shared" si="107"/>
        <v>0</v>
      </c>
      <c r="AG338" s="1">
        <f t="shared" si="108"/>
        <v>0</v>
      </c>
      <c r="AH338" s="1">
        <f t="shared" si="109"/>
        <v>0</v>
      </c>
      <c r="AI338" s="1">
        <f t="shared" si="110"/>
        <v>0</v>
      </c>
      <c r="AJ338" s="1">
        <f t="shared" si="111"/>
        <v>1</v>
      </c>
      <c r="AK338" s="1">
        <f t="shared" si="112"/>
        <v>0</v>
      </c>
      <c r="AL338" s="1">
        <f t="shared" si="113"/>
        <v>0</v>
      </c>
      <c r="AM338" s="1">
        <f t="shared" si="114"/>
        <v>0</v>
      </c>
      <c r="AN338" s="1">
        <f t="shared" si="115"/>
        <v>0</v>
      </c>
      <c r="AO338" s="1">
        <f t="shared" si="116"/>
        <v>0</v>
      </c>
      <c r="AP338" s="1">
        <f t="shared" si="117"/>
        <v>0</v>
      </c>
      <c r="AQ338" s="1">
        <f t="shared" si="118"/>
        <v>0</v>
      </c>
      <c r="AR338">
        <f t="shared" si="119"/>
        <v>11</v>
      </c>
    </row>
    <row r="339" spans="1:44">
      <c r="A339">
        <v>338</v>
      </c>
      <c r="B339">
        <v>2016</v>
      </c>
      <c r="C339">
        <v>5.9</v>
      </c>
      <c r="E339">
        <v>1</v>
      </c>
      <c r="F339">
        <v>4</v>
      </c>
      <c r="G339" t="s">
        <v>50</v>
      </c>
      <c r="H339">
        <f t="shared" si="100"/>
        <v>2</v>
      </c>
      <c r="I339">
        <v>6.27</v>
      </c>
      <c r="J339">
        <v>63.98631075</v>
      </c>
      <c r="K339">
        <v>0.6477</v>
      </c>
      <c r="L339">
        <v>0</v>
      </c>
      <c r="M339">
        <v>0</v>
      </c>
      <c r="N339">
        <v>0</v>
      </c>
      <c r="O339">
        <v>1</v>
      </c>
      <c r="P339">
        <v>0</v>
      </c>
      <c r="Q339">
        <v>4.39226519337016</v>
      </c>
      <c r="R339">
        <v>401</v>
      </c>
      <c r="S339">
        <v>10.2</v>
      </c>
      <c r="T339">
        <v>24.5</v>
      </c>
      <c r="U339">
        <v>1</v>
      </c>
      <c r="V339">
        <v>1.18275154</v>
      </c>
      <c r="W339">
        <v>0</v>
      </c>
      <c r="X339">
        <v>34.26694045</v>
      </c>
      <c r="Y339">
        <v>0</v>
      </c>
      <c r="Z339" s="1">
        <f t="shared" si="101"/>
        <v>1</v>
      </c>
      <c r="AA339" s="1">
        <f t="shared" si="102"/>
        <v>0</v>
      </c>
      <c r="AB339" s="1">
        <f t="shared" si="103"/>
        <v>0</v>
      </c>
      <c r="AC339" s="1">
        <f t="shared" si="104"/>
        <v>0</v>
      </c>
      <c r="AD339" s="1">
        <f t="shared" si="105"/>
        <v>0</v>
      </c>
      <c r="AE339" s="1">
        <f t="shared" si="106"/>
        <v>0</v>
      </c>
      <c r="AF339" s="1">
        <f t="shared" si="107"/>
        <v>0</v>
      </c>
      <c r="AG339" s="1">
        <f t="shared" si="108"/>
        <v>0</v>
      </c>
      <c r="AH339" s="1">
        <f t="shared" si="109"/>
        <v>0</v>
      </c>
      <c r="AI339" s="1">
        <f t="shared" si="110"/>
        <v>0</v>
      </c>
      <c r="AJ339" s="1">
        <f t="shared" si="111"/>
        <v>0</v>
      </c>
      <c r="AK339" s="1">
        <f t="shared" si="112"/>
        <v>0</v>
      </c>
      <c r="AL339" s="1">
        <f t="shared" si="113"/>
        <v>0</v>
      </c>
      <c r="AM339" s="1">
        <f t="shared" si="114"/>
        <v>0</v>
      </c>
      <c r="AN339" s="1">
        <f t="shared" si="115"/>
        <v>0</v>
      </c>
      <c r="AO339" s="1">
        <f t="shared" si="116"/>
        <v>0</v>
      </c>
      <c r="AP339" s="1">
        <f t="shared" si="117"/>
        <v>0</v>
      </c>
      <c r="AQ339" s="1">
        <f t="shared" si="118"/>
        <v>0</v>
      </c>
      <c r="AR339">
        <f t="shared" si="119"/>
        <v>1</v>
      </c>
    </row>
    <row r="340" spans="1:44">
      <c r="A340">
        <v>339</v>
      </c>
      <c r="B340">
        <v>2016</v>
      </c>
      <c r="C340">
        <v>5.3</v>
      </c>
      <c r="E340">
        <v>1</v>
      </c>
      <c r="F340">
        <v>2.5</v>
      </c>
      <c r="G340" t="s">
        <v>49</v>
      </c>
      <c r="H340">
        <f t="shared" si="100"/>
        <v>2</v>
      </c>
      <c r="I340">
        <v>14</v>
      </c>
      <c r="J340">
        <v>73.25667351</v>
      </c>
      <c r="K340">
        <v>0.609</v>
      </c>
      <c r="L340">
        <v>0</v>
      </c>
      <c r="M340">
        <v>1</v>
      </c>
      <c r="N340">
        <v>0</v>
      </c>
      <c r="O340">
        <v>1</v>
      </c>
      <c r="P340">
        <v>1</v>
      </c>
      <c r="Q340">
        <v>6.96685082872928</v>
      </c>
      <c r="R340">
        <v>411</v>
      </c>
      <c r="S340">
        <v>8</v>
      </c>
      <c r="T340">
        <v>24.7</v>
      </c>
      <c r="U340">
        <v>1</v>
      </c>
      <c r="V340">
        <v>1.314168378</v>
      </c>
      <c r="W340">
        <v>1</v>
      </c>
      <c r="X340">
        <v>1.314168378</v>
      </c>
      <c r="Y340">
        <v>0</v>
      </c>
      <c r="Z340" s="1">
        <f t="shared" si="101"/>
        <v>0</v>
      </c>
      <c r="AA340" s="1">
        <f t="shared" si="102"/>
        <v>0</v>
      </c>
      <c r="AB340" s="1">
        <f t="shared" si="103"/>
        <v>0</v>
      </c>
      <c r="AC340" s="1">
        <f t="shared" si="104"/>
        <v>0</v>
      </c>
      <c r="AD340" s="1">
        <f t="shared" si="105"/>
        <v>0</v>
      </c>
      <c r="AE340" s="1">
        <f t="shared" si="106"/>
        <v>0</v>
      </c>
      <c r="AF340" s="1">
        <f t="shared" si="107"/>
        <v>0</v>
      </c>
      <c r="AG340" s="1">
        <f t="shared" si="108"/>
        <v>0</v>
      </c>
      <c r="AH340" s="1">
        <f t="shared" si="109"/>
        <v>0</v>
      </c>
      <c r="AI340" s="1">
        <f t="shared" si="110"/>
        <v>0</v>
      </c>
      <c r="AJ340" s="1">
        <f t="shared" si="111"/>
        <v>0</v>
      </c>
      <c r="AK340" s="1">
        <f t="shared" si="112"/>
        <v>0</v>
      </c>
      <c r="AL340" s="1">
        <f t="shared" si="113"/>
        <v>0</v>
      </c>
      <c r="AM340" s="1">
        <f t="shared" si="114"/>
        <v>1</v>
      </c>
      <c r="AN340" s="1">
        <f t="shared" si="115"/>
        <v>0</v>
      </c>
      <c r="AO340" s="1">
        <f t="shared" si="116"/>
        <v>0</v>
      </c>
      <c r="AP340" s="1">
        <f t="shared" si="117"/>
        <v>0</v>
      </c>
      <c r="AQ340" s="1">
        <f t="shared" si="118"/>
        <v>0</v>
      </c>
      <c r="AR340">
        <f t="shared" si="119"/>
        <v>14</v>
      </c>
    </row>
    <row r="341" spans="1:44">
      <c r="A341">
        <v>340</v>
      </c>
      <c r="B341">
        <v>2017</v>
      </c>
      <c r="C341">
        <v>8.8</v>
      </c>
      <c r="E341">
        <v>0</v>
      </c>
      <c r="F341">
        <v>3.5</v>
      </c>
      <c r="G341" t="s">
        <v>45</v>
      </c>
      <c r="H341">
        <f t="shared" si="100"/>
        <v>0</v>
      </c>
      <c r="I341">
        <v>9</v>
      </c>
      <c r="J341">
        <v>72.1889117</v>
      </c>
      <c r="K341">
        <v>0.3627</v>
      </c>
      <c r="L341">
        <v>0</v>
      </c>
      <c r="M341">
        <v>1</v>
      </c>
      <c r="N341">
        <v>0</v>
      </c>
      <c r="O341">
        <v>1</v>
      </c>
      <c r="P341">
        <v>0</v>
      </c>
      <c r="Q341">
        <v>0</v>
      </c>
      <c r="R341">
        <v>182</v>
      </c>
      <c r="S341">
        <v>14.6</v>
      </c>
      <c r="T341">
        <v>22.2</v>
      </c>
      <c r="U341">
        <v>1</v>
      </c>
      <c r="V341">
        <v>8.082135524</v>
      </c>
      <c r="W341">
        <v>0</v>
      </c>
      <c r="X341">
        <v>29.60164271</v>
      </c>
      <c r="Y341">
        <v>0</v>
      </c>
      <c r="Z341" s="1">
        <f t="shared" si="101"/>
        <v>0</v>
      </c>
      <c r="AA341" s="1">
        <f t="shared" si="102"/>
        <v>0</v>
      </c>
      <c r="AB341" s="1">
        <f t="shared" si="103"/>
        <v>0</v>
      </c>
      <c r="AC341" s="1">
        <f t="shared" si="104"/>
        <v>0</v>
      </c>
      <c r="AD341" s="1">
        <f t="shared" si="105"/>
        <v>0</v>
      </c>
      <c r="AE341" s="1">
        <f t="shared" si="106"/>
        <v>0</v>
      </c>
      <c r="AF341" s="1">
        <f t="shared" si="107"/>
        <v>0</v>
      </c>
      <c r="AG341" s="1">
        <f t="shared" si="108"/>
        <v>0</v>
      </c>
      <c r="AH341" s="1">
        <f t="shared" si="109"/>
        <v>1</v>
      </c>
      <c r="AI341" s="1">
        <f t="shared" si="110"/>
        <v>0</v>
      </c>
      <c r="AJ341" s="1">
        <f t="shared" si="111"/>
        <v>0</v>
      </c>
      <c r="AK341" s="1">
        <f t="shared" si="112"/>
        <v>0</v>
      </c>
      <c r="AL341" s="1">
        <f t="shared" si="113"/>
        <v>0</v>
      </c>
      <c r="AM341" s="1">
        <f t="shared" si="114"/>
        <v>0</v>
      </c>
      <c r="AN341" s="1">
        <f t="shared" si="115"/>
        <v>0</v>
      </c>
      <c r="AO341" s="1">
        <f t="shared" si="116"/>
        <v>0</v>
      </c>
      <c r="AP341" s="1">
        <f t="shared" si="117"/>
        <v>0</v>
      </c>
      <c r="AQ341" s="1">
        <f t="shared" si="118"/>
        <v>0</v>
      </c>
      <c r="AR341">
        <f t="shared" si="119"/>
        <v>9</v>
      </c>
    </row>
    <row r="342" spans="1:44">
      <c r="A342">
        <v>341</v>
      </c>
      <c r="B342">
        <v>2016</v>
      </c>
      <c r="C342">
        <v>3.9</v>
      </c>
      <c r="E342">
        <v>1</v>
      </c>
      <c r="F342">
        <v>4.3</v>
      </c>
      <c r="G342" t="s">
        <v>53</v>
      </c>
      <c r="H342">
        <f t="shared" si="100"/>
        <v>1</v>
      </c>
      <c r="I342">
        <v>11.17</v>
      </c>
      <c r="J342">
        <v>76.93086927</v>
      </c>
      <c r="K342">
        <v>0.4594</v>
      </c>
      <c r="L342">
        <v>1</v>
      </c>
      <c r="M342">
        <v>0</v>
      </c>
      <c r="N342">
        <v>0</v>
      </c>
      <c r="O342">
        <v>1</v>
      </c>
      <c r="P342">
        <v>0</v>
      </c>
      <c r="Q342">
        <v>8.28913443830571</v>
      </c>
      <c r="R342">
        <v>329</v>
      </c>
      <c r="S342">
        <v>12.1</v>
      </c>
      <c r="T342">
        <v>22.8</v>
      </c>
      <c r="U342">
        <v>1</v>
      </c>
      <c r="V342">
        <v>0.985626283</v>
      </c>
      <c r="W342">
        <v>1</v>
      </c>
      <c r="X342">
        <v>6.603696099</v>
      </c>
      <c r="Y342">
        <v>0</v>
      </c>
      <c r="Z342" s="1">
        <f t="shared" si="101"/>
        <v>0</v>
      </c>
      <c r="AA342" s="1">
        <f t="shared" si="102"/>
        <v>0</v>
      </c>
      <c r="AB342" s="1">
        <f t="shared" si="103"/>
        <v>0</v>
      </c>
      <c r="AC342" s="1">
        <f t="shared" si="104"/>
        <v>0</v>
      </c>
      <c r="AD342" s="1">
        <f t="shared" si="105"/>
        <v>0</v>
      </c>
      <c r="AE342" s="1">
        <f t="shared" si="106"/>
        <v>0</v>
      </c>
      <c r="AF342" s="1">
        <f t="shared" si="107"/>
        <v>0</v>
      </c>
      <c r="AG342" s="1">
        <f t="shared" si="108"/>
        <v>0</v>
      </c>
      <c r="AH342" s="1">
        <f t="shared" si="109"/>
        <v>0</v>
      </c>
      <c r="AI342" s="1">
        <f t="shared" si="110"/>
        <v>0</v>
      </c>
      <c r="AJ342" s="1">
        <f t="shared" si="111"/>
        <v>1</v>
      </c>
      <c r="AK342" s="1">
        <f t="shared" si="112"/>
        <v>0</v>
      </c>
      <c r="AL342" s="1">
        <f t="shared" si="113"/>
        <v>0</v>
      </c>
      <c r="AM342" s="1">
        <f t="shared" si="114"/>
        <v>0</v>
      </c>
      <c r="AN342" s="1">
        <f t="shared" si="115"/>
        <v>0</v>
      </c>
      <c r="AO342" s="1">
        <f t="shared" si="116"/>
        <v>0</v>
      </c>
      <c r="AP342" s="1">
        <f t="shared" si="117"/>
        <v>0</v>
      </c>
      <c r="AQ342" s="1">
        <f t="shared" si="118"/>
        <v>0</v>
      </c>
      <c r="AR342">
        <f t="shared" si="119"/>
        <v>11</v>
      </c>
    </row>
    <row r="343" spans="1:44">
      <c r="A343">
        <v>342</v>
      </c>
      <c r="B343">
        <v>2017</v>
      </c>
      <c r="C343">
        <v>64.1</v>
      </c>
      <c r="E343">
        <v>0</v>
      </c>
      <c r="F343">
        <v>4.3</v>
      </c>
      <c r="G343" t="s">
        <v>45</v>
      </c>
      <c r="H343">
        <f t="shared" si="100"/>
        <v>0</v>
      </c>
      <c r="I343">
        <v>5.11</v>
      </c>
      <c r="J343">
        <v>60.05201917</v>
      </c>
      <c r="K343">
        <v>0.0615</v>
      </c>
      <c r="L343">
        <v>1</v>
      </c>
      <c r="M343">
        <v>1</v>
      </c>
      <c r="N343">
        <v>0</v>
      </c>
      <c r="O343">
        <v>1</v>
      </c>
      <c r="P343">
        <v>0</v>
      </c>
      <c r="Q343">
        <v>7.11602209944752</v>
      </c>
      <c r="R343">
        <v>189</v>
      </c>
      <c r="S343">
        <v>15.5</v>
      </c>
      <c r="T343">
        <v>25.5</v>
      </c>
      <c r="U343">
        <v>1</v>
      </c>
      <c r="V343">
        <v>1.347022587</v>
      </c>
      <c r="W343">
        <v>0</v>
      </c>
      <c r="X343">
        <v>25.42915811</v>
      </c>
      <c r="Y343">
        <v>0</v>
      </c>
      <c r="Z343" s="1">
        <f t="shared" si="101"/>
        <v>0</v>
      </c>
      <c r="AA343" s="1">
        <f t="shared" si="102"/>
        <v>0</v>
      </c>
      <c r="AB343" s="1">
        <f t="shared" si="103"/>
        <v>0</v>
      </c>
      <c r="AC343" s="1">
        <f t="shared" si="104"/>
        <v>0</v>
      </c>
      <c r="AD343" s="1">
        <f t="shared" si="105"/>
        <v>0</v>
      </c>
      <c r="AE343" s="1">
        <f t="shared" si="106"/>
        <v>0</v>
      </c>
      <c r="AF343" s="1">
        <f t="shared" si="107"/>
        <v>0</v>
      </c>
      <c r="AG343" s="1">
        <f t="shared" si="108"/>
        <v>0</v>
      </c>
      <c r="AH343" s="1">
        <f t="shared" si="109"/>
        <v>1</v>
      </c>
      <c r="AI343" s="1">
        <f t="shared" si="110"/>
        <v>0</v>
      </c>
      <c r="AJ343" s="1">
        <f t="shared" si="111"/>
        <v>0</v>
      </c>
      <c r="AK343" s="1">
        <f t="shared" si="112"/>
        <v>0</v>
      </c>
      <c r="AL343" s="1">
        <f t="shared" si="113"/>
        <v>0</v>
      </c>
      <c r="AM343" s="1">
        <f t="shared" si="114"/>
        <v>0</v>
      </c>
      <c r="AN343" s="1">
        <f t="shared" si="115"/>
        <v>0</v>
      </c>
      <c r="AO343" s="1">
        <f t="shared" si="116"/>
        <v>0</v>
      </c>
      <c r="AP343" s="1">
        <f t="shared" si="117"/>
        <v>0</v>
      </c>
      <c r="AQ343" s="1">
        <f t="shared" si="118"/>
        <v>0</v>
      </c>
      <c r="AR343">
        <f t="shared" si="119"/>
        <v>9</v>
      </c>
    </row>
    <row r="344" spans="1:44">
      <c r="A344">
        <v>343</v>
      </c>
      <c r="B344">
        <v>2017</v>
      </c>
      <c r="C344">
        <v>10.8</v>
      </c>
      <c r="E344">
        <v>1</v>
      </c>
      <c r="F344">
        <v>3.8</v>
      </c>
      <c r="G344" t="s">
        <v>53</v>
      </c>
      <c r="H344">
        <f t="shared" si="100"/>
        <v>1</v>
      </c>
      <c r="I344">
        <v>2</v>
      </c>
      <c r="J344">
        <v>63.6386037</v>
      </c>
      <c r="K344">
        <v>0.0915</v>
      </c>
      <c r="L344">
        <v>0</v>
      </c>
      <c r="M344">
        <v>0</v>
      </c>
      <c r="N344">
        <v>0</v>
      </c>
      <c r="O344">
        <v>1</v>
      </c>
      <c r="P344">
        <v>1</v>
      </c>
      <c r="Q344">
        <v>8.98895027624309</v>
      </c>
      <c r="R344">
        <v>213</v>
      </c>
      <c r="S344">
        <v>12.4</v>
      </c>
      <c r="T344">
        <v>41.2</v>
      </c>
      <c r="U344">
        <v>0</v>
      </c>
      <c r="V344">
        <v>31.77002053</v>
      </c>
      <c r="W344">
        <v>0</v>
      </c>
      <c r="X344">
        <v>31.77002053</v>
      </c>
      <c r="Y344">
        <v>1</v>
      </c>
      <c r="Z344" s="1">
        <f t="shared" si="101"/>
        <v>0</v>
      </c>
      <c r="AA344" s="1">
        <f t="shared" si="102"/>
        <v>0</v>
      </c>
      <c r="AB344" s="1">
        <f t="shared" si="103"/>
        <v>0</v>
      </c>
      <c r="AC344" s="1">
        <f t="shared" si="104"/>
        <v>0</v>
      </c>
      <c r="AD344" s="1">
        <f t="shared" si="105"/>
        <v>0</v>
      </c>
      <c r="AE344" s="1">
        <f t="shared" si="106"/>
        <v>0</v>
      </c>
      <c r="AF344" s="1">
        <f t="shared" si="107"/>
        <v>0</v>
      </c>
      <c r="AG344" s="1">
        <f t="shared" si="108"/>
        <v>0</v>
      </c>
      <c r="AH344" s="1">
        <f t="shared" si="109"/>
        <v>0</v>
      </c>
      <c r="AI344" s="1">
        <f t="shared" si="110"/>
        <v>0</v>
      </c>
      <c r="AJ344" s="1">
        <f t="shared" si="111"/>
        <v>1</v>
      </c>
      <c r="AK344" s="1">
        <f t="shared" si="112"/>
        <v>0</v>
      </c>
      <c r="AL344" s="1">
        <f t="shared" si="113"/>
        <v>0</v>
      </c>
      <c r="AM344" s="1">
        <f t="shared" si="114"/>
        <v>0</v>
      </c>
      <c r="AN344" s="1">
        <f t="shared" si="115"/>
        <v>0</v>
      </c>
      <c r="AO344" s="1">
        <f t="shared" si="116"/>
        <v>0</v>
      </c>
      <c r="AP344" s="1">
        <f t="shared" si="117"/>
        <v>0</v>
      </c>
      <c r="AQ344" s="1">
        <f t="shared" si="118"/>
        <v>0</v>
      </c>
      <c r="AR344">
        <f t="shared" si="119"/>
        <v>11</v>
      </c>
    </row>
    <row r="345" spans="1:44">
      <c r="A345">
        <v>344</v>
      </c>
      <c r="B345">
        <v>2017</v>
      </c>
      <c r="C345">
        <v>3</v>
      </c>
      <c r="E345">
        <v>1</v>
      </c>
      <c r="F345">
        <v>4</v>
      </c>
      <c r="G345" t="s">
        <v>44</v>
      </c>
      <c r="H345">
        <f t="shared" si="100"/>
        <v>2</v>
      </c>
      <c r="I345">
        <v>2.86</v>
      </c>
      <c r="J345">
        <v>67.49623546</v>
      </c>
      <c r="K345">
        <v>0.0031</v>
      </c>
      <c r="L345">
        <v>0</v>
      </c>
      <c r="M345">
        <v>0</v>
      </c>
      <c r="N345">
        <v>0</v>
      </c>
      <c r="O345">
        <v>1</v>
      </c>
      <c r="P345">
        <v>1</v>
      </c>
      <c r="Q345">
        <v>3.36648250460405</v>
      </c>
      <c r="R345">
        <v>257</v>
      </c>
      <c r="S345">
        <v>11.9</v>
      </c>
      <c r="T345">
        <v>21.3</v>
      </c>
      <c r="U345">
        <v>1</v>
      </c>
      <c r="V345">
        <v>2.004106776</v>
      </c>
      <c r="W345">
        <v>1</v>
      </c>
      <c r="X345">
        <v>6.767967146</v>
      </c>
      <c r="Y345">
        <v>0</v>
      </c>
      <c r="Z345" s="1">
        <f t="shared" si="101"/>
        <v>0</v>
      </c>
      <c r="AA345" s="1">
        <f t="shared" si="102"/>
        <v>0</v>
      </c>
      <c r="AB345" s="1">
        <f t="shared" si="103"/>
        <v>1</v>
      </c>
      <c r="AC345" s="1">
        <f t="shared" si="104"/>
        <v>0</v>
      </c>
      <c r="AD345" s="1">
        <f t="shared" si="105"/>
        <v>0</v>
      </c>
      <c r="AE345" s="1">
        <f t="shared" si="106"/>
        <v>0</v>
      </c>
      <c r="AF345" s="1">
        <f t="shared" si="107"/>
        <v>0</v>
      </c>
      <c r="AG345" s="1">
        <f t="shared" si="108"/>
        <v>0</v>
      </c>
      <c r="AH345" s="1">
        <f t="shared" si="109"/>
        <v>0</v>
      </c>
      <c r="AI345" s="1">
        <f t="shared" si="110"/>
        <v>0</v>
      </c>
      <c r="AJ345" s="1">
        <f t="shared" si="111"/>
        <v>0</v>
      </c>
      <c r="AK345" s="1">
        <f t="shared" si="112"/>
        <v>0</v>
      </c>
      <c r="AL345" s="1">
        <f t="shared" si="113"/>
        <v>0</v>
      </c>
      <c r="AM345" s="1">
        <f t="shared" si="114"/>
        <v>0</v>
      </c>
      <c r="AN345" s="1">
        <f t="shared" si="115"/>
        <v>0</v>
      </c>
      <c r="AO345" s="1">
        <f t="shared" si="116"/>
        <v>0</v>
      </c>
      <c r="AP345" s="1">
        <f t="shared" si="117"/>
        <v>0</v>
      </c>
      <c r="AQ345" s="1">
        <f t="shared" si="118"/>
        <v>0</v>
      </c>
      <c r="AR345">
        <f t="shared" si="119"/>
        <v>3</v>
      </c>
    </row>
    <row r="346" spans="1:44">
      <c r="A346">
        <v>345</v>
      </c>
      <c r="B346">
        <v>2016</v>
      </c>
      <c r="C346">
        <v>2</v>
      </c>
      <c r="E346">
        <v>1</v>
      </c>
      <c r="F346">
        <v>4.1</v>
      </c>
      <c r="G346" t="s">
        <v>53</v>
      </c>
      <c r="H346">
        <f t="shared" si="100"/>
        <v>1</v>
      </c>
      <c r="I346">
        <v>3.4</v>
      </c>
      <c r="J346">
        <v>48.64065708</v>
      </c>
      <c r="K346">
        <v>0.0215</v>
      </c>
      <c r="L346">
        <v>1</v>
      </c>
      <c r="M346">
        <v>0</v>
      </c>
      <c r="N346">
        <v>0</v>
      </c>
      <c r="O346">
        <v>1</v>
      </c>
      <c r="P346">
        <v>1</v>
      </c>
      <c r="Q346">
        <v>5.51749539594843</v>
      </c>
      <c r="R346">
        <v>177</v>
      </c>
      <c r="S346">
        <v>12.1</v>
      </c>
      <c r="T346">
        <v>32.5</v>
      </c>
      <c r="U346">
        <v>1</v>
      </c>
      <c r="V346">
        <v>1.544147844</v>
      </c>
      <c r="W346">
        <v>1</v>
      </c>
      <c r="X346">
        <v>3.876796715</v>
      </c>
      <c r="Y346">
        <v>0</v>
      </c>
      <c r="Z346" s="1">
        <f t="shared" si="101"/>
        <v>0</v>
      </c>
      <c r="AA346" s="1">
        <f t="shared" si="102"/>
        <v>0</v>
      </c>
      <c r="AB346" s="1">
        <f t="shared" si="103"/>
        <v>0</v>
      </c>
      <c r="AC346" s="1">
        <f t="shared" si="104"/>
        <v>0</v>
      </c>
      <c r="AD346" s="1">
        <f t="shared" si="105"/>
        <v>0</v>
      </c>
      <c r="AE346" s="1">
        <f t="shared" si="106"/>
        <v>0</v>
      </c>
      <c r="AF346" s="1">
        <f t="shared" si="107"/>
        <v>0</v>
      </c>
      <c r="AG346" s="1">
        <f t="shared" si="108"/>
        <v>0</v>
      </c>
      <c r="AH346" s="1">
        <f t="shared" si="109"/>
        <v>0</v>
      </c>
      <c r="AI346" s="1">
        <f t="shared" si="110"/>
        <v>0</v>
      </c>
      <c r="AJ346" s="1">
        <f t="shared" si="111"/>
        <v>1</v>
      </c>
      <c r="AK346" s="1">
        <f t="shared" si="112"/>
        <v>0</v>
      </c>
      <c r="AL346" s="1">
        <f t="shared" si="113"/>
        <v>0</v>
      </c>
      <c r="AM346" s="1">
        <f t="shared" si="114"/>
        <v>0</v>
      </c>
      <c r="AN346" s="1">
        <f t="shared" si="115"/>
        <v>0</v>
      </c>
      <c r="AO346" s="1">
        <f t="shared" si="116"/>
        <v>0</v>
      </c>
      <c r="AP346" s="1">
        <f t="shared" si="117"/>
        <v>0</v>
      </c>
      <c r="AQ346" s="1">
        <f t="shared" si="118"/>
        <v>0</v>
      </c>
      <c r="AR346">
        <f t="shared" si="119"/>
        <v>11</v>
      </c>
    </row>
    <row r="347" spans="1:44">
      <c r="A347">
        <v>346</v>
      </c>
      <c r="B347">
        <v>2016</v>
      </c>
      <c r="C347">
        <v>0</v>
      </c>
      <c r="E347">
        <v>0</v>
      </c>
      <c r="F347">
        <v>4.3</v>
      </c>
      <c r="G347" t="s">
        <v>45</v>
      </c>
      <c r="H347">
        <f t="shared" si="100"/>
        <v>0</v>
      </c>
      <c r="I347">
        <v>1.35</v>
      </c>
      <c r="J347">
        <v>30.2532512</v>
      </c>
      <c r="K347">
        <v>0.0017</v>
      </c>
      <c r="L347">
        <v>0</v>
      </c>
      <c r="M347">
        <v>0</v>
      </c>
      <c r="N347">
        <v>0</v>
      </c>
      <c r="O347">
        <v>0</v>
      </c>
      <c r="P347">
        <v>0</v>
      </c>
      <c r="Q347">
        <v>8.69797421731122</v>
      </c>
      <c r="R347">
        <v>216</v>
      </c>
      <c r="S347">
        <v>12.2</v>
      </c>
      <c r="T347">
        <v>21</v>
      </c>
      <c r="U347">
        <v>1</v>
      </c>
      <c r="V347">
        <v>2.595482546</v>
      </c>
      <c r="W347">
        <v>1</v>
      </c>
      <c r="X347">
        <v>20.92813142</v>
      </c>
      <c r="Y347">
        <v>0</v>
      </c>
      <c r="Z347" s="1">
        <f t="shared" si="101"/>
        <v>0</v>
      </c>
      <c r="AA347" s="1">
        <f t="shared" si="102"/>
        <v>0</v>
      </c>
      <c r="AB347" s="1">
        <f t="shared" si="103"/>
        <v>0</v>
      </c>
      <c r="AC347" s="1">
        <f t="shared" si="104"/>
        <v>0</v>
      </c>
      <c r="AD347" s="1">
        <f t="shared" si="105"/>
        <v>0</v>
      </c>
      <c r="AE347" s="1">
        <f t="shared" si="106"/>
        <v>0</v>
      </c>
      <c r="AF347" s="1">
        <f t="shared" si="107"/>
        <v>0</v>
      </c>
      <c r="AG347" s="1">
        <f t="shared" si="108"/>
        <v>0</v>
      </c>
      <c r="AH347" s="1">
        <f t="shared" si="109"/>
        <v>1</v>
      </c>
      <c r="AI347" s="1">
        <f t="shared" si="110"/>
        <v>0</v>
      </c>
      <c r="AJ347" s="1">
        <f t="shared" si="111"/>
        <v>0</v>
      </c>
      <c r="AK347" s="1">
        <f t="shared" si="112"/>
        <v>0</v>
      </c>
      <c r="AL347" s="1">
        <f t="shared" si="113"/>
        <v>0</v>
      </c>
      <c r="AM347" s="1">
        <f t="shared" si="114"/>
        <v>0</v>
      </c>
      <c r="AN347" s="1">
        <f t="shared" si="115"/>
        <v>0</v>
      </c>
      <c r="AO347" s="1">
        <f t="shared" si="116"/>
        <v>0</v>
      </c>
      <c r="AP347" s="1">
        <f t="shared" si="117"/>
        <v>0</v>
      </c>
      <c r="AQ347" s="1">
        <f t="shared" si="118"/>
        <v>0</v>
      </c>
      <c r="AR347">
        <f t="shared" si="119"/>
        <v>9</v>
      </c>
    </row>
    <row r="348" spans="1:44">
      <c r="A348">
        <v>347</v>
      </c>
      <c r="B348">
        <v>2016</v>
      </c>
      <c r="C348">
        <v>9.8</v>
      </c>
      <c r="D348">
        <v>0</v>
      </c>
      <c r="E348">
        <v>1</v>
      </c>
      <c r="F348">
        <v>3.9</v>
      </c>
      <c r="G348" t="s">
        <v>53</v>
      </c>
      <c r="H348">
        <f t="shared" si="100"/>
        <v>1</v>
      </c>
      <c r="I348">
        <v>5</v>
      </c>
      <c r="J348">
        <v>82.03148528</v>
      </c>
      <c r="K348">
        <v>0</v>
      </c>
      <c r="L348">
        <v>0</v>
      </c>
      <c r="M348">
        <v>0</v>
      </c>
      <c r="N348">
        <v>0</v>
      </c>
      <c r="O348">
        <v>1</v>
      </c>
      <c r="P348">
        <v>0</v>
      </c>
      <c r="Q348">
        <v>4.35543278084715</v>
      </c>
      <c r="R348">
        <v>328</v>
      </c>
      <c r="S348">
        <v>11.9</v>
      </c>
      <c r="T348">
        <v>21.9</v>
      </c>
      <c r="U348">
        <v>1</v>
      </c>
      <c r="V348">
        <v>1.445585216</v>
      </c>
      <c r="W348">
        <v>1</v>
      </c>
      <c r="X348">
        <v>8.936344969</v>
      </c>
      <c r="Y348">
        <v>0</v>
      </c>
      <c r="Z348" s="1">
        <f t="shared" si="101"/>
        <v>0</v>
      </c>
      <c r="AA348" s="1">
        <f t="shared" si="102"/>
        <v>0</v>
      </c>
      <c r="AB348" s="1">
        <f t="shared" si="103"/>
        <v>0</v>
      </c>
      <c r="AC348" s="1">
        <f t="shared" si="104"/>
        <v>0</v>
      </c>
      <c r="AD348" s="1">
        <f t="shared" si="105"/>
        <v>0</v>
      </c>
      <c r="AE348" s="1">
        <f t="shared" si="106"/>
        <v>0</v>
      </c>
      <c r="AF348" s="1">
        <f t="shared" si="107"/>
        <v>0</v>
      </c>
      <c r="AG348" s="1">
        <f t="shared" si="108"/>
        <v>0</v>
      </c>
      <c r="AH348" s="1">
        <f t="shared" si="109"/>
        <v>0</v>
      </c>
      <c r="AI348" s="1">
        <f t="shared" si="110"/>
        <v>0</v>
      </c>
      <c r="AJ348" s="1">
        <f t="shared" si="111"/>
        <v>1</v>
      </c>
      <c r="AK348" s="1">
        <f t="shared" si="112"/>
        <v>0</v>
      </c>
      <c r="AL348" s="1">
        <f t="shared" si="113"/>
        <v>0</v>
      </c>
      <c r="AM348" s="1">
        <f t="shared" si="114"/>
        <v>0</v>
      </c>
      <c r="AN348" s="1">
        <f t="shared" si="115"/>
        <v>0</v>
      </c>
      <c r="AO348" s="1">
        <f t="shared" si="116"/>
        <v>0</v>
      </c>
      <c r="AP348" s="1">
        <f t="shared" si="117"/>
        <v>0</v>
      </c>
      <c r="AQ348" s="1">
        <f t="shared" si="118"/>
        <v>0</v>
      </c>
      <c r="AR348">
        <f t="shared" si="119"/>
        <v>11</v>
      </c>
    </row>
    <row r="349" spans="1:44">
      <c r="A349">
        <v>348</v>
      </c>
      <c r="B349">
        <v>2016</v>
      </c>
      <c r="C349">
        <v>17.6</v>
      </c>
      <c r="E349">
        <v>1</v>
      </c>
      <c r="F349">
        <v>4.2</v>
      </c>
      <c r="G349" t="s">
        <v>53</v>
      </c>
      <c r="H349">
        <f t="shared" si="100"/>
        <v>1</v>
      </c>
      <c r="I349">
        <v>4.64</v>
      </c>
      <c r="J349">
        <v>57.43189596</v>
      </c>
      <c r="K349">
        <v>0.1612</v>
      </c>
      <c r="L349">
        <v>0</v>
      </c>
      <c r="M349">
        <v>0</v>
      </c>
      <c r="N349">
        <v>0</v>
      </c>
      <c r="O349">
        <v>1</v>
      </c>
      <c r="P349">
        <v>0</v>
      </c>
      <c r="Q349">
        <v>3.9134438305709</v>
      </c>
      <c r="R349">
        <v>258</v>
      </c>
      <c r="S349">
        <v>12.8</v>
      </c>
      <c r="T349">
        <v>30.2</v>
      </c>
      <c r="U349">
        <v>1</v>
      </c>
      <c r="V349">
        <v>5.848049281</v>
      </c>
      <c r="W349">
        <v>1</v>
      </c>
      <c r="X349">
        <v>36.862423</v>
      </c>
      <c r="Y349">
        <v>1</v>
      </c>
      <c r="Z349" s="1">
        <f t="shared" si="101"/>
        <v>0</v>
      </c>
      <c r="AA349" s="1">
        <f t="shared" si="102"/>
        <v>0</v>
      </c>
      <c r="AB349" s="1">
        <f t="shared" si="103"/>
        <v>0</v>
      </c>
      <c r="AC349" s="1">
        <f t="shared" si="104"/>
        <v>0</v>
      </c>
      <c r="AD349" s="1">
        <f t="shared" si="105"/>
        <v>0</v>
      </c>
      <c r="AE349" s="1">
        <f t="shared" si="106"/>
        <v>0</v>
      </c>
      <c r="AF349" s="1">
        <f t="shared" si="107"/>
        <v>0</v>
      </c>
      <c r="AG349" s="1">
        <f t="shared" si="108"/>
        <v>0</v>
      </c>
      <c r="AH349" s="1">
        <f t="shared" si="109"/>
        <v>0</v>
      </c>
      <c r="AI349" s="1">
        <f t="shared" si="110"/>
        <v>0</v>
      </c>
      <c r="AJ349" s="1">
        <f t="shared" si="111"/>
        <v>1</v>
      </c>
      <c r="AK349" s="1">
        <f t="shared" si="112"/>
        <v>0</v>
      </c>
      <c r="AL349" s="1">
        <f t="shared" si="113"/>
        <v>0</v>
      </c>
      <c r="AM349" s="1">
        <f t="shared" si="114"/>
        <v>0</v>
      </c>
      <c r="AN349" s="1">
        <f t="shared" si="115"/>
        <v>0</v>
      </c>
      <c r="AO349" s="1">
        <f t="shared" si="116"/>
        <v>0</v>
      </c>
      <c r="AP349" s="1">
        <f t="shared" si="117"/>
        <v>0</v>
      </c>
      <c r="AQ349" s="1">
        <f t="shared" si="118"/>
        <v>0</v>
      </c>
      <c r="AR349">
        <f t="shared" si="119"/>
        <v>11</v>
      </c>
    </row>
    <row r="350" spans="1:44">
      <c r="A350">
        <v>349</v>
      </c>
      <c r="B350">
        <v>2016</v>
      </c>
      <c r="C350">
        <v>8.9</v>
      </c>
      <c r="E350">
        <v>0</v>
      </c>
      <c r="F350">
        <v>4</v>
      </c>
      <c r="G350" t="s">
        <v>52</v>
      </c>
      <c r="H350">
        <f t="shared" si="100"/>
        <v>2</v>
      </c>
      <c r="I350">
        <v>4.7</v>
      </c>
      <c r="J350">
        <v>69.09240246</v>
      </c>
      <c r="K350">
        <v>0.2226</v>
      </c>
      <c r="L350">
        <v>0</v>
      </c>
      <c r="M350">
        <v>1</v>
      </c>
      <c r="N350">
        <v>0</v>
      </c>
      <c r="O350">
        <v>1</v>
      </c>
      <c r="P350">
        <v>0</v>
      </c>
      <c r="Q350">
        <v>4.64456721915284</v>
      </c>
      <c r="R350">
        <v>184</v>
      </c>
      <c r="S350">
        <v>10.6</v>
      </c>
      <c r="T350">
        <v>33</v>
      </c>
      <c r="U350">
        <v>1</v>
      </c>
      <c r="V350">
        <v>1.18275154</v>
      </c>
      <c r="W350">
        <v>1</v>
      </c>
      <c r="X350">
        <v>10.38193019</v>
      </c>
      <c r="Y350">
        <v>0</v>
      </c>
      <c r="Z350" s="1">
        <f t="shared" si="101"/>
        <v>0</v>
      </c>
      <c r="AA350" s="1">
        <f t="shared" si="102"/>
        <v>0</v>
      </c>
      <c r="AB350" s="1">
        <f t="shared" si="103"/>
        <v>0</v>
      </c>
      <c r="AC350" s="1">
        <f t="shared" si="104"/>
        <v>0</v>
      </c>
      <c r="AD350" s="1">
        <f t="shared" si="105"/>
        <v>0</v>
      </c>
      <c r="AE350" s="1">
        <f t="shared" si="106"/>
        <v>0</v>
      </c>
      <c r="AF350" s="1">
        <f t="shared" si="107"/>
        <v>0</v>
      </c>
      <c r="AG350" s="1">
        <f t="shared" si="108"/>
        <v>0</v>
      </c>
      <c r="AH350" s="1">
        <f t="shared" si="109"/>
        <v>0</v>
      </c>
      <c r="AI350" s="1">
        <f t="shared" si="110"/>
        <v>0</v>
      </c>
      <c r="AJ350" s="1">
        <f t="shared" si="111"/>
        <v>0</v>
      </c>
      <c r="AK350" s="1">
        <f t="shared" si="112"/>
        <v>0</v>
      </c>
      <c r="AL350" s="1">
        <f t="shared" si="113"/>
        <v>0</v>
      </c>
      <c r="AM350" s="1">
        <f t="shared" si="114"/>
        <v>0</v>
      </c>
      <c r="AN350" s="1">
        <f t="shared" si="115"/>
        <v>0</v>
      </c>
      <c r="AO350" s="1">
        <f t="shared" si="116"/>
        <v>1</v>
      </c>
      <c r="AP350" s="1">
        <f t="shared" si="117"/>
        <v>0</v>
      </c>
      <c r="AQ350" s="1">
        <f t="shared" si="118"/>
        <v>0</v>
      </c>
      <c r="AR350">
        <f t="shared" si="119"/>
        <v>16</v>
      </c>
    </row>
    <row r="351" spans="1:44">
      <c r="A351">
        <v>350</v>
      </c>
      <c r="B351">
        <v>2017</v>
      </c>
      <c r="C351">
        <v>5.3</v>
      </c>
      <c r="E351">
        <v>1</v>
      </c>
      <c r="F351">
        <v>3.7</v>
      </c>
      <c r="G351" t="s">
        <v>55</v>
      </c>
      <c r="H351">
        <f t="shared" si="100"/>
        <v>2</v>
      </c>
      <c r="I351">
        <v>8</v>
      </c>
      <c r="J351">
        <v>75.03901437</v>
      </c>
      <c r="K351">
        <v>0.0451</v>
      </c>
      <c r="L351">
        <v>0</v>
      </c>
      <c r="M351">
        <v>1</v>
      </c>
      <c r="N351">
        <v>0</v>
      </c>
      <c r="O351">
        <v>1</v>
      </c>
      <c r="P351">
        <v>0</v>
      </c>
      <c r="Q351">
        <v>6.66850828729282</v>
      </c>
      <c r="R351">
        <v>163</v>
      </c>
      <c r="S351">
        <v>12</v>
      </c>
      <c r="T351">
        <v>24.7</v>
      </c>
      <c r="U351">
        <v>1</v>
      </c>
      <c r="V351">
        <v>1.839835729</v>
      </c>
      <c r="W351">
        <v>0</v>
      </c>
      <c r="X351">
        <v>23.58932238</v>
      </c>
      <c r="Y351">
        <v>0</v>
      </c>
      <c r="Z351" s="1">
        <f t="shared" si="101"/>
        <v>0</v>
      </c>
      <c r="AA351" s="1">
        <f t="shared" si="102"/>
        <v>0</v>
      </c>
      <c r="AB351" s="1">
        <f t="shared" si="103"/>
        <v>0</v>
      </c>
      <c r="AC351" s="1">
        <f t="shared" si="104"/>
        <v>0</v>
      </c>
      <c r="AD351" s="1">
        <f t="shared" si="105"/>
        <v>0</v>
      </c>
      <c r="AE351" s="1">
        <f t="shared" si="106"/>
        <v>0</v>
      </c>
      <c r="AF351" s="1">
        <f t="shared" si="107"/>
        <v>1</v>
      </c>
      <c r="AG351" s="1">
        <f t="shared" si="108"/>
        <v>0</v>
      </c>
      <c r="AH351" s="1">
        <f t="shared" si="109"/>
        <v>0</v>
      </c>
      <c r="AI351" s="1">
        <f t="shared" si="110"/>
        <v>0</v>
      </c>
      <c r="AJ351" s="1">
        <f t="shared" si="111"/>
        <v>0</v>
      </c>
      <c r="AK351" s="1">
        <f t="shared" si="112"/>
        <v>0</v>
      </c>
      <c r="AL351" s="1">
        <f t="shared" si="113"/>
        <v>0</v>
      </c>
      <c r="AM351" s="1">
        <f t="shared" si="114"/>
        <v>0</v>
      </c>
      <c r="AN351" s="1">
        <f t="shared" si="115"/>
        <v>0</v>
      </c>
      <c r="AO351" s="1">
        <f t="shared" si="116"/>
        <v>0</v>
      </c>
      <c r="AP351" s="1">
        <f t="shared" si="117"/>
        <v>0</v>
      </c>
      <c r="AQ351" s="1">
        <f t="shared" si="118"/>
        <v>0</v>
      </c>
      <c r="AR351">
        <f t="shared" si="119"/>
        <v>7</v>
      </c>
    </row>
    <row r="352" spans="1:44">
      <c r="A352">
        <v>351</v>
      </c>
      <c r="B352">
        <v>2016</v>
      </c>
      <c r="C352">
        <v>1.8</v>
      </c>
      <c r="E352">
        <v>0</v>
      </c>
      <c r="F352">
        <v>4.2</v>
      </c>
      <c r="G352" t="s">
        <v>45</v>
      </c>
      <c r="H352">
        <f t="shared" si="100"/>
        <v>0</v>
      </c>
      <c r="I352">
        <v>2.18</v>
      </c>
      <c r="J352">
        <v>84.02737851</v>
      </c>
      <c r="K352">
        <v>0.2727</v>
      </c>
      <c r="L352">
        <v>0</v>
      </c>
      <c r="M352">
        <v>1</v>
      </c>
      <c r="N352">
        <v>0</v>
      </c>
      <c r="O352">
        <v>0</v>
      </c>
      <c r="P352">
        <v>0</v>
      </c>
      <c r="Q352">
        <v>9.95764272559854</v>
      </c>
      <c r="R352">
        <v>234</v>
      </c>
      <c r="S352">
        <v>14.4</v>
      </c>
      <c r="T352">
        <v>40.5</v>
      </c>
      <c r="U352">
        <v>0</v>
      </c>
      <c r="V352">
        <v>22.01232033</v>
      </c>
      <c r="W352">
        <v>0</v>
      </c>
      <c r="X352">
        <v>25.33059548</v>
      </c>
      <c r="Y352">
        <v>0</v>
      </c>
      <c r="Z352" s="1">
        <f t="shared" si="101"/>
        <v>0</v>
      </c>
      <c r="AA352" s="1">
        <f t="shared" si="102"/>
        <v>0</v>
      </c>
      <c r="AB352" s="1">
        <f t="shared" si="103"/>
        <v>0</v>
      </c>
      <c r="AC352" s="1">
        <f t="shared" si="104"/>
        <v>0</v>
      </c>
      <c r="AD352" s="1">
        <f t="shared" si="105"/>
        <v>0</v>
      </c>
      <c r="AE352" s="1">
        <f t="shared" si="106"/>
        <v>0</v>
      </c>
      <c r="AF352" s="1">
        <f t="shared" si="107"/>
        <v>0</v>
      </c>
      <c r="AG352" s="1">
        <f t="shared" si="108"/>
        <v>0</v>
      </c>
      <c r="AH352" s="1">
        <f t="shared" si="109"/>
        <v>1</v>
      </c>
      <c r="AI352" s="1">
        <f t="shared" si="110"/>
        <v>0</v>
      </c>
      <c r="AJ352" s="1">
        <f t="shared" si="111"/>
        <v>0</v>
      </c>
      <c r="AK352" s="1">
        <f t="shared" si="112"/>
        <v>0</v>
      </c>
      <c r="AL352" s="1">
        <f t="shared" si="113"/>
        <v>0</v>
      </c>
      <c r="AM352" s="1">
        <f t="shared" si="114"/>
        <v>0</v>
      </c>
      <c r="AN352" s="1">
        <f t="shared" si="115"/>
        <v>0</v>
      </c>
      <c r="AO352" s="1">
        <f t="shared" si="116"/>
        <v>0</v>
      </c>
      <c r="AP352" s="1">
        <f t="shared" si="117"/>
        <v>0</v>
      </c>
      <c r="AQ352" s="1">
        <f t="shared" si="118"/>
        <v>0</v>
      </c>
      <c r="AR352">
        <f t="shared" si="119"/>
        <v>9</v>
      </c>
    </row>
    <row r="353" spans="1:44">
      <c r="A353">
        <v>352</v>
      </c>
      <c r="B353">
        <v>2016</v>
      </c>
      <c r="C353">
        <v>5.9</v>
      </c>
      <c r="E353">
        <v>1</v>
      </c>
      <c r="F353">
        <v>3.6</v>
      </c>
      <c r="G353" t="s">
        <v>53</v>
      </c>
      <c r="H353">
        <f t="shared" si="100"/>
        <v>1</v>
      </c>
      <c r="I353">
        <v>5.75</v>
      </c>
      <c r="J353">
        <v>63.41136208</v>
      </c>
      <c r="K353">
        <v>0.0038</v>
      </c>
      <c r="L353">
        <v>0</v>
      </c>
      <c r="M353">
        <v>0</v>
      </c>
      <c r="N353">
        <v>0</v>
      </c>
      <c r="O353">
        <v>1</v>
      </c>
      <c r="P353">
        <v>0</v>
      </c>
      <c r="Q353">
        <v>2.93370165745856</v>
      </c>
      <c r="R353">
        <v>285</v>
      </c>
      <c r="S353">
        <v>10.8</v>
      </c>
      <c r="T353">
        <v>15.8</v>
      </c>
      <c r="U353">
        <v>1</v>
      </c>
      <c r="V353">
        <v>0.985626283</v>
      </c>
      <c r="W353">
        <v>1</v>
      </c>
      <c r="X353">
        <v>0.985626283</v>
      </c>
      <c r="Y353">
        <v>0</v>
      </c>
      <c r="Z353" s="1">
        <f t="shared" si="101"/>
        <v>0</v>
      </c>
      <c r="AA353" s="1">
        <f t="shared" si="102"/>
        <v>0</v>
      </c>
      <c r="AB353" s="1">
        <f t="shared" si="103"/>
        <v>0</v>
      </c>
      <c r="AC353" s="1">
        <f t="shared" si="104"/>
        <v>0</v>
      </c>
      <c r="AD353" s="1">
        <f t="shared" si="105"/>
        <v>0</v>
      </c>
      <c r="AE353" s="1">
        <f t="shared" si="106"/>
        <v>0</v>
      </c>
      <c r="AF353" s="1">
        <f t="shared" si="107"/>
        <v>0</v>
      </c>
      <c r="AG353" s="1">
        <f t="shared" si="108"/>
        <v>0</v>
      </c>
      <c r="AH353" s="1">
        <f t="shared" si="109"/>
        <v>0</v>
      </c>
      <c r="AI353" s="1">
        <f t="shared" si="110"/>
        <v>0</v>
      </c>
      <c r="AJ353" s="1">
        <f t="shared" si="111"/>
        <v>1</v>
      </c>
      <c r="AK353" s="1">
        <f t="shared" si="112"/>
        <v>0</v>
      </c>
      <c r="AL353" s="1">
        <f t="shared" si="113"/>
        <v>0</v>
      </c>
      <c r="AM353" s="1">
        <f t="shared" si="114"/>
        <v>0</v>
      </c>
      <c r="AN353" s="1">
        <f t="shared" si="115"/>
        <v>0</v>
      </c>
      <c r="AO353" s="1">
        <f t="shared" si="116"/>
        <v>0</v>
      </c>
      <c r="AP353" s="1">
        <f t="shared" si="117"/>
        <v>0</v>
      </c>
      <c r="AQ353" s="1">
        <f t="shared" si="118"/>
        <v>0</v>
      </c>
      <c r="AR353">
        <f t="shared" si="119"/>
        <v>11</v>
      </c>
    </row>
    <row r="354" spans="1:44">
      <c r="A354">
        <v>353</v>
      </c>
      <c r="B354">
        <v>2016</v>
      </c>
      <c r="C354">
        <v>4.9</v>
      </c>
      <c r="E354">
        <v>1</v>
      </c>
      <c r="F354">
        <v>3.4</v>
      </c>
      <c r="G354" t="s">
        <v>49</v>
      </c>
      <c r="H354">
        <f t="shared" si="100"/>
        <v>2</v>
      </c>
      <c r="I354">
        <v>6.14</v>
      </c>
      <c r="J354">
        <v>46.78986995</v>
      </c>
      <c r="K354">
        <v>0.0026</v>
      </c>
      <c r="L354">
        <v>0</v>
      </c>
      <c r="M354">
        <v>0</v>
      </c>
      <c r="N354">
        <v>0</v>
      </c>
      <c r="O354">
        <v>1</v>
      </c>
      <c r="P354">
        <v>0</v>
      </c>
      <c r="Q354">
        <v>7.1767955801105</v>
      </c>
      <c r="R354">
        <v>481</v>
      </c>
      <c r="S354">
        <v>9</v>
      </c>
      <c r="T354">
        <v>17.3</v>
      </c>
      <c r="U354">
        <v>1</v>
      </c>
      <c r="V354">
        <v>2.628336756</v>
      </c>
      <c r="W354">
        <v>1</v>
      </c>
      <c r="X354">
        <v>5.388090349</v>
      </c>
      <c r="Y354">
        <v>0</v>
      </c>
      <c r="Z354" s="1">
        <f t="shared" si="101"/>
        <v>0</v>
      </c>
      <c r="AA354" s="1">
        <f t="shared" si="102"/>
        <v>0</v>
      </c>
      <c r="AB354" s="1">
        <f t="shared" si="103"/>
        <v>0</v>
      </c>
      <c r="AC354" s="1">
        <f t="shared" si="104"/>
        <v>0</v>
      </c>
      <c r="AD354" s="1">
        <f t="shared" si="105"/>
        <v>0</v>
      </c>
      <c r="AE354" s="1">
        <f t="shared" si="106"/>
        <v>0</v>
      </c>
      <c r="AF354" s="1">
        <f t="shared" si="107"/>
        <v>0</v>
      </c>
      <c r="AG354" s="1">
        <f t="shared" si="108"/>
        <v>0</v>
      </c>
      <c r="AH354" s="1">
        <f t="shared" si="109"/>
        <v>0</v>
      </c>
      <c r="AI354" s="1">
        <f t="shared" si="110"/>
        <v>0</v>
      </c>
      <c r="AJ354" s="1">
        <f t="shared" si="111"/>
        <v>0</v>
      </c>
      <c r="AK354" s="1">
        <f t="shared" si="112"/>
        <v>0</v>
      </c>
      <c r="AL354" s="1">
        <f t="shared" si="113"/>
        <v>0</v>
      </c>
      <c r="AM354" s="1">
        <f t="shared" si="114"/>
        <v>1</v>
      </c>
      <c r="AN354" s="1">
        <f t="shared" si="115"/>
        <v>0</v>
      </c>
      <c r="AO354" s="1">
        <f t="shared" si="116"/>
        <v>0</v>
      </c>
      <c r="AP354" s="1">
        <f t="shared" si="117"/>
        <v>0</v>
      </c>
      <c r="AQ354" s="1">
        <f t="shared" si="118"/>
        <v>0</v>
      </c>
      <c r="AR354">
        <f t="shared" si="119"/>
        <v>14</v>
      </c>
    </row>
    <row r="355" spans="1:44">
      <c r="A355">
        <v>354</v>
      </c>
      <c r="B355">
        <v>2016</v>
      </c>
      <c r="C355">
        <v>17.7</v>
      </c>
      <c r="E355">
        <v>1</v>
      </c>
      <c r="F355">
        <v>3.5</v>
      </c>
      <c r="G355" t="s">
        <v>53</v>
      </c>
      <c r="H355">
        <f t="shared" si="100"/>
        <v>1</v>
      </c>
      <c r="I355">
        <v>2.23</v>
      </c>
      <c r="J355">
        <v>79.12388775</v>
      </c>
      <c r="K355">
        <v>0</v>
      </c>
      <c r="L355">
        <v>0</v>
      </c>
      <c r="M355">
        <v>1</v>
      </c>
      <c r="N355">
        <v>0</v>
      </c>
      <c r="O355">
        <v>1</v>
      </c>
      <c r="P355">
        <v>0</v>
      </c>
      <c r="Q355">
        <v>7.27255985267034</v>
      </c>
      <c r="R355">
        <v>176</v>
      </c>
      <c r="S355">
        <v>12.9</v>
      </c>
      <c r="T355">
        <v>28.9</v>
      </c>
      <c r="U355">
        <v>1</v>
      </c>
      <c r="V355">
        <v>27.66324435</v>
      </c>
      <c r="W355">
        <v>0</v>
      </c>
      <c r="X355">
        <v>32.26283368</v>
      </c>
      <c r="Y355">
        <v>0</v>
      </c>
      <c r="Z355" s="1">
        <f t="shared" si="101"/>
        <v>0</v>
      </c>
      <c r="AA355" s="1">
        <f t="shared" si="102"/>
        <v>0</v>
      </c>
      <c r="AB355" s="1">
        <f t="shared" si="103"/>
        <v>0</v>
      </c>
      <c r="AC355" s="1">
        <f t="shared" si="104"/>
        <v>0</v>
      </c>
      <c r="AD355" s="1">
        <f t="shared" si="105"/>
        <v>0</v>
      </c>
      <c r="AE355" s="1">
        <f t="shared" si="106"/>
        <v>0</v>
      </c>
      <c r="AF355" s="1">
        <f t="shared" si="107"/>
        <v>0</v>
      </c>
      <c r="AG355" s="1">
        <f t="shared" si="108"/>
        <v>0</v>
      </c>
      <c r="AH355" s="1">
        <f t="shared" si="109"/>
        <v>0</v>
      </c>
      <c r="AI355" s="1">
        <f t="shared" si="110"/>
        <v>0</v>
      </c>
      <c r="AJ355" s="1">
        <f t="shared" si="111"/>
        <v>1</v>
      </c>
      <c r="AK355" s="1">
        <f t="shared" si="112"/>
        <v>0</v>
      </c>
      <c r="AL355" s="1">
        <f t="shared" si="113"/>
        <v>0</v>
      </c>
      <c r="AM355" s="1">
        <f t="shared" si="114"/>
        <v>0</v>
      </c>
      <c r="AN355" s="1">
        <f t="shared" si="115"/>
        <v>0</v>
      </c>
      <c r="AO355" s="1">
        <f t="shared" si="116"/>
        <v>0</v>
      </c>
      <c r="AP355" s="1">
        <f t="shared" si="117"/>
        <v>0</v>
      </c>
      <c r="AQ355" s="1">
        <f t="shared" si="118"/>
        <v>0</v>
      </c>
      <c r="AR355">
        <f t="shared" si="119"/>
        <v>11</v>
      </c>
    </row>
    <row r="356" spans="1:44">
      <c r="A356">
        <v>355</v>
      </c>
      <c r="B356">
        <v>2016</v>
      </c>
      <c r="C356">
        <v>14.9</v>
      </c>
      <c r="E356">
        <v>0</v>
      </c>
      <c r="F356">
        <v>4.2</v>
      </c>
      <c r="G356" t="s">
        <v>45</v>
      </c>
      <c r="H356">
        <f t="shared" si="100"/>
        <v>0</v>
      </c>
      <c r="I356">
        <v>1.93</v>
      </c>
      <c r="J356">
        <v>64.97193703</v>
      </c>
      <c r="K356">
        <v>0.1269</v>
      </c>
      <c r="L356">
        <v>0</v>
      </c>
      <c r="M356">
        <v>1</v>
      </c>
      <c r="N356">
        <v>0</v>
      </c>
      <c r="O356">
        <v>1</v>
      </c>
      <c r="P356">
        <v>0</v>
      </c>
      <c r="Q356">
        <v>8.08471454880294</v>
      </c>
      <c r="R356">
        <v>378</v>
      </c>
      <c r="S356">
        <v>15.9</v>
      </c>
      <c r="T356">
        <v>28.9</v>
      </c>
      <c r="U356">
        <v>0</v>
      </c>
      <c r="V356">
        <v>30.58726899</v>
      </c>
      <c r="W356">
        <v>0</v>
      </c>
      <c r="X356">
        <v>30.58726899</v>
      </c>
      <c r="Y356">
        <v>1</v>
      </c>
      <c r="Z356" s="1">
        <f t="shared" si="101"/>
        <v>0</v>
      </c>
      <c r="AA356" s="1">
        <f t="shared" si="102"/>
        <v>0</v>
      </c>
      <c r="AB356" s="1">
        <f t="shared" si="103"/>
        <v>0</v>
      </c>
      <c r="AC356" s="1">
        <f t="shared" si="104"/>
        <v>0</v>
      </c>
      <c r="AD356" s="1">
        <f t="shared" si="105"/>
        <v>0</v>
      </c>
      <c r="AE356" s="1">
        <f t="shared" si="106"/>
        <v>0</v>
      </c>
      <c r="AF356" s="1">
        <f t="shared" si="107"/>
        <v>0</v>
      </c>
      <c r="AG356" s="1">
        <f t="shared" si="108"/>
        <v>0</v>
      </c>
      <c r="AH356" s="1">
        <f t="shared" si="109"/>
        <v>1</v>
      </c>
      <c r="AI356" s="1">
        <f t="shared" si="110"/>
        <v>0</v>
      </c>
      <c r="AJ356" s="1">
        <f t="shared" si="111"/>
        <v>0</v>
      </c>
      <c r="AK356" s="1">
        <f t="shared" si="112"/>
        <v>0</v>
      </c>
      <c r="AL356" s="1">
        <f t="shared" si="113"/>
        <v>0</v>
      </c>
      <c r="AM356" s="1">
        <f t="shared" si="114"/>
        <v>0</v>
      </c>
      <c r="AN356" s="1">
        <f t="shared" si="115"/>
        <v>0</v>
      </c>
      <c r="AO356" s="1">
        <f t="shared" si="116"/>
        <v>0</v>
      </c>
      <c r="AP356" s="1">
        <f t="shared" si="117"/>
        <v>0</v>
      </c>
      <c r="AQ356" s="1">
        <f t="shared" si="118"/>
        <v>0</v>
      </c>
      <c r="AR356">
        <f t="shared" si="119"/>
        <v>9</v>
      </c>
    </row>
    <row r="357" spans="1:44">
      <c r="A357">
        <v>356</v>
      </c>
      <c r="B357">
        <v>2016</v>
      </c>
      <c r="C357">
        <v>6.9</v>
      </c>
      <c r="E357">
        <v>0</v>
      </c>
      <c r="F357">
        <v>3.5</v>
      </c>
      <c r="G357" t="s">
        <v>46</v>
      </c>
      <c r="H357">
        <f t="shared" si="100"/>
        <v>2</v>
      </c>
      <c r="I357">
        <v>3.75</v>
      </c>
      <c r="J357">
        <v>76.31485284</v>
      </c>
      <c r="K357">
        <v>0.1105</v>
      </c>
      <c r="L357">
        <v>0</v>
      </c>
      <c r="M357">
        <v>1</v>
      </c>
      <c r="N357">
        <v>0</v>
      </c>
      <c r="O357">
        <v>0</v>
      </c>
      <c r="P357">
        <v>0</v>
      </c>
      <c r="Q357">
        <v>5.58747697974217</v>
      </c>
      <c r="R357">
        <v>348</v>
      </c>
      <c r="S357">
        <v>9.9</v>
      </c>
      <c r="T357">
        <v>28.5</v>
      </c>
      <c r="U357">
        <v>1</v>
      </c>
      <c r="V357">
        <v>1.675564682</v>
      </c>
      <c r="W357">
        <v>1</v>
      </c>
      <c r="X357">
        <v>5.32238193</v>
      </c>
      <c r="Y357">
        <v>0</v>
      </c>
      <c r="Z357" s="1">
        <f t="shared" si="101"/>
        <v>0</v>
      </c>
      <c r="AA357" s="1">
        <f t="shared" si="102"/>
        <v>0</v>
      </c>
      <c r="AB357" s="1">
        <f t="shared" si="103"/>
        <v>0</v>
      </c>
      <c r="AC357" s="1">
        <f t="shared" si="104"/>
        <v>0</v>
      </c>
      <c r="AD357" s="1">
        <f t="shared" si="105"/>
        <v>0</v>
      </c>
      <c r="AE357" s="1">
        <f t="shared" si="106"/>
        <v>0</v>
      </c>
      <c r="AF357" s="1">
        <f t="shared" si="107"/>
        <v>0</v>
      </c>
      <c r="AG357" s="1">
        <f t="shared" si="108"/>
        <v>1</v>
      </c>
      <c r="AH357" s="1">
        <f t="shared" si="109"/>
        <v>0</v>
      </c>
      <c r="AI357" s="1">
        <f t="shared" si="110"/>
        <v>0</v>
      </c>
      <c r="AJ357" s="1">
        <f t="shared" si="111"/>
        <v>0</v>
      </c>
      <c r="AK357" s="1">
        <f t="shared" si="112"/>
        <v>0</v>
      </c>
      <c r="AL357" s="1">
        <f t="shared" si="113"/>
        <v>0</v>
      </c>
      <c r="AM357" s="1">
        <f t="shared" si="114"/>
        <v>0</v>
      </c>
      <c r="AN357" s="1">
        <f t="shared" si="115"/>
        <v>0</v>
      </c>
      <c r="AO357" s="1">
        <f t="shared" si="116"/>
        <v>0</v>
      </c>
      <c r="AP357" s="1">
        <f t="shared" si="117"/>
        <v>0</v>
      </c>
      <c r="AQ357" s="1">
        <f t="shared" si="118"/>
        <v>0</v>
      </c>
      <c r="AR357">
        <f t="shared" si="119"/>
        <v>8</v>
      </c>
    </row>
    <row r="358" spans="1:44">
      <c r="A358">
        <v>357</v>
      </c>
      <c r="B358">
        <v>2017</v>
      </c>
      <c r="C358">
        <v>0.9</v>
      </c>
      <c r="E358">
        <v>1</v>
      </c>
      <c r="F358">
        <v>3.9</v>
      </c>
      <c r="G358" t="s">
        <v>49</v>
      </c>
      <c r="H358">
        <f t="shared" si="100"/>
        <v>2</v>
      </c>
      <c r="I358">
        <v>2.14</v>
      </c>
      <c r="J358">
        <v>52.89801506</v>
      </c>
      <c r="K358">
        <v>0.2575</v>
      </c>
      <c r="L358">
        <v>0</v>
      </c>
      <c r="M358">
        <v>1</v>
      </c>
      <c r="N358">
        <v>0</v>
      </c>
      <c r="O358">
        <v>1</v>
      </c>
      <c r="P358">
        <v>0</v>
      </c>
      <c r="Q358">
        <v>6.41804788213628</v>
      </c>
      <c r="R358">
        <v>266</v>
      </c>
      <c r="S358">
        <v>11.8</v>
      </c>
      <c r="T358">
        <v>26.6</v>
      </c>
      <c r="U358">
        <v>0</v>
      </c>
      <c r="V358">
        <v>5.519507187</v>
      </c>
      <c r="W358">
        <v>0</v>
      </c>
      <c r="X358">
        <v>23.62217659</v>
      </c>
      <c r="Y358">
        <v>1</v>
      </c>
      <c r="Z358" s="1">
        <f t="shared" si="101"/>
        <v>0</v>
      </c>
      <c r="AA358" s="1">
        <f t="shared" si="102"/>
        <v>0</v>
      </c>
      <c r="AB358" s="1">
        <f t="shared" si="103"/>
        <v>0</v>
      </c>
      <c r="AC358" s="1">
        <f t="shared" si="104"/>
        <v>0</v>
      </c>
      <c r="AD358" s="1">
        <f t="shared" si="105"/>
        <v>0</v>
      </c>
      <c r="AE358" s="1">
        <f t="shared" si="106"/>
        <v>0</v>
      </c>
      <c r="AF358" s="1">
        <f t="shared" si="107"/>
        <v>0</v>
      </c>
      <c r="AG358" s="1">
        <f t="shared" si="108"/>
        <v>0</v>
      </c>
      <c r="AH358" s="1">
        <f t="shared" si="109"/>
        <v>0</v>
      </c>
      <c r="AI358" s="1">
        <f t="shared" si="110"/>
        <v>0</v>
      </c>
      <c r="AJ358" s="1">
        <f t="shared" si="111"/>
        <v>0</v>
      </c>
      <c r="AK358" s="1">
        <f t="shared" si="112"/>
        <v>0</v>
      </c>
      <c r="AL358" s="1">
        <f t="shared" si="113"/>
        <v>0</v>
      </c>
      <c r="AM358" s="1">
        <f t="shared" si="114"/>
        <v>1</v>
      </c>
      <c r="AN358" s="1">
        <f t="shared" si="115"/>
        <v>0</v>
      </c>
      <c r="AO358" s="1">
        <f t="shared" si="116"/>
        <v>0</v>
      </c>
      <c r="AP358" s="1">
        <f t="shared" si="117"/>
        <v>0</v>
      </c>
      <c r="AQ358" s="1">
        <f t="shared" si="118"/>
        <v>0</v>
      </c>
      <c r="AR358">
        <f t="shared" si="119"/>
        <v>14</v>
      </c>
    </row>
    <row r="359" spans="1:44">
      <c r="A359">
        <v>358</v>
      </c>
      <c r="B359">
        <v>2017</v>
      </c>
      <c r="C359">
        <v>20.7</v>
      </c>
      <c r="D359">
        <v>60</v>
      </c>
      <c r="E359">
        <v>1</v>
      </c>
      <c r="F359">
        <v>3.7</v>
      </c>
      <c r="G359" t="s">
        <v>52</v>
      </c>
      <c r="H359">
        <f t="shared" si="100"/>
        <v>2</v>
      </c>
      <c r="I359">
        <v>7.6</v>
      </c>
      <c r="J359">
        <v>71.09650924</v>
      </c>
      <c r="K359">
        <v>0.0005</v>
      </c>
      <c r="L359">
        <v>0</v>
      </c>
      <c r="M359">
        <v>0</v>
      </c>
      <c r="N359">
        <v>0</v>
      </c>
      <c r="O359">
        <v>1</v>
      </c>
      <c r="P359">
        <v>1</v>
      </c>
      <c r="Q359">
        <v>2.19337016574586</v>
      </c>
      <c r="R359">
        <v>319</v>
      </c>
      <c r="S359">
        <v>11.3</v>
      </c>
      <c r="T359">
        <v>28.3</v>
      </c>
      <c r="U359">
        <v>1</v>
      </c>
      <c r="V359">
        <v>4.041067762</v>
      </c>
      <c r="W359">
        <v>1</v>
      </c>
      <c r="X359">
        <v>13.93018481</v>
      </c>
      <c r="Y359">
        <v>0</v>
      </c>
      <c r="Z359" s="1">
        <f t="shared" si="101"/>
        <v>0</v>
      </c>
      <c r="AA359" s="1">
        <f t="shared" si="102"/>
        <v>0</v>
      </c>
      <c r="AB359" s="1">
        <f t="shared" si="103"/>
        <v>0</v>
      </c>
      <c r="AC359" s="1">
        <f t="shared" si="104"/>
        <v>0</v>
      </c>
      <c r="AD359" s="1">
        <f t="shared" si="105"/>
        <v>0</v>
      </c>
      <c r="AE359" s="1">
        <f t="shared" si="106"/>
        <v>0</v>
      </c>
      <c r="AF359" s="1">
        <f t="shared" si="107"/>
        <v>0</v>
      </c>
      <c r="AG359" s="1">
        <f t="shared" si="108"/>
        <v>0</v>
      </c>
      <c r="AH359" s="1">
        <f t="shared" si="109"/>
        <v>0</v>
      </c>
      <c r="AI359" s="1">
        <f t="shared" si="110"/>
        <v>0</v>
      </c>
      <c r="AJ359" s="1">
        <f t="shared" si="111"/>
        <v>0</v>
      </c>
      <c r="AK359" s="1">
        <f t="shared" si="112"/>
        <v>0</v>
      </c>
      <c r="AL359" s="1">
        <f t="shared" si="113"/>
        <v>0</v>
      </c>
      <c r="AM359" s="1">
        <f t="shared" si="114"/>
        <v>0</v>
      </c>
      <c r="AN359" s="1">
        <f t="shared" si="115"/>
        <v>0</v>
      </c>
      <c r="AO359" s="1">
        <f t="shared" si="116"/>
        <v>1</v>
      </c>
      <c r="AP359" s="1">
        <f t="shared" si="117"/>
        <v>0</v>
      </c>
      <c r="AQ359" s="1">
        <f t="shared" si="118"/>
        <v>0</v>
      </c>
      <c r="AR359">
        <f t="shared" si="119"/>
        <v>16</v>
      </c>
    </row>
    <row r="360" spans="1:44">
      <c r="A360">
        <v>359</v>
      </c>
      <c r="B360">
        <v>2017</v>
      </c>
      <c r="C360">
        <v>2</v>
      </c>
      <c r="D360">
        <v>0</v>
      </c>
      <c r="E360">
        <v>1</v>
      </c>
      <c r="F360">
        <v>4.3</v>
      </c>
      <c r="G360" t="s">
        <v>52</v>
      </c>
      <c r="H360">
        <f t="shared" si="100"/>
        <v>2</v>
      </c>
      <c r="I360">
        <v>7</v>
      </c>
      <c r="J360">
        <v>64.70362765</v>
      </c>
      <c r="K360">
        <v>0.7422</v>
      </c>
      <c r="L360">
        <v>1</v>
      </c>
      <c r="M360">
        <v>0</v>
      </c>
      <c r="N360">
        <v>0</v>
      </c>
      <c r="O360">
        <v>1</v>
      </c>
      <c r="P360">
        <v>0</v>
      </c>
      <c r="Q360">
        <v>3.44567219152855</v>
      </c>
      <c r="R360">
        <v>261</v>
      </c>
      <c r="S360">
        <v>13.2</v>
      </c>
      <c r="T360">
        <v>23.4</v>
      </c>
      <c r="U360">
        <v>1</v>
      </c>
      <c r="V360">
        <v>2.36550308</v>
      </c>
      <c r="W360">
        <v>1</v>
      </c>
      <c r="X360">
        <v>23.26078029</v>
      </c>
      <c r="Y360">
        <v>0</v>
      </c>
      <c r="Z360" s="1">
        <f t="shared" si="101"/>
        <v>0</v>
      </c>
      <c r="AA360" s="1">
        <f t="shared" si="102"/>
        <v>0</v>
      </c>
      <c r="AB360" s="1">
        <f t="shared" si="103"/>
        <v>0</v>
      </c>
      <c r="AC360" s="1">
        <f t="shared" si="104"/>
        <v>0</v>
      </c>
      <c r="AD360" s="1">
        <f t="shared" si="105"/>
        <v>0</v>
      </c>
      <c r="AE360" s="1">
        <f t="shared" si="106"/>
        <v>0</v>
      </c>
      <c r="AF360" s="1">
        <f t="shared" si="107"/>
        <v>0</v>
      </c>
      <c r="AG360" s="1">
        <f t="shared" si="108"/>
        <v>0</v>
      </c>
      <c r="AH360" s="1">
        <f t="shared" si="109"/>
        <v>0</v>
      </c>
      <c r="AI360" s="1">
        <f t="shared" si="110"/>
        <v>0</v>
      </c>
      <c r="AJ360" s="1">
        <f t="shared" si="111"/>
        <v>0</v>
      </c>
      <c r="AK360" s="1">
        <f t="shared" si="112"/>
        <v>0</v>
      </c>
      <c r="AL360" s="1">
        <f t="shared" si="113"/>
        <v>0</v>
      </c>
      <c r="AM360" s="1">
        <f t="shared" si="114"/>
        <v>0</v>
      </c>
      <c r="AN360" s="1">
        <f t="shared" si="115"/>
        <v>0</v>
      </c>
      <c r="AO360" s="1">
        <f t="shared" si="116"/>
        <v>1</v>
      </c>
      <c r="AP360" s="1">
        <f t="shared" si="117"/>
        <v>0</v>
      </c>
      <c r="AQ360" s="1">
        <f t="shared" si="118"/>
        <v>0</v>
      </c>
      <c r="AR360">
        <f t="shared" si="119"/>
        <v>16</v>
      </c>
    </row>
    <row r="361" spans="1:44">
      <c r="A361">
        <v>360</v>
      </c>
      <c r="B361">
        <v>2016</v>
      </c>
      <c r="C361">
        <v>8.9</v>
      </c>
      <c r="E361">
        <v>0</v>
      </c>
      <c r="F361">
        <v>3.7</v>
      </c>
      <c r="G361" t="s">
        <v>53</v>
      </c>
      <c r="H361">
        <f t="shared" si="100"/>
        <v>1</v>
      </c>
      <c r="I361">
        <v>2.69</v>
      </c>
      <c r="J361">
        <v>69.33607118</v>
      </c>
      <c r="K361">
        <v>0.0251</v>
      </c>
      <c r="L361">
        <v>0</v>
      </c>
      <c r="M361">
        <v>1</v>
      </c>
      <c r="N361">
        <v>0</v>
      </c>
      <c r="O361">
        <v>1</v>
      </c>
      <c r="P361">
        <v>0</v>
      </c>
      <c r="Q361">
        <v>2.39226519337017</v>
      </c>
      <c r="R361">
        <v>508</v>
      </c>
      <c r="S361">
        <v>12</v>
      </c>
      <c r="T361">
        <v>28.4</v>
      </c>
      <c r="U361">
        <v>1</v>
      </c>
      <c r="V361">
        <v>1.215605749</v>
      </c>
      <c r="W361">
        <v>1</v>
      </c>
      <c r="X361">
        <v>27.79466119</v>
      </c>
      <c r="Y361">
        <v>0</v>
      </c>
      <c r="Z361" s="1">
        <f t="shared" si="101"/>
        <v>0</v>
      </c>
      <c r="AA361" s="1">
        <f t="shared" si="102"/>
        <v>0</v>
      </c>
      <c r="AB361" s="1">
        <f t="shared" si="103"/>
        <v>0</v>
      </c>
      <c r="AC361" s="1">
        <f t="shared" si="104"/>
        <v>0</v>
      </c>
      <c r="AD361" s="1">
        <f t="shared" si="105"/>
        <v>0</v>
      </c>
      <c r="AE361" s="1">
        <f t="shared" si="106"/>
        <v>0</v>
      </c>
      <c r="AF361" s="1">
        <f t="shared" si="107"/>
        <v>0</v>
      </c>
      <c r="AG361" s="1">
        <f t="shared" si="108"/>
        <v>0</v>
      </c>
      <c r="AH361" s="1">
        <f t="shared" si="109"/>
        <v>0</v>
      </c>
      <c r="AI361" s="1">
        <f t="shared" si="110"/>
        <v>0</v>
      </c>
      <c r="AJ361" s="1">
        <f t="shared" si="111"/>
        <v>1</v>
      </c>
      <c r="AK361" s="1">
        <f t="shared" si="112"/>
        <v>0</v>
      </c>
      <c r="AL361" s="1">
        <f t="shared" si="113"/>
        <v>0</v>
      </c>
      <c r="AM361" s="1">
        <f t="shared" si="114"/>
        <v>0</v>
      </c>
      <c r="AN361" s="1">
        <f t="shared" si="115"/>
        <v>0</v>
      </c>
      <c r="AO361" s="1">
        <f t="shared" si="116"/>
        <v>0</v>
      </c>
      <c r="AP361" s="1">
        <f t="shared" si="117"/>
        <v>0</v>
      </c>
      <c r="AQ361" s="1">
        <f t="shared" si="118"/>
        <v>0</v>
      </c>
      <c r="AR361">
        <f t="shared" si="119"/>
        <v>11</v>
      </c>
    </row>
    <row r="362" spans="1:44">
      <c r="A362">
        <v>361</v>
      </c>
      <c r="B362">
        <v>2016</v>
      </c>
      <c r="C362">
        <v>3.9</v>
      </c>
      <c r="E362">
        <v>1</v>
      </c>
      <c r="F362">
        <v>3.8</v>
      </c>
      <c r="G362" t="s">
        <v>47</v>
      </c>
      <c r="H362">
        <f t="shared" si="100"/>
        <v>2</v>
      </c>
      <c r="I362">
        <v>4.09</v>
      </c>
      <c r="J362">
        <v>72.183436</v>
      </c>
      <c r="K362">
        <v>0.0374</v>
      </c>
      <c r="L362">
        <v>0</v>
      </c>
      <c r="M362">
        <v>1</v>
      </c>
      <c r="N362">
        <v>0</v>
      </c>
      <c r="O362">
        <v>1</v>
      </c>
      <c r="P362">
        <v>0</v>
      </c>
      <c r="Q362">
        <v>4.69613259668508</v>
      </c>
      <c r="R362">
        <v>239</v>
      </c>
      <c r="S362">
        <v>9</v>
      </c>
      <c r="T362">
        <v>25.9</v>
      </c>
      <c r="U362">
        <v>1</v>
      </c>
      <c r="V362">
        <v>0.624229979</v>
      </c>
      <c r="W362">
        <v>1</v>
      </c>
      <c r="X362">
        <v>0.952772074</v>
      </c>
      <c r="Y362">
        <v>0</v>
      </c>
      <c r="Z362" s="1">
        <f t="shared" si="101"/>
        <v>0</v>
      </c>
      <c r="AA362" s="1">
        <f t="shared" si="102"/>
        <v>0</v>
      </c>
      <c r="AB362" s="1">
        <f t="shared" si="103"/>
        <v>0</v>
      </c>
      <c r="AC362" s="1">
        <f t="shared" si="104"/>
        <v>0</v>
      </c>
      <c r="AD362" s="1">
        <f t="shared" si="105"/>
        <v>0</v>
      </c>
      <c r="AE362" s="1">
        <f t="shared" si="106"/>
        <v>1</v>
      </c>
      <c r="AF362" s="1">
        <f t="shared" si="107"/>
        <v>0</v>
      </c>
      <c r="AG362" s="1">
        <f t="shared" si="108"/>
        <v>0</v>
      </c>
      <c r="AH362" s="1">
        <f t="shared" si="109"/>
        <v>0</v>
      </c>
      <c r="AI362" s="1">
        <f t="shared" si="110"/>
        <v>0</v>
      </c>
      <c r="AJ362" s="1">
        <f t="shared" si="111"/>
        <v>0</v>
      </c>
      <c r="AK362" s="1">
        <f t="shared" si="112"/>
        <v>0</v>
      </c>
      <c r="AL362" s="1">
        <f t="shared" si="113"/>
        <v>0</v>
      </c>
      <c r="AM362" s="1">
        <f t="shared" si="114"/>
        <v>0</v>
      </c>
      <c r="AN362" s="1">
        <f t="shared" si="115"/>
        <v>0</v>
      </c>
      <c r="AO362" s="1">
        <f t="shared" si="116"/>
        <v>0</v>
      </c>
      <c r="AP362" s="1">
        <f t="shared" si="117"/>
        <v>0</v>
      </c>
      <c r="AQ362" s="1">
        <f t="shared" si="118"/>
        <v>0</v>
      </c>
      <c r="AR362">
        <f t="shared" si="119"/>
        <v>6</v>
      </c>
    </row>
    <row r="363" spans="1:44">
      <c r="A363">
        <v>362</v>
      </c>
      <c r="B363">
        <v>2016</v>
      </c>
      <c r="C363">
        <v>22.6</v>
      </c>
      <c r="E363">
        <v>1</v>
      </c>
      <c r="F363">
        <v>3.6</v>
      </c>
      <c r="G363" t="s">
        <v>53</v>
      </c>
      <c r="H363">
        <f t="shared" si="100"/>
        <v>1</v>
      </c>
      <c r="I363">
        <v>6.22</v>
      </c>
      <c r="J363">
        <v>50.83367557</v>
      </c>
      <c r="K363">
        <v>0.2026</v>
      </c>
      <c r="L363">
        <v>0</v>
      </c>
      <c r="M363">
        <v>0</v>
      </c>
      <c r="N363">
        <v>0</v>
      </c>
      <c r="O363">
        <v>1</v>
      </c>
      <c r="P363">
        <v>0</v>
      </c>
      <c r="Q363">
        <v>6.32412523020258</v>
      </c>
      <c r="R363">
        <v>180</v>
      </c>
      <c r="S363">
        <v>8.8</v>
      </c>
      <c r="T363">
        <v>20.8</v>
      </c>
      <c r="U363">
        <v>1</v>
      </c>
      <c r="V363">
        <v>34.49691992</v>
      </c>
      <c r="W363">
        <v>0</v>
      </c>
      <c r="X363">
        <v>34.95687885</v>
      </c>
      <c r="Y363">
        <v>1</v>
      </c>
      <c r="Z363" s="1">
        <f t="shared" si="101"/>
        <v>0</v>
      </c>
      <c r="AA363" s="1">
        <f t="shared" si="102"/>
        <v>0</v>
      </c>
      <c r="AB363" s="1">
        <f t="shared" si="103"/>
        <v>0</v>
      </c>
      <c r="AC363" s="1">
        <f t="shared" si="104"/>
        <v>0</v>
      </c>
      <c r="AD363" s="1">
        <f t="shared" si="105"/>
        <v>0</v>
      </c>
      <c r="AE363" s="1">
        <f t="shared" si="106"/>
        <v>0</v>
      </c>
      <c r="AF363" s="1">
        <f t="shared" si="107"/>
        <v>0</v>
      </c>
      <c r="AG363" s="1">
        <f t="shared" si="108"/>
        <v>0</v>
      </c>
      <c r="AH363" s="1">
        <f t="shared" si="109"/>
        <v>0</v>
      </c>
      <c r="AI363" s="1">
        <f t="shared" si="110"/>
        <v>0</v>
      </c>
      <c r="AJ363" s="1">
        <f t="shared" si="111"/>
        <v>1</v>
      </c>
      <c r="AK363" s="1">
        <f t="shared" si="112"/>
        <v>0</v>
      </c>
      <c r="AL363" s="1">
        <f t="shared" si="113"/>
        <v>0</v>
      </c>
      <c r="AM363" s="1">
        <f t="shared" si="114"/>
        <v>0</v>
      </c>
      <c r="AN363" s="1">
        <f t="shared" si="115"/>
        <v>0</v>
      </c>
      <c r="AO363" s="1">
        <f t="shared" si="116"/>
        <v>0</v>
      </c>
      <c r="AP363" s="1">
        <f t="shared" si="117"/>
        <v>0</v>
      </c>
      <c r="AQ363" s="1">
        <f t="shared" si="118"/>
        <v>0</v>
      </c>
      <c r="AR363">
        <f t="shared" si="119"/>
        <v>11</v>
      </c>
    </row>
    <row r="364" spans="1:44">
      <c r="A364">
        <v>363</v>
      </c>
      <c r="B364">
        <v>2016</v>
      </c>
      <c r="C364">
        <v>3</v>
      </c>
      <c r="E364">
        <v>1</v>
      </c>
      <c r="F364">
        <v>3.1</v>
      </c>
      <c r="G364" t="s">
        <v>46</v>
      </c>
      <c r="H364">
        <f t="shared" si="100"/>
        <v>2</v>
      </c>
      <c r="I364">
        <v>12.5</v>
      </c>
      <c r="J364">
        <v>67.22518823</v>
      </c>
      <c r="K364">
        <v>0.0382</v>
      </c>
      <c r="L364">
        <v>0</v>
      </c>
      <c r="M364">
        <v>0</v>
      </c>
      <c r="N364">
        <v>0</v>
      </c>
      <c r="O364">
        <v>1</v>
      </c>
      <c r="P364">
        <v>1</v>
      </c>
      <c r="Q364">
        <v>7.60957642725598</v>
      </c>
      <c r="R364">
        <v>176</v>
      </c>
      <c r="S364">
        <v>9.6</v>
      </c>
      <c r="T364">
        <v>31.3</v>
      </c>
      <c r="U364">
        <v>1</v>
      </c>
      <c r="V364">
        <v>0.755646817</v>
      </c>
      <c r="W364">
        <v>1</v>
      </c>
      <c r="X364">
        <v>2.036960986</v>
      </c>
      <c r="Y364">
        <v>0</v>
      </c>
      <c r="Z364" s="1">
        <f t="shared" si="101"/>
        <v>0</v>
      </c>
      <c r="AA364" s="1">
        <f t="shared" si="102"/>
        <v>0</v>
      </c>
      <c r="AB364" s="1">
        <f t="shared" si="103"/>
        <v>0</v>
      </c>
      <c r="AC364" s="1">
        <f t="shared" si="104"/>
        <v>0</v>
      </c>
      <c r="AD364" s="1">
        <f t="shared" si="105"/>
        <v>0</v>
      </c>
      <c r="AE364" s="1">
        <f t="shared" si="106"/>
        <v>0</v>
      </c>
      <c r="AF364" s="1">
        <f t="shared" si="107"/>
        <v>0</v>
      </c>
      <c r="AG364" s="1">
        <f t="shared" si="108"/>
        <v>1</v>
      </c>
      <c r="AH364" s="1">
        <f t="shared" si="109"/>
        <v>0</v>
      </c>
      <c r="AI364" s="1">
        <f t="shared" si="110"/>
        <v>0</v>
      </c>
      <c r="AJ364" s="1">
        <f t="shared" si="111"/>
        <v>0</v>
      </c>
      <c r="AK364" s="1">
        <f t="shared" si="112"/>
        <v>0</v>
      </c>
      <c r="AL364" s="1">
        <f t="shared" si="113"/>
        <v>0</v>
      </c>
      <c r="AM364" s="1">
        <f t="shared" si="114"/>
        <v>0</v>
      </c>
      <c r="AN364" s="1">
        <f t="shared" si="115"/>
        <v>0</v>
      </c>
      <c r="AO364" s="1">
        <f t="shared" si="116"/>
        <v>0</v>
      </c>
      <c r="AP364" s="1">
        <f t="shared" si="117"/>
        <v>0</v>
      </c>
      <c r="AQ364" s="1">
        <f t="shared" si="118"/>
        <v>0</v>
      </c>
      <c r="AR364">
        <f t="shared" si="119"/>
        <v>8</v>
      </c>
    </row>
    <row r="365" spans="1:44">
      <c r="A365">
        <v>364</v>
      </c>
      <c r="B365">
        <v>2016</v>
      </c>
      <c r="C365">
        <v>12.3</v>
      </c>
      <c r="E365">
        <v>1</v>
      </c>
      <c r="F365">
        <v>3.5</v>
      </c>
      <c r="G365" t="s">
        <v>53</v>
      </c>
      <c r="H365">
        <f t="shared" si="100"/>
        <v>1</v>
      </c>
      <c r="I365">
        <v>7.4</v>
      </c>
      <c r="J365">
        <v>67.87132101</v>
      </c>
      <c r="K365">
        <v>0.3146</v>
      </c>
      <c r="L365">
        <v>0</v>
      </c>
      <c r="M365">
        <v>1</v>
      </c>
      <c r="N365">
        <v>0</v>
      </c>
      <c r="O365">
        <v>1</v>
      </c>
      <c r="P365">
        <v>0</v>
      </c>
      <c r="Q365">
        <v>7.02946593001841</v>
      </c>
      <c r="R365">
        <v>555</v>
      </c>
      <c r="S365">
        <v>10</v>
      </c>
      <c r="T365">
        <v>25.3</v>
      </c>
      <c r="U365">
        <v>1</v>
      </c>
      <c r="V365">
        <v>0.854209446</v>
      </c>
      <c r="W365">
        <v>1</v>
      </c>
      <c r="X365">
        <v>12.32032854</v>
      </c>
      <c r="Y365">
        <v>0</v>
      </c>
      <c r="Z365" s="1">
        <f t="shared" si="101"/>
        <v>0</v>
      </c>
      <c r="AA365" s="1">
        <f t="shared" si="102"/>
        <v>0</v>
      </c>
      <c r="AB365" s="1">
        <f t="shared" si="103"/>
        <v>0</v>
      </c>
      <c r="AC365" s="1">
        <f t="shared" si="104"/>
        <v>0</v>
      </c>
      <c r="AD365" s="1">
        <f t="shared" si="105"/>
        <v>0</v>
      </c>
      <c r="AE365" s="1">
        <f t="shared" si="106"/>
        <v>0</v>
      </c>
      <c r="AF365" s="1">
        <f t="shared" si="107"/>
        <v>0</v>
      </c>
      <c r="AG365" s="1">
        <f t="shared" si="108"/>
        <v>0</v>
      </c>
      <c r="AH365" s="1">
        <f t="shared" si="109"/>
        <v>0</v>
      </c>
      <c r="AI365" s="1">
        <f t="shared" si="110"/>
        <v>0</v>
      </c>
      <c r="AJ365" s="1">
        <f t="shared" si="111"/>
        <v>1</v>
      </c>
      <c r="AK365" s="1">
        <f t="shared" si="112"/>
        <v>0</v>
      </c>
      <c r="AL365" s="1">
        <f t="shared" si="113"/>
        <v>0</v>
      </c>
      <c r="AM365" s="1">
        <f t="shared" si="114"/>
        <v>0</v>
      </c>
      <c r="AN365" s="1">
        <f t="shared" si="115"/>
        <v>0</v>
      </c>
      <c r="AO365" s="1">
        <f t="shared" si="116"/>
        <v>0</v>
      </c>
      <c r="AP365" s="1">
        <f t="shared" si="117"/>
        <v>0</v>
      </c>
      <c r="AQ365" s="1">
        <f t="shared" si="118"/>
        <v>0</v>
      </c>
      <c r="AR365">
        <f t="shared" si="119"/>
        <v>11</v>
      </c>
    </row>
    <row r="366" spans="1:44">
      <c r="A366">
        <v>365</v>
      </c>
      <c r="B366">
        <v>2017</v>
      </c>
      <c r="C366">
        <v>4.4</v>
      </c>
      <c r="E366">
        <v>1</v>
      </c>
      <c r="F366">
        <v>4.3</v>
      </c>
      <c r="G366" t="s">
        <v>50</v>
      </c>
      <c r="H366">
        <f t="shared" si="100"/>
        <v>2</v>
      </c>
      <c r="I366">
        <v>1.31</v>
      </c>
      <c r="J366">
        <v>54.11909651</v>
      </c>
      <c r="K366">
        <v>0.2494</v>
      </c>
      <c r="L366">
        <v>0</v>
      </c>
      <c r="M366">
        <v>1</v>
      </c>
      <c r="N366">
        <v>0</v>
      </c>
      <c r="O366">
        <v>1</v>
      </c>
      <c r="P366">
        <v>1</v>
      </c>
      <c r="Q366">
        <v>7.56906077348066</v>
      </c>
      <c r="R366">
        <v>160</v>
      </c>
      <c r="S366">
        <v>13.6</v>
      </c>
      <c r="T366">
        <v>30.1</v>
      </c>
      <c r="U366">
        <v>1</v>
      </c>
      <c r="V366">
        <v>2.004106776</v>
      </c>
      <c r="W366">
        <v>1</v>
      </c>
      <c r="X366">
        <v>21.25667351</v>
      </c>
      <c r="Y366">
        <v>0</v>
      </c>
      <c r="Z366" s="1">
        <f t="shared" si="101"/>
        <v>1</v>
      </c>
      <c r="AA366" s="1">
        <f t="shared" si="102"/>
        <v>0</v>
      </c>
      <c r="AB366" s="1">
        <f t="shared" si="103"/>
        <v>0</v>
      </c>
      <c r="AC366" s="1">
        <f t="shared" si="104"/>
        <v>0</v>
      </c>
      <c r="AD366" s="1">
        <f t="shared" si="105"/>
        <v>0</v>
      </c>
      <c r="AE366" s="1">
        <f t="shared" si="106"/>
        <v>0</v>
      </c>
      <c r="AF366" s="1">
        <f t="shared" si="107"/>
        <v>0</v>
      </c>
      <c r="AG366" s="1">
        <f t="shared" si="108"/>
        <v>0</v>
      </c>
      <c r="AH366" s="1">
        <f t="shared" si="109"/>
        <v>0</v>
      </c>
      <c r="AI366" s="1">
        <f t="shared" si="110"/>
        <v>0</v>
      </c>
      <c r="AJ366" s="1">
        <f t="shared" si="111"/>
        <v>0</v>
      </c>
      <c r="AK366" s="1">
        <f t="shared" si="112"/>
        <v>0</v>
      </c>
      <c r="AL366" s="1">
        <f t="shared" si="113"/>
        <v>0</v>
      </c>
      <c r="AM366" s="1">
        <f t="shared" si="114"/>
        <v>0</v>
      </c>
      <c r="AN366" s="1">
        <f t="shared" si="115"/>
        <v>0</v>
      </c>
      <c r="AO366" s="1">
        <f t="shared" si="116"/>
        <v>0</v>
      </c>
      <c r="AP366" s="1">
        <f t="shared" si="117"/>
        <v>0</v>
      </c>
      <c r="AQ366" s="1">
        <f t="shared" si="118"/>
        <v>0</v>
      </c>
      <c r="AR366">
        <f t="shared" si="119"/>
        <v>1</v>
      </c>
    </row>
    <row r="367" spans="1:44">
      <c r="A367">
        <v>366</v>
      </c>
      <c r="B367">
        <v>2016</v>
      </c>
      <c r="C367">
        <v>8.8</v>
      </c>
      <c r="E367">
        <v>1</v>
      </c>
      <c r="F367">
        <v>4.2</v>
      </c>
      <c r="G367" t="s">
        <v>50</v>
      </c>
      <c r="H367">
        <f t="shared" si="100"/>
        <v>2</v>
      </c>
      <c r="I367">
        <v>4.31</v>
      </c>
      <c r="J367">
        <v>67.57015743</v>
      </c>
      <c r="K367">
        <v>0.4193</v>
      </c>
      <c r="L367">
        <v>0</v>
      </c>
      <c r="M367">
        <v>0</v>
      </c>
      <c r="N367">
        <v>0</v>
      </c>
      <c r="O367">
        <v>1</v>
      </c>
      <c r="P367">
        <v>1</v>
      </c>
      <c r="Q367">
        <v>1.94659300184162</v>
      </c>
      <c r="R367">
        <v>219</v>
      </c>
      <c r="S367">
        <v>10.3</v>
      </c>
      <c r="T367">
        <v>28.3</v>
      </c>
      <c r="U367">
        <v>1</v>
      </c>
      <c r="V367">
        <v>0.525667351</v>
      </c>
      <c r="W367">
        <v>1</v>
      </c>
      <c r="X367">
        <v>1.609856263</v>
      </c>
      <c r="Y367">
        <v>0</v>
      </c>
      <c r="Z367" s="1">
        <f t="shared" si="101"/>
        <v>1</v>
      </c>
      <c r="AA367" s="1">
        <f t="shared" si="102"/>
        <v>0</v>
      </c>
      <c r="AB367" s="1">
        <f t="shared" si="103"/>
        <v>0</v>
      </c>
      <c r="AC367" s="1">
        <f t="shared" si="104"/>
        <v>0</v>
      </c>
      <c r="AD367" s="1">
        <f t="shared" si="105"/>
        <v>0</v>
      </c>
      <c r="AE367" s="1">
        <f t="shared" si="106"/>
        <v>0</v>
      </c>
      <c r="AF367" s="1">
        <f t="shared" si="107"/>
        <v>0</v>
      </c>
      <c r="AG367" s="1">
        <f t="shared" si="108"/>
        <v>0</v>
      </c>
      <c r="AH367" s="1">
        <f t="shared" si="109"/>
        <v>0</v>
      </c>
      <c r="AI367" s="1">
        <f t="shared" si="110"/>
        <v>0</v>
      </c>
      <c r="AJ367" s="1">
        <f t="shared" si="111"/>
        <v>0</v>
      </c>
      <c r="AK367" s="1">
        <f t="shared" si="112"/>
        <v>0</v>
      </c>
      <c r="AL367" s="1">
        <f t="shared" si="113"/>
        <v>0</v>
      </c>
      <c r="AM367" s="1">
        <f t="shared" si="114"/>
        <v>0</v>
      </c>
      <c r="AN367" s="1">
        <f t="shared" si="115"/>
        <v>0</v>
      </c>
      <c r="AO367" s="1">
        <f t="shared" si="116"/>
        <v>0</v>
      </c>
      <c r="AP367" s="1">
        <f t="shared" si="117"/>
        <v>0</v>
      </c>
      <c r="AQ367" s="1">
        <f t="shared" si="118"/>
        <v>0</v>
      </c>
      <c r="AR367">
        <f t="shared" si="119"/>
        <v>1</v>
      </c>
    </row>
    <row r="368" spans="1:44">
      <c r="A368">
        <v>367</v>
      </c>
      <c r="B368">
        <v>2016</v>
      </c>
      <c r="C368">
        <v>7.9</v>
      </c>
      <c r="E368">
        <v>1</v>
      </c>
      <c r="F368">
        <v>2.9</v>
      </c>
      <c r="G368" t="s">
        <v>58</v>
      </c>
      <c r="H368">
        <f t="shared" si="100"/>
        <v>2</v>
      </c>
      <c r="I368">
        <v>12.13</v>
      </c>
      <c r="J368">
        <v>56.8843258</v>
      </c>
      <c r="K368">
        <v>0.1968</v>
      </c>
      <c r="L368">
        <v>0</v>
      </c>
      <c r="M368">
        <v>1</v>
      </c>
      <c r="N368">
        <v>0</v>
      </c>
      <c r="O368">
        <v>1</v>
      </c>
      <c r="P368">
        <v>1</v>
      </c>
      <c r="Q368">
        <v>7.1731123388582</v>
      </c>
      <c r="R368">
        <v>506</v>
      </c>
      <c r="S368">
        <v>8.8</v>
      </c>
      <c r="T368">
        <v>28.9</v>
      </c>
      <c r="U368">
        <v>1</v>
      </c>
      <c r="V368">
        <v>1.412731006</v>
      </c>
      <c r="W368">
        <v>1</v>
      </c>
      <c r="X368">
        <v>1.412731006</v>
      </c>
      <c r="Y368">
        <v>0</v>
      </c>
      <c r="Z368" s="1">
        <f t="shared" si="101"/>
        <v>0</v>
      </c>
      <c r="AA368" s="1">
        <f t="shared" si="102"/>
        <v>0</v>
      </c>
      <c r="AB368" s="1">
        <f t="shared" si="103"/>
        <v>0</v>
      </c>
      <c r="AC368" s="1">
        <f t="shared" si="104"/>
        <v>0</v>
      </c>
      <c r="AD368" s="1">
        <f t="shared" si="105"/>
        <v>1</v>
      </c>
      <c r="AE368" s="1">
        <f t="shared" si="106"/>
        <v>0</v>
      </c>
      <c r="AF368" s="1">
        <f t="shared" si="107"/>
        <v>0</v>
      </c>
      <c r="AG368" s="1">
        <f t="shared" si="108"/>
        <v>0</v>
      </c>
      <c r="AH368" s="1">
        <f t="shared" si="109"/>
        <v>0</v>
      </c>
      <c r="AI368" s="1">
        <f t="shared" si="110"/>
        <v>0</v>
      </c>
      <c r="AJ368" s="1">
        <f t="shared" si="111"/>
        <v>0</v>
      </c>
      <c r="AK368" s="1">
        <f t="shared" si="112"/>
        <v>0</v>
      </c>
      <c r="AL368" s="1">
        <f t="shared" si="113"/>
        <v>0</v>
      </c>
      <c r="AM368" s="1">
        <f t="shared" si="114"/>
        <v>0</v>
      </c>
      <c r="AN368" s="1">
        <f t="shared" si="115"/>
        <v>0</v>
      </c>
      <c r="AO368" s="1">
        <f t="shared" si="116"/>
        <v>0</v>
      </c>
      <c r="AP368" s="1">
        <f t="shared" si="117"/>
        <v>0</v>
      </c>
      <c r="AQ368" s="1">
        <f t="shared" si="118"/>
        <v>0</v>
      </c>
      <c r="AR368">
        <f t="shared" si="119"/>
        <v>5</v>
      </c>
    </row>
    <row r="369" spans="1:44">
      <c r="A369">
        <v>368</v>
      </c>
      <c r="B369">
        <v>2017</v>
      </c>
      <c r="C369">
        <v>9.8</v>
      </c>
      <c r="E369">
        <v>0</v>
      </c>
      <c r="F369">
        <v>4</v>
      </c>
      <c r="G369" t="s">
        <v>52</v>
      </c>
      <c r="H369">
        <f t="shared" si="100"/>
        <v>2</v>
      </c>
      <c r="I369">
        <v>3.13</v>
      </c>
      <c r="J369">
        <v>70.47775496</v>
      </c>
      <c r="K369">
        <v>0.1614</v>
      </c>
      <c r="L369">
        <v>0</v>
      </c>
      <c r="M369">
        <v>1</v>
      </c>
      <c r="N369">
        <v>0</v>
      </c>
      <c r="O369">
        <v>1</v>
      </c>
      <c r="P369">
        <v>1</v>
      </c>
      <c r="Q369">
        <v>7.97605893186004</v>
      </c>
      <c r="R369">
        <v>138</v>
      </c>
      <c r="S369">
        <v>10.6</v>
      </c>
      <c r="T369">
        <v>28.1</v>
      </c>
      <c r="U369">
        <v>1</v>
      </c>
      <c r="V369">
        <v>2.628336756</v>
      </c>
      <c r="W369">
        <v>1</v>
      </c>
      <c r="X369">
        <v>8.410677618</v>
      </c>
      <c r="Y369">
        <v>0</v>
      </c>
      <c r="Z369" s="1">
        <f t="shared" si="101"/>
        <v>0</v>
      </c>
      <c r="AA369" s="1">
        <f t="shared" si="102"/>
        <v>0</v>
      </c>
      <c r="AB369" s="1">
        <f t="shared" si="103"/>
        <v>0</v>
      </c>
      <c r="AC369" s="1">
        <f t="shared" si="104"/>
        <v>0</v>
      </c>
      <c r="AD369" s="1">
        <f t="shared" si="105"/>
        <v>0</v>
      </c>
      <c r="AE369" s="1">
        <f t="shared" si="106"/>
        <v>0</v>
      </c>
      <c r="AF369" s="1">
        <f t="shared" si="107"/>
        <v>0</v>
      </c>
      <c r="AG369" s="1">
        <f t="shared" si="108"/>
        <v>0</v>
      </c>
      <c r="AH369" s="1">
        <f t="shared" si="109"/>
        <v>0</v>
      </c>
      <c r="AI369" s="1">
        <f t="shared" si="110"/>
        <v>0</v>
      </c>
      <c r="AJ369" s="1">
        <f t="shared" si="111"/>
        <v>0</v>
      </c>
      <c r="AK369" s="1">
        <f t="shared" si="112"/>
        <v>0</v>
      </c>
      <c r="AL369" s="1">
        <f t="shared" si="113"/>
        <v>0</v>
      </c>
      <c r="AM369" s="1">
        <f t="shared" si="114"/>
        <v>0</v>
      </c>
      <c r="AN369" s="1">
        <f t="shared" si="115"/>
        <v>0</v>
      </c>
      <c r="AO369" s="1">
        <f t="shared" si="116"/>
        <v>1</v>
      </c>
      <c r="AP369" s="1">
        <f t="shared" si="117"/>
        <v>0</v>
      </c>
      <c r="AQ369" s="1">
        <f t="shared" si="118"/>
        <v>0</v>
      </c>
      <c r="AR369">
        <f t="shared" si="119"/>
        <v>16</v>
      </c>
    </row>
    <row r="370" spans="1:44">
      <c r="A370">
        <v>369</v>
      </c>
      <c r="B370">
        <v>2016</v>
      </c>
      <c r="C370">
        <v>2</v>
      </c>
      <c r="E370">
        <v>1</v>
      </c>
      <c r="F370">
        <v>3.5</v>
      </c>
      <c r="G370" t="s">
        <v>53</v>
      </c>
      <c r="H370">
        <f t="shared" si="100"/>
        <v>1</v>
      </c>
      <c r="I370">
        <v>4.21</v>
      </c>
      <c r="J370">
        <v>39.87679672</v>
      </c>
      <c r="K370">
        <v>0.0179</v>
      </c>
      <c r="L370">
        <v>0</v>
      </c>
      <c r="M370">
        <v>1</v>
      </c>
      <c r="N370">
        <v>0</v>
      </c>
      <c r="O370">
        <v>1</v>
      </c>
      <c r="P370">
        <v>0</v>
      </c>
      <c r="Q370">
        <v>0</v>
      </c>
      <c r="R370">
        <v>755</v>
      </c>
      <c r="S370">
        <v>11.2</v>
      </c>
      <c r="T370">
        <v>21.8</v>
      </c>
      <c r="U370">
        <v>0</v>
      </c>
      <c r="V370">
        <v>9.199178645</v>
      </c>
      <c r="W370">
        <v>0</v>
      </c>
      <c r="X370">
        <v>14.02874743</v>
      </c>
      <c r="Y370">
        <v>1</v>
      </c>
      <c r="Z370" s="1">
        <f t="shared" si="101"/>
        <v>0</v>
      </c>
      <c r="AA370" s="1">
        <f t="shared" si="102"/>
        <v>0</v>
      </c>
      <c r="AB370" s="1">
        <f t="shared" si="103"/>
        <v>0</v>
      </c>
      <c r="AC370" s="1">
        <f t="shared" si="104"/>
        <v>0</v>
      </c>
      <c r="AD370" s="1">
        <f t="shared" si="105"/>
        <v>0</v>
      </c>
      <c r="AE370" s="1">
        <f t="shared" si="106"/>
        <v>0</v>
      </c>
      <c r="AF370" s="1">
        <f t="shared" si="107"/>
        <v>0</v>
      </c>
      <c r="AG370" s="1">
        <f t="shared" si="108"/>
        <v>0</v>
      </c>
      <c r="AH370" s="1">
        <f t="shared" si="109"/>
        <v>0</v>
      </c>
      <c r="AI370" s="1">
        <f t="shared" si="110"/>
        <v>0</v>
      </c>
      <c r="AJ370" s="1">
        <f t="shared" si="111"/>
        <v>1</v>
      </c>
      <c r="AK370" s="1">
        <f t="shared" si="112"/>
        <v>0</v>
      </c>
      <c r="AL370" s="1">
        <f t="shared" si="113"/>
        <v>0</v>
      </c>
      <c r="AM370" s="1">
        <f t="shared" si="114"/>
        <v>0</v>
      </c>
      <c r="AN370" s="1">
        <f t="shared" si="115"/>
        <v>0</v>
      </c>
      <c r="AO370" s="1">
        <f t="shared" si="116"/>
        <v>0</v>
      </c>
      <c r="AP370" s="1">
        <f t="shared" si="117"/>
        <v>0</v>
      </c>
      <c r="AQ370" s="1">
        <f t="shared" si="118"/>
        <v>0</v>
      </c>
      <c r="AR370">
        <f t="shared" si="119"/>
        <v>11</v>
      </c>
    </row>
    <row r="371" spans="1:44">
      <c r="A371">
        <v>370</v>
      </c>
      <c r="B371">
        <v>2017</v>
      </c>
      <c r="C371">
        <v>93</v>
      </c>
      <c r="E371">
        <v>1</v>
      </c>
      <c r="F371">
        <v>1.7</v>
      </c>
      <c r="G371" t="s">
        <v>44</v>
      </c>
      <c r="H371">
        <f t="shared" si="100"/>
        <v>2</v>
      </c>
      <c r="I371">
        <v>25.63</v>
      </c>
      <c r="J371">
        <v>47.04722793</v>
      </c>
      <c r="K371">
        <v>0.0317</v>
      </c>
      <c r="L371">
        <v>0</v>
      </c>
      <c r="M371">
        <v>1</v>
      </c>
      <c r="N371">
        <v>1</v>
      </c>
      <c r="O371">
        <v>1</v>
      </c>
      <c r="P371">
        <v>0</v>
      </c>
      <c r="Q371">
        <v>7.255985267035</v>
      </c>
      <c r="R371">
        <v>175</v>
      </c>
      <c r="S371">
        <v>8.1</v>
      </c>
      <c r="T371">
        <v>27.3</v>
      </c>
      <c r="U371">
        <v>1</v>
      </c>
      <c r="V371">
        <v>0.755646817</v>
      </c>
      <c r="W371">
        <v>1</v>
      </c>
      <c r="X371">
        <v>0.755646817</v>
      </c>
      <c r="Y371">
        <v>0</v>
      </c>
      <c r="Z371" s="1">
        <f t="shared" si="101"/>
        <v>0</v>
      </c>
      <c r="AA371" s="1">
        <f t="shared" si="102"/>
        <v>0</v>
      </c>
      <c r="AB371" s="1">
        <f t="shared" si="103"/>
        <v>1</v>
      </c>
      <c r="AC371" s="1">
        <f t="shared" si="104"/>
        <v>0</v>
      </c>
      <c r="AD371" s="1">
        <f t="shared" si="105"/>
        <v>0</v>
      </c>
      <c r="AE371" s="1">
        <f t="shared" si="106"/>
        <v>0</v>
      </c>
      <c r="AF371" s="1">
        <f t="shared" si="107"/>
        <v>0</v>
      </c>
      <c r="AG371" s="1">
        <f t="shared" si="108"/>
        <v>0</v>
      </c>
      <c r="AH371" s="1">
        <f t="shared" si="109"/>
        <v>0</v>
      </c>
      <c r="AI371" s="1">
        <f t="shared" si="110"/>
        <v>0</v>
      </c>
      <c r="AJ371" s="1">
        <f t="shared" si="111"/>
        <v>0</v>
      </c>
      <c r="AK371" s="1">
        <f t="shared" si="112"/>
        <v>0</v>
      </c>
      <c r="AL371" s="1">
        <f t="shared" si="113"/>
        <v>0</v>
      </c>
      <c r="AM371" s="1">
        <f t="shared" si="114"/>
        <v>0</v>
      </c>
      <c r="AN371" s="1">
        <f t="shared" si="115"/>
        <v>0</v>
      </c>
      <c r="AO371" s="1">
        <f t="shared" si="116"/>
        <v>0</v>
      </c>
      <c r="AP371" s="1">
        <f t="shared" si="117"/>
        <v>0</v>
      </c>
      <c r="AQ371" s="1">
        <f t="shared" si="118"/>
        <v>0</v>
      </c>
      <c r="AR371">
        <f t="shared" si="119"/>
        <v>3</v>
      </c>
    </row>
    <row r="372" spans="1:44">
      <c r="A372">
        <v>371</v>
      </c>
      <c r="B372">
        <v>2016</v>
      </c>
      <c r="C372">
        <v>6.9</v>
      </c>
      <c r="E372">
        <v>1</v>
      </c>
      <c r="F372">
        <v>2.7</v>
      </c>
      <c r="G372" t="s">
        <v>53</v>
      </c>
      <c r="H372">
        <f t="shared" si="100"/>
        <v>1</v>
      </c>
      <c r="I372">
        <v>16.5</v>
      </c>
      <c r="J372">
        <v>69.03764545</v>
      </c>
      <c r="K372">
        <v>0.1846</v>
      </c>
      <c r="L372">
        <v>0</v>
      </c>
      <c r="M372">
        <v>0</v>
      </c>
      <c r="N372">
        <v>0</v>
      </c>
      <c r="O372">
        <v>1</v>
      </c>
      <c r="P372">
        <v>1</v>
      </c>
      <c r="Q372">
        <v>5.86003683241252</v>
      </c>
      <c r="R372">
        <v>142</v>
      </c>
      <c r="S372">
        <v>7.8</v>
      </c>
      <c r="T372">
        <v>37.7</v>
      </c>
      <c r="U372">
        <v>1</v>
      </c>
      <c r="V372">
        <v>0.919917864</v>
      </c>
      <c r="W372">
        <v>1</v>
      </c>
      <c r="X372">
        <v>0.919917864</v>
      </c>
      <c r="Y372">
        <v>0</v>
      </c>
      <c r="Z372" s="1">
        <f t="shared" si="101"/>
        <v>0</v>
      </c>
      <c r="AA372" s="1">
        <f t="shared" si="102"/>
        <v>0</v>
      </c>
      <c r="AB372" s="1">
        <f t="shared" si="103"/>
        <v>0</v>
      </c>
      <c r="AC372" s="1">
        <f t="shared" si="104"/>
        <v>0</v>
      </c>
      <c r="AD372" s="1">
        <f t="shared" si="105"/>
        <v>0</v>
      </c>
      <c r="AE372" s="1">
        <f t="shared" si="106"/>
        <v>0</v>
      </c>
      <c r="AF372" s="1">
        <f t="shared" si="107"/>
        <v>0</v>
      </c>
      <c r="AG372" s="1">
        <f t="shared" si="108"/>
        <v>0</v>
      </c>
      <c r="AH372" s="1">
        <f t="shared" si="109"/>
        <v>0</v>
      </c>
      <c r="AI372" s="1">
        <f t="shared" si="110"/>
        <v>0</v>
      </c>
      <c r="AJ372" s="1">
        <f t="shared" si="111"/>
        <v>1</v>
      </c>
      <c r="AK372" s="1">
        <f t="shared" si="112"/>
        <v>0</v>
      </c>
      <c r="AL372" s="1">
        <f t="shared" si="113"/>
        <v>0</v>
      </c>
      <c r="AM372" s="1">
        <f t="shared" si="114"/>
        <v>0</v>
      </c>
      <c r="AN372" s="1">
        <f t="shared" si="115"/>
        <v>0</v>
      </c>
      <c r="AO372" s="1">
        <f t="shared" si="116"/>
        <v>0</v>
      </c>
      <c r="AP372" s="1">
        <f t="shared" si="117"/>
        <v>0</v>
      </c>
      <c r="AQ372" s="1">
        <f t="shared" si="118"/>
        <v>0</v>
      </c>
      <c r="AR372">
        <f t="shared" si="119"/>
        <v>11</v>
      </c>
    </row>
    <row r="373" spans="1:44">
      <c r="A373">
        <v>372</v>
      </c>
      <c r="B373">
        <v>2016</v>
      </c>
      <c r="C373">
        <v>5.9</v>
      </c>
      <c r="E373">
        <v>1</v>
      </c>
      <c r="F373">
        <v>3.2</v>
      </c>
      <c r="G373" t="s">
        <v>50</v>
      </c>
      <c r="H373">
        <f t="shared" si="100"/>
        <v>2</v>
      </c>
      <c r="I373">
        <v>7.4</v>
      </c>
      <c r="J373">
        <v>76.94729637</v>
      </c>
      <c r="K373">
        <v>0.4036</v>
      </c>
      <c r="L373">
        <v>0</v>
      </c>
      <c r="M373">
        <v>1</v>
      </c>
      <c r="N373">
        <v>0</v>
      </c>
      <c r="O373">
        <v>1</v>
      </c>
      <c r="P373">
        <v>0</v>
      </c>
      <c r="Q373">
        <v>8.05156537753222</v>
      </c>
      <c r="R373">
        <v>231</v>
      </c>
      <c r="S373">
        <v>10.7</v>
      </c>
      <c r="T373">
        <v>26.9</v>
      </c>
      <c r="U373">
        <v>1</v>
      </c>
      <c r="V373">
        <v>1.149897331</v>
      </c>
      <c r="W373">
        <v>1</v>
      </c>
      <c r="X373">
        <v>3.318275154</v>
      </c>
      <c r="Y373">
        <v>0</v>
      </c>
      <c r="Z373" s="1">
        <f t="shared" si="101"/>
        <v>1</v>
      </c>
      <c r="AA373" s="1">
        <f t="shared" si="102"/>
        <v>0</v>
      </c>
      <c r="AB373" s="1">
        <f t="shared" si="103"/>
        <v>0</v>
      </c>
      <c r="AC373" s="1">
        <f t="shared" si="104"/>
        <v>0</v>
      </c>
      <c r="AD373" s="1">
        <f t="shared" si="105"/>
        <v>0</v>
      </c>
      <c r="AE373" s="1">
        <f t="shared" si="106"/>
        <v>0</v>
      </c>
      <c r="AF373" s="1">
        <f t="shared" si="107"/>
        <v>0</v>
      </c>
      <c r="AG373" s="1">
        <f t="shared" si="108"/>
        <v>0</v>
      </c>
      <c r="AH373" s="1">
        <f t="shared" si="109"/>
        <v>0</v>
      </c>
      <c r="AI373" s="1">
        <f t="shared" si="110"/>
        <v>0</v>
      </c>
      <c r="AJ373" s="1">
        <f t="shared" si="111"/>
        <v>0</v>
      </c>
      <c r="AK373" s="1">
        <f t="shared" si="112"/>
        <v>0</v>
      </c>
      <c r="AL373" s="1">
        <f t="shared" si="113"/>
        <v>0</v>
      </c>
      <c r="AM373" s="1">
        <f t="shared" si="114"/>
        <v>0</v>
      </c>
      <c r="AN373" s="1">
        <f t="shared" si="115"/>
        <v>0</v>
      </c>
      <c r="AO373" s="1">
        <f t="shared" si="116"/>
        <v>0</v>
      </c>
      <c r="AP373" s="1">
        <f t="shared" si="117"/>
        <v>0</v>
      </c>
      <c r="AQ373" s="1">
        <f t="shared" si="118"/>
        <v>0</v>
      </c>
      <c r="AR373">
        <f t="shared" si="119"/>
        <v>1</v>
      </c>
    </row>
    <row r="374" spans="1:44">
      <c r="A374">
        <v>373</v>
      </c>
      <c r="B374">
        <v>2016</v>
      </c>
      <c r="C374">
        <v>5.3</v>
      </c>
      <c r="E374">
        <v>0</v>
      </c>
      <c r="F374">
        <v>3.5</v>
      </c>
      <c r="G374" t="s">
        <v>49</v>
      </c>
      <c r="H374">
        <f t="shared" si="100"/>
        <v>2</v>
      </c>
      <c r="I374">
        <v>2.81</v>
      </c>
      <c r="J374">
        <v>48.22176591</v>
      </c>
      <c r="K374">
        <v>0.0688</v>
      </c>
      <c r="L374">
        <v>0</v>
      </c>
      <c r="M374">
        <v>1</v>
      </c>
      <c r="N374">
        <v>0</v>
      </c>
      <c r="O374">
        <v>1</v>
      </c>
      <c r="P374">
        <v>1</v>
      </c>
      <c r="Q374">
        <v>7.93554327808471</v>
      </c>
      <c r="R374">
        <v>365</v>
      </c>
      <c r="S374">
        <v>8.5</v>
      </c>
      <c r="T374">
        <v>32.3</v>
      </c>
      <c r="U374">
        <v>1</v>
      </c>
      <c r="V374">
        <v>8.246406571</v>
      </c>
      <c r="W374">
        <v>1</v>
      </c>
      <c r="X374">
        <v>28.5174538</v>
      </c>
      <c r="Y374">
        <v>1</v>
      </c>
      <c r="Z374" s="1">
        <f t="shared" si="101"/>
        <v>0</v>
      </c>
      <c r="AA374" s="1">
        <f t="shared" si="102"/>
        <v>0</v>
      </c>
      <c r="AB374" s="1">
        <f t="shared" si="103"/>
        <v>0</v>
      </c>
      <c r="AC374" s="1">
        <f t="shared" si="104"/>
        <v>0</v>
      </c>
      <c r="AD374" s="1">
        <f t="shared" si="105"/>
        <v>0</v>
      </c>
      <c r="AE374" s="1">
        <f t="shared" si="106"/>
        <v>0</v>
      </c>
      <c r="AF374" s="1">
        <f t="shared" si="107"/>
        <v>0</v>
      </c>
      <c r="AG374" s="1">
        <f t="shared" si="108"/>
        <v>0</v>
      </c>
      <c r="AH374" s="1">
        <f t="shared" si="109"/>
        <v>0</v>
      </c>
      <c r="AI374" s="1">
        <f t="shared" si="110"/>
        <v>0</v>
      </c>
      <c r="AJ374" s="1">
        <f t="shared" si="111"/>
        <v>0</v>
      </c>
      <c r="AK374" s="1">
        <f t="shared" si="112"/>
        <v>0</v>
      </c>
      <c r="AL374" s="1">
        <f t="shared" si="113"/>
        <v>0</v>
      </c>
      <c r="AM374" s="1">
        <f t="shared" si="114"/>
        <v>1</v>
      </c>
      <c r="AN374" s="1">
        <f t="shared" si="115"/>
        <v>0</v>
      </c>
      <c r="AO374" s="1">
        <f t="shared" si="116"/>
        <v>0</v>
      </c>
      <c r="AP374" s="1">
        <f t="shared" si="117"/>
        <v>0</v>
      </c>
      <c r="AQ374" s="1">
        <f t="shared" si="118"/>
        <v>0</v>
      </c>
      <c r="AR374">
        <f t="shared" si="119"/>
        <v>14</v>
      </c>
    </row>
    <row r="375" spans="1:44">
      <c r="A375">
        <v>374</v>
      </c>
      <c r="B375">
        <v>2017</v>
      </c>
      <c r="C375">
        <v>7</v>
      </c>
      <c r="E375">
        <v>1</v>
      </c>
      <c r="F375">
        <v>3.7</v>
      </c>
      <c r="G375" t="s">
        <v>50</v>
      </c>
      <c r="H375">
        <f t="shared" si="100"/>
        <v>2</v>
      </c>
      <c r="I375">
        <v>6.12</v>
      </c>
      <c r="J375">
        <v>74.2696783</v>
      </c>
      <c r="K375">
        <v>0.0484</v>
      </c>
      <c r="L375">
        <v>0</v>
      </c>
      <c r="M375">
        <v>1</v>
      </c>
      <c r="N375">
        <v>0</v>
      </c>
      <c r="O375">
        <v>1</v>
      </c>
      <c r="P375">
        <v>0</v>
      </c>
      <c r="Q375">
        <v>7.13812154696133</v>
      </c>
      <c r="R375">
        <v>242</v>
      </c>
      <c r="S375">
        <v>10.9</v>
      </c>
      <c r="T375">
        <v>20.7</v>
      </c>
      <c r="U375">
        <v>1</v>
      </c>
      <c r="V375">
        <v>3.876796715</v>
      </c>
      <c r="W375">
        <v>1</v>
      </c>
      <c r="X375">
        <v>10.38193019</v>
      </c>
      <c r="Y375">
        <v>0</v>
      </c>
      <c r="Z375" s="1">
        <f t="shared" si="101"/>
        <v>1</v>
      </c>
      <c r="AA375" s="1">
        <f t="shared" si="102"/>
        <v>0</v>
      </c>
      <c r="AB375" s="1">
        <f t="shared" si="103"/>
        <v>0</v>
      </c>
      <c r="AC375" s="1">
        <f t="shared" si="104"/>
        <v>0</v>
      </c>
      <c r="AD375" s="1">
        <f t="shared" si="105"/>
        <v>0</v>
      </c>
      <c r="AE375" s="1">
        <f t="shared" si="106"/>
        <v>0</v>
      </c>
      <c r="AF375" s="1">
        <f t="shared" si="107"/>
        <v>0</v>
      </c>
      <c r="AG375" s="1">
        <f t="shared" si="108"/>
        <v>0</v>
      </c>
      <c r="AH375" s="1">
        <f t="shared" si="109"/>
        <v>0</v>
      </c>
      <c r="AI375" s="1">
        <f t="shared" si="110"/>
        <v>0</v>
      </c>
      <c r="AJ375" s="1">
        <f t="shared" si="111"/>
        <v>0</v>
      </c>
      <c r="AK375" s="1">
        <f t="shared" si="112"/>
        <v>0</v>
      </c>
      <c r="AL375" s="1">
        <f t="shared" si="113"/>
        <v>0</v>
      </c>
      <c r="AM375" s="1">
        <f t="shared" si="114"/>
        <v>0</v>
      </c>
      <c r="AN375" s="1">
        <f t="shared" si="115"/>
        <v>0</v>
      </c>
      <c r="AO375" s="1">
        <f t="shared" si="116"/>
        <v>0</v>
      </c>
      <c r="AP375" s="1">
        <f t="shared" si="117"/>
        <v>0</v>
      </c>
      <c r="AQ375" s="1">
        <f t="shared" si="118"/>
        <v>0</v>
      </c>
      <c r="AR375">
        <f t="shared" si="119"/>
        <v>1</v>
      </c>
    </row>
    <row r="376" spans="1:44">
      <c r="A376">
        <v>375</v>
      </c>
      <c r="B376">
        <v>2017</v>
      </c>
      <c r="C376">
        <v>2</v>
      </c>
      <c r="E376">
        <v>1</v>
      </c>
      <c r="F376">
        <v>4.2</v>
      </c>
      <c r="G376" t="s">
        <v>51</v>
      </c>
      <c r="H376">
        <f t="shared" si="100"/>
        <v>2</v>
      </c>
      <c r="I376">
        <v>1.17</v>
      </c>
      <c r="J376">
        <v>18.33538672</v>
      </c>
      <c r="K376">
        <v>0.4772</v>
      </c>
      <c r="L376">
        <v>0</v>
      </c>
      <c r="M376">
        <v>0</v>
      </c>
      <c r="N376">
        <v>0</v>
      </c>
      <c r="O376">
        <v>1</v>
      </c>
      <c r="P376">
        <v>0</v>
      </c>
      <c r="Q376">
        <v>7.20994475138121</v>
      </c>
      <c r="R376">
        <v>134</v>
      </c>
      <c r="S376">
        <v>10.3</v>
      </c>
      <c r="T376">
        <v>12.9</v>
      </c>
      <c r="U376">
        <v>1</v>
      </c>
      <c r="V376">
        <v>8.739219713</v>
      </c>
      <c r="W376">
        <v>1</v>
      </c>
      <c r="X376">
        <v>20.40246407</v>
      </c>
      <c r="Y376">
        <v>0</v>
      </c>
      <c r="Z376" s="1">
        <f t="shared" si="101"/>
        <v>0</v>
      </c>
      <c r="AA376" s="1">
        <f t="shared" si="102"/>
        <v>0</v>
      </c>
      <c r="AB376" s="1">
        <f t="shared" si="103"/>
        <v>0</v>
      </c>
      <c r="AC376" s="1">
        <f t="shared" si="104"/>
        <v>0</v>
      </c>
      <c r="AD376" s="1">
        <f t="shared" si="105"/>
        <v>0</v>
      </c>
      <c r="AE376" s="1">
        <f t="shared" si="106"/>
        <v>0</v>
      </c>
      <c r="AF376" s="1">
        <f t="shared" si="107"/>
        <v>0</v>
      </c>
      <c r="AG376" s="1">
        <f t="shared" si="108"/>
        <v>0</v>
      </c>
      <c r="AH376" s="1">
        <f t="shared" si="109"/>
        <v>0</v>
      </c>
      <c r="AI376" s="1">
        <f t="shared" si="110"/>
        <v>0</v>
      </c>
      <c r="AJ376" s="1">
        <f t="shared" si="111"/>
        <v>0</v>
      </c>
      <c r="AK376" s="1">
        <f t="shared" si="112"/>
        <v>0</v>
      </c>
      <c r="AL376" s="1">
        <f t="shared" si="113"/>
        <v>0</v>
      </c>
      <c r="AM376" s="1">
        <f t="shared" si="114"/>
        <v>0</v>
      </c>
      <c r="AN376" s="1">
        <f t="shared" si="115"/>
        <v>1</v>
      </c>
      <c r="AO376" s="1">
        <f t="shared" si="116"/>
        <v>0</v>
      </c>
      <c r="AP376" s="1">
        <f t="shared" si="117"/>
        <v>0</v>
      </c>
      <c r="AQ376" s="1">
        <f t="shared" si="118"/>
        <v>0</v>
      </c>
      <c r="AR376">
        <f t="shared" si="119"/>
        <v>15</v>
      </c>
    </row>
    <row r="377" spans="1:44">
      <c r="A377">
        <v>376</v>
      </c>
      <c r="B377">
        <v>2016</v>
      </c>
      <c r="C377">
        <v>1.8</v>
      </c>
      <c r="E377">
        <v>1</v>
      </c>
      <c r="F377">
        <v>3.5</v>
      </c>
      <c r="G377" t="s">
        <v>46</v>
      </c>
      <c r="H377">
        <f t="shared" si="100"/>
        <v>2</v>
      </c>
      <c r="I377">
        <v>10.22</v>
      </c>
      <c r="J377">
        <v>47.67967146</v>
      </c>
      <c r="K377">
        <v>0.3585</v>
      </c>
      <c r="L377">
        <v>0</v>
      </c>
      <c r="M377">
        <v>1</v>
      </c>
      <c r="N377">
        <v>0</v>
      </c>
      <c r="O377">
        <v>1</v>
      </c>
      <c r="P377">
        <v>0</v>
      </c>
      <c r="Q377">
        <v>7.7403314917127</v>
      </c>
      <c r="R377">
        <v>314</v>
      </c>
      <c r="S377">
        <v>11.4</v>
      </c>
      <c r="T377">
        <v>33.6</v>
      </c>
      <c r="U377">
        <v>1</v>
      </c>
      <c r="V377">
        <v>2.825462012</v>
      </c>
      <c r="W377">
        <v>1</v>
      </c>
      <c r="X377">
        <v>10.67761807</v>
      </c>
      <c r="Y377">
        <v>0</v>
      </c>
      <c r="Z377" s="1">
        <f t="shared" si="101"/>
        <v>0</v>
      </c>
      <c r="AA377" s="1">
        <f t="shared" si="102"/>
        <v>0</v>
      </c>
      <c r="AB377" s="1">
        <f t="shared" si="103"/>
        <v>0</v>
      </c>
      <c r="AC377" s="1">
        <f t="shared" si="104"/>
        <v>0</v>
      </c>
      <c r="AD377" s="1">
        <f t="shared" si="105"/>
        <v>0</v>
      </c>
      <c r="AE377" s="1">
        <f t="shared" si="106"/>
        <v>0</v>
      </c>
      <c r="AF377" s="1">
        <f t="shared" si="107"/>
        <v>0</v>
      </c>
      <c r="AG377" s="1">
        <f t="shared" si="108"/>
        <v>1</v>
      </c>
      <c r="AH377" s="1">
        <f t="shared" si="109"/>
        <v>0</v>
      </c>
      <c r="AI377" s="1">
        <f t="shared" si="110"/>
        <v>0</v>
      </c>
      <c r="AJ377" s="1">
        <f t="shared" si="111"/>
        <v>0</v>
      </c>
      <c r="AK377" s="1">
        <f t="shared" si="112"/>
        <v>0</v>
      </c>
      <c r="AL377" s="1">
        <f t="shared" si="113"/>
        <v>0</v>
      </c>
      <c r="AM377" s="1">
        <f t="shared" si="114"/>
        <v>0</v>
      </c>
      <c r="AN377" s="1">
        <f t="shared" si="115"/>
        <v>0</v>
      </c>
      <c r="AO377" s="1">
        <f t="shared" si="116"/>
        <v>0</v>
      </c>
      <c r="AP377" s="1">
        <f t="shared" si="117"/>
        <v>0</v>
      </c>
      <c r="AQ377" s="1">
        <f t="shared" si="118"/>
        <v>0</v>
      </c>
      <c r="AR377">
        <f t="shared" si="119"/>
        <v>8</v>
      </c>
    </row>
    <row r="378" spans="1:44">
      <c r="A378">
        <v>377</v>
      </c>
      <c r="B378">
        <v>2016</v>
      </c>
      <c r="C378">
        <v>8.8</v>
      </c>
      <c r="E378">
        <v>1</v>
      </c>
      <c r="F378">
        <v>4</v>
      </c>
      <c r="G378" t="s">
        <v>55</v>
      </c>
      <c r="H378">
        <f t="shared" si="100"/>
        <v>2</v>
      </c>
      <c r="I378">
        <v>12.5</v>
      </c>
      <c r="J378">
        <v>34.45311431</v>
      </c>
      <c r="K378">
        <v>0.2332</v>
      </c>
      <c r="L378">
        <v>0</v>
      </c>
      <c r="M378">
        <v>1</v>
      </c>
      <c r="N378">
        <v>0</v>
      </c>
      <c r="O378">
        <v>1</v>
      </c>
      <c r="P378">
        <v>1</v>
      </c>
      <c r="Q378">
        <v>1.55801104972376</v>
      </c>
      <c r="R378">
        <v>405</v>
      </c>
      <c r="S378">
        <v>12.9</v>
      </c>
      <c r="T378">
        <v>20.4</v>
      </c>
      <c r="U378">
        <v>1</v>
      </c>
      <c r="V378">
        <v>1.675564682</v>
      </c>
      <c r="W378">
        <v>0</v>
      </c>
      <c r="X378">
        <v>6.209445585</v>
      </c>
      <c r="Y378">
        <v>0</v>
      </c>
      <c r="Z378" s="1">
        <f t="shared" si="101"/>
        <v>0</v>
      </c>
      <c r="AA378" s="1">
        <f t="shared" si="102"/>
        <v>0</v>
      </c>
      <c r="AB378" s="1">
        <f t="shared" si="103"/>
        <v>0</v>
      </c>
      <c r="AC378" s="1">
        <f t="shared" si="104"/>
        <v>0</v>
      </c>
      <c r="AD378" s="1">
        <f t="shared" si="105"/>
        <v>0</v>
      </c>
      <c r="AE378" s="1">
        <f t="shared" si="106"/>
        <v>0</v>
      </c>
      <c r="AF378" s="1">
        <f t="shared" si="107"/>
        <v>1</v>
      </c>
      <c r="AG378" s="1">
        <f t="shared" si="108"/>
        <v>0</v>
      </c>
      <c r="AH378" s="1">
        <f t="shared" si="109"/>
        <v>0</v>
      </c>
      <c r="AI378" s="1">
        <f t="shared" si="110"/>
        <v>0</v>
      </c>
      <c r="AJ378" s="1">
        <f t="shared" si="111"/>
        <v>0</v>
      </c>
      <c r="AK378" s="1">
        <f t="shared" si="112"/>
        <v>0</v>
      </c>
      <c r="AL378" s="1">
        <f t="shared" si="113"/>
        <v>0</v>
      </c>
      <c r="AM378" s="1">
        <f t="shared" si="114"/>
        <v>0</v>
      </c>
      <c r="AN378" s="1">
        <f t="shared" si="115"/>
        <v>0</v>
      </c>
      <c r="AO378" s="1">
        <f t="shared" si="116"/>
        <v>0</v>
      </c>
      <c r="AP378" s="1">
        <f t="shared" si="117"/>
        <v>0</v>
      </c>
      <c r="AQ378" s="1">
        <f t="shared" si="118"/>
        <v>0</v>
      </c>
      <c r="AR378">
        <f t="shared" si="119"/>
        <v>7</v>
      </c>
    </row>
    <row r="379" spans="1:44">
      <c r="A379">
        <v>378</v>
      </c>
      <c r="B379">
        <v>2017</v>
      </c>
      <c r="C379">
        <v>7</v>
      </c>
      <c r="E379">
        <v>1</v>
      </c>
      <c r="F379">
        <v>4.2</v>
      </c>
      <c r="G379" t="s">
        <v>55</v>
      </c>
      <c r="H379">
        <f t="shared" si="100"/>
        <v>2</v>
      </c>
      <c r="I379">
        <v>7.57</v>
      </c>
      <c r="J379">
        <v>50.65845311</v>
      </c>
      <c r="K379">
        <v>0.2283</v>
      </c>
      <c r="L379">
        <v>0</v>
      </c>
      <c r="M379">
        <v>1</v>
      </c>
      <c r="N379">
        <v>0</v>
      </c>
      <c r="O379">
        <v>1</v>
      </c>
      <c r="P379">
        <v>0</v>
      </c>
      <c r="Q379">
        <v>4.56353591160221</v>
      </c>
      <c r="R379">
        <v>244</v>
      </c>
      <c r="S379">
        <v>11.7</v>
      </c>
      <c r="T379">
        <v>27.8</v>
      </c>
      <c r="U379">
        <v>1</v>
      </c>
      <c r="V379">
        <v>1.577002053</v>
      </c>
      <c r="W379">
        <v>1</v>
      </c>
      <c r="X379">
        <v>9.232032854</v>
      </c>
      <c r="Y379">
        <v>0</v>
      </c>
      <c r="Z379" s="1">
        <f t="shared" si="101"/>
        <v>0</v>
      </c>
      <c r="AA379" s="1">
        <f t="shared" si="102"/>
        <v>0</v>
      </c>
      <c r="AB379" s="1">
        <f t="shared" si="103"/>
        <v>0</v>
      </c>
      <c r="AC379" s="1">
        <f t="shared" si="104"/>
        <v>0</v>
      </c>
      <c r="AD379" s="1">
        <f t="shared" si="105"/>
        <v>0</v>
      </c>
      <c r="AE379" s="1">
        <f t="shared" si="106"/>
        <v>0</v>
      </c>
      <c r="AF379" s="1">
        <f t="shared" si="107"/>
        <v>1</v>
      </c>
      <c r="AG379" s="1">
        <f t="shared" si="108"/>
        <v>0</v>
      </c>
      <c r="AH379" s="1">
        <f t="shared" si="109"/>
        <v>0</v>
      </c>
      <c r="AI379" s="1">
        <f t="shared" si="110"/>
        <v>0</v>
      </c>
      <c r="AJ379" s="1">
        <f t="shared" si="111"/>
        <v>0</v>
      </c>
      <c r="AK379" s="1">
        <f t="shared" si="112"/>
        <v>0</v>
      </c>
      <c r="AL379" s="1">
        <f t="shared" si="113"/>
        <v>0</v>
      </c>
      <c r="AM379" s="1">
        <f t="shared" si="114"/>
        <v>0</v>
      </c>
      <c r="AN379" s="1">
        <f t="shared" si="115"/>
        <v>0</v>
      </c>
      <c r="AO379" s="1">
        <f t="shared" si="116"/>
        <v>0</v>
      </c>
      <c r="AP379" s="1">
        <f t="shared" si="117"/>
        <v>0</v>
      </c>
      <c r="AQ379" s="1">
        <f t="shared" si="118"/>
        <v>0</v>
      </c>
      <c r="AR379">
        <f t="shared" si="119"/>
        <v>7</v>
      </c>
    </row>
    <row r="380" spans="1:44">
      <c r="A380">
        <v>379</v>
      </c>
      <c r="B380">
        <v>2017</v>
      </c>
      <c r="C380">
        <v>4.9</v>
      </c>
      <c r="D380">
        <v>0</v>
      </c>
      <c r="E380">
        <v>1</v>
      </c>
      <c r="F380">
        <v>4.1</v>
      </c>
      <c r="G380" t="s">
        <v>53</v>
      </c>
      <c r="H380">
        <f t="shared" si="100"/>
        <v>1</v>
      </c>
      <c r="I380">
        <v>2.47</v>
      </c>
      <c r="J380">
        <v>73.94113621</v>
      </c>
      <c r="K380">
        <v>0.0926</v>
      </c>
      <c r="L380">
        <v>0</v>
      </c>
      <c r="M380">
        <v>1</v>
      </c>
      <c r="N380">
        <v>0</v>
      </c>
      <c r="O380">
        <v>1</v>
      </c>
      <c r="P380">
        <v>0</v>
      </c>
      <c r="Q380">
        <v>7.08471454880295</v>
      </c>
      <c r="R380">
        <v>132</v>
      </c>
      <c r="S380">
        <v>12</v>
      </c>
      <c r="T380">
        <v>27</v>
      </c>
      <c r="U380">
        <v>1</v>
      </c>
      <c r="V380">
        <v>2.628336756</v>
      </c>
      <c r="W380">
        <v>1</v>
      </c>
      <c r="X380">
        <v>19.38398357</v>
      </c>
      <c r="Y380">
        <v>0</v>
      </c>
      <c r="Z380" s="1">
        <f t="shared" si="101"/>
        <v>0</v>
      </c>
      <c r="AA380" s="1">
        <f t="shared" si="102"/>
        <v>0</v>
      </c>
      <c r="AB380" s="1">
        <f t="shared" si="103"/>
        <v>0</v>
      </c>
      <c r="AC380" s="1">
        <f t="shared" si="104"/>
        <v>0</v>
      </c>
      <c r="AD380" s="1">
        <f t="shared" si="105"/>
        <v>0</v>
      </c>
      <c r="AE380" s="1">
        <f t="shared" si="106"/>
        <v>0</v>
      </c>
      <c r="AF380" s="1">
        <f t="shared" si="107"/>
        <v>0</v>
      </c>
      <c r="AG380" s="1">
        <f t="shared" si="108"/>
        <v>0</v>
      </c>
      <c r="AH380" s="1">
        <f t="shared" si="109"/>
        <v>0</v>
      </c>
      <c r="AI380" s="1">
        <f t="shared" si="110"/>
        <v>0</v>
      </c>
      <c r="AJ380" s="1">
        <f t="shared" si="111"/>
        <v>1</v>
      </c>
      <c r="AK380" s="1">
        <f t="shared" si="112"/>
        <v>0</v>
      </c>
      <c r="AL380" s="1">
        <f t="shared" si="113"/>
        <v>0</v>
      </c>
      <c r="AM380" s="1">
        <f t="shared" si="114"/>
        <v>0</v>
      </c>
      <c r="AN380" s="1">
        <f t="shared" si="115"/>
        <v>0</v>
      </c>
      <c r="AO380" s="1">
        <f t="shared" si="116"/>
        <v>0</v>
      </c>
      <c r="AP380" s="1">
        <f t="shared" si="117"/>
        <v>0</v>
      </c>
      <c r="AQ380" s="1">
        <f t="shared" si="118"/>
        <v>0</v>
      </c>
      <c r="AR380">
        <f t="shared" si="119"/>
        <v>11</v>
      </c>
    </row>
    <row r="381" spans="1:44">
      <c r="A381">
        <v>380</v>
      </c>
      <c r="B381">
        <v>2016</v>
      </c>
      <c r="C381">
        <v>69.8</v>
      </c>
      <c r="E381">
        <v>0</v>
      </c>
      <c r="F381">
        <v>3.8</v>
      </c>
      <c r="G381" t="s">
        <v>45</v>
      </c>
      <c r="H381">
        <f t="shared" si="100"/>
        <v>0</v>
      </c>
      <c r="I381">
        <v>5.56</v>
      </c>
      <c r="J381">
        <v>58.03148528</v>
      </c>
      <c r="K381">
        <v>0.0506</v>
      </c>
      <c r="L381">
        <v>1</v>
      </c>
      <c r="M381">
        <v>1</v>
      </c>
      <c r="N381">
        <v>0</v>
      </c>
      <c r="O381">
        <v>1</v>
      </c>
      <c r="P381">
        <v>0</v>
      </c>
      <c r="Q381">
        <v>5.57826887661142</v>
      </c>
      <c r="R381">
        <v>232</v>
      </c>
      <c r="S381">
        <v>13.3</v>
      </c>
      <c r="T381">
        <v>31.2</v>
      </c>
      <c r="U381">
        <v>0</v>
      </c>
      <c r="V381">
        <v>37.78234086</v>
      </c>
      <c r="W381">
        <v>0</v>
      </c>
      <c r="X381">
        <v>41.95482546</v>
      </c>
      <c r="Y381">
        <v>1</v>
      </c>
      <c r="Z381" s="1">
        <f t="shared" si="101"/>
        <v>0</v>
      </c>
      <c r="AA381" s="1">
        <f t="shared" si="102"/>
        <v>0</v>
      </c>
      <c r="AB381" s="1">
        <f t="shared" si="103"/>
        <v>0</v>
      </c>
      <c r="AC381" s="1">
        <f t="shared" si="104"/>
        <v>0</v>
      </c>
      <c r="AD381" s="1">
        <f t="shared" si="105"/>
        <v>0</v>
      </c>
      <c r="AE381" s="1">
        <f t="shared" si="106"/>
        <v>0</v>
      </c>
      <c r="AF381" s="1">
        <f t="shared" si="107"/>
        <v>0</v>
      </c>
      <c r="AG381" s="1">
        <f t="shared" si="108"/>
        <v>0</v>
      </c>
      <c r="AH381" s="1">
        <f t="shared" si="109"/>
        <v>1</v>
      </c>
      <c r="AI381" s="1">
        <f t="shared" si="110"/>
        <v>0</v>
      </c>
      <c r="AJ381" s="1">
        <f t="shared" si="111"/>
        <v>0</v>
      </c>
      <c r="AK381" s="1">
        <f t="shared" si="112"/>
        <v>0</v>
      </c>
      <c r="AL381" s="1">
        <f t="shared" si="113"/>
        <v>0</v>
      </c>
      <c r="AM381" s="1">
        <f t="shared" si="114"/>
        <v>0</v>
      </c>
      <c r="AN381" s="1">
        <f t="shared" si="115"/>
        <v>0</v>
      </c>
      <c r="AO381" s="1">
        <f t="shared" si="116"/>
        <v>0</v>
      </c>
      <c r="AP381" s="1">
        <f t="shared" si="117"/>
        <v>0</v>
      </c>
      <c r="AQ381" s="1">
        <f t="shared" si="118"/>
        <v>0</v>
      </c>
      <c r="AR381">
        <f t="shared" si="119"/>
        <v>9</v>
      </c>
    </row>
    <row r="382" spans="1:44">
      <c r="A382">
        <v>381</v>
      </c>
      <c r="B382">
        <v>2016</v>
      </c>
      <c r="C382">
        <v>7.9</v>
      </c>
      <c r="E382">
        <v>1</v>
      </c>
      <c r="F382">
        <v>4.1</v>
      </c>
      <c r="G382" t="s">
        <v>53</v>
      </c>
      <c r="H382">
        <f t="shared" si="100"/>
        <v>1</v>
      </c>
      <c r="I382">
        <v>6.67</v>
      </c>
      <c r="J382">
        <v>71.09650924</v>
      </c>
      <c r="K382">
        <v>0.1103</v>
      </c>
      <c r="L382">
        <v>0</v>
      </c>
      <c r="M382">
        <v>1</v>
      </c>
      <c r="N382">
        <v>0</v>
      </c>
      <c r="O382">
        <v>1</v>
      </c>
      <c r="P382">
        <v>0</v>
      </c>
      <c r="Q382">
        <v>6.24493554327808</v>
      </c>
      <c r="R382">
        <v>294</v>
      </c>
      <c r="S382">
        <v>11.8</v>
      </c>
      <c r="T382">
        <v>28.6</v>
      </c>
      <c r="U382">
        <v>1</v>
      </c>
      <c r="V382">
        <v>0.624229979</v>
      </c>
      <c r="W382">
        <v>1</v>
      </c>
      <c r="X382">
        <v>16.06570842</v>
      </c>
      <c r="Y382">
        <v>0</v>
      </c>
      <c r="Z382" s="1">
        <f t="shared" si="101"/>
        <v>0</v>
      </c>
      <c r="AA382" s="1">
        <f t="shared" si="102"/>
        <v>0</v>
      </c>
      <c r="AB382" s="1">
        <f t="shared" si="103"/>
        <v>0</v>
      </c>
      <c r="AC382" s="1">
        <f t="shared" si="104"/>
        <v>0</v>
      </c>
      <c r="AD382" s="1">
        <f t="shared" si="105"/>
        <v>0</v>
      </c>
      <c r="AE382" s="1">
        <f t="shared" si="106"/>
        <v>0</v>
      </c>
      <c r="AF382" s="1">
        <f t="shared" si="107"/>
        <v>0</v>
      </c>
      <c r="AG382" s="1">
        <f t="shared" si="108"/>
        <v>0</v>
      </c>
      <c r="AH382" s="1">
        <f t="shared" si="109"/>
        <v>0</v>
      </c>
      <c r="AI382" s="1">
        <f t="shared" si="110"/>
        <v>0</v>
      </c>
      <c r="AJ382" s="1">
        <f t="shared" si="111"/>
        <v>1</v>
      </c>
      <c r="AK382" s="1">
        <f t="shared" si="112"/>
        <v>0</v>
      </c>
      <c r="AL382" s="1">
        <f t="shared" si="113"/>
        <v>0</v>
      </c>
      <c r="AM382" s="1">
        <f t="shared" si="114"/>
        <v>0</v>
      </c>
      <c r="AN382" s="1">
        <f t="shared" si="115"/>
        <v>0</v>
      </c>
      <c r="AO382" s="1">
        <f t="shared" si="116"/>
        <v>0</v>
      </c>
      <c r="AP382" s="1">
        <f t="shared" si="117"/>
        <v>0</v>
      </c>
      <c r="AQ382" s="1">
        <f t="shared" si="118"/>
        <v>0</v>
      </c>
      <c r="AR382">
        <f t="shared" si="119"/>
        <v>11</v>
      </c>
    </row>
    <row r="383" spans="1:44">
      <c r="A383">
        <v>382</v>
      </c>
      <c r="B383">
        <v>2017</v>
      </c>
      <c r="C383">
        <v>10.8</v>
      </c>
      <c r="E383">
        <v>1</v>
      </c>
      <c r="F383">
        <v>4.3</v>
      </c>
      <c r="G383" t="s">
        <v>46</v>
      </c>
      <c r="H383">
        <f t="shared" si="100"/>
        <v>2</v>
      </c>
      <c r="I383">
        <v>1</v>
      </c>
      <c r="J383">
        <v>36.55030801</v>
      </c>
      <c r="K383">
        <v>0.551</v>
      </c>
      <c r="L383">
        <v>0</v>
      </c>
      <c r="M383">
        <v>1</v>
      </c>
      <c r="N383">
        <v>0</v>
      </c>
      <c r="O383">
        <v>1</v>
      </c>
      <c r="P383">
        <v>0</v>
      </c>
      <c r="Q383">
        <v>3.40883977900552</v>
      </c>
      <c r="R383">
        <v>310</v>
      </c>
      <c r="S383">
        <v>13</v>
      </c>
      <c r="T383">
        <v>36.4</v>
      </c>
      <c r="U383">
        <v>1</v>
      </c>
      <c r="V383">
        <v>1.938398357</v>
      </c>
      <c r="W383">
        <v>1</v>
      </c>
      <c r="X383">
        <v>3.252566735</v>
      </c>
      <c r="Y383">
        <v>0</v>
      </c>
      <c r="Z383" s="1">
        <f t="shared" si="101"/>
        <v>0</v>
      </c>
      <c r="AA383" s="1">
        <f t="shared" si="102"/>
        <v>0</v>
      </c>
      <c r="AB383" s="1">
        <f t="shared" si="103"/>
        <v>0</v>
      </c>
      <c r="AC383" s="1">
        <f t="shared" si="104"/>
        <v>0</v>
      </c>
      <c r="AD383" s="1">
        <f t="shared" si="105"/>
        <v>0</v>
      </c>
      <c r="AE383" s="1">
        <f t="shared" si="106"/>
        <v>0</v>
      </c>
      <c r="AF383" s="1">
        <f t="shared" si="107"/>
        <v>0</v>
      </c>
      <c r="AG383" s="1">
        <f t="shared" si="108"/>
        <v>1</v>
      </c>
      <c r="AH383" s="1">
        <f t="shared" si="109"/>
        <v>0</v>
      </c>
      <c r="AI383" s="1">
        <f t="shared" si="110"/>
        <v>0</v>
      </c>
      <c r="AJ383" s="1">
        <f t="shared" si="111"/>
        <v>0</v>
      </c>
      <c r="AK383" s="1">
        <f t="shared" si="112"/>
        <v>0</v>
      </c>
      <c r="AL383" s="1">
        <f t="shared" si="113"/>
        <v>0</v>
      </c>
      <c r="AM383" s="1">
        <f t="shared" si="114"/>
        <v>0</v>
      </c>
      <c r="AN383" s="1">
        <f t="shared" si="115"/>
        <v>0</v>
      </c>
      <c r="AO383" s="1">
        <f t="shared" si="116"/>
        <v>0</v>
      </c>
      <c r="AP383" s="1">
        <f t="shared" si="117"/>
        <v>0</v>
      </c>
      <c r="AQ383" s="1">
        <f t="shared" si="118"/>
        <v>0</v>
      </c>
      <c r="AR383">
        <f t="shared" si="119"/>
        <v>8</v>
      </c>
    </row>
    <row r="384" spans="1:44">
      <c r="A384">
        <v>383</v>
      </c>
      <c r="B384">
        <v>2016</v>
      </c>
      <c r="C384">
        <v>3</v>
      </c>
      <c r="D384">
        <v>0</v>
      </c>
      <c r="E384">
        <v>1</v>
      </c>
      <c r="F384">
        <v>3.4</v>
      </c>
      <c r="G384" t="s">
        <v>53</v>
      </c>
      <c r="H384">
        <f t="shared" si="100"/>
        <v>1</v>
      </c>
      <c r="I384">
        <v>5.9</v>
      </c>
      <c r="J384">
        <v>66.47227926</v>
      </c>
      <c r="K384">
        <v>0.1985</v>
      </c>
      <c r="L384">
        <v>0</v>
      </c>
      <c r="M384">
        <v>1</v>
      </c>
      <c r="N384">
        <v>0</v>
      </c>
      <c r="O384">
        <v>1</v>
      </c>
      <c r="P384">
        <v>0</v>
      </c>
      <c r="Q384">
        <v>6.93922651933702</v>
      </c>
      <c r="R384">
        <v>256</v>
      </c>
      <c r="S384">
        <v>9.7</v>
      </c>
      <c r="T384">
        <v>32.6</v>
      </c>
      <c r="U384">
        <v>1</v>
      </c>
      <c r="V384">
        <v>5.782340862</v>
      </c>
      <c r="W384">
        <v>1</v>
      </c>
      <c r="X384">
        <v>12.84599589</v>
      </c>
      <c r="Y384">
        <v>1</v>
      </c>
      <c r="Z384" s="1">
        <f t="shared" si="101"/>
        <v>0</v>
      </c>
      <c r="AA384" s="1">
        <f t="shared" si="102"/>
        <v>0</v>
      </c>
      <c r="AB384" s="1">
        <f t="shared" si="103"/>
        <v>0</v>
      </c>
      <c r="AC384" s="1">
        <f t="shared" si="104"/>
        <v>0</v>
      </c>
      <c r="AD384" s="1">
        <f t="shared" si="105"/>
        <v>0</v>
      </c>
      <c r="AE384" s="1">
        <f t="shared" si="106"/>
        <v>0</v>
      </c>
      <c r="AF384" s="1">
        <f t="shared" si="107"/>
        <v>0</v>
      </c>
      <c r="AG384" s="1">
        <f t="shared" si="108"/>
        <v>0</v>
      </c>
      <c r="AH384" s="1">
        <f t="shared" si="109"/>
        <v>0</v>
      </c>
      <c r="AI384" s="1">
        <f t="shared" si="110"/>
        <v>0</v>
      </c>
      <c r="AJ384" s="1">
        <f t="shared" si="111"/>
        <v>1</v>
      </c>
      <c r="AK384" s="1">
        <f t="shared" si="112"/>
        <v>0</v>
      </c>
      <c r="AL384" s="1">
        <f t="shared" si="113"/>
        <v>0</v>
      </c>
      <c r="AM384" s="1">
        <f t="shared" si="114"/>
        <v>0</v>
      </c>
      <c r="AN384" s="1">
        <f t="shared" si="115"/>
        <v>0</v>
      </c>
      <c r="AO384" s="1">
        <f t="shared" si="116"/>
        <v>0</v>
      </c>
      <c r="AP384" s="1">
        <f t="shared" si="117"/>
        <v>0</v>
      </c>
      <c r="AQ384" s="1">
        <f t="shared" si="118"/>
        <v>0</v>
      </c>
      <c r="AR384">
        <f t="shared" si="119"/>
        <v>11</v>
      </c>
    </row>
    <row r="385" spans="1:44">
      <c r="A385">
        <v>384</v>
      </c>
      <c r="B385">
        <v>2017</v>
      </c>
      <c r="C385">
        <v>1</v>
      </c>
      <c r="E385">
        <v>1</v>
      </c>
      <c r="F385">
        <v>3.7</v>
      </c>
      <c r="G385" t="s">
        <v>53</v>
      </c>
      <c r="H385">
        <f t="shared" si="100"/>
        <v>1</v>
      </c>
      <c r="I385">
        <v>5.42</v>
      </c>
      <c r="J385">
        <v>63.90965092</v>
      </c>
      <c r="K385">
        <v>0.0079</v>
      </c>
      <c r="L385">
        <v>0</v>
      </c>
      <c r="M385">
        <v>1</v>
      </c>
      <c r="N385">
        <v>0</v>
      </c>
      <c r="O385">
        <v>1</v>
      </c>
      <c r="P385">
        <v>0</v>
      </c>
      <c r="Q385">
        <v>6.54143646408839</v>
      </c>
      <c r="R385">
        <v>296</v>
      </c>
      <c r="S385">
        <v>11.1</v>
      </c>
      <c r="T385">
        <v>30.1</v>
      </c>
      <c r="U385">
        <v>1</v>
      </c>
      <c r="V385">
        <v>2.102669405</v>
      </c>
      <c r="W385">
        <v>1</v>
      </c>
      <c r="X385">
        <v>12.91170431</v>
      </c>
      <c r="Y385">
        <v>0</v>
      </c>
      <c r="Z385" s="1">
        <f t="shared" si="101"/>
        <v>0</v>
      </c>
      <c r="AA385" s="1">
        <f t="shared" si="102"/>
        <v>0</v>
      </c>
      <c r="AB385" s="1">
        <f t="shared" si="103"/>
        <v>0</v>
      </c>
      <c r="AC385" s="1">
        <f t="shared" si="104"/>
        <v>0</v>
      </c>
      <c r="AD385" s="1">
        <f t="shared" si="105"/>
        <v>0</v>
      </c>
      <c r="AE385" s="1">
        <f t="shared" si="106"/>
        <v>0</v>
      </c>
      <c r="AF385" s="1">
        <f t="shared" si="107"/>
        <v>0</v>
      </c>
      <c r="AG385" s="1">
        <f t="shared" si="108"/>
        <v>0</v>
      </c>
      <c r="AH385" s="1">
        <f t="shared" si="109"/>
        <v>0</v>
      </c>
      <c r="AI385" s="1">
        <f t="shared" si="110"/>
        <v>0</v>
      </c>
      <c r="AJ385" s="1">
        <f t="shared" si="111"/>
        <v>1</v>
      </c>
      <c r="AK385" s="1">
        <f t="shared" si="112"/>
        <v>0</v>
      </c>
      <c r="AL385" s="1">
        <f t="shared" si="113"/>
        <v>0</v>
      </c>
      <c r="AM385" s="1">
        <f t="shared" si="114"/>
        <v>0</v>
      </c>
      <c r="AN385" s="1">
        <f t="shared" si="115"/>
        <v>0</v>
      </c>
      <c r="AO385" s="1">
        <f t="shared" si="116"/>
        <v>0</v>
      </c>
      <c r="AP385" s="1">
        <f t="shared" si="117"/>
        <v>0</v>
      </c>
      <c r="AQ385" s="1">
        <f t="shared" si="118"/>
        <v>0</v>
      </c>
      <c r="AR385">
        <f t="shared" si="119"/>
        <v>11</v>
      </c>
    </row>
    <row r="386" spans="1:44">
      <c r="A386">
        <v>385</v>
      </c>
      <c r="B386">
        <v>2017</v>
      </c>
      <c r="C386">
        <v>1.8</v>
      </c>
      <c r="E386">
        <v>1</v>
      </c>
      <c r="F386">
        <v>2.2</v>
      </c>
      <c r="G386" t="s">
        <v>56</v>
      </c>
      <c r="H386">
        <f t="shared" ref="H386:H449" si="120">IF(G386="Melanoma",0,IF(G386="NSCLC",1,2))</f>
        <v>2</v>
      </c>
      <c r="I386">
        <v>18.33</v>
      </c>
      <c r="J386">
        <v>34.4366872</v>
      </c>
      <c r="K386">
        <v>0.3183</v>
      </c>
      <c r="L386">
        <v>0</v>
      </c>
      <c r="M386">
        <v>0</v>
      </c>
      <c r="N386">
        <v>0</v>
      </c>
      <c r="O386">
        <v>1</v>
      </c>
      <c r="P386">
        <v>1</v>
      </c>
      <c r="Q386">
        <v>5.7329650092081</v>
      </c>
      <c r="R386">
        <v>135</v>
      </c>
      <c r="S386">
        <v>8.5</v>
      </c>
      <c r="T386">
        <v>26.8</v>
      </c>
      <c r="U386">
        <v>1</v>
      </c>
      <c r="V386">
        <v>0.59137577</v>
      </c>
      <c r="W386">
        <v>1</v>
      </c>
      <c r="X386">
        <v>0.59137577</v>
      </c>
      <c r="Y386">
        <v>0</v>
      </c>
      <c r="Z386" s="1">
        <f t="shared" ref="Z386:Z449" si="121">IF($G386="Bladder",1,0)</f>
        <v>0</v>
      </c>
      <c r="AA386" s="1">
        <f t="shared" ref="AA386:AA449" si="122">IF($G386="Breast",1,0)</f>
        <v>0</v>
      </c>
      <c r="AB386" s="1">
        <f t="shared" ref="AB386:AB449" si="123">IF($G386="Colorectal",1,0)</f>
        <v>0</v>
      </c>
      <c r="AC386" s="1">
        <f t="shared" ref="AC386:AC449" si="124">IF($G386="Endometrial",1,0)</f>
        <v>0</v>
      </c>
      <c r="AD386" s="1">
        <f t="shared" ref="AD386:AD449" si="125">IF($G386="Esophageal",1,0)</f>
        <v>0</v>
      </c>
      <c r="AE386" s="1">
        <f t="shared" ref="AE386:AE449" si="126">IF($G386="Gastric",1,0)</f>
        <v>0</v>
      </c>
      <c r="AF386" s="1">
        <f t="shared" ref="AF386:AF449" si="127">IF($G386="Head &amp; Neck",1,0)</f>
        <v>0</v>
      </c>
      <c r="AG386" s="1">
        <f t="shared" ref="AG386:AG449" si="128">IF($G386="Hepatobiliary",1,0)</f>
        <v>0</v>
      </c>
      <c r="AH386" s="1">
        <f t="shared" ref="AH386:AH449" si="129">IF($G386="Melanoma",1,0)</f>
        <v>0</v>
      </c>
      <c r="AI386" s="1">
        <f t="shared" ref="AI386:AI449" si="130">IF($G386="Mesothelioma",1,0)</f>
        <v>0</v>
      </c>
      <c r="AJ386" s="1">
        <f t="shared" ref="AJ386:AJ449" si="131">IF($G386="NSCLC",1,0)</f>
        <v>0</v>
      </c>
      <c r="AK386" s="1">
        <f t="shared" ref="AK386:AK449" si="132">IF($G386="Ovarian",1,0)</f>
        <v>1</v>
      </c>
      <c r="AL386" s="1">
        <f t="shared" ref="AL386:AL449" si="133">IF($G386="Pancreatic",1,0)</f>
        <v>0</v>
      </c>
      <c r="AM386" s="1">
        <f t="shared" ref="AM386:AM449" si="134">IF($G386="Renal",1,0)</f>
        <v>0</v>
      </c>
      <c r="AN386" s="1">
        <f t="shared" ref="AN386:AN449" si="135">IF($G386="Sarcoma",1,0)</f>
        <v>0</v>
      </c>
      <c r="AO386" s="1">
        <f t="shared" ref="AO386:AO449" si="136">IF($G386="SCLC",1,0)</f>
        <v>0</v>
      </c>
      <c r="AP386" s="1">
        <f t="shared" ref="AP386:AP449" si="137">IF($G386="Unknown primary",1,0)</f>
        <v>0</v>
      </c>
      <c r="AQ386" s="1">
        <f t="shared" ref="AQ386:AQ449" si="138">IF($G386="CNS",1,0)</f>
        <v>0</v>
      </c>
      <c r="AR386">
        <f t="shared" si="119"/>
        <v>12</v>
      </c>
    </row>
    <row r="387" spans="1:44">
      <c r="A387">
        <v>386</v>
      </c>
      <c r="B387">
        <v>2017</v>
      </c>
      <c r="C387">
        <v>5.3</v>
      </c>
      <c r="E387">
        <v>1</v>
      </c>
      <c r="F387">
        <v>3.2</v>
      </c>
      <c r="G387" t="s">
        <v>55</v>
      </c>
      <c r="H387">
        <f t="shared" si="120"/>
        <v>2</v>
      </c>
      <c r="I387">
        <v>5.13</v>
      </c>
      <c r="J387">
        <v>53.70841889</v>
      </c>
      <c r="K387">
        <v>0.1266</v>
      </c>
      <c r="L387">
        <v>0</v>
      </c>
      <c r="M387">
        <v>1</v>
      </c>
      <c r="N387">
        <v>0</v>
      </c>
      <c r="O387">
        <v>1</v>
      </c>
      <c r="P387">
        <v>0</v>
      </c>
      <c r="Q387">
        <v>7.92633517495396</v>
      </c>
      <c r="R387">
        <v>101</v>
      </c>
      <c r="S387">
        <v>11</v>
      </c>
      <c r="T387">
        <v>23.8</v>
      </c>
      <c r="U387">
        <v>1</v>
      </c>
      <c r="V387">
        <v>1.379876797</v>
      </c>
      <c r="W387">
        <v>1</v>
      </c>
      <c r="X387">
        <v>1.77412731</v>
      </c>
      <c r="Y387">
        <v>0</v>
      </c>
      <c r="Z387" s="1">
        <f t="shared" si="121"/>
        <v>0</v>
      </c>
      <c r="AA387" s="1">
        <f t="shared" si="122"/>
        <v>0</v>
      </c>
      <c r="AB387" s="1">
        <f t="shared" si="123"/>
        <v>0</v>
      </c>
      <c r="AC387" s="1">
        <f t="shared" si="124"/>
        <v>0</v>
      </c>
      <c r="AD387" s="1">
        <f t="shared" si="125"/>
        <v>0</v>
      </c>
      <c r="AE387" s="1">
        <f t="shared" si="126"/>
        <v>0</v>
      </c>
      <c r="AF387" s="1">
        <f t="shared" si="127"/>
        <v>1</v>
      </c>
      <c r="AG387" s="1">
        <f t="shared" si="128"/>
        <v>0</v>
      </c>
      <c r="AH387" s="1">
        <f t="shared" si="129"/>
        <v>0</v>
      </c>
      <c r="AI387" s="1">
        <f t="shared" si="130"/>
        <v>0</v>
      </c>
      <c r="AJ387" s="1">
        <f t="shared" si="131"/>
        <v>0</v>
      </c>
      <c r="AK387" s="1">
        <f t="shared" si="132"/>
        <v>0</v>
      </c>
      <c r="AL387" s="1">
        <f t="shared" si="133"/>
        <v>0</v>
      </c>
      <c r="AM387" s="1">
        <f t="shared" si="134"/>
        <v>0</v>
      </c>
      <c r="AN387" s="1">
        <f t="shared" si="135"/>
        <v>0</v>
      </c>
      <c r="AO387" s="1">
        <f t="shared" si="136"/>
        <v>0</v>
      </c>
      <c r="AP387" s="1">
        <f t="shared" si="137"/>
        <v>0</v>
      </c>
      <c r="AQ387" s="1">
        <f t="shared" si="138"/>
        <v>0</v>
      </c>
      <c r="AR387">
        <f t="shared" si="119"/>
        <v>7</v>
      </c>
    </row>
    <row r="388" spans="1:44">
      <c r="A388">
        <v>387</v>
      </c>
      <c r="B388">
        <v>2016</v>
      </c>
      <c r="C388">
        <v>5.9</v>
      </c>
      <c r="E388">
        <v>1</v>
      </c>
      <c r="F388">
        <v>3</v>
      </c>
      <c r="G388" t="s">
        <v>53</v>
      </c>
      <c r="H388">
        <f t="shared" si="120"/>
        <v>1</v>
      </c>
      <c r="I388">
        <v>3</v>
      </c>
      <c r="J388">
        <v>68.11225188</v>
      </c>
      <c r="K388">
        <v>0.4381</v>
      </c>
      <c r="L388">
        <v>0</v>
      </c>
      <c r="M388">
        <v>1</v>
      </c>
      <c r="N388">
        <v>0</v>
      </c>
      <c r="O388">
        <v>1</v>
      </c>
      <c r="P388">
        <v>0</v>
      </c>
      <c r="Q388">
        <v>7.89134438305708</v>
      </c>
      <c r="R388">
        <v>522</v>
      </c>
      <c r="S388">
        <v>10.2</v>
      </c>
      <c r="T388">
        <v>25</v>
      </c>
      <c r="U388">
        <v>1</v>
      </c>
      <c r="V388">
        <v>5.683778234</v>
      </c>
      <c r="W388">
        <v>1</v>
      </c>
      <c r="X388">
        <v>16.49281314</v>
      </c>
      <c r="Y388">
        <v>1</v>
      </c>
      <c r="Z388" s="1">
        <f t="shared" si="121"/>
        <v>0</v>
      </c>
      <c r="AA388" s="1">
        <f t="shared" si="122"/>
        <v>0</v>
      </c>
      <c r="AB388" s="1">
        <f t="shared" si="123"/>
        <v>0</v>
      </c>
      <c r="AC388" s="1">
        <f t="shared" si="124"/>
        <v>0</v>
      </c>
      <c r="AD388" s="1">
        <f t="shared" si="125"/>
        <v>0</v>
      </c>
      <c r="AE388" s="1">
        <f t="shared" si="126"/>
        <v>0</v>
      </c>
      <c r="AF388" s="1">
        <f t="shared" si="127"/>
        <v>0</v>
      </c>
      <c r="AG388" s="1">
        <f t="shared" si="128"/>
        <v>0</v>
      </c>
      <c r="AH388" s="1">
        <f t="shared" si="129"/>
        <v>0</v>
      </c>
      <c r="AI388" s="1">
        <f t="shared" si="130"/>
        <v>0</v>
      </c>
      <c r="AJ388" s="1">
        <f t="shared" si="131"/>
        <v>1</v>
      </c>
      <c r="AK388" s="1">
        <f t="shared" si="132"/>
        <v>0</v>
      </c>
      <c r="AL388" s="1">
        <f t="shared" si="133"/>
        <v>0</v>
      </c>
      <c r="AM388" s="1">
        <f t="shared" si="134"/>
        <v>0</v>
      </c>
      <c r="AN388" s="1">
        <f t="shared" si="135"/>
        <v>0</v>
      </c>
      <c r="AO388" s="1">
        <f t="shared" si="136"/>
        <v>0</v>
      </c>
      <c r="AP388" s="1">
        <f t="shared" si="137"/>
        <v>0</v>
      </c>
      <c r="AQ388" s="1">
        <f t="shared" si="138"/>
        <v>0</v>
      </c>
      <c r="AR388">
        <f t="shared" si="119"/>
        <v>11</v>
      </c>
    </row>
    <row r="389" spans="1:44">
      <c r="A389">
        <v>388</v>
      </c>
      <c r="B389">
        <v>2017</v>
      </c>
      <c r="C389">
        <v>0</v>
      </c>
      <c r="E389">
        <v>1</v>
      </c>
      <c r="F389">
        <v>3.3</v>
      </c>
      <c r="G389" t="s">
        <v>53</v>
      </c>
      <c r="H389">
        <f t="shared" si="120"/>
        <v>1</v>
      </c>
      <c r="I389">
        <v>4.5</v>
      </c>
      <c r="J389">
        <v>74.770705</v>
      </c>
      <c r="K389">
        <v>0</v>
      </c>
      <c r="L389">
        <v>0</v>
      </c>
      <c r="M389">
        <v>1</v>
      </c>
      <c r="N389">
        <v>0</v>
      </c>
      <c r="O389">
        <v>0</v>
      </c>
      <c r="P389">
        <v>0</v>
      </c>
      <c r="Q389">
        <v>3.71454880294659</v>
      </c>
      <c r="R389">
        <v>280</v>
      </c>
      <c r="S389">
        <v>11.1</v>
      </c>
      <c r="T389">
        <v>25.6</v>
      </c>
      <c r="U389">
        <v>1</v>
      </c>
      <c r="V389">
        <v>21.15811088</v>
      </c>
      <c r="W389">
        <v>0</v>
      </c>
      <c r="X389">
        <v>29.66735113</v>
      </c>
      <c r="Y389">
        <v>0</v>
      </c>
      <c r="Z389" s="1">
        <f t="shared" si="121"/>
        <v>0</v>
      </c>
      <c r="AA389" s="1">
        <f t="shared" si="122"/>
        <v>0</v>
      </c>
      <c r="AB389" s="1">
        <f t="shared" si="123"/>
        <v>0</v>
      </c>
      <c r="AC389" s="1">
        <f t="shared" si="124"/>
        <v>0</v>
      </c>
      <c r="AD389" s="1">
        <f t="shared" si="125"/>
        <v>0</v>
      </c>
      <c r="AE389" s="1">
        <f t="shared" si="126"/>
        <v>0</v>
      </c>
      <c r="AF389" s="1">
        <f t="shared" si="127"/>
        <v>0</v>
      </c>
      <c r="AG389" s="1">
        <f t="shared" si="128"/>
        <v>0</v>
      </c>
      <c r="AH389" s="1">
        <f t="shared" si="129"/>
        <v>0</v>
      </c>
      <c r="AI389" s="1">
        <f t="shared" si="130"/>
        <v>0</v>
      </c>
      <c r="AJ389" s="1">
        <f t="shared" si="131"/>
        <v>1</v>
      </c>
      <c r="AK389" s="1">
        <f t="shared" si="132"/>
        <v>0</v>
      </c>
      <c r="AL389" s="1">
        <f t="shared" si="133"/>
        <v>0</v>
      </c>
      <c r="AM389" s="1">
        <f t="shared" si="134"/>
        <v>0</v>
      </c>
      <c r="AN389" s="1">
        <f t="shared" si="135"/>
        <v>0</v>
      </c>
      <c r="AO389" s="1">
        <f t="shared" si="136"/>
        <v>0</v>
      </c>
      <c r="AP389" s="1">
        <f t="shared" si="137"/>
        <v>0</v>
      </c>
      <c r="AQ389" s="1">
        <f t="shared" si="138"/>
        <v>0</v>
      </c>
      <c r="AR389">
        <f t="shared" si="119"/>
        <v>11</v>
      </c>
    </row>
    <row r="390" spans="1:44">
      <c r="A390">
        <v>389</v>
      </c>
      <c r="B390">
        <v>2017</v>
      </c>
      <c r="C390">
        <v>12.8</v>
      </c>
      <c r="E390">
        <v>1</v>
      </c>
      <c r="F390">
        <v>4</v>
      </c>
      <c r="G390" t="s">
        <v>48</v>
      </c>
      <c r="H390">
        <f t="shared" si="120"/>
        <v>2</v>
      </c>
      <c r="I390">
        <v>1.99</v>
      </c>
      <c r="J390">
        <v>30.31348392</v>
      </c>
      <c r="K390">
        <v>0.1909</v>
      </c>
      <c r="L390">
        <v>0</v>
      </c>
      <c r="M390">
        <v>1</v>
      </c>
      <c r="N390">
        <v>0</v>
      </c>
      <c r="O390">
        <v>1</v>
      </c>
      <c r="P390">
        <v>0</v>
      </c>
      <c r="Q390">
        <v>7.22099447513813</v>
      </c>
      <c r="R390">
        <v>166</v>
      </c>
      <c r="S390">
        <v>11.9</v>
      </c>
      <c r="T390">
        <v>26.8</v>
      </c>
      <c r="U390">
        <v>1</v>
      </c>
      <c r="V390">
        <v>0.689938398</v>
      </c>
      <c r="W390">
        <v>1</v>
      </c>
      <c r="X390">
        <v>1.544147844</v>
      </c>
      <c r="Y390">
        <v>0</v>
      </c>
      <c r="Z390" s="1">
        <f t="shared" si="121"/>
        <v>0</v>
      </c>
      <c r="AA390" s="1">
        <f t="shared" si="122"/>
        <v>0</v>
      </c>
      <c r="AB390" s="1">
        <f t="shared" si="123"/>
        <v>0</v>
      </c>
      <c r="AC390" s="1">
        <f t="shared" si="124"/>
        <v>0</v>
      </c>
      <c r="AD390" s="1">
        <f t="shared" si="125"/>
        <v>0</v>
      </c>
      <c r="AE390" s="1">
        <f t="shared" si="126"/>
        <v>0</v>
      </c>
      <c r="AF390" s="1">
        <f t="shared" si="127"/>
        <v>0</v>
      </c>
      <c r="AG390" s="1">
        <f t="shared" si="128"/>
        <v>0</v>
      </c>
      <c r="AH390" s="1">
        <f t="shared" si="129"/>
        <v>0</v>
      </c>
      <c r="AI390" s="1">
        <f t="shared" si="130"/>
        <v>0</v>
      </c>
      <c r="AJ390" s="1">
        <f t="shared" si="131"/>
        <v>0</v>
      </c>
      <c r="AK390" s="1">
        <f t="shared" si="132"/>
        <v>0</v>
      </c>
      <c r="AL390" s="1">
        <f t="shared" si="133"/>
        <v>1</v>
      </c>
      <c r="AM390" s="1">
        <f t="shared" si="134"/>
        <v>0</v>
      </c>
      <c r="AN390" s="1">
        <f t="shared" si="135"/>
        <v>0</v>
      </c>
      <c r="AO390" s="1">
        <f t="shared" si="136"/>
        <v>0</v>
      </c>
      <c r="AP390" s="1">
        <f t="shared" si="137"/>
        <v>0</v>
      </c>
      <c r="AQ390" s="1">
        <f t="shared" si="138"/>
        <v>0</v>
      </c>
      <c r="AR390">
        <f t="shared" si="119"/>
        <v>13</v>
      </c>
    </row>
    <row r="391" spans="1:44">
      <c r="A391">
        <v>390</v>
      </c>
      <c r="B391">
        <v>2016</v>
      </c>
      <c r="C391">
        <v>3.9</v>
      </c>
      <c r="E391">
        <v>1</v>
      </c>
      <c r="F391">
        <v>4.2</v>
      </c>
      <c r="G391" t="s">
        <v>53</v>
      </c>
      <c r="H391">
        <f t="shared" si="120"/>
        <v>1</v>
      </c>
      <c r="I391">
        <v>18</v>
      </c>
      <c r="J391">
        <v>77.71115674</v>
      </c>
      <c r="K391">
        <v>0.2567</v>
      </c>
      <c r="L391">
        <v>0</v>
      </c>
      <c r="M391">
        <v>0</v>
      </c>
      <c r="N391">
        <v>0</v>
      </c>
      <c r="O391">
        <v>1</v>
      </c>
      <c r="P391">
        <v>0</v>
      </c>
      <c r="Q391">
        <v>7.4401473296501</v>
      </c>
      <c r="R391">
        <v>210</v>
      </c>
      <c r="S391">
        <v>9</v>
      </c>
      <c r="T391">
        <v>21.4</v>
      </c>
      <c r="U391">
        <v>1</v>
      </c>
      <c r="V391">
        <v>9.199178645</v>
      </c>
      <c r="W391">
        <v>1</v>
      </c>
      <c r="X391">
        <v>31.47433265</v>
      </c>
      <c r="Y391">
        <v>1</v>
      </c>
      <c r="Z391" s="1">
        <f t="shared" si="121"/>
        <v>0</v>
      </c>
      <c r="AA391" s="1">
        <f t="shared" si="122"/>
        <v>0</v>
      </c>
      <c r="AB391" s="1">
        <f t="shared" si="123"/>
        <v>0</v>
      </c>
      <c r="AC391" s="1">
        <f t="shared" si="124"/>
        <v>0</v>
      </c>
      <c r="AD391" s="1">
        <f t="shared" si="125"/>
        <v>0</v>
      </c>
      <c r="AE391" s="1">
        <f t="shared" si="126"/>
        <v>0</v>
      </c>
      <c r="AF391" s="1">
        <f t="shared" si="127"/>
        <v>0</v>
      </c>
      <c r="AG391" s="1">
        <f t="shared" si="128"/>
        <v>0</v>
      </c>
      <c r="AH391" s="1">
        <f t="shared" si="129"/>
        <v>0</v>
      </c>
      <c r="AI391" s="1">
        <f t="shared" si="130"/>
        <v>0</v>
      </c>
      <c r="AJ391" s="1">
        <f t="shared" si="131"/>
        <v>1</v>
      </c>
      <c r="AK391" s="1">
        <f t="shared" si="132"/>
        <v>0</v>
      </c>
      <c r="AL391" s="1">
        <f t="shared" si="133"/>
        <v>0</v>
      </c>
      <c r="AM391" s="1">
        <f t="shared" si="134"/>
        <v>0</v>
      </c>
      <c r="AN391" s="1">
        <f t="shared" si="135"/>
        <v>0</v>
      </c>
      <c r="AO391" s="1">
        <f t="shared" si="136"/>
        <v>0</v>
      </c>
      <c r="AP391" s="1">
        <f t="shared" si="137"/>
        <v>0</v>
      </c>
      <c r="AQ391" s="1">
        <f t="shared" si="138"/>
        <v>0</v>
      </c>
      <c r="AR391">
        <f t="shared" ref="AR391:AR454" si="139">1*Z391+2*AA391+3*AB391+4*AC391+5*AD391+6*AE391+7*AF391+8*AG391+9*AH391+10*AI391+11*AJ391+12*AK391+13*AL391+14*AM391+15*AN391+16*AO391+17*AP391+18*AQ391</f>
        <v>11</v>
      </c>
    </row>
    <row r="392" spans="1:44">
      <c r="A392">
        <v>391</v>
      </c>
      <c r="B392">
        <v>2016</v>
      </c>
      <c r="C392">
        <v>10.5</v>
      </c>
      <c r="E392">
        <v>0</v>
      </c>
      <c r="F392">
        <v>4.4</v>
      </c>
      <c r="G392" t="s">
        <v>45</v>
      </c>
      <c r="H392">
        <f t="shared" si="120"/>
        <v>0</v>
      </c>
      <c r="I392">
        <v>2.62</v>
      </c>
      <c r="J392">
        <v>64.46269678</v>
      </c>
      <c r="K392">
        <v>0.3744</v>
      </c>
      <c r="L392">
        <v>0</v>
      </c>
      <c r="M392">
        <v>1</v>
      </c>
      <c r="N392">
        <v>0</v>
      </c>
      <c r="O392">
        <v>1</v>
      </c>
      <c r="P392">
        <v>0</v>
      </c>
      <c r="Q392">
        <v>10.7569060773481</v>
      </c>
      <c r="R392">
        <v>223</v>
      </c>
      <c r="S392">
        <v>14.5</v>
      </c>
      <c r="T392">
        <v>27.5</v>
      </c>
      <c r="U392">
        <v>0</v>
      </c>
      <c r="V392">
        <v>29.63449692</v>
      </c>
      <c r="W392">
        <v>0</v>
      </c>
      <c r="X392">
        <v>29.63449692</v>
      </c>
      <c r="Y392">
        <v>1</v>
      </c>
      <c r="Z392" s="1">
        <f t="shared" si="121"/>
        <v>0</v>
      </c>
      <c r="AA392" s="1">
        <f t="shared" si="122"/>
        <v>0</v>
      </c>
      <c r="AB392" s="1">
        <f t="shared" si="123"/>
        <v>0</v>
      </c>
      <c r="AC392" s="1">
        <f t="shared" si="124"/>
        <v>0</v>
      </c>
      <c r="AD392" s="1">
        <f t="shared" si="125"/>
        <v>0</v>
      </c>
      <c r="AE392" s="1">
        <f t="shared" si="126"/>
        <v>0</v>
      </c>
      <c r="AF392" s="1">
        <f t="shared" si="127"/>
        <v>0</v>
      </c>
      <c r="AG392" s="1">
        <f t="shared" si="128"/>
        <v>0</v>
      </c>
      <c r="AH392" s="1">
        <f t="shared" si="129"/>
        <v>1</v>
      </c>
      <c r="AI392" s="1">
        <f t="shared" si="130"/>
        <v>0</v>
      </c>
      <c r="AJ392" s="1">
        <f t="shared" si="131"/>
        <v>0</v>
      </c>
      <c r="AK392" s="1">
        <f t="shared" si="132"/>
        <v>0</v>
      </c>
      <c r="AL392" s="1">
        <f t="shared" si="133"/>
        <v>0</v>
      </c>
      <c r="AM392" s="1">
        <f t="shared" si="134"/>
        <v>0</v>
      </c>
      <c r="AN392" s="1">
        <f t="shared" si="135"/>
        <v>0</v>
      </c>
      <c r="AO392" s="1">
        <f t="shared" si="136"/>
        <v>0</v>
      </c>
      <c r="AP392" s="1">
        <f t="shared" si="137"/>
        <v>0</v>
      </c>
      <c r="AQ392" s="1">
        <f t="shared" si="138"/>
        <v>0</v>
      </c>
      <c r="AR392">
        <f t="shared" si="139"/>
        <v>9</v>
      </c>
    </row>
    <row r="393" spans="1:44">
      <c r="A393">
        <v>392</v>
      </c>
      <c r="B393">
        <v>2016</v>
      </c>
      <c r="C393">
        <v>6.9</v>
      </c>
      <c r="E393">
        <v>0</v>
      </c>
      <c r="F393">
        <v>3.6</v>
      </c>
      <c r="G393" t="s">
        <v>53</v>
      </c>
      <c r="H393">
        <f t="shared" si="120"/>
        <v>1</v>
      </c>
      <c r="I393">
        <v>5.59</v>
      </c>
      <c r="J393">
        <v>58.84736482</v>
      </c>
      <c r="K393">
        <v>0.2487</v>
      </c>
      <c r="L393">
        <v>0</v>
      </c>
      <c r="M393">
        <v>0</v>
      </c>
      <c r="N393">
        <v>0</v>
      </c>
      <c r="O393">
        <v>1</v>
      </c>
      <c r="P393">
        <v>1</v>
      </c>
      <c r="Q393">
        <v>7.54696132596684</v>
      </c>
      <c r="R393">
        <v>457</v>
      </c>
      <c r="S393">
        <v>14.1</v>
      </c>
      <c r="T393">
        <v>50.4</v>
      </c>
      <c r="U393">
        <v>1</v>
      </c>
      <c r="V393">
        <v>1.839835729</v>
      </c>
      <c r="W393">
        <v>1</v>
      </c>
      <c r="X393">
        <v>1.839835729</v>
      </c>
      <c r="Y393">
        <v>0</v>
      </c>
      <c r="Z393" s="1">
        <f t="shared" si="121"/>
        <v>0</v>
      </c>
      <c r="AA393" s="1">
        <f t="shared" si="122"/>
        <v>0</v>
      </c>
      <c r="AB393" s="1">
        <f t="shared" si="123"/>
        <v>0</v>
      </c>
      <c r="AC393" s="1">
        <f t="shared" si="124"/>
        <v>0</v>
      </c>
      <c r="AD393" s="1">
        <f t="shared" si="125"/>
        <v>0</v>
      </c>
      <c r="AE393" s="1">
        <f t="shared" si="126"/>
        <v>0</v>
      </c>
      <c r="AF393" s="1">
        <f t="shared" si="127"/>
        <v>0</v>
      </c>
      <c r="AG393" s="1">
        <f t="shared" si="128"/>
        <v>0</v>
      </c>
      <c r="AH393" s="1">
        <f t="shared" si="129"/>
        <v>0</v>
      </c>
      <c r="AI393" s="1">
        <f t="shared" si="130"/>
        <v>0</v>
      </c>
      <c r="AJ393" s="1">
        <f t="shared" si="131"/>
        <v>1</v>
      </c>
      <c r="AK393" s="1">
        <f t="shared" si="132"/>
        <v>0</v>
      </c>
      <c r="AL393" s="1">
        <f t="shared" si="133"/>
        <v>0</v>
      </c>
      <c r="AM393" s="1">
        <f t="shared" si="134"/>
        <v>0</v>
      </c>
      <c r="AN393" s="1">
        <f t="shared" si="135"/>
        <v>0</v>
      </c>
      <c r="AO393" s="1">
        <f t="shared" si="136"/>
        <v>0</v>
      </c>
      <c r="AP393" s="1">
        <f t="shared" si="137"/>
        <v>0</v>
      </c>
      <c r="AQ393" s="1">
        <f t="shared" si="138"/>
        <v>0</v>
      </c>
      <c r="AR393">
        <f t="shared" si="139"/>
        <v>11</v>
      </c>
    </row>
    <row r="394" spans="1:44">
      <c r="A394">
        <v>393</v>
      </c>
      <c r="B394">
        <v>2016</v>
      </c>
      <c r="C394">
        <v>5.9</v>
      </c>
      <c r="E394">
        <v>1</v>
      </c>
      <c r="F394">
        <v>4</v>
      </c>
      <c r="G394" t="s">
        <v>53</v>
      </c>
      <c r="H394">
        <f t="shared" si="120"/>
        <v>1</v>
      </c>
      <c r="I394">
        <v>3.71</v>
      </c>
      <c r="J394">
        <v>66.78986995</v>
      </c>
      <c r="K394">
        <v>0.0804</v>
      </c>
      <c r="L394">
        <v>0</v>
      </c>
      <c r="M394">
        <v>1</v>
      </c>
      <c r="N394">
        <v>0</v>
      </c>
      <c r="O394">
        <v>1</v>
      </c>
      <c r="P394">
        <v>1</v>
      </c>
      <c r="Q394">
        <v>7.76979742173114</v>
      </c>
      <c r="R394">
        <v>295</v>
      </c>
      <c r="S394">
        <v>11.9</v>
      </c>
      <c r="T394">
        <v>26.2</v>
      </c>
      <c r="U394">
        <v>1</v>
      </c>
      <c r="V394">
        <v>1.905544148</v>
      </c>
      <c r="W394">
        <v>1</v>
      </c>
      <c r="X394">
        <v>1.905544148</v>
      </c>
      <c r="Y394">
        <v>0</v>
      </c>
      <c r="Z394" s="1">
        <f t="shared" si="121"/>
        <v>0</v>
      </c>
      <c r="AA394" s="1">
        <f t="shared" si="122"/>
        <v>0</v>
      </c>
      <c r="AB394" s="1">
        <f t="shared" si="123"/>
        <v>0</v>
      </c>
      <c r="AC394" s="1">
        <f t="shared" si="124"/>
        <v>0</v>
      </c>
      <c r="AD394" s="1">
        <f t="shared" si="125"/>
        <v>0</v>
      </c>
      <c r="AE394" s="1">
        <f t="shared" si="126"/>
        <v>0</v>
      </c>
      <c r="AF394" s="1">
        <f t="shared" si="127"/>
        <v>0</v>
      </c>
      <c r="AG394" s="1">
        <f t="shared" si="128"/>
        <v>0</v>
      </c>
      <c r="AH394" s="1">
        <f t="shared" si="129"/>
        <v>0</v>
      </c>
      <c r="AI394" s="1">
        <f t="shared" si="130"/>
        <v>0</v>
      </c>
      <c r="AJ394" s="1">
        <f t="shared" si="131"/>
        <v>1</v>
      </c>
      <c r="AK394" s="1">
        <f t="shared" si="132"/>
        <v>0</v>
      </c>
      <c r="AL394" s="1">
        <f t="shared" si="133"/>
        <v>0</v>
      </c>
      <c r="AM394" s="1">
        <f t="shared" si="134"/>
        <v>0</v>
      </c>
      <c r="AN394" s="1">
        <f t="shared" si="135"/>
        <v>0</v>
      </c>
      <c r="AO394" s="1">
        <f t="shared" si="136"/>
        <v>0</v>
      </c>
      <c r="AP394" s="1">
        <f t="shared" si="137"/>
        <v>0</v>
      </c>
      <c r="AQ394" s="1">
        <f t="shared" si="138"/>
        <v>0</v>
      </c>
      <c r="AR394">
        <f t="shared" si="139"/>
        <v>11</v>
      </c>
    </row>
    <row r="395" spans="1:44">
      <c r="A395">
        <v>394</v>
      </c>
      <c r="B395">
        <v>2016</v>
      </c>
      <c r="C395">
        <v>1.8</v>
      </c>
      <c r="E395">
        <v>1</v>
      </c>
      <c r="F395">
        <v>4.3</v>
      </c>
      <c r="G395" t="s">
        <v>49</v>
      </c>
      <c r="H395">
        <f t="shared" si="120"/>
        <v>2</v>
      </c>
      <c r="I395">
        <v>2.12</v>
      </c>
      <c r="J395">
        <v>65.62628337</v>
      </c>
      <c r="K395">
        <v>0.1175</v>
      </c>
      <c r="L395">
        <v>0</v>
      </c>
      <c r="M395">
        <v>0</v>
      </c>
      <c r="N395">
        <v>0</v>
      </c>
      <c r="O395">
        <v>1</v>
      </c>
      <c r="P395">
        <v>0</v>
      </c>
      <c r="Q395">
        <v>7.23756906077348</v>
      </c>
      <c r="R395">
        <v>387</v>
      </c>
      <c r="S395">
        <v>12.8</v>
      </c>
      <c r="T395">
        <v>20.4</v>
      </c>
      <c r="U395">
        <v>1</v>
      </c>
      <c r="V395">
        <v>4.073921971</v>
      </c>
      <c r="W395">
        <v>0</v>
      </c>
      <c r="X395">
        <v>29.66735113</v>
      </c>
      <c r="Y395">
        <v>0</v>
      </c>
      <c r="Z395" s="1">
        <f t="shared" si="121"/>
        <v>0</v>
      </c>
      <c r="AA395" s="1">
        <f t="shared" si="122"/>
        <v>0</v>
      </c>
      <c r="AB395" s="1">
        <f t="shared" si="123"/>
        <v>0</v>
      </c>
      <c r="AC395" s="1">
        <f t="shared" si="124"/>
        <v>0</v>
      </c>
      <c r="AD395" s="1">
        <f t="shared" si="125"/>
        <v>0</v>
      </c>
      <c r="AE395" s="1">
        <f t="shared" si="126"/>
        <v>0</v>
      </c>
      <c r="AF395" s="1">
        <f t="shared" si="127"/>
        <v>0</v>
      </c>
      <c r="AG395" s="1">
        <f t="shared" si="128"/>
        <v>0</v>
      </c>
      <c r="AH395" s="1">
        <f t="shared" si="129"/>
        <v>0</v>
      </c>
      <c r="AI395" s="1">
        <f t="shared" si="130"/>
        <v>0</v>
      </c>
      <c r="AJ395" s="1">
        <f t="shared" si="131"/>
        <v>0</v>
      </c>
      <c r="AK395" s="1">
        <f t="shared" si="132"/>
        <v>0</v>
      </c>
      <c r="AL395" s="1">
        <f t="shared" si="133"/>
        <v>0</v>
      </c>
      <c r="AM395" s="1">
        <f t="shared" si="134"/>
        <v>1</v>
      </c>
      <c r="AN395" s="1">
        <f t="shared" si="135"/>
        <v>0</v>
      </c>
      <c r="AO395" s="1">
        <f t="shared" si="136"/>
        <v>0</v>
      </c>
      <c r="AP395" s="1">
        <f t="shared" si="137"/>
        <v>0</v>
      </c>
      <c r="AQ395" s="1">
        <f t="shared" si="138"/>
        <v>0</v>
      </c>
      <c r="AR395">
        <f t="shared" si="139"/>
        <v>14</v>
      </c>
    </row>
    <row r="396" spans="1:44">
      <c r="A396">
        <v>395</v>
      </c>
      <c r="B396">
        <v>2016</v>
      </c>
      <c r="C396">
        <v>3</v>
      </c>
      <c r="E396">
        <v>1</v>
      </c>
      <c r="F396">
        <v>3.7</v>
      </c>
      <c r="G396" t="s">
        <v>53</v>
      </c>
      <c r="H396">
        <f t="shared" si="120"/>
        <v>1</v>
      </c>
      <c r="I396">
        <v>3.67</v>
      </c>
      <c r="J396">
        <v>60.14510609</v>
      </c>
      <c r="K396">
        <v>0.0038</v>
      </c>
      <c r="L396">
        <v>0</v>
      </c>
      <c r="M396">
        <v>0</v>
      </c>
      <c r="N396">
        <v>0</v>
      </c>
      <c r="O396">
        <v>1</v>
      </c>
      <c r="P396">
        <v>0</v>
      </c>
      <c r="Q396">
        <v>7.68324125230204</v>
      </c>
      <c r="R396">
        <v>366</v>
      </c>
      <c r="S396">
        <v>10.6</v>
      </c>
      <c r="T396">
        <v>35.6</v>
      </c>
      <c r="U396">
        <v>1</v>
      </c>
      <c r="V396">
        <v>0.197125257</v>
      </c>
      <c r="W396">
        <v>1</v>
      </c>
      <c r="X396">
        <v>2.661190965</v>
      </c>
      <c r="Y396">
        <v>0</v>
      </c>
      <c r="Z396" s="1">
        <f t="shared" si="121"/>
        <v>0</v>
      </c>
      <c r="AA396" s="1">
        <f t="shared" si="122"/>
        <v>0</v>
      </c>
      <c r="AB396" s="1">
        <f t="shared" si="123"/>
        <v>0</v>
      </c>
      <c r="AC396" s="1">
        <f t="shared" si="124"/>
        <v>0</v>
      </c>
      <c r="AD396" s="1">
        <f t="shared" si="125"/>
        <v>0</v>
      </c>
      <c r="AE396" s="1">
        <f t="shared" si="126"/>
        <v>0</v>
      </c>
      <c r="AF396" s="1">
        <f t="shared" si="127"/>
        <v>0</v>
      </c>
      <c r="AG396" s="1">
        <f t="shared" si="128"/>
        <v>0</v>
      </c>
      <c r="AH396" s="1">
        <f t="shared" si="129"/>
        <v>0</v>
      </c>
      <c r="AI396" s="1">
        <f t="shared" si="130"/>
        <v>0</v>
      </c>
      <c r="AJ396" s="1">
        <f t="shared" si="131"/>
        <v>1</v>
      </c>
      <c r="AK396" s="1">
        <f t="shared" si="132"/>
        <v>0</v>
      </c>
      <c r="AL396" s="1">
        <f t="shared" si="133"/>
        <v>0</v>
      </c>
      <c r="AM396" s="1">
        <f t="shared" si="134"/>
        <v>0</v>
      </c>
      <c r="AN396" s="1">
        <f t="shared" si="135"/>
        <v>0</v>
      </c>
      <c r="AO396" s="1">
        <f t="shared" si="136"/>
        <v>0</v>
      </c>
      <c r="AP396" s="1">
        <f t="shared" si="137"/>
        <v>0</v>
      </c>
      <c r="AQ396" s="1">
        <f t="shared" si="138"/>
        <v>0</v>
      </c>
      <c r="AR396">
        <f t="shared" si="139"/>
        <v>11</v>
      </c>
    </row>
    <row r="397" spans="1:44">
      <c r="A397">
        <v>396</v>
      </c>
      <c r="B397">
        <v>2016</v>
      </c>
      <c r="C397">
        <v>1</v>
      </c>
      <c r="E397">
        <v>0</v>
      </c>
      <c r="F397">
        <v>4.2</v>
      </c>
      <c r="G397" t="s">
        <v>45</v>
      </c>
      <c r="H397">
        <f t="shared" si="120"/>
        <v>0</v>
      </c>
      <c r="I397">
        <v>2.95</v>
      </c>
      <c r="J397">
        <v>52.43531828</v>
      </c>
      <c r="K397">
        <v>0.001</v>
      </c>
      <c r="L397">
        <v>1</v>
      </c>
      <c r="M397">
        <v>1</v>
      </c>
      <c r="N397">
        <v>0</v>
      </c>
      <c r="O397">
        <v>1</v>
      </c>
      <c r="P397">
        <v>0</v>
      </c>
      <c r="Q397">
        <v>7.71270718232045</v>
      </c>
      <c r="R397">
        <v>296</v>
      </c>
      <c r="S397">
        <v>13.3</v>
      </c>
      <c r="T397">
        <v>24.6</v>
      </c>
      <c r="U397">
        <v>0</v>
      </c>
      <c r="V397">
        <v>40.7063655</v>
      </c>
      <c r="W397">
        <v>0</v>
      </c>
      <c r="X397">
        <v>41.10061602</v>
      </c>
      <c r="Y397">
        <v>1</v>
      </c>
      <c r="Z397" s="1">
        <f t="shared" si="121"/>
        <v>0</v>
      </c>
      <c r="AA397" s="1">
        <f t="shared" si="122"/>
        <v>0</v>
      </c>
      <c r="AB397" s="1">
        <f t="shared" si="123"/>
        <v>0</v>
      </c>
      <c r="AC397" s="1">
        <f t="shared" si="124"/>
        <v>0</v>
      </c>
      <c r="AD397" s="1">
        <f t="shared" si="125"/>
        <v>0</v>
      </c>
      <c r="AE397" s="1">
        <f t="shared" si="126"/>
        <v>0</v>
      </c>
      <c r="AF397" s="1">
        <f t="shared" si="127"/>
        <v>0</v>
      </c>
      <c r="AG397" s="1">
        <f t="shared" si="128"/>
        <v>0</v>
      </c>
      <c r="AH397" s="1">
        <f t="shared" si="129"/>
        <v>1</v>
      </c>
      <c r="AI397" s="1">
        <f t="shared" si="130"/>
        <v>0</v>
      </c>
      <c r="AJ397" s="1">
        <f t="shared" si="131"/>
        <v>0</v>
      </c>
      <c r="AK397" s="1">
        <f t="shared" si="132"/>
        <v>0</v>
      </c>
      <c r="AL397" s="1">
        <f t="shared" si="133"/>
        <v>0</v>
      </c>
      <c r="AM397" s="1">
        <f t="shared" si="134"/>
        <v>0</v>
      </c>
      <c r="AN397" s="1">
        <f t="shared" si="135"/>
        <v>0</v>
      </c>
      <c r="AO397" s="1">
        <f t="shared" si="136"/>
        <v>0</v>
      </c>
      <c r="AP397" s="1">
        <f t="shared" si="137"/>
        <v>0</v>
      </c>
      <c r="AQ397" s="1">
        <f t="shared" si="138"/>
        <v>0</v>
      </c>
      <c r="AR397">
        <f t="shared" si="139"/>
        <v>9</v>
      </c>
    </row>
    <row r="398" spans="1:44">
      <c r="A398">
        <v>397</v>
      </c>
      <c r="B398">
        <v>2016</v>
      </c>
      <c r="C398">
        <v>1.8</v>
      </c>
      <c r="E398">
        <v>1</v>
      </c>
      <c r="F398">
        <v>3.6</v>
      </c>
      <c r="G398" t="s">
        <v>44</v>
      </c>
      <c r="H398">
        <f t="shared" si="120"/>
        <v>2</v>
      </c>
      <c r="I398">
        <v>9.57</v>
      </c>
      <c r="J398">
        <v>56.28747433</v>
      </c>
      <c r="K398">
        <v>0.5682</v>
      </c>
      <c r="L398">
        <v>0</v>
      </c>
      <c r="M398">
        <v>0</v>
      </c>
      <c r="N398">
        <v>0</v>
      </c>
      <c r="O398">
        <v>1</v>
      </c>
      <c r="P398">
        <v>0</v>
      </c>
      <c r="Q398">
        <v>4.22836095764273</v>
      </c>
      <c r="R398">
        <v>310</v>
      </c>
      <c r="S398">
        <v>9.3</v>
      </c>
      <c r="T398">
        <v>50.2</v>
      </c>
      <c r="U398">
        <v>1</v>
      </c>
      <c r="V398">
        <v>2.135523614</v>
      </c>
      <c r="W398">
        <v>1</v>
      </c>
      <c r="X398">
        <v>9.593429158</v>
      </c>
      <c r="Y398">
        <v>0</v>
      </c>
      <c r="Z398" s="1">
        <f t="shared" si="121"/>
        <v>0</v>
      </c>
      <c r="AA398" s="1">
        <f t="shared" si="122"/>
        <v>0</v>
      </c>
      <c r="AB398" s="1">
        <f t="shared" si="123"/>
        <v>1</v>
      </c>
      <c r="AC398" s="1">
        <f t="shared" si="124"/>
        <v>0</v>
      </c>
      <c r="AD398" s="1">
        <f t="shared" si="125"/>
        <v>0</v>
      </c>
      <c r="AE398" s="1">
        <f t="shared" si="126"/>
        <v>0</v>
      </c>
      <c r="AF398" s="1">
        <f t="shared" si="127"/>
        <v>0</v>
      </c>
      <c r="AG398" s="1">
        <f t="shared" si="128"/>
        <v>0</v>
      </c>
      <c r="AH398" s="1">
        <f t="shared" si="129"/>
        <v>0</v>
      </c>
      <c r="AI398" s="1">
        <f t="shared" si="130"/>
        <v>0</v>
      </c>
      <c r="AJ398" s="1">
        <f t="shared" si="131"/>
        <v>0</v>
      </c>
      <c r="AK398" s="1">
        <f t="shared" si="132"/>
        <v>0</v>
      </c>
      <c r="AL398" s="1">
        <f t="shared" si="133"/>
        <v>0</v>
      </c>
      <c r="AM398" s="1">
        <f t="shared" si="134"/>
        <v>0</v>
      </c>
      <c r="AN398" s="1">
        <f t="shared" si="135"/>
        <v>0</v>
      </c>
      <c r="AO398" s="1">
        <f t="shared" si="136"/>
        <v>0</v>
      </c>
      <c r="AP398" s="1">
        <f t="shared" si="137"/>
        <v>0</v>
      </c>
      <c r="AQ398" s="1">
        <f t="shared" si="138"/>
        <v>0</v>
      </c>
      <c r="AR398">
        <f t="shared" si="139"/>
        <v>3</v>
      </c>
    </row>
    <row r="399" spans="1:44">
      <c r="A399">
        <v>398</v>
      </c>
      <c r="B399">
        <v>2016</v>
      </c>
      <c r="C399">
        <v>6.9</v>
      </c>
      <c r="E399">
        <v>1</v>
      </c>
      <c r="F399">
        <v>3.8</v>
      </c>
      <c r="G399" t="s">
        <v>53</v>
      </c>
      <c r="H399">
        <f t="shared" si="120"/>
        <v>1</v>
      </c>
      <c r="I399">
        <v>7</v>
      </c>
      <c r="J399">
        <v>79.66324435</v>
      </c>
      <c r="K399">
        <v>0.0772</v>
      </c>
      <c r="L399">
        <v>0</v>
      </c>
      <c r="M399">
        <v>1</v>
      </c>
      <c r="N399">
        <v>0</v>
      </c>
      <c r="O399">
        <v>1</v>
      </c>
      <c r="P399">
        <v>0</v>
      </c>
      <c r="Q399">
        <v>9.68508287292818</v>
      </c>
      <c r="R399">
        <v>139</v>
      </c>
      <c r="S399">
        <v>10.1</v>
      </c>
      <c r="T399">
        <v>23</v>
      </c>
      <c r="U399">
        <v>1</v>
      </c>
      <c r="V399">
        <v>4.895277207</v>
      </c>
      <c r="W399">
        <v>1</v>
      </c>
      <c r="X399">
        <v>12.81314168</v>
      </c>
      <c r="Y399">
        <v>0</v>
      </c>
      <c r="Z399" s="1">
        <f t="shared" si="121"/>
        <v>0</v>
      </c>
      <c r="AA399" s="1">
        <f t="shared" si="122"/>
        <v>0</v>
      </c>
      <c r="AB399" s="1">
        <f t="shared" si="123"/>
        <v>0</v>
      </c>
      <c r="AC399" s="1">
        <f t="shared" si="124"/>
        <v>0</v>
      </c>
      <c r="AD399" s="1">
        <f t="shared" si="125"/>
        <v>0</v>
      </c>
      <c r="AE399" s="1">
        <f t="shared" si="126"/>
        <v>0</v>
      </c>
      <c r="AF399" s="1">
        <f t="shared" si="127"/>
        <v>0</v>
      </c>
      <c r="AG399" s="1">
        <f t="shared" si="128"/>
        <v>0</v>
      </c>
      <c r="AH399" s="1">
        <f t="shared" si="129"/>
        <v>0</v>
      </c>
      <c r="AI399" s="1">
        <f t="shared" si="130"/>
        <v>0</v>
      </c>
      <c r="AJ399" s="1">
        <f t="shared" si="131"/>
        <v>1</v>
      </c>
      <c r="AK399" s="1">
        <f t="shared" si="132"/>
        <v>0</v>
      </c>
      <c r="AL399" s="1">
        <f t="shared" si="133"/>
        <v>0</v>
      </c>
      <c r="AM399" s="1">
        <f t="shared" si="134"/>
        <v>0</v>
      </c>
      <c r="AN399" s="1">
        <f t="shared" si="135"/>
        <v>0</v>
      </c>
      <c r="AO399" s="1">
        <f t="shared" si="136"/>
        <v>0</v>
      </c>
      <c r="AP399" s="1">
        <f t="shared" si="137"/>
        <v>0</v>
      </c>
      <c r="AQ399" s="1">
        <f t="shared" si="138"/>
        <v>0</v>
      </c>
      <c r="AR399">
        <f t="shared" si="139"/>
        <v>11</v>
      </c>
    </row>
    <row r="400" spans="1:44">
      <c r="A400">
        <v>399</v>
      </c>
      <c r="B400">
        <v>2016</v>
      </c>
      <c r="C400">
        <v>5.3</v>
      </c>
      <c r="E400">
        <v>0</v>
      </c>
      <c r="F400">
        <v>4.7</v>
      </c>
      <c r="G400" t="s">
        <v>49</v>
      </c>
      <c r="H400">
        <f t="shared" si="120"/>
        <v>2</v>
      </c>
      <c r="I400">
        <v>2.69</v>
      </c>
      <c r="J400">
        <v>68.49828884</v>
      </c>
      <c r="K400">
        <v>0.1745</v>
      </c>
      <c r="L400">
        <v>0</v>
      </c>
      <c r="M400">
        <v>1</v>
      </c>
      <c r="N400">
        <v>0</v>
      </c>
      <c r="O400">
        <v>1</v>
      </c>
      <c r="P400">
        <v>0</v>
      </c>
      <c r="Q400">
        <v>7.89134438305707</v>
      </c>
      <c r="R400">
        <v>159</v>
      </c>
      <c r="S400">
        <v>12.7</v>
      </c>
      <c r="T400">
        <v>29.6</v>
      </c>
      <c r="U400">
        <v>0</v>
      </c>
      <c r="V400">
        <v>32.19712526</v>
      </c>
      <c r="W400">
        <v>0</v>
      </c>
      <c r="X400">
        <v>32.52566735</v>
      </c>
      <c r="Y400">
        <v>0</v>
      </c>
      <c r="Z400" s="1">
        <f t="shared" si="121"/>
        <v>0</v>
      </c>
      <c r="AA400" s="1">
        <f t="shared" si="122"/>
        <v>0</v>
      </c>
      <c r="AB400" s="1">
        <f t="shared" si="123"/>
        <v>0</v>
      </c>
      <c r="AC400" s="1">
        <f t="shared" si="124"/>
        <v>0</v>
      </c>
      <c r="AD400" s="1">
        <f t="shared" si="125"/>
        <v>0</v>
      </c>
      <c r="AE400" s="1">
        <f t="shared" si="126"/>
        <v>0</v>
      </c>
      <c r="AF400" s="1">
        <f t="shared" si="127"/>
        <v>0</v>
      </c>
      <c r="AG400" s="1">
        <f t="shared" si="128"/>
        <v>0</v>
      </c>
      <c r="AH400" s="1">
        <f t="shared" si="129"/>
        <v>0</v>
      </c>
      <c r="AI400" s="1">
        <f t="shared" si="130"/>
        <v>0</v>
      </c>
      <c r="AJ400" s="1">
        <f t="shared" si="131"/>
        <v>0</v>
      </c>
      <c r="AK400" s="1">
        <f t="shared" si="132"/>
        <v>0</v>
      </c>
      <c r="AL400" s="1">
        <f t="shared" si="133"/>
        <v>0</v>
      </c>
      <c r="AM400" s="1">
        <f t="shared" si="134"/>
        <v>1</v>
      </c>
      <c r="AN400" s="1">
        <f t="shared" si="135"/>
        <v>0</v>
      </c>
      <c r="AO400" s="1">
        <f t="shared" si="136"/>
        <v>0</v>
      </c>
      <c r="AP400" s="1">
        <f t="shared" si="137"/>
        <v>0</v>
      </c>
      <c r="AQ400" s="1">
        <f t="shared" si="138"/>
        <v>0</v>
      </c>
      <c r="AR400">
        <f t="shared" si="139"/>
        <v>14</v>
      </c>
    </row>
    <row r="401" spans="1:44">
      <c r="A401">
        <v>400</v>
      </c>
      <c r="B401">
        <v>2017</v>
      </c>
      <c r="C401">
        <v>5.3</v>
      </c>
      <c r="E401">
        <v>0</v>
      </c>
      <c r="F401">
        <v>3.8</v>
      </c>
      <c r="G401" t="s">
        <v>45</v>
      </c>
      <c r="H401">
        <f t="shared" si="120"/>
        <v>0</v>
      </c>
      <c r="I401">
        <v>2.31</v>
      </c>
      <c r="J401">
        <v>69.87816564</v>
      </c>
      <c r="K401">
        <v>0.293</v>
      </c>
      <c r="L401">
        <v>0</v>
      </c>
      <c r="M401">
        <v>1</v>
      </c>
      <c r="N401">
        <v>0</v>
      </c>
      <c r="O401">
        <v>1</v>
      </c>
      <c r="P401">
        <v>0</v>
      </c>
      <c r="Q401">
        <v>6.80294659300184</v>
      </c>
      <c r="R401">
        <v>140</v>
      </c>
      <c r="S401">
        <v>14.4</v>
      </c>
      <c r="T401">
        <v>36.4</v>
      </c>
      <c r="U401">
        <v>0</v>
      </c>
      <c r="V401">
        <v>18.7926078</v>
      </c>
      <c r="W401">
        <v>0</v>
      </c>
      <c r="X401">
        <v>18.7926078</v>
      </c>
      <c r="Y401">
        <v>1</v>
      </c>
      <c r="Z401" s="1">
        <f t="shared" si="121"/>
        <v>0</v>
      </c>
      <c r="AA401" s="1">
        <f t="shared" si="122"/>
        <v>0</v>
      </c>
      <c r="AB401" s="1">
        <f t="shared" si="123"/>
        <v>0</v>
      </c>
      <c r="AC401" s="1">
        <f t="shared" si="124"/>
        <v>0</v>
      </c>
      <c r="AD401" s="1">
        <f t="shared" si="125"/>
        <v>0</v>
      </c>
      <c r="AE401" s="1">
        <f t="shared" si="126"/>
        <v>0</v>
      </c>
      <c r="AF401" s="1">
        <f t="shared" si="127"/>
        <v>0</v>
      </c>
      <c r="AG401" s="1">
        <f t="shared" si="128"/>
        <v>0</v>
      </c>
      <c r="AH401" s="1">
        <f t="shared" si="129"/>
        <v>1</v>
      </c>
      <c r="AI401" s="1">
        <f t="shared" si="130"/>
        <v>0</v>
      </c>
      <c r="AJ401" s="1">
        <f t="shared" si="131"/>
        <v>0</v>
      </c>
      <c r="AK401" s="1">
        <f t="shared" si="132"/>
        <v>0</v>
      </c>
      <c r="AL401" s="1">
        <f t="shared" si="133"/>
        <v>0</v>
      </c>
      <c r="AM401" s="1">
        <f t="shared" si="134"/>
        <v>0</v>
      </c>
      <c r="AN401" s="1">
        <f t="shared" si="135"/>
        <v>0</v>
      </c>
      <c r="AO401" s="1">
        <f t="shared" si="136"/>
        <v>0</v>
      </c>
      <c r="AP401" s="1">
        <f t="shared" si="137"/>
        <v>0</v>
      </c>
      <c r="AQ401" s="1">
        <f t="shared" si="138"/>
        <v>0</v>
      </c>
      <c r="AR401">
        <f t="shared" si="139"/>
        <v>9</v>
      </c>
    </row>
    <row r="402" spans="1:44">
      <c r="A402">
        <v>401</v>
      </c>
      <c r="B402">
        <v>2016</v>
      </c>
      <c r="C402">
        <v>11.8</v>
      </c>
      <c r="E402">
        <v>1</v>
      </c>
      <c r="F402">
        <v>4.1</v>
      </c>
      <c r="G402" t="s">
        <v>45</v>
      </c>
      <c r="H402">
        <f t="shared" si="120"/>
        <v>0</v>
      </c>
      <c r="I402">
        <v>2.14</v>
      </c>
      <c r="J402">
        <v>71.81930185</v>
      </c>
      <c r="K402">
        <v>0.3425</v>
      </c>
      <c r="L402">
        <v>1</v>
      </c>
      <c r="M402">
        <v>1</v>
      </c>
      <c r="N402">
        <v>0</v>
      </c>
      <c r="O402">
        <v>1</v>
      </c>
      <c r="P402">
        <v>1</v>
      </c>
      <c r="Q402">
        <v>3.45303867403315</v>
      </c>
      <c r="R402">
        <v>225</v>
      </c>
      <c r="S402">
        <v>12.4</v>
      </c>
      <c r="T402">
        <v>31.5</v>
      </c>
      <c r="U402">
        <v>1</v>
      </c>
      <c r="V402">
        <v>0.887063655</v>
      </c>
      <c r="W402">
        <v>0</v>
      </c>
      <c r="X402">
        <v>31.24435318</v>
      </c>
      <c r="Y402">
        <v>0</v>
      </c>
      <c r="Z402" s="1">
        <f t="shared" si="121"/>
        <v>0</v>
      </c>
      <c r="AA402" s="1">
        <f t="shared" si="122"/>
        <v>0</v>
      </c>
      <c r="AB402" s="1">
        <f t="shared" si="123"/>
        <v>0</v>
      </c>
      <c r="AC402" s="1">
        <f t="shared" si="124"/>
        <v>0</v>
      </c>
      <c r="AD402" s="1">
        <f t="shared" si="125"/>
        <v>0</v>
      </c>
      <c r="AE402" s="1">
        <f t="shared" si="126"/>
        <v>0</v>
      </c>
      <c r="AF402" s="1">
        <f t="shared" si="127"/>
        <v>0</v>
      </c>
      <c r="AG402" s="1">
        <f t="shared" si="128"/>
        <v>0</v>
      </c>
      <c r="AH402" s="1">
        <f t="shared" si="129"/>
        <v>1</v>
      </c>
      <c r="AI402" s="1">
        <f t="shared" si="130"/>
        <v>0</v>
      </c>
      <c r="AJ402" s="1">
        <f t="shared" si="131"/>
        <v>0</v>
      </c>
      <c r="AK402" s="1">
        <f t="shared" si="132"/>
        <v>0</v>
      </c>
      <c r="AL402" s="1">
        <f t="shared" si="133"/>
        <v>0</v>
      </c>
      <c r="AM402" s="1">
        <f t="shared" si="134"/>
        <v>0</v>
      </c>
      <c r="AN402" s="1">
        <f t="shared" si="135"/>
        <v>0</v>
      </c>
      <c r="AO402" s="1">
        <f t="shared" si="136"/>
        <v>0</v>
      </c>
      <c r="AP402" s="1">
        <f t="shared" si="137"/>
        <v>0</v>
      </c>
      <c r="AQ402" s="1">
        <f t="shared" si="138"/>
        <v>0</v>
      </c>
      <c r="AR402">
        <f t="shared" si="139"/>
        <v>9</v>
      </c>
    </row>
    <row r="403" spans="1:44">
      <c r="A403">
        <v>402</v>
      </c>
      <c r="B403">
        <v>2016</v>
      </c>
      <c r="C403">
        <v>14</v>
      </c>
      <c r="D403">
        <v>0</v>
      </c>
      <c r="E403">
        <v>1</v>
      </c>
      <c r="F403">
        <v>3.9</v>
      </c>
      <c r="G403" t="s">
        <v>50</v>
      </c>
      <c r="H403">
        <f t="shared" si="120"/>
        <v>2</v>
      </c>
      <c r="I403">
        <v>10.7</v>
      </c>
      <c r="J403">
        <v>74.68035592</v>
      </c>
      <c r="K403">
        <v>0.6043</v>
      </c>
      <c r="L403">
        <v>0</v>
      </c>
      <c r="M403">
        <v>0</v>
      </c>
      <c r="N403">
        <v>0</v>
      </c>
      <c r="O403">
        <v>1</v>
      </c>
      <c r="P403">
        <v>0</v>
      </c>
      <c r="Q403">
        <v>5.34990791896869</v>
      </c>
      <c r="R403">
        <v>548</v>
      </c>
      <c r="S403">
        <v>8.3</v>
      </c>
      <c r="T403">
        <v>15.8</v>
      </c>
      <c r="U403">
        <v>1</v>
      </c>
      <c r="V403">
        <v>6.669404517</v>
      </c>
      <c r="W403">
        <v>1</v>
      </c>
      <c r="X403">
        <v>14.32443532</v>
      </c>
      <c r="Y403">
        <v>0</v>
      </c>
      <c r="Z403" s="1">
        <f t="shared" si="121"/>
        <v>1</v>
      </c>
      <c r="AA403" s="1">
        <f t="shared" si="122"/>
        <v>0</v>
      </c>
      <c r="AB403" s="1">
        <f t="shared" si="123"/>
        <v>0</v>
      </c>
      <c r="AC403" s="1">
        <f t="shared" si="124"/>
        <v>0</v>
      </c>
      <c r="AD403" s="1">
        <f t="shared" si="125"/>
        <v>0</v>
      </c>
      <c r="AE403" s="1">
        <f t="shared" si="126"/>
        <v>0</v>
      </c>
      <c r="AF403" s="1">
        <f t="shared" si="127"/>
        <v>0</v>
      </c>
      <c r="AG403" s="1">
        <f t="shared" si="128"/>
        <v>0</v>
      </c>
      <c r="AH403" s="1">
        <f t="shared" si="129"/>
        <v>0</v>
      </c>
      <c r="AI403" s="1">
        <f t="shared" si="130"/>
        <v>0</v>
      </c>
      <c r="AJ403" s="1">
        <f t="shared" si="131"/>
        <v>0</v>
      </c>
      <c r="AK403" s="1">
        <f t="shared" si="132"/>
        <v>0</v>
      </c>
      <c r="AL403" s="1">
        <f t="shared" si="133"/>
        <v>0</v>
      </c>
      <c r="AM403" s="1">
        <f t="shared" si="134"/>
        <v>0</v>
      </c>
      <c r="AN403" s="1">
        <f t="shared" si="135"/>
        <v>0</v>
      </c>
      <c r="AO403" s="1">
        <f t="shared" si="136"/>
        <v>0</v>
      </c>
      <c r="AP403" s="1">
        <f t="shared" si="137"/>
        <v>0</v>
      </c>
      <c r="AQ403" s="1">
        <f t="shared" si="138"/>
        <v>0</v>
      </c>
      <c r="AR403">
        <f t="shared" si="139"/>
        <v>1</v>
      </c>
    </row>
    <row r="404" spans="1:44">
      <c r="A404">
        <v>403</v>
      </c>
      <c r="B404">
        <v>2017</v>
      </c>
      <c r="C404">
        <v>0.9</v>
      </c>
      <c r="E404">
        <v>1</v>
      </c>
      <c r="F404">
        <v>4</v>
      </c>
      <c r="G404" t="s">
        <v>56</v>
      </c>
      <c r="H404">
        <f t="shared" si="120"/>
        <v>2</v>
      </c>
      <c r="I404">
        <v>1.43</v>
      </c>
      <c r="J404">
        <v>26.34633813</v>
      </c>
      <c r="K404">
        <v>0.001</v>
      </c>
      <c r="L404">
        <v>0</v>
      </c>
      <c r="M404">
        <v>0</v>
      </c>
      <c r="N404">
        <v>0</v>
      </c>
      <c r="O404">
        <v>1</v>
      </c>
      <c r="P404">
        <v>0</v>
      </c>
      <c r="Q404">
        <v>6.01841620626151</v>
      </c>
      <c r="R404">
        <v>210</v>
      </c>
      <c r="S404">
        <v>10.5</v>
      </c>
      <c r="T404">
        <v>26.9</v>
      </c>
      <c r="U404">
        <v>1</v>
      </c>
      <c r="V404">
        <v>4.435318275</v>
      </c>
      <c r="W404">
        <v>0</v>
      </c>
      <c r="X404">
        <v>18.16837782</v>
      </c>
      <c r="Y404">
        <v>0</v>
      </c>
      <c r="Z404" s="1">
        <f t="shared" si="121"/>
        <v>0</v>
      </c>
      <c r="AA404" s="1">
        <f t="shared" si="122"/>
        <v>0</v>
      </c>
      <c r="AB404" s="1">
        <f t="shared" si="123"/>
        <v>0</v>
      </c>
      <c r="AC404" s="1">
        <f t="shared" si="124"/>
        <v>0</v>
      </c>
      <c r="AD404" s="1">
        <f t="shared" si="125"/>
        <v>0</v>
      </c>
      <c r="AE404" s="1">
        <f t="shared" si="126"/>
        <v>0</v>
      </c>
      <c r="AF404" s="1">
        <f t="shared" si="127"/>
        <v>0</v>
      </c>
      <c r="AG404" s="1">
        <f t="shared" si="128"/>
        <v>0</v>
      </c>
      <c r="AH404" s="1">
        <f t="shared" si="129"/>
        <v>0</v>
      </c>
      <c r="AI404" s="1">
        <f t="shared" si="130"/>
        <v>0</v>
      </c>
      <c r="AJ404" s="1">
        <f t="shared" si="131"/>
        <v>0</v>
      </c>
      <c r="AK404" s="1">
        <f t="shared" si="132"/>
        <v>1</v>
      </c>
      <c r="AL404" s="1">
        <f t="shared" si="133"/>
        <v>0</v>
      </c>
      <c r="AM404" s="1">
        <f t="shared" si="134"/>
        <v>0</v>
      </c>
      <c r="AN404" s="1">
        <f t="shared" si="135"/>
        <v>0</v>
      </c>
      <c r="AO404" s="1">
        <f t="shared" si="136"/>
        <v>0</v>
      </c>
      <c r="AP404" s="1">
        <f t="shared" si="137"/>
        <v>0</v>
      </c>
      <c r="AQ404" s="1">
        <f t="shared" si="138"/>
        <v>0</v>
      </c>
      <c r="AR404">
        <f t="shared" si="139"/>
        <v>12</v>
      </c>
    </row>
    <row r="405" spans="1:44">
      <c r="A405">
        <v>404</v>
      </c>
      <c r="B405">
        <v>2016</v>
      </c>
      <c r="C405">
        <v>2</v>
      </c>
      <c r="D405">
        <v>0</v>
      </c>
      <c r="E405">
        <v>1</v>
      </c>
      <c r="F405">
        <v>4.4</v>
      </c>
      <c r="G405" t="s">
        <v>53</v>
      </c>
      <c r="H405">
        <f t="shared" si="120"/>
        <v>1</v>
      </c>
      <c r="I405">
        <v>1.8</v>
      </c>
      <c r="J405">
        <v>73.35249829</v>
      </c>
      <c r="K405">
        <v>0.1806</v>
      </c>
      <c r="L405">
        <v>0</v>
      </c>
      <c r="M405">
        <v>1</v>
      </c>
      <c r="N405">
        <v>0</v>
      </c>
      <c r="O405">
        <v>1</v>
      </c>
      <c r="P405">
        <v>0</v>
      </c>
      <c r="Q405">
        <v>7.27624309392265</v>
      </c>
      <c r="R405">
        <v>255</v>
      </c>
      <c r="S405">
        <v>14.6</v>
      </c>
      <c r="T405">
        <v>28.7</v>
      </c>
      <c r="U405">
        <v>1</v>
      </c>
      <c r="V405">
        <v>2.004106776</v>
      </c>
      <c r="W405">
        <v>1</v>
      </c>
      <c r="X405">
        <v>17.67556468</v>
      </c>
      <c r="Y405">
        <v>0</v>
      </c>
      <c r="Z405" s="1">
        <f t="shared" si="121"/>
        <v>0</v>
      </c>
      <c r="AA405" s="1">
        <f t="shared" si="122"/>
        <v>0</v>
      </c>
      <c r="AB405" s="1">
        <f t="shared" si="123"/>
        <v>0</v>
      </c>
      <c r="AC405" s="1">
        <f t="shared" si="124"/>
        <v>0</v>
      </c>
      <c r="AD405" s="1">
        <f t="shared" si="125"/>
        <v>0</v>
      </c>
      <c r="AE405" s="1">
        <f t="shared" si="126"/>
        <v>0</v>
      </c>
      <c r="AF405" s="1">
        <f t="shared" si="127"/>
        <v>0</v>
      </c>
      <c r="AG405" s="1">
        <f t="shared" si="128"/>
        <v>0</v>
      </c>
      <c r="AH405" s="1">
        <f t="shared" si="129"/>
        <v>0</v>
      </c>
      <c r="AI405" s="1">
        <f t="shared" si="130"/>
        <v>0</v>
      </c>
      <c r="AJ405" s="1">
        <f t="shared" si="131"/>
        <v>1</v>
      </c>
      <c r="AK405" s="1">
        <f t="shared" si="132"/>
        <v>0</v>
      </c>
      <c r="AL405" s="1">
        <f t="shared" si="133"/>
        <v>0</v>
      </c>
      <c r="AM405" s="1">
        <f t="shared" si="134"/>
        <v>0</v>
      </c>
      <c r="AN405" s="1">
        <f t="shared" si="135"/>
        <v>0</v>
      </c>
      <c r="AO405" s="1">
        <f t="shared" si="136"/>
        <v>0</v>
      </c>
      <c r="AP405" s="1">
        <f t="shared" si="137"/>
        <v>0</v>
      </c>
      <c r="AQ405" s="1">
        <f t="shared" si="138"/>
        <v>0</v>
      </c>
      <c r="AR405">
        <f t="shared" si="139"/>
        <v>11</v>
      </c>
    </row>
    <row r="406" spans="1:44">
      <c r="A406">
        <v>405</v>
      </c>
      <c r="B406">
        <v>2017</v>
      </c>
      <c r="C406">
        <v>4.4</v>
      </c>
      <c r="E406">
        <v>1</v>
      </c>
      <c r="F406">
        <v>3.2</v>
      </c>
      <c r="G406" t="s">
        <v>51</v>
      </c>
      <c r="H406">
        <f t="shared" si="120"/>
        <v>2</v>
      </c>
      <c r="I406">
        <v>24.57</v>
      </c>
      <c r="J406">
        <v>59.47433265</v>
      </c>
      <c r="K406">
        <v>0.0057</v>
      </c>
      <c r="L406">
        <v>0</v>
      </c>
      <c r="M406">
        <v>1</v>
      </c>
      <c r="N406">
        <v>0</v>
      </c>
      <c r="O406">
        <v>1</v>
      </c>
      <c r="P406">
        <v>0</v>
      </c>
      <c r="Q406">
        <v>5.39410681399632</v>
      </c>
      <c r="R406">
        <v>68</v>
      </c>
      <c r="S406">
        <v>8.6</v>
      </c>
      <c r="T406">
        <v>23.8</v>
      </c>
      <c r="U406">
        <v>1</v>
      </c>
      <c r="V406">
        <v>0.887063655</v>
      </c>
      <c r="W406">
        <v>1</v>
      </c>
      <c r="X406">
        <v>0.887063655</v>
      </c>
      <c r="Y406">
        <v>0</v>
      </c>
      <c r="Z406" s="1">
        <f t="shared" si="121"/>
        <v>0</v>
      </c>
      <c r="AA406" s="1">
        <f t="shared" si="122"/>
        <v>0</v>
      </c>
      <c r="AB406" s="1">
        <f t="shared" si="123"/>
        <v>0</v>
      </c>
      <c r="AC406" s="1">
        <f t="shared" si="124"/>
        <v>0</v>
      </c>
      <c r="AD406" s="1">
        <f t="shared" si="125"/>
        <v>0</v>
      </c>
      <c r="AE406" s="1">
        <f t="shared" si="126"/>
        <v>0</v>
      </c>
      <c r="AF406" s="1">
        <f t="shared" si="127"/>
        <v>0</v>
      </c>
      <c r="AG406" s="1">
        <f t="shared" si="128"/>
        <v>0</v>
      </c>
      <c r="AH406" s="1">
        <f t="shared" si="129"/>
        <v>0</v>
      </c>
      <c r="AI406" s="1">
        <f t="shared" si="130"/>
        <v>0</v>
      </c>
      <c r="AJ406" s="1">
        <f t="shared" si="131"/>
        <v>0</v>
      </c>
      <c r="AK406" s="1">
        <f t="shared" si="132"/>
        <v>0</v>
      </c>
      <c r="AL406" s="1">
        <f t="shared" si="133"/>
        <v>0</v>
      </c>
      <c r="AM406" s="1">
        <f t="shared" si="134"/>
        <v>0</v>
      </c>
      <c r="AN406" s="1">
        <f t="shared" si="135"/>
        <v>1</v>
      </c>
      <c r="AO406" s="1">
        <f t="shared" si="136"/>
        <v>0</v>
      </c>
      <c r="AP406" s="1">
        <f t="shared" si="137"/>
        <v>0</v>
      </c>
      <c r="AQ406" s="1">
        <f t="shared" si="138"/>
        <v>0</v>
      </c>
      <c r="AR406">
        <f t="shared" si="139"/>
        <v>15</v>
      </c>
    </row>
    <row r="407" spans="1:44">
      <c r="A407">
        <v>406</v>
      </c>
      <c r="B407">
        <v>2016</v>
      </c>
      <c r="C407">
        <v>5.9</v>
      </c>
      <c r="E407">
        <v>1</v>
      </c>
      <c r="F407">
        <v>4.2</v>
      </c>
      <c r="G407" t="s">
        <v>49</v>
      </c>
      <c r="H407">
        <f t="shared" si="120"/>
        <v>2</v>
      </c>
      <c r="I407">
        <v>2.5</v>
      </c>
      <c r="J407">
        <v>62.18480493</v>
      </c>
      <c r="K407">
        <v>0.3952</v>
      </c>
      <c r="L407">
        <v>0</v>
      </c>
      <c r="M407">
        <v>1</v>
      </c>
      <c r="N407">
        <v>0</v>
      </c>
      <c r="O407">
        <v>1</v>
      </c>
      <c r="P407">
        <v>0</v>
      </c>
      <c r="Q407">
        <v>3.92817679558011</v>
      </c>
      <c r="R407">
        <v>339</v>
      </c>
      <c r="S407">
        <v>9.3</v>
      </c>
      <c r="T407">
        <v>21.6</v>
      </c>
      <c r="U407">
        <v>1</v>
      </c>
      <c r="V407">
        <v>3.942505133</v>
      </c>
      <c r="W407">
        <v>1</v>
      </c>
      <c r="X407">
        <v>26.61190965</v>
      </c>
      <c r="Y407">
        <v>0</v>
      </c>
      <c r="Z407" s="1">
        <f t="shared" si="121"/>
        <v>0</v>
      </c>
      <c r="AA407" s="1">
        <f t="shared" si="122"/>
        <v>0</v>
      </c>
      <c r="AB407" s="1">
        <f t="shared" si="123"/>
        <v>0</v>
      </c>
      <c r="AC407" s="1">
        <f t="shared" si="124"/>
        <v>0</v>
      </c>
      <c r="AD407" s="1">
        <f t="shared" si="125"/>
        <v>0</v>
      </c>
      <c r="AE407" s="1">
        <f t="shared" si="126"/>
        <v>0</v>
      </c>
      <c r="AF407" s="1">
        <f t="shared" si="127"/>
        <v>0</v>
      </c>
      <c r="AG407" s="1">
        <f t="shared" si="128"/>
        <v>0</v>
      </c>
      <c r="AH407" s="1">
        <f t="shared" si="129"/>
        <v>0</v>
      </c>
      <c r="AI407" s="1">
        <f t="shared" si="130"/>
        <v>0</v>
      </c>
      <c r="AJ407" s="1">
        <f t="shared" si="131"/>
        <v>0</v>
      </c>
      <c r="AK407" s="1">
        <f t="shared" si="132"/>
        <v>0</v>
      </c>
      <c r="AL407" s="1">
        <f t="shared" si="133"/>
        <v>0</v>
      </c>
      <c r="AM407" s="1">
        <f t="shared" si="134"/>
        <v>1</v>
      </c>
      <c r="AN407" s="1">
        <f t="shared" si="135"/>
        <v>0</v>
      </c>
      <c r="AO407" s="1">
        <f t="shared" si="136"/>
        <v>0</v>
      </c>
      <c r="AP407" s="1">
        <f t="shared" si="137"/>
        <v>0</v>
      </c>
      <c r="AQ407" s="1">
        <f t="shared" si="138"/>
        <v>0</v>
      </c>
      <c r="AR407">
        <f t="shared" si="139"/>
        <v>14</v>
      </c>
    </row>
    <row r="408" spans="1:44">
      <c r="A408">
        <v>407</v>
      </c>
      <c r="B408">
        <v>2017</v>
      </c>
      <c r="C408">
        <v>2</v>
      </c>
      <c r="D408">
        <v>0</v>
      </c>
      <c r="E408">
        <v>1</v>
      </c>
      <c r="F408">
        <v>3.8</v>
      </c>
      <c r="G408" t="s">
        <v>53</v>
      </c>
      <c r="H408">
        <f t="shared" si="120"/>
        <v>1</v>
      </c>
      <c r="I408">
        <v>1.3</v>
      </c>
      <c r="J408">
        <v>58.0862423</v>
      </c>
      <c r="K408">
        <v>0.4355</v>
      </c>
      <c r="L408">
        <v>1</v>
      </c>
      <c r="M408">
        <v>0</v>
      </c>
      <c r="N408">
        <v>0</v>
      </c>
      <c r="O408">
        <v>1</v>
      </c>
      <c r="P408">
        <v>0</v>
      </c>
      <c r="Q408">
        <v>5.96500920810313</v>
      </c>
      <c r="R408">
        <v>177</v>
      </c>
      <c r="S408">
        <v>13.2</v>
      </c>
      <c r="T408">
        <v>26.9</v>
      </c>
      <c r="U408">
        <v>1</v>
      </c>
      <c r="V408">
        <v>2.825462012</v>
      </c>
      <c r="W408">
        <v>1</v>
      </c>
      <c r="X408">
        <v>23.95071869</v>
      </c>
      <c r="Y408">
        <v>0</v>
      </c>
      <c r="Z408" s="1">
        <f t="shared" si="121"/>
        <v>0</v>
      </c>
      <c r="AA408" s="1">
        <f t="shared" si="122"/>
        <v>0</v>
      </c>
      <c r="AB408" s="1">
        <f t="shared" si="123"/>
        <v>0</v>
      </c>
      <c r="AC408" s="1">
        <f t="shared" si="124"/>
        <v>0</v>
      </c>
      <c r="AD408" s="1">
        <f t="shared" si="125"/>
        <v>0</v>
      </c>
      <c r="AE408" s="1">
        <f t="shared" si="126"/>
        <v>0</v>
      </c>
      <c r="AF408" s="1">
        <f t="shared" si="127"/>
        <v>0</v>
      </c>
      <c r="AG408" s="1">
        <f t="shared" si="128"/>
        <v>0</v>
      </c>
      <c r="AH408" s="1">
        <f t="shared" si="129"/>
        <v>0</v>
      </c>
      <c r="AI408" s="1">
        <f t="shared" si="130"/>
        <v>0</v>
      </c>
      <c r="AJ408" s="1">
        <f t="shared" si="131"/>
        <v>1</v>
      </c>
      <c r="AK408" s="1">
        <f t="shared" si="132"/>
        <v>0</v>
      </c>
      <c r="AL408" s="1">
        <f t="shared" si="133"/>
        <v>0</v>
      </c>
      <c r="AM408" s="1">
        <f t="shared" si="134"/>
        <v>0</v>
      </c>
      <c r="AN408" s="1">
        <f t="shared" si="135"/>
        <v>0</v>
      </c>
      <c r="AO408" s="1">
        <f t="shared" si="136"/>
        <v>0</v>
      </c>
      <c r="AP408" s="1">
        <f t="shared" si="137"/>
        <v>0</v>
      </c>
      <c r="AQ408" s="1">
        <f t="shared" si="138"/>
        <v>0</v>
      </c>
      <c r="AR408">
        <f t="shared" si="139"/>
        <v>11</v>
      </c>
    </row>
    <row r="409" spans="1:44">
      <c r="A409">
        <v>408</v>
      </c>
      <c r="B409">
        <v>2016</v>
      </c>
      <c r="C409">
        <v>19.7</v>
      </c>
      <c r="E409">
        <v>0</v>
      </c>
      <c r="F409">
        <v>4.5</v>
      </c>
      <c r="G409" t="s">
        <v>45</v>
      </c>
      <c r="H409">
        <f t="shared" si="120"/>
        <v>0</v>
      </c>
      <c r="I409">
        <v>4.77</v>
      </c>
      <c r="J409">
        <v>58.48596852</v>
      </c>
      <c r="K409">
        <v>0.5415</v>
      </c>
      <c r="L409">
        <v>0</v>
      </c>
      <c r="M409">
        <v>1</v>
      </c>
      <c r="N409">
        <v>0</v>
      </c>
      <c r="O409">
        <v>1</v>
      </c>
      <c r="P409">
        <v>0</v>
      </c>
      <c r="Q409">
        <v>7.74769797421731</v>
      </c>
      <c r="R409">
        <v>255</v>
      </c>
      <c r="S409">
        <v>14.7</v>
      </c>
      <c r="T409">
        <v>23.5</v>
      </c>
      <c r="U409">
        <v>1</v>
      </c>
      <c r="V409">
        <v>2.595482546</v>
      </c>
      <c r="W409">
        <v>0</v>
      </c>
      <c r="X409">
        <v>41.13347023</v>
      </c>
      <c r="Y409">
        <v>0</v>
      </c>
      <c r="Z409" s="1">
        <f t="shared" si="121"/>
        <v>0</v>
      </c>
      <c r="AA409" s="1">
        <f t="shared" si="122"/>
        <v>0</v>
      </c>
      <c r="AB409" s="1">
        <f t="shared" si="123"/>
        <v>0</v>
      </c>
      <c r="AC409" s="1">
        <f t="shared" si="124"/>
        <v>0</v>
      </c>
      <c r="AD409" s="1">
        <f t="shared" si="125"/>
        <v>0</v>
      </c>
      <c r="AE409" s="1">
        <f t="shared" si="126"/>
        <v>0</v>
      </c>
      <c r="AF409" s="1">
        <f t="shared" si="127"/>
        <v>0</v>
      </c>
      <c r="AG409" s="1">
        <f t="shared" si="128"/>
        <v>0</v>
      </c>
      <c r="AH409" s="1">
        <f t="shared" si="129"/>
        <v>1</v>
      </c>
      <c r="AI409" s="1">
        <f t="shared" si="130"/>
        <v>0</v>
      </c>
      <c r="AJ409" s="1">
        <f t="shared" si="131"/>
        <v>0</v>
      </c>
      <c r="AK409" s="1">
        <f t="shared" si="132"/>
        <v>0</v>
      </c>
      <c r="AL409" s="1">
        <f t="shared" si="133"/>
        <v>0</v>
      </c>
      <c r="AM409" s="1">
        <f t="shared" si="134"/>
        <v>0</v>
      </c>
      <c r="AN409" s="1">
        <f t="shared" si="135"/>
        <v>0</v>
      </c>
      <c r="AO409" s="1">
        <f t="shared" si="136"/>
        <v>0</v>
      </c>
      <c r="AP409" s="1">
        <f t="shared" si="137"/>
        <v>0</v>
      </c>
      <c r="AQ409" s="1">
        <f t="shared" si="138"/>
        <v>0</v>
      </c>
      <c r="AR409">
        <f t="shared" si="139"/>
        <v>9</v>
      </c>
    </row>
    <row r="410" spans="1:44">
      <c r="A410">
        <v>409</v>
      </c>
      <c r="B410">
        <v>2016</v>
      </c>
      <c r="C410">
        <v>15.8</v>
      </c>
      <c r="E410">
        <v>1</v>
      </c>
      <c r="F410">
        <v>3.8</v>
      </c>
      <c r="G410" t="s">
        <v>50</v>
      </c>
      <c r="H410">
        <f t="shared" si="120"/>
        <v>2</v>
      </c>
      <c r="I410">
        <v>6.91</v>
      </c>
      <c r="J410">
        <v>67.8275154</v>
      </c>
      <c r="K410">
        <v>0.1625</v>
      </c>
      <c r="L410">
        <v>0</v>
      </c>
      <c r="M410">
        <v>1</v>
      </c>
      <c r="N410">
        <v>0</v>
      </c>
      <c r="O410">
        <v>1</v>
      </c>
      <c r="P410">
        <v>0</v>
      </c>
      <c r="Q410">
        <v>6.3646408839779</v>
      </c>
      <c r="R410">
        <v>291</v>
      </c>
      <c r="S410">
        <v>11.6</v>
      </c>
      <c r="T410">
        <v>23.5</v>
      </c>
      <c r="U410">
        <v>1</v>
      </c>
      <c r="V410">
        <v>1.938398357</v>
      </c>
      <c r="W410">
        <v>1</v>
      </c>
      <c r="X410">
        <v>13.50308008</v>
      </c>
      <c r="Y410">
        <v>0</v>
      </c>
      <c r="Z410" s="1">
        <f t="shared" si="121"/>
        <v>1</v>
      </c>
      <c r="AA410" s="1">
        <f t="shared" si="122"/>
        <v>0</v>
      </c>
      <c r="AB410" s="1">
        <f t="shared" si="123"/>
        <v>0</v>
      </c>
      <c r="AC410" s="1">
        <f t="shared" si="124"/>
        <v>0</v>
      </c>
      <c r="AD410" s="1">
        <f t="shared" si="125"/>
        <v>0</v>
      </c>
      <c r="AE410" s="1">
        <f t="shared" si="126"/>
        <v>0</v>
      </c>
      <c r="AF410" s="1">
        <f t="shared" si="127"/>
        <v>0</v>
      </c>
      <c r="AG410" s="1">
        <f t="shared" si="128"/>
        <v>0</v>
      </c>
      <c r="AH410" s="1">
        <f t="shared" si="129"/>
        <v>0</v>
      </c>
      <c r="AI410" s="1">
        <f t="shared" si="130"/>
        <v>0</v>
      </c>
      <c r="AJ410" s="1">
        <f t="shared" si="131"/>
        <v>0</v>
      </c>
      <c r="AK410" s="1">
        <f t="shared" si="132"/>
        <v>0</v>
      </c>
      <c r="AL410" s="1">
        <f t="shared" si="133"/>
        <v>0</v>
      </c>
      <c r="AM410" s="1">
        <f t="shared" si="134"/>
        <v>0</v>
      </c>
      <c r="AN410" s="1">
        <f t="shared" si="135"/>
        <v>0</v>
      </c>
      <c r="AO410" s="1">
        <f t="shared" si="136"/>
        <v>0</v>
      </c>
      <c r="AP410" s="1">
        <f t="shared" si="137"/>
        <v>0</v>
      </c>
      <c r="AQ410" s="1">
        <f t="shared" si="138"/>
        <v>0</v>
      </c>
      <c r="AR410">
        <f t="shared" si="139"/>
        <v>1</v>
      </c>
    </row>
    <row r="411" spans="1:44">
      <c r="A411">
        <v>410</v>
      </c>
      <c r="B411">
        <v>2016</v>
      </c>
      <c r="C411">
        <v>0</v>
      </c>
      <c r="E411">
        <v>0</v>
      </c>
      <c r="F411">
        <v>3.4</v>
      </c>
      <c r="G411" t="s">
        <v>45</v>
      </c>
      <c r="H411">
        <f t="shared" si="120"/>
        <v>0</v>
      </c>
      <c r="I411">
        <v>5.2</v>
      </c>
      <c r="J411">
        <v>77.45653662</v>
      </c>
      <c r="K411">
        <v>0.477</v>
      </c>
      <c r="L411">
        <v>1</v>
      </c>
      <c r="M411">
        <v>0</v>
      </c>
      <c r="N411">
        <v>0</v>
      </c>
      <c r="O411">
        <v>1</v>
      </c>
      <c r="P411">
        <v>0</v>
      </c>
      <c r="Q411">
        <v>7.01473296500921</v>
      </c>
      <c r="R411">
        <v>401</v>
      </c>
      <c r="S411">
        <v>11.2</v>
      </c>
      <c r="T411">
        <v>26.1</v>
      </c>
      <c r="U411">
        <v>1</v>
      </c>
      <c r="V411">
        <v>0.722792608</v>
      </c>
      <c r="W411">
        <v>1</v>
      </c>
      <c r="X411">
        <v>2.299794661</v>
      </c>
      <c r="Y411">
        <v>0</v>
      </c>
      <c r="Z411" s="1">
        <f t="shared" si="121"/>
        <v>0</v>
      </c>
      <c r="AA411" s="1">
        <f t="shared" si="122"/>
        <v>0</v>
      </c>
      <c r="AB411" s="1">
        <f t="shared" si="123"/>
        <v>0</v>
      </c>
      <c r="AC411" s="1">
        <f t="shared" si="124"/>
        <v>0</v>
      </c>
      <c r="AD411" s="1">
        <f t="shared" si="125"/>
        <v>0</v>
      </c>
      <c r="AE411" s="1">
        <f t="shared" si="126"/>
        <v>0</v>
      </c>
      <c r="AF411" s="1">
        <f t="shared" si="127"/>
        <v>0</v>
      </c>
      <c r="AG411" s="1">
        <f t="shared" si="128"/>
        <v>0</v>
      </c>
      <c r="AH411" s="1">
        <f t="shared" si="129"/>
        <v>1</v>
      </c>
      <c r="AI411" s="1">
        <f t="shared" si="130"/>
        <v>0</v>
      </c>
      <c r="AJ411" s="1">
        <f t="shared" si="131"/>
        <v>0</v>
      </c>
      <c r="AK411" s="1">
        <f t="shared" si="132"/>
        <v>0</v>
      </c>
      <c r="AL411" s="1">
        <f t="shared" si="133"/>
        <v>0</v>
      </c>
      <c r="AM411" s="1">
        <f t="shared" si="134"/>
        <v>0</v>
      </c>
      <c r="AN411" s="1">
        <f t="shared" si="135"/>
        <v>0</v>
      </c>
      <c r="AO411" s="1">
        <f t="shared" si="136"/>
        <v>0</v>
      </c>
      <c r="AP411" s="1">
        <f t="shared" si="137"/>
        <v>0</v>
      </c>
      <c r="AQ411" s="1">
        <f t="shared" si="138"/>
        <v>0</v>
      </c>
      <c r="AR411">
        <f t="shared" si="139"/>
        <v>9</v>
      </c>
    </row>
    <row r="412" spans="1:44">
      <c r="A412">
        <v>411</v>
      </c>
      <c r="B412">
        <v>2017</v>
      </c>
      <c r="C412">
        <v>88.6</v>
      </c>
      <c r="E412">
        <v>0</v>
      </c>
      <c r="F412">
        <v>4.1</v>
      </c>
      <c r="G412" t="s">
        <v>45</v>
      </c>
      <c r="H412">
        <f t="shared" si="120"/>
        <v>0</v>
      </c>
      <c r="I412">
        <v>4.43</v>
      </c>
      <c r="J412">
        <v>74.79534565</v>
      </c>
      <c r="K412">
        <v>0.4166</v>
      </c>
      <c r="L412">
        <v>1</v>
      </c>
      <c r="M412">
        <v>1</v>
      </c>
      <c r="N412">
        <v>0</v>
      </c>
      <c r="O412">
        <v>1</v>
      </c>
      <c r="P412">
        <v>0</v>
      </c>
      <c r="Q412">
        <v>2.38489871086556</v>
      </c>
      <c r="R412">
        <v>146</v>
      </c>
      <c r="S412">
        <v>13.3</v>
      </c>
      <c r="T412">
        <v>31.3</v>
      </c>
      <c r="U412">
        <v>0</v>
      </c>
      <c r="V412">
        <v>19.44969199</v>
      </c>
      <c r="W412">
        <v>0</v>
      </c>
      <c r="X412">
        <v>19.44969199</v>
      </c>
      <c r="Y412">
        <v>1</v>
      </c>
      <c r="Z412" s="1">
        <f t="shared" si="121"/>
        <v>0</v>
      </c>
      <c r="AA412" s="1">
        <f t="shared" si="122"/>
        <v>0</v>
      </c>
      <c r="AB412" s="1">
        <f t="shared" si="123"/>
        <v>0</v>
      </c>
      <c r="AC412" s="1">
        <f t="shared" si="124"/>
        <v>0</v>
      </c>
      <c r="AD412" s="1">
        <f t="shared" si="125"/>
        <v>0</v>
      </c>
      <c r="AE412" s="1">
        <f t="shared" si="126"/>
        <v>0</v>
      </c>
      <c r="AF412" s="1">
        <f t="shared" si="127"/>
        <v>0</v>
      </c>
      <c r="AG412" s="1">
        <f t="shared" si="128"/>
        <v>0</v>
      </c>
      <c r="AH412" s="1">
        <f t="shared" si="129"/>
        <v>1</v>
      </c>
      <c r="AI412" s="1">
        <f t="shared" si="130"/>
        <v>0</v>
      </c>
      <c r="AJ412" s="1">
        <f t="shared" si="131"/>
        <v>0</v>
      </c>
      <c r="AK412" s="1">
        <f t="shared" si="132"/>
        <v>0</v>
      </c>
      <c r="AL412" s="1">
        <f t="shared" si="133"/>
        <v>0</v>
      </c>
      <c r="AM412" s="1">
        <f t="shared" si="134"/>
        <v>0</v>
      </c>
      <c r="AN412" s="1">
        <f t="shared" si="135"/>
        <v>0</v>
      </c>
      <c r="AO412" s="1">
        <f t="shared" si="136"/>
        <v>0</v>
      </c>
      <c r="AP412" s="1">
        <f t="shared" si="137"/>
        <v>0</v>
      </c>
      <c r="AQ412" s="1">
        <f t="shared" si="138"/>
        <v>0</v>
      </c>
      <c r="AR412">
        <f t="shared" si="139"/>
        <v>9</v>
      </c>
    </row>
    <row r="413" spans="1:44">
      <c r="A413">
        <v>412</v>
      </c>
      <c r="B413">
        <v>2016</v>
      </c>
      <c r="C413">
        <v>53.1</v>
      </c>
      <c r="E413">
        <v>0</v>
      </c>
      <c r="F413">
        <v>3.6</v>
      </c>
      <c r="G413" t="s">
        <v>45</v>
      </c>
      <c r="H413">
        <f t="shared" si="120"/>
        <v>0</v>
      </c>
      <c r="I413">
        <v>19.18</v>
      </c>
      <c r="J413">
        <v>51.23613963</v>
      </c>
      <c r="K413">
        <v>0.3584</v>
      </c>
      <c r="L413">
        <v>1</v>
      </c>
      <c r="M413">
        <v>1</v>
      </c>
      <c r="N413">
        <v>0</v>
      </c>
      <c r="O413">
        <v>1</v>
      </c>
      <c r="P413">
        <v>0</v>
      </c>
      <c r="Q413">
        <v>5.66482504604052</v>
      </c>
      <c r="R413">
        <v>238</v>
      </c>
      <c r="S413">
        <v>13.8</v>
      </c>
      <c r="T413">
        <v>29.7</v>
      </c>
      <c r="U413">
        <v>0</v>
      </c>
      <c r="V413">
        <v>39.32648871</v>
      </c>
      <c r="W413">
        <v>0</v>
      </c>
      <c r="X413">
        <v>41.16632444</v>
      </c>
      <c r="Y413">
        <v>1</v>
      </c>
      <c r="Z413" s="1">
        <f t="shared" si="121"/>
        <v>0</v>
      </c>
      <c r="AA413" s="1">
        <f t="shared" si="122"/>
        <v>0</v>
      </c>
      <c r="AB413" s="1">
        <f t="shared" si="123"/>
        <v>0</v>
      </c>
      <c r="AC413" s="1">
        <f t="shared" si="124"/>
        <v>0</v>
      </c>
      <c r="AD413" s="1">
        <f t="shared" si="125"/>
        <v>0</v>
      </c>
      <c r="AE413" s="1">
        <f t="shared" si="126"/>
        <v>0</v>
      </c>
      <c r="AF413" s="1">
        <f t="shared" si="127"/>
        <v>0</v>
      </c>
      <c r="AG413" s="1">
        <f t="shared" si="128"/>
        <v>0</v>
      </c>
      <c r="AH413" s="1">
        <f t="shared" si="129"/>
        <v>1</v>
      </c>
      <c r="AI413" s="1">
        <f t="shared" si="130"/>
        <v>0</v>
      </c>
      <c r="AJ413" s="1">
        <f t="shared" si="131"/>
        <v>0</v>
      </c>
      <c r="AK413" s="1">
        <f t="shared" si="132"/>
        <v>0</v>
      </c>
      <c r="AL413" s="1">
        <f t="shared" si="133"/>
        <v>0</v>
      </c>
      <c r="AM413" s="1">
        <f t="shared" si="134"/>
        <v>0</v>
      </c>
      <c r="AN413" s="1">
        <f t="shared" si="135"/>
        <v>0</v>
      </c>
      <c r="AO413" s="1">
        <f t="shared" si="136"/>
        <v>0</v>
      </c>
      <c r="AP413" s="1">
        <f t="shared" si="137"/>
        <v>0</v>
      </c>
      <c r="AQ413" s="1">
        <f t="shared" si="138"/>
        <v>0</v>
      </c>
      <c r="AR413">
        <f t="shared" si="139"/>
        <v>9</v>
      </c>
    </row>
    <row r="414" spans="1:44">
      <c r="A414">
        <v>413</v>
      </c>
      <c r="B414">
        <v>2017</v>
      </c>
      <c r="C414">
        <v>6.1</v>
      </c>
      <c r="E414">
        <v>0</v>
      </c>
      <c r="F414">
        <v>4.2</v>
      </c>
      <c r="G414" t="s">
        <v>55</v>
      </c>
      <c r="H414">
        <f t="shared" si="120"/>
        <v>2</v>
      </c>
      <c r="I414">
        <v>9.44</v>
      </c>
      <c r="J414">
        <v>66.29431896</v>
      </c>
      <c r="K414">
        <v>0.004</v>
      </c>
      <c r="L414">
        <v>0</v>
      </c>
      <c r="M414">
        <v>1</v>
      </c>
      <c r="N414">
        <v>0</v>
      </c>
      <c r="O414">
        <v>1</v>
      </c>
      <c r="P414">
        <v>0</v>
      </c>
      <c r="Q414">
        <v>3.1878453038674</v>
      </c>
      <c r="R414">
        <v>266</v>
      </c>
      <c r="S414">
        <v>13.8</v>
      </c>
      <c r="T414">
        <v>21.5</v>
      </c>
      <c r="U414">
        <v>1</v>
      </c>
      <c r="V414">
        <v>11.03901437</v>
      </c>
      <c r="W414">
        <v>0</v>
      </c>
      <c r="X414">
        <v>24.3449692</v>
      </c>
      <c r="Y414">
        <v>1</v>
      </c>
      <c r="Z414" s="1">
        <f t="shared" si="121"/>
        <v>0</v>
      </c>
      <c r="AA414" s="1">
        <f t="shared" si="122"/>
        <v>0</v>
      </c>
      <c r="AB414" s="1">
        <f t="shared" si="123"/>
        <v>0</v>
      </c>
      <c r="AC414" s="1">
        <f t="shared" si="124"/>
        <v>0</v>
      </c>
      <c r="AD414" s="1">
        <f t="shared" si="125"/>
        <v>0</v>
      </c>
      <c r="AE414" s="1">
        <f t="shared" si="126"/>
        <v>0</v>
      </c>
      <c r="AF414" s="1">
        <f t="shared" si="127"/>
        <v>1</v>
      </c>
      <c r="AG414" s="1">
        <f t="shared" si="128"/>
        <v>0</v>
      </c>
      <c r="AH414" s="1">
        <f t="shared" si="129"/>
        <v>0</v>
      </c>
      <c r="AI414" s="1">
        <f t="shared" si="130"/>
        <v>0</v>
      </c>
      <c r="AJ414" s="1">
        <f t="shared" si="131"/>
        <v>0</v>
      </c>
      <c r="AK414" s="1">
        <f t="shared" si="132"/>
        <v>0</v>
      </c>
      <c r="AL414" s="1">
        <f t="shared" si="133"/>
        <v>0</v>
      </c>
      <c r="AM414" s="1">
        <f t="shared" si="134"/>
        <v>0</v>
      </c>
      <c r="AN414" s="1">
        <f t="shared" si="135"/>
        <v>0</v>
      </c>
      <c r="AO414" s="1">
        <f t="shared" si="136"/>
        <v>0</v>
      </c>
      <c r="AP414" s="1">
        <f t="shared" si="137"/>
        <v>0</v>
      </c>
      <c r="AQ414" s="1">
        <f t="shared" si="138"/>
        <v>0</v>
      </c>
      <c r="AR414">
        <f t="shared" si="139"/>
        <v>7</v>
      </c>
    </row>
    <row r="415" spans="1:44">
      <c r="A415">
        <v>414</v>
      </c>
      <c r="B415">
        <v>2016</v>
      </c>
      <c r="C415">
        <v>50.2</v>
      </c>
      <c r="E415">
        <v>1</v>
      </c>
      <c r="F415">
        <v>4.2</v>
      </c>
      <c r="G415" t="s">
        <v>53</v>
      </c>
      <c r="H415">
        <f t="shared" si="120"/>
        <v>1</v>
      </c>
      <c r="I415">
        <v>2.11</v>
      </c>
      <c r="J415">
        <v>67.09650924</v>
      </c>
      <c r="K415">
        <v>0.5186</v>
      </c>
      <c r="L415">
        <v>1</v>
      </c>
      <c r="M415">
        <v>1</v>
      </c>
      <c r="N415">
        <v>0</v>
      </c>
      <c r="O415">
        <v>1</v>
      </c>
      <c r="P415">
        <v>1</v>
      </c>
      <c r="Q415">
        <v>5.03314917127071</v>
      </c>
      <c r="R415">
        <v>212</v>
      </c>
      <c r="S415">
        <v>14.3</v>
      </c>
      <c r="T415">
        <v>26.3</v>
      </c>
      <c r="U415">
        <v>0</v>
      </c>
      <c r="V415">
        <v>33.57700205</v>
      </c>
      <c r="W415">
        <v>0</v>
      </c>
      <c r="X415">
        <v>34.00410678</v>
      </c>
      <c r="Y415">
        <v>1</v>
      </c>
      <c r="Z415" s="1">
        <f t="shared" si="121"/>
        <v>0</v>
      </c>
      <c r="AA415" s="1">
        <f t="shared" si="122"/>
        <v>0</v>
      </c>
      <c r="AB415" s="1">
        <f t="shared" si="123"/>
        <v>0</v>
      </c>
      <c r="AC415" s="1">
        <f t="shared" si="124"/>
        <v>0</v>
      </c>
      <c r="AD415" s="1">
        <f t="shared" si="125"/>
        <v>0</v>
      </c>
      <c r="AE415" s="1">
        <f t="shared" si="126"/>
        <v>0</v>
      </c>
      <c r="AF415" s="1">
        <f t="shared" si="127"/>
        <v>0</v>
      </c>
      <c r="AG415" s="1">
        <f t="shared" si="128"/>
        <v>0</v>
      </c>
      <c r="AH415" s="1">
        <f t="shared" si="129"/>
        <v>0</v>
      </c>
      <c r="AI415" s="1">
        <f t="shared" si="130"/>
        <v>0</v>
      </c>
      <c r="AJ415" s="1">
        <f t="shared" si="131"/>
        <v>1</v>
      </c>
      <c r="AK415" s="1">
        <f t="shared" si="132"/>
        <v>0</v>
      </c>
      <c r="AL415" s="1">
        <f t="shared" si="133"/>
        <v>0</v>
      </c>
      <c r="AM415" s="1">
        <f t="shared" si="134"/>
        <v>0</v>
      </c>
      <c r="AN415" s="1">
        <f t="shared" si="135"/>
        <v>0</v>
      </c>
      <c r="AO415" s="1">
        <f t="shared" si="136"/>
        <v>0</v>
      </c>
      <c r="AP415" s="1">
        <f t="shared" si="137"/>
        <v>0</v>
      </c>
      <c r="AQ415" s="1">
        <f t="shared" si="138"/>
        <v>0</v>
      </c>
      <c r="AR415">
        <f t="shared" si="139"/>
        <v>11</v>
      </c>
    </row>
    <row r="416" spans="1:44">
      <c r="A416">
        <v>415</v>
      </c>
      <c r="B416">
        <v>2016</v>
      </c>
      <c r="C416">
        <v>3.9</v>
      </c>
      <c r="E416">
        <v>1</v>
      </c>
      <c r="F416">
        <v>3.9</v>
      </c>
      <c r="G416" t="s">
        <v>53</v>
      </c>
      <c r="H416">
        <f t="shared" si="120"/>
        <v>1</v>
      </c>
      <c r="I416">
        <v>15.25</v>
      </c>
      <c r="J416">
        <v>73.83436003</v>
      </c>
      <c r="K416">
        <v>0.0083</v>
      </c>
      <c r="L416">
        <v>0</v>
      </c>
      <c r="M416">
        <v>1</v>
      </c>
      <c r="N416">
        <v>0</v>
      </c>
      <c r="O416">
        <v>1</v>
      </c>
      <c r="P416">
        <v>0</v>
      </c>
      <c r="Q416">
        <v>7.2780847145488</v>
      </c>
      <c r="R416">
        <v>231</v>
      </c>
      <c r="S416">
        <v>12.1</v>
      </c>
      <c r="T416">
        <v>25.1</v>
      </c>
      <c r="U416">
        <v>1</v>
      </c>
      <c r="V416">
        <v>2.036960986</v>
      </c>
      <c r="W416">
        <v>1</v>
      </c>
      <c r="X416">
        <v>2.924024641</v>
      </c>
      <c r="Y416">
        <v>0</v>
      </c>
      <c r="Z416" s="1">
        <f t="shared" si="121"/>
        <v>0</v>
      </c>
      <c r="AA416" s="1">
        <f t="shared" si="122"/>
        <v>0</v>
      </c>
      <c r="AB416" s="1">
        <f t="shared" si="123"/>
        <v>0</v>
      </c>
      <c r="AC416" s="1">
        <f t="shared" si="124"/>
        <v>0</v>
      </c>
      <c r="AD416" s="1">
        <f t="shared" si="125"/>
        <v>0</v>
      </c>
      <c r="AE416" s="1">
        <f t="shared" si="126"/>
        <v>0</v>
      </c>
      <c r="AF416" s="1">
        <f t="shared" si="127"/>
        <v>0</v>
      </c>
      <c r="AG416" s="1">
        <f t="shared" si="128"/>
        <v>0</v>
      </c>
      <c r="AH416" s="1">
        <f t="shared" si="129"/>
        <v>0</v>
      </c>
      <c r="AI416" s="1">
        <f t="shared" si="130"/>
        <v>0</v>
      </c>
      <c r="AJ416" s="1">
        <f t="shared" si="131"/>
        <v>1</v>
      </c>
      <c r="AK416" s="1">
        <f t="shared" si="132"/>
        <v>0</v>
      </c>
      <c r="AL416" s="1">
        <f t="shared" si="133"/>
        <v>0</v>
      </c>
      <c r="AM416" s="1">
        <f t="shared" si="134"/>
        <v>0</v>
      </c>
      <c r="AN416" s="1">
        <f t="shared" si="135"/>
        <v>0</v>
      </c>
      <c r="AO416" s="1">
        <f t="shared" si="136"/>
        <v>0</v>
      </c>
      <c r="AP416" s="1">
        <f t="shared" si="137"/>
        <v>0</v>
      </c>
      <c r="AQ416" s="1">
        <f t="shared" si="138"/>
        <v>0</v>
      </c>
      <c r="AR416">
        <f t="shared" si="139"/>
        <v>11</v>
      </c>
    </row>
    <row r="417" spans="1:44">
      <c r="A417">
        <v>416</v>
      </c>
      <c r="B417">
        <v>2017</v>
      </c>
      <c r="C417">
        <v>6.9</v>
      </c>
      <c r="E417">
        <v>1</v>
      </c>
      <c r="F417">
        <v>3.9</v>
      </c>
      <c r="G417" t="s">
        <v>49</v>
      </c>
      <c r="H417">
        <f t="shared" si="120"/>
        <v>2</v>
      </c>
      <c r="I417">
        <v>5.11</v>
      </c>
      <c r="J417">
        <v>64.91991786</v>
      </c>
      <c r="K417">
        <v>0.002</v>
      </c>
      <c r="L417">
        <v>0</v>
      </c>
      <c r="M417">
        <v>1</v>
      </c>
      <c r="N417">
        <v>0</v>
      </c>
      <c r="O417">
        <v>1</v>
      </c>
      <c r="P417">
        <v>0</v>
      </c>
      <c r="Q417">
        <v>9.18047882136279</v>
      </c>
      <c r="R417">
        <v>190</v>
      </c>
      <c r="S417">
        <v>14.8</v>
      </c>
      <c r="T417">
        <v>30.5</v>
      </c>
      <c r="U417">
        <v>1</v>
      </c>
      <c r="V417">
        <v>12.05749487</v>
      </c>
      <c r="W417">
        <v>0</v>
      </c>
      <c r="X417">
        <v>23.42505134</v>
      </c>
      <c r="Y417">
        <v>0</v>
      </c>
      <c r="Z417" s="1">
        <f t="shared" si="121"/>
        <v>0</v>
      </c>
      <c r="AA417" s="1">
        <f t="shared" si="122"/>
        <v>0</v>
      </c>
      <c r="AB417" s="1">
        <f t="shared" si="123"/>
        <v>0</v>
      </c>
      <c r="AC417" s="1">
        <f t="shared" si="124"/>
        <v>0</v>
      </c>
      <c r="AD417" s="1">
        <f t="shared" si="125"/>
        <v>0</v>
      </c>
      <c r="AE417" s="1">
        <f t="shared" si="126"/>
        <v>0</v>
      </c>
      <c r="AF417" s="1">
        <f t="shared" si="127"/>
        <v>0</v>
      </c>
      <c r="AG417" s="1">
        <f t="shared" si="128"/>
        <v>0</v>
      </c>
      <c r="AH417" s="1">
        <f t="shared" si="129"/>
        <v>0</v>
      </c>
      <c r="AI417" s="1">
        <f t="shared" si="130"/>
        <v>0</v>
      </c>
      <c r="AJ417" s="1">
        <f t="shared" si="131"/>
        <v>0</v>
      </c>
      <c r="AK417" s="1">
        <f t="shared" si="132"/>
        <v>0</v>
      </c>
      <c r="AL417" s="1">
        <f t="shared" si="133"/>
        <v>0</v>
      </c>
      <c r="AM417" s="1">
        <f t="shared" si="134"/>
        <v>1</v>
      </c>
      <c r="AN417" s="1">
        <f t="shared" si="135"/>
        <v>0</v>
      </c>
      <c r="AO417" s="1">
        <f t="shared" si="136"/>
        <v>0</v>
      </c>
      <c r="AP417" s="1">
        <f t="shared" si="137"/>
        <v>0</v>
      </c>
      <c r="AQ417" s="1">
        <f t="shared" si="138"/>
        <v>0</v>
      </c>
      <c r="AR417">
        <f t="shared" si="139"/>
        <v>14</v>
      </c>
    </row>
    <row r="418" spans="1:44">
      <c r="A418">
        <v>417</v>
      </c>
      <c r="B418">
        <v>2016</v>
      </c>
      <c r="C418">
        <v>3</v>
      </c>
      <c r="E418">
        <v>1</v>
      </c>
      <c r="F418">
        <v>4.1</v>
      </c>
      <c r="G418" t="s">
        <v>53</v>
      </c>
      <c r="H418">
        <f t="shared" si="120"/>
        <v>1</v>
      </c>
      <c r="I418">
        <v>8.89</v>
      </c>
      <c r="J418">
        <v>73.11156742</v>
      </c>
      <c r="K418">
        <v>0.1673</v>
      </c>
      <c r="L418">
        <v>0</v>
      </c>
      <c r="M418">
        <v>0</v>
      </c>
      <c r="N418">
        <v>0</v>
      </c>
      <c r="O418">
        <v>1</v>
      </c>
      <c r="P418">
        <v>0</v>
      </c>
      <c r="Q418">
        <v>7.88213627992633</v>
      </c>
      <c r="R418">
        <v>438</v>
      </c>
      <c r="S418">
        <v>11.4</v>
      </c>
      <c r="T418">
        <v>19.7</v>
      </c>
      <c r="U418">
        <v>1</v>
      </c>
      <c r="V418">
        <v>3.318275154</v>
      </c>
      <c r="W418">
        <v>1</v>
      </c>
      <c r="X418">
        <v>8.147843943</v>
      </c>
      <c r="Y418">
        <v>0</v>
      </c>
      <c r="Z418" s="1">
        <f t="shared" si="121"/>
        <v>0</v>
      </c>
      <c r="AA418" s="1">
        <f t="shared" si="122"/>
        <v>0</v>
      </c>
      <c r="AB418" s="1">
        <f t="shared" si="123"/>
        <v>0</v>
      </c>
      <c r="AC418" s="1">
        <f t="shared" si="124"/>
        <v>0</v>
      </c>
      <c r="AD418" s="1">
        <f t="shared" si="125"/>
        <v>0</v>
      </c>
      <c r="AE418" s="1">
        <f t="shared" si="126"/>
        <v>0</v>
      </c>
      <c r="AF418" s="1">
        <f t="shared" si="127"/>
        <v>0</v>
      </c>
      <c r="AG418" s="1">
        <f t="shared" si="128"/>
        <v>0</v>
      </c>
      <c r="AH418" s="1">
        <f t="shared" si="129"/>
        <v>0</v>
      </c>
      <c r="AI418" s="1">
        <f t="shared" si="130"/>
        <v>0</v>
      </c>
      <c r="AJ418" s="1">
        <f t="shared" si="131"/>
        <v>1</v>
      </c>
      <c r="AK418" s="1">
        <f t="shared" si="132"/>
        <v>0</v>
      </c>
      <c r="AL418" s="1">
        <f t="shared" si="133"/>
        <v>0</v>
      </c>
      <c r="AM418" s="1">
        <f t="shared" si="134"/>
        <v>0</v>
      </c>
      <c r="AN418" s="1">
        <f t="shared" si="135"/>
        <v>0</v>
      </c>
      <c r="AO418" s="1">
        <f t="shared" si="136"/>
        <v>0</v>
      </c>
      <c r="AP418" s="1">
        <f t="shared" si="137"/>
        <v>0</v>
      </c>
      <c r="AQ418" s="1">
        <f t="shared" si="138"/>
        <v>0</v>
      </c>
      <c r="AR418">
        <f t="shared" si="139"/>
        <v>11</v>
      </c>
    </row>
    <row r="419" spans="1:44">
      <c r="A419">
        <v>418</v>
      </c>
      <c r="B419">
        <v>2017</v>
      </c>
      <c r="C419">
        <v>49.2</v>
      </c>
      <c r="D419">
        <v>30</v>
      </c>
      <c r="E419">
        <v>1</v>
      </c>
      <c r="F419">
        <v>4.1</v>
      </c>
      <c r="G419" t="s">
        <v>53</v>
      </c>
      <c r="H419">
        <f t="shared" si="120"/>
        <v>1</v>
      </c>
      <c r="I419">
        <v>2</v>
      </c>
      <c r="J419">
        <v>69.30047912</v>
      </c>
      <c r="K419">
        <v>0.343</v>
      </c>
      <c r="L419">
        <v>0</v>
      </c>
      <c r="M419">
        <v>1</v>
      </c>
      <c r="N419">
        <v>0</v>
      </c>
      <c r="O419">
        <v>1</v>
      </c>
      <c r="P419">
        <v>0</v>
      </c>
      <c r="Q419">
        <v>8.10313075506447</v>
      </c>
      <c r="R419">
        <v>240</v>
      </c>
      <c r="S419">
        <v>15</v>
      </c>
      <c r="T419">
        <v>25.5</v>
      </c>
      <c r="U419">
        <v>1</v>
      </c>
      <c r="V419">
        <v>6.078028747</v>
      </c>
      <c r="W419">
        <v>1</v>
      </c>
      <c r="X419">
        <v>14.75154004</v>
      </c>
      <c r="Y419">
        <v>0</v>
      </c>
      <c r="Z419" s="1">
        <f t="shared" si="121"/>
        <v>0</v>
      </c>
      <c r="AA419" s="1">
        <f t="shared" si="122"/>
        <v>0</v>
      </c>
      <c r="AB419" s="1">
        <f t="shared" si="123"/>
        <v>0</v>
      </c>
      <c r="AC419" s="1">
        <f t="shared" si="124"/>
        <v>0</v>
      </c>
      <c r="AD419" s="1">
        <f t="shared" si="125"/>
        <v>0</v>
      </c>
      <c r="AE419" s="1">
        <f t="shared" si="126"/>
        <v>0</v>
      </c>
      <c r="AF419" s="1">
        <f t="shared" si="127"/>
        <v>0</v>
      </c>
      <c r="AG419" s="1">
        <f t="shared" si="128"/>
        <v>0</v>
      </c>
      <c r="AH419" s="1">
        <f t="shared" si="129"/>
        <v>0</v>
      </c>
      <c r="AI419" s="1">
        <f t="shared" si="130"/>
        <v>0</v>
      </c>
      <c r="AJ419" s="1">
        <f t="shared" si="131"/>
        <v>1</v>
      </c>
      <c r="AK419" s="1">
        <f t="shared" si="132"/>
        <v>0</v>
      </c>
      <c r="AL419" s="1">
        <f t="shared" si="133"/>
        <v>0</v>
      </c>
      <c r="AM419" s="1">
        <f t="shared" si="134"/>
        <v>0</v>
      </c>
      <c r="AN419" s="1">
        <f t="shared" si="135"/>
        <v>0</v>
      </c>
      <c r="AO419" s="1">
        <f t="shared" si="136"/>
        <v>0</v>
      </c>
      <c r="AP419" s="1">
        <f t="shared" si="137"/>
        <v>0</v>
      </c>
      <c r="AQ419" s="1">
        <f t="shared" si="138"/>
        <v>0</v>
      </c>
      <c r="AR419">
        <f t="shared" si="139"/>
        <v>11</v>
      </c>
    </row>
    <row r="420" spans="1:44">
      <c r="A420">
        <v>419</v>
      </c>
      <c r="B420">
        <v>2016</v>
      </c>
      <c r="C420">
        <v>10.8</v>
      </c>
      <c r="D420">
        <v>0</v>
      </c>
      <c r="E420">
        <v>1</v>
      </c>
      <c r="F420">
        <v>3.6</v>
      </c>
      <c r="G420" t="s">
        <v>53</v>
      </c>
      <c r="H420">
        <f t="shared" si="120"/>
        <v>1</v>
      </c>
      <c r="I420">
        <v>8.22</v>
      </c>
      <c r="J420">
        <v>55.17864476</v>
      </c>
      <c r="K420">
        <v>0.0628</v>
      </c>
      <c r="L420">
        <v>0</v>
      </c>
      <c r="M420">
        <v>0</v>
      </c>
      <c r="N420">
        <v>0</v>
      </c>
      <c r="O420">
        <v>1</v>
      </c>
      <c r="P420">
        <v>1</v>
      </c>
      <c r="Q420">
        <v>4.77716390423572</v>
      </c>
      <c r="R420">
        <v>333</v>
      </c>
      <c r="S420">
        <v>9.5</v>
      </c>
      <c r="T420">
        <v>21.1</v>
      </c>
      <c r="U420">
        <v>1</v>
      </c>
      <c r="V420">
        <v>0.821355236</v>
      </c>
      <c r="W420">
        <v>1</v>
      </c>
      <c r="X420">
        <v>2.332648871</v>
      </c>
      <c r="Y420">
        <v>0</v>
      </c>
      <c r="Z420" s="1">
        <f t="shared" si="121"/>
        <v>0</v>
      </c>
      <c r="AA420" s="1">
        <f t="shared" si="122"/>
        <v>0</v>
      </c>
      <c r="AB420" s="1">
        <f t="shared" si="123"/>
        <v>0</v>
      </c>
      <c r="AC420" s="1">
        <f t="shared" si="124"/>
        <v>0</v>
      </c>
      <c r="AD420" s="1">
        <f t="shared" si="125"/>
        <v>0</v>
      </c>
      <c r="AE420" s="1">
        <f t="shared" si="126"/>
        <v>0</v>
      </c>
      <c r="AF420" s="1">
        <f t="shared" si="127"/>
        <v>0</v>
      </c>
      <c r="AG420" s="1">
        <f t="shared" si="128"/>
        <v>0</v>
      </c>
      <c r="AH420" s="1">
        <f t="shared" si="129"/>
        <v>0</v>
      </c>
      <c r="AI420" s="1">
        <f t="shared" si="130"/>
        <v>0</v>
      </c>
      <c r="AJ420" s="1">
        <f t="shared" si="131"/>
        <v>1</v>
      </c>
      <c r="AK420" s="1">
        <f t="shared" si="132"/>
        <v>0</v>
      </c>
      <c r="AL420" s="1">
        <f t="shared" si="133"/>
        <v>0</v>
      </c>
      <c r="AM420" s="1">
        <f t="shared" si="134"/>
        <v>0</v>
      </c>
      <c r="AN420" s="1">
        <f t="shared" si="135"/>
        <v>0</v>
      </c>
      <c r="AO420" s="1">
        <f t="shared" si="136"/>
        <v>0</v>
      </c>
      <c r="AP420" s="1">
        <f t="shared" si="137"/>
        <v>0</v>
      </c>
      <c r="AQ420" s="1">
        <f t="shared" si="138"/>
        <v>0</v>
      </c>
      <c r="AR420">
        <f t="shared" si="139"/>
        <v>11</v>
      </c>
    </row>
    <row r="421" spans="1:44">
      <c r="A421">
        <v>420</v>
      </c>
      <c r="B421">
        <v>2016</v>
      </c>
      <c r="C421">
        <v>3.9</v>
      </c>
      <c r="E421">
        <v>0</v>
      </c>
      <c r="F421">
        <v>3.8</v>
      </c>
      <c r="G421" t="s">
        <v>53</v>
      </c>
      <c r="H421">
        <f t="shared" si="120"/>
        <v>1</v>
      </c>
      <c r="I421">
        <v>3.15</v>
      </c>
      <c r="J421">
        <v>82.46132786</v>
      </c>
      <c r="K421">
        <v>0.04</v>
      </c>
      <c r="L421">
        <v>1</v>
      </c>
      <c r="M421">
        <v>1</v>
      </c>
      <c r="N421">
        <v>0</v>
      </c>
      <c r="O421">
        <v>1</v>
      </c>
      <c r="P421">
        <v>0</v>
      </c>
      <c r="Q421">
        <v>5.60036832412523</v>
      </c>
      <c r="R421">
        <v>231</v>
      </c>
      <c r="S421">
        <v>13.2</v>
      </c>
      <c r="T421">
        <v>23</v>
      </c>
      <c r="U421">
        <v>1</v>
      </c>
      <c r="V421">
        <v>13.5687885</v>
      </c>
      <c r="W421">
        <v>1</v>
      </c>
      <c r="X421">
        <v>33.01848049</v>
      </c>
      <c r="Y421">
        <v>0</v>
      </c>
      <c r="Z421" s="1">
        <f t="shared" si="121"/>
        <v>0</v>
      </c>
      <c r="AA421" s="1">
        <f t="shared" si="122"/>
        <v>0</v>
      </c>
      <c r="AB421" s="1">
        <f t="shared" si="123"/>
        <v>0</v>
      </c>
      <c r="AC421" s="1">
        <f t="shared" si="124"/>
        <v>0</v>
      </c>
      <c r="AD421" s="1">
        <f t="shared" si="125"/>
        <v>0</v>
      </c>
      <c r="AE421" s="1">
        <f t="shared" si="126"/>
        <v>0</v>
      </c>
      <c r="AF421" s="1">
        <f t="shared" si="127"/>
        <v>0</v>
      </c>
      <c r="AG421" s="1">
        <f t="shared" si="128"/>
        <v>0</v>
      </c>
      <c r="AH421" s="1">
        <f t="shared" si="129"/>
        <v>0</v>
      </c>
      <c r="AI421" s="1">
        <f t="shared" si="130"/>
        <v>0</v>
      </c>
      <c r="AJ421" s="1">
        <f t="shared" si="131"/>
        <v>1</v>
      </c>
      <c r="AK421" s="1">
        <f t="shared" si="132"/>
        <v>0</v>
      </c>
      <c r="AL421" s="1">
        <f t="shared" si="133"/>
        <v>0</v>
      </c>
      <c r="AM421" s="1">
        <f t="shared" si="134"/>
        <v>0</v>
      </c>
      <c r="AN421" s="1">
        <f t="shared" si="135"/>
        <v>0</v>
      </c>
      <c r="AO421" s="1">
        <f t="shared" si="136"/>
        <v>0</v>
      </c>
      <c r="AP421" s="1">
        <f t="shared" si="137"/>
        <v>0</v>
      </c>
      <c r="AQ421" s="1">
        <f t="shared" si="138"/>
        <v>0</v>
      </c>
      <c r="AR421">
        <f t="shared" si="139"/>
        <v>11</v>
      </c>
    </row>
    <row r="422" spans="1:44">
      <c r="A422">
        <v>421</v>
      </c>
      <c r="B422">
        <v>2017</v>
      </c>
      <c r="C422">
        <v>6.9</v>
      </c>
      <c r="E422">
        <v>1</v>
      </c>
      <c r="F422">
        <v>3.9</v>
      </c>
      <c r="G422" t="s">
        <v>53</v>
      </c>
      <c r="H422">
        <f t="shared" si="120"/>
        <v>1</v>
      </c>
      <c r="I422">
        <v>4</v>
      </c>
      <c r="J422">
        <v>74.39014374</v>
      </c>
      <c r="K422">
        <v>0.2172</v>
      </c>
      <c r="L422">
        <v>0</v>
      </c>
      <c r="M422">
        <v>0</v>
      </c>
      <c r="N422">
        <v>0</v>
      </c>
      <c r="O422">
        <v>1</v>
      </c>
      <c r="P422">
        <v>1</v>
      </c>
      <c r="Q422">
        <v>6.66298342541437</v>
      </c>
      <c r="R422">
        <v>194</v>
      </c>
      <c r="S422">
        <v>12</v>
      </c>
      <c r="T422">
        <v>21.9</v>
      </c>
      <c r="U422">
        <v>1</v>
      </c>
      <c r="V422">
        <v>2.694045175</v>
      </c>
      <c r="W422">
        <v>1</v>
      </c>
      <c r="X422">
        <v>7.162217659</v>
      </c>
      <c r="Y422">
        <v>0</v>
      </c>
      <c r="Z422" s="1">
        <f t="shared" si="121"/>
        <v>0</v>
      </c>
      <c r="AA422" s="1">
        <f t="shared" si="122"/>
        <v>0</v>
      </c>
      <c r="AB422" s="1">
        <f t="shared" si="123"/>
        <v>0</v>
      </c>
      <c r="AC422" s="1">
        <f t="shared" si="124"/>
        <v>0</v>
      </c>
      <c r="AD422" s="1">
        <f t="shared" si="125"/>
        <v>0</v>
      </c>
      <c r="AE422" s="1">
        <f t="shared" si="126"/>
        <v>0</v>
      </c>
      <c r="AF422" s="1">
        <f t="shared" si="127"/>
        <v>0</v>
      </c>
      <c r="AG422" s="1">
        <f t="shared" si="128"/>
        <v>0</v>
      </c>
      <c r="AH422" s="1">
        <f t="shared" si="129"/>
        <v>0</v>
      </c>
      <c r="AI422" s="1">
        <f t="shared" si="130"/>
        <v>0</v>
      </c>
      <c r="AJ422" s="1">
        <f t="shared" si="131"/>
        <v>1</v>
      </c>
      <c r="AK422" s="1">
        <f t="shared" si="132"/>
        <v>0</v>
      </c>
      <c r="AL422" s="1">
        <f t="shared" si="133"/>
        <v>0</v>
      </c>
      <c r="AM422" s="1">
        <f t="shared" si="134"/>
        <v>0</v>
      </c>
      <c r="AN422" s="1">
        <f t="shared" si="135"/>
        <v>0</v>
      </c>
      <c r="AO422" s="1">
        <f t="shared" si="136"/>
        <v>0</v>
      </c>
      <c r="AP422" s="1">
        <f t="shared" si="137"/>
        <v>0</v>
      </c>
      <c r="AQ422" s="1">
        <f t="shared" si="138"/>
        <v>0</v>
      </c>
      <c r="AR422">
        <f t="shared" si="139"/>
        <v>11</v>
      </c>
    </row>
    <row r="423" spans="1:44">
      <c r="A423">
        <v>422</v>
      </c>
      <c r="B423">
        <v>2016</v>
      </c>
      <c r="C423">
        <v>0</v>
      </c>
      <c r="E423">
        <v>0</v>
      </c>
      <c r="F423">
        <v>4.3</v>
      </c>
      <c r="G423" t="s">
        <v>51</v>
      </c>
      <c r="H423">
        <f t="shared" si="120"/>
        <v>2</v>
      </c>
      <c r="I423">
        <v>1.92</v>
      </c>
      <c r="J423">
        <v>26.39014374</v>
      </c>
      <c r="K423">
        <v>0</v>
      </c>
      <c r="L423">
        <v>0</v>
      </c>
      <c r="M423">
        <v>1</v>
      </c>
      <c r="N423">
        <v>0</v>
      </c>
      <c r="O423">
        <v>1</v>
      </c>
      <c r="P423">
        <v>0</v>
      </c>
      <c r="Q423">
        <v>3.34069981583794</v>
      </c>
      <c r="R423">
        <v>293</v>
      </c>
      <c r="S423">
        <v>11.1</v>
      </c>
      <c r="T423">
        <v>20.7</v>
      </c>
      <c r="U423">
        <v>1</v>
      </c>
      <c r="V423">
        <v>4.402464066</v>
      </c>
      <c r="W423">
        <v>1</v>
      </c>
      <c r="X423">
        <v>11.20328542</v>
      </c>
      <c r="Y423">
        <v>0</v>
      </c>
      <c r="Z423" s="1">
        <f t="shared" si="121"/>
        <v>0</v>
      </c>
      <c r="AA423" s="1">
        <f t="shared" si="122"/>
        <v>0</v>
      </c>
      <c r="AB423" s="1">
        <f t="shared" si="123"/>
        <v>0</v>
      </c>
      <c r="AC423" s="1">
        <f t="shared" si="124"/>
        <v>0</v>
      </c>
      <c r="AD423" s="1">
        <f t="shared" si="125"/>
        <v>0</v>
      </c>
      <c r="AE423" s="1">
        <f t="shared" si="126"/>
        <v>0</v>
      </c>
      <c r="AF423" s="1">
        <f t="shared" si="127"/>
        <v>0</v>
      </c>
      <c r="AG423" s="1">
        <f t="shared" si="128"/>
        <v>0</v>
      </c>
      <c r="AH423" s="1">
        <f t="shared" si="129"/>
        <v>0</v>
      </c>
      <c r="AI423" s="1">
        <f t="shared" si="130"/>
        <v>0</v>
      </c>
      <c r="AJ423" s="1">
        <f t="shared" si="131"/>
        <v>0</v>
      </c>
      <c r="AK423" s="1">
        <f t="shared" si="132"/>
        <v>0</v>
      </c>
      <c r="AL423" s="1">
        <f t="shared" si="133"/>
        <v>0</v>
      </c>
      <c r="AM423" s="1">
        <f t="shared" si="134"/>
        <v>0</v>
      </c>
      <c r="AN423" s="1">
        <f t="shared" si="135"/>
        <v>1</v>
      </c>
      <c r="AO423" s="1">
        <f t="shared" si="136"/>
        <v>0</v>
      </c>
      <c r="AP423" s="1">
        <f t="shared" si="137"/>
        <v>0</v>
      </c>
      <c r="AQ423" s="1">
        <f t="shared" si="138"/>
        <v>0</v>
      </c>
      <c r="AR423">
        <f t="shared" si="139"/>
        <v>15</v>
      </c>
    </row>
    <row r="424" spans="1:44">
      <c r="A424">
        <v>423</v>
      </c>
      <c r="B424">
        <v>2016</v>
      </c>
      <c r="C424">
        <v>30.7</v>
      </c>
      <c r="E424">
        <v>0</v>
      </c>
      <c r="F424">
        <v>4.6</v>
      </c>
      <c r="G424" t="s">
        <v>45</v>
      </c>
      <c r="H424">
        <f t="shared" si="120"/>
        <v>0</v>
      </c>
      <c r="I424">
        <v>2.47</v>
      </c>
      <c r="J424">
        <v>33.61533196</v>
      </c>
      <c r="K424">
        <v>0.035</v>
      </c>
      <c r="L424">
        <v>1</v>
      </c>
      <c r="M424">
        <v>1</v>
      </c>
      <c r="N424">
        <v>0</v>
      </c>
      <c r="O424">
        <v>0</v>
      </c>
      <c r="P424">
        <v>0</v>
      </c>
      <c r="Q424">
        <v>3.80294659300184</v>
      </c>
      <c r="R424">
        <v>174</v>
      </c>
      <c r="S424">
        <v>16.4</v>
      </c>
      <c r="T424">
        <v>23.1</v>
      </c>
      <c r="U424">
        <v>1</v>
      </c>
      <c r="V424">
        <v>0.459958932</v>
      </c>
      <c r="W424">
        <v>1</v>
      </c>
      <c r="X424">
        <v>17.80698152</v>
      </c>
      <c r="Y424">
        <v>0</v>
      </c>
      <c r="Z424" s="1">
        <f t="shared" si="121"/>
        <v>0</v>
      </c>
      <c r="AA424" s="1">
        <f t="shared" si="122"/>
        <v>0</v>
      </c>
      <c r="AB424" s="1">
        <f t="shared" si="123"/>
        <v>0</v>
      </c>
      <c r="AC424" s="1">
        <f t="shared" si="124"/>
        <v>0</v>
      </c>
      <c r="AD424" s="1">
        <f t="shared" si="125"/>
        <v>0</v>
      </c>
      <c r="AE424" s="1">
        <f t="shared" si="126"/>
        <v>0</v>
      </c>
      <c r="AF424" s="1">
        <f t="shared" si="127"/>
        <v>0</v>
      </c>
      <c r="AG424" s="1">
        <f t="shared" si="128"/>
        <v>0</v>
      </c>
      <c r="AH424" s="1">
        <f t="shared" si="129"/>
        <v>1</v>
      </c>
      <c r="AI424" s="1">
        <f t="shared" si="130"/>
        <v>0</v>
      </c>
      <c r="AJ424" s="1">
        <f t="shared" si="131"/>
        <v>0</v>
      </c>
      <c r="AK424" s="1">
        <f t="shared" si="132"/>
        <v>0</v>
      </c>
      <c r="AL424" s="1">
        <f t="shared" si="133"/>
        <v>0</v>
      </c>
      <c r="AM424" s="1">
        <f t="shared" si="134"/>
        <v>0</v>
      </c>
      <c r="AN424" s="1">
        <f t="shared" si="135"/>
        <v>0</v>
      </c>
      <c r="AO424" s="1">
        <f t="shared" si="136"/>
        <v>0</v>
      </c>
      <c r="AP424" s="1">
        <f t="shared" si="137"/>
        <v>0</v>
      </c>
      <c r="AQ424" s="1">
        <f t="shared" si="138"/>
        <v>0</v>
      </c>
      <c r="AR424">
        <f t="shared" si="139"/>
        <v>9</v>
      </c>
    </row>
    <row r="425" spans="1:44">
      <c r="A425">
        <v>424</v>
      </c>
      <c r="B425">
        <v>2016</v>
      </c>
      <c r="C425">
        <v>19.7</v>
      </c>
      <c r="E425">
        <v>0</v>
      </c>
      <c r="F425">
        <v>4.1</v>
      </c>
      <c r="G425" t="s">
        <v>53</v>
      </c>
      <c r="H425">
        <f t="shared" si="120"/>
        <v>1</v>
      </c>
      <c r="I425">
        <v>2.17</v>
      </c>
      <c r="J425">
        <v>45.7357974</v>
      </c>
      <c r="K425">
        <v>0.5305</v>
      </c>
      <c r="L425">
        <v>1</v>
      </c>
      <c r="M425">
        <v>1</v>
      </c>
      <c r="N425">
        <v>0</v>
      </c>
      <c r="O425">
        <v>1</v>
      </c>
      <c r="P425">
        <v>0</v>
      </c>
      <c r="Q425">
        <v>8.62246777163905</v>
      </c>
      <c r="R425">
        <v>651</v>
      </c>
      <c r="S425">
        <v>12.9</v>
      </c>
      <c r="T425">
        <v>16.4</v>
      </c>
      <c r="U425">
        <v>1</v>
      </c>
      <c r="V425">
        <v>1.347022587</v>
      </c>
      <c r="W425">
        <v>1</v>
      </c>
      <c r="X425">
        <v>12.5174538</v>
      </c>
      <c r="Y425">
        <v>0</v>
      </c>
      <c r="Z425" s="1">
        <f t="shared" si="121"/>
        <v>0</v>
      </c>
      <c r="AA425" s="1">
        <f t="shared" si="122"/>
        <v>0</v>
      </c>
      <c r="AB425" s="1">
        <f t="shared" si="123"/>
        <v>0</v>
      </c>
      <c r="AC425" s="1">
        <f t="shared" si="124"/>
        <v>0</v>
      </c>
      <c r="AD425" s="1">
        <f t="shared" si="125"/>
        <v>0</v>
      </c>
      <c r="AE425" s="1">
        <f t="shared" si="126"/>
        <v>0</v>
      </c>
      <c r="AF425" s="1">
        <f t="shared" si="127"/>
        <v>0</v>
      </c>
      <c r="AG425" s="1">
        <f t="shared" si="128"/>
        <v>0</v>
      </c>
      <c r="AH425" s="1">
        <f t="shared" si="129"/>
        <v>0</v>
      </c>
      <c r="AI425" s="1">
        <f t="shared" si="130"/>
        <v>0</v>
      </c>
      <c r="AJ425" s="1">
        <f t="shared" si="131"/>
        <v>1</v>
      </c>
      <c r="AK425" s="1">
        <f t="shared" si="132"/>
        <v>0</v>
      </c>
      <c r="AL425" s="1">
        <f t="shared" si="133"/>
        <v>0</v>
      </c>
      <c r="AM425" s="1">
        <f t="shared" si="134"/>
        <v>0</v>
      </c>
      <c r="AN425" s="1">
        <f t="shared" si="135"/>
        <v>0</v>
      </c>
      <c r="AO425" s="1">
        <f t="shared" si="136"/>
        <v>0</v>
      </c>
      <c r="AP425" s="1">
        <f t="shared" si="137"/>
        <v>0</v>
      </c>
      <c r="AQ425" s="1">
        <f t="shared" si="138"/>
        <v>0</v>
      </c>
      <c r="AR425">
        <f t="shared" si="139"/>
        <v>11</v>
      </c>
    </row>
    <row r="426" spans="1:44">
      <c r="A426">
        <v>425</v>
      </c>
      <c r="B426">
        <v>2017</v>
      </c>
      <c r="C426">
        <v>0</v>
      </c>
      <c r="E426">
        <v>1</v>
      </c>
      <c r="F426">
        <v>3.6</v>
      </c>
      <c r="G426" t="s">
        <v>50</v>
      </c>
      <c r="H426">
        <f t="shared" si="120"/>
        <v>2</v>
      </c>
      <c r="I426">
        <v>4.5</v>
      </c>
      <c r="J426">
        <v>60.57768652</v>
      </c>
      <c r="K426">
        <v>0</v>
      </c>
      <c r="L426">
        <v>0</v>
      </c>
      <c r="M426">
        <v>0</v>
      </c>
      <c r="N426">
        <v>0</v>
      </c>
      <c r="O426">
        <v>1</v>
      </c>
      <c r="P426">
        <v>0</v>
      </c>
      <c r="Q426">
        <v>7.02946593001842</v>
      </c>
      <c r="R426">
        <v>271</v>
      </c>
      <c r="S426">
        <v>11.1</v>
      </c>
      <c r="T426">
        <v>37.3</v>
      </c>
      <c r="U426">
        <v>1</v>
      </c>
      <c r="V426">
        <v>6.242299795</v>
      </c>
      <c r="W426">
        <v>1</v>
      </c>
      <c r="X426">
        <v>22.275154</v>
      </c>
      <c r="Y426">
        <v>0</v>
      </c>
      <c r="Z426" s="1">
        <f t="shared" si="121"/>
        <v>1</v>
      </c>
      <c r="AA426" s="1">
        <f t="shared" si="122"/>
        <v>0</v>
      </c>
      <c r="AB426" s="1">
        <f t="shared" si="123"/>
        <v>0</v>
      </c>
      <c r="AC426" s="1">
        <f t="shared" si="124"/>
        <v>0</v>
      </c>
      <c r="AD426" s="1">
        <f t="shared" si="125"/>
        <v>0</v>
      </c>
      <c r="AE426" s="1">
        <f t="shared" si="126"/>
        <v>0</v>
      </c>
      <c r="AF426" s="1">
        <f t="shared" si="127"/>
        <v>0</v>
      </c>
      <c r="AG426" s="1">
        <f t="shared" si="128"/>
        <v>0</v>
      </c>
      <c r="AH426" s="1">
        <f t="shared" si="129"/>
        <v>0</v>
      </c>
      <c r="AI426" s="1">
        <f t="shared" si="130"/>
        <v>0</v>
      </c>
      <c r="AJ426" s="1">
        <f t="shared" si="131"/>
        <v>0</v>
      </c>
      <c r="AK426" s="1">
        <f t="shared" si="132"/>
        <v>0</v>
      </c>
      <c r="AL426" s="1">
        <f t="shared" si="133"/>
        <v>0</v>
      </c>
      <c r="AM426" s="1">
        <f t="shared" si="134"/>
        <v>0</v>
      </c>
      <c r="AN426" s="1">
        <f t="shared" si="135"/>
        <v>0</v>
      </c>
      <c r="AO426" s="1">
        <f t="shared" si="136"/>
        <v>0</v>
      </c>
      <c r="AP426" s="1">
        <f t="shared" si="137"/>
        <v>0</v>
      </c>
      <c r="AQ426" s="1">
        <f t="shared" si="138"/>
        <v>0</v>
      </c>
      <c r="AR426">
        <f t="shared" si="139"/>
        <v>1</v>
      </c>
    </row>
    <row r="427" spans="1:44">
      <c r="A427">
        <v>426</v>
      </c>
      <c r="B427">
        <v>2017</v>
      </c>
      <c r="C427">
        <v>15.7</v>
      </c>
      <c r="E427">
        <v>1</v>
      </c>
      <c r="F427">
        <v>2.9</v>
      </c>
      <c r="G427" t="s">
        <v>53</v>
      </c>
      <c r="H427">
        <f t="shared" si="120"/>
        <v>1</v>
      </c>
      <c r="I427">
        <v>8.92</v>
      </c>
      <c r="J427">
        <v>62.99794661</v>
      </c>
      <c r="K427">
        <v>0.2924</v>
      </c>
      <c r="L427">
        <v>0</v>
      </c>
      <c r="M427">
        <v>0</v>
      </c>
      <c r="N427">
        <v>0</v>
      </c>
      <c r="O427">
        <v>1</v>
      </c>
      <c r="P427">
        <v>0</v>
      </c>
      <c r="Q427">
        <v>6.53959484346225</v>
      </c>
      <c r="R427">
        <v>616</v>
      </c>
      <c r="S427">
        <v>8.6</v>
      </c>
      <c r="T427">
        <v>17.7</v>
      </c>
      <c r="U427">
        <v>1</v>
      </c>
      <c r="V427">
        <v>8.016427105</v>
      </c>
      <c r="W427">
        <v>0</v>
      </c>
      <c r="X427">
        <v>25.13347023</v>
      </c>
      <c r="Y427">
        <v>0</v>
      </c>
      <c r="Z427" s="1">
        <f t="shared" si="121"/>
        <v>0</v>
      </c>
      <c r="AA427" s="1">
        <f t="shared" si="122"/>
        <v>0</v>
      </c>
      <c r="AB427" s="1">
        <f t="shared" si="123"/>
        <v>0</v>
      </c>
      <c r="AC427" s="1">
        <f t="shared" si="124"/>
        <v>0</v>
      </c>
      <c r="AD427" s="1">
        <f t="shared" si="125"/>
        <v>0</v>
      </c>
      <c r="AE427" s="1">
        <f t="shared" si="126"/>
        <v>0</v>
      </c>
      <c r="AF427" s="1">
        <f t="shared" si="127"/>
        <v>0</v>
      </c>
      <c r="AG427" s="1">
        <f t="shared" si="128"/>
        <v>0</v>
      </c>
      <c r="AH427" s="1">
        <f t="shared" si="129"/>
        <v>0</v>
      </c>
      <c r="AI427" s="1">
        <f t="shared" si="130"/>
        <v>0</v>
      </c>
      <c r="AJ427" s="1">
        <f t="shared" si="131"/>
        <v>1</v>
      </c>
      <c r="AK427" s="1">
        <f t="shared" si="132"/>
        <v>0</v>
      </c>
      <c r="AL427" s="1">
        <f t="shared" si="133"/>
        <v>0</v>
      </c>
      <c r="AM427" s="1">
        <f t="shared" si="134"/>
        <v>0</v>
      </c>
      <c r="AN427" s="1">
        <f t="shared" si="135"/>
        <v>0</v>
      </c>
      <c r="AO427" s="1">
        <f t="shared" si="136"/>
        <v>0</v>
      </c>
      <c r="AP427" s="1">
        <f t="shared" si="137"/>
        <v>0</v>
      </c>
      <c r="AQ427" s="1">
        <f t="shared" si="138"/>
        <v>0</v>
      </c>
      <c r="AR427">
        <f t="shared" si="139"/>
        <v>11</v>
      </c>
    </row>
    <row r="428" spans="1:44">
      <c r="A428">
        <v>427</v>
      </c>
      <c r="B428">
        <v>2017</v>
      </c>
      <c r="C428">
        <v>1.8</v>
      </c>
      <c r="E428">
        <v>1</v>
      </c>
      <c r="F428">
        <v>3.4</v>
      </c>
      <c r="G428" t="s">
        <v>51</v>
      </c>
      <c r="H428">
        <f t="shared" si="120"/>
        <v>2</v>
      </c>
      <c r="I428">
        <v>13.5</v>
      </c>
      <c r="J428">
        <v>45.08966461</v>
      </c>
      <c r="K428">
        <v>0.3726</v>
      </c>
      <c r="L428">
        <v>0</v>
      </c>
      <c r="M428">
        <v>0</v>
      </c>
      <c r="N428">
        <v>0</v>
      </c>
      <c r="O428">
        <v>1</v>
      </c>
      <c r="P428">
        <v>1</v>
      </c>
      <c r="Q428">
        <v>5.2449355432781</v>
      </c>
      <c r="R428">
        <v>202</v>
      </c>
      <c r="S428">
        <v>11.2</v>
      </c>
      <c r="T428">
        <v>17.8</v>
      </c>
      <c r="U428">
        <v>1</v>
      </c>
      <c r="V428">
        <v>1.281314168</v>
      </c>
      <c r="W428">
        <v>1</v>
      </c>
      <c r="X428">
        <v>1.281314168</v>
      </c>
      <c r="Y428">
        <v>0</v>
      </c>
      <c r="Z428" s="1">
        <f t="shared" si="121"/>
        <v>0</v>
      </c>
      <c r="AA428" s="1">
        <f t="shared" si="122"/>
        <v>0</v>
      </c>
      <c r="AB428" s="1">
        <f t="shared" si="123"/>
        <v>0</v>
      </c>
      <c r="AC428" s="1">
        <f t="shared" si="124"/>
        <v>0</v>
      </c>
      <c r="AD428" s="1">
        <f t="shared" si="125"/>
        <v>0</v>
      </c>
      <c r="AE428" s="1">
        <f t="shared" si="126"/>
        <v>0</v>
      </c>
      <c r="AF428" s="1">
        <f t="shared" si="127"/>
        <v>0</v>
      </c>
      <c r="AG428" s="1">
        <f t="shared" si="128"/>
        <v>0</v>
      </c>
      <c r="AH428" s="1">
        <f t="shared" si="129"/>
        <v>0</v>
      </c>
      <c r="AI428" s="1">
        <f t="shared" si="130"/>
        <v>0</v>
      </c>
      <c r="AJ428" s="1">
        <f t="shared" si="131"/>
        <v>0</v>
      </c>
      <c r="AK428" s="1">
        <f t="shared" si="132"/>
        <v>0</v>
      </c>
      <c r="AL428" s="1">
        <f t="shared" si="133"/>
        <v>0</v>
      </c>
      <c r="AM428" s="1">
        <f t="shared" si="134"/>
        <v>0</v>
      </c>
      <c r="AN428" s="1">
        <f t="shared" si="135"/>
        <v>1</v>
      </c>
      <c r="AO428" s="1">
        <f t="shared" si="136"/>
        <v>0</v>
      </c>
      <c r="AP428" s="1">
        <f t="shared" si="137"/>
        <v>0</v>
      </c>
      <c r="AQ428" s="1">
        <f t="shared" si="138"/>
        <v>0</v>
      </c>
      <c r="AR428">
        <f t="shared" si="139"/>
        <v>15</v>
      </c>
    </row>
    <row r="429" spans="1:44">
      <c r="A429">
        <v>428</v>
      </c>
      <c r="B429">
        <v>2017</v>
      </c>
      <c r="C429">
        <v>0</v>
      </c>
      <c r="E429">
        <v>1</v>
      </c>
      <c r="F429">
        <v>2.4</v>
      </c>
      <c r="G429" t="s">
        <v>49</v>
      </c>
      <c r="H429">
        <f t="shared" si="120"/>
        <v>2</v>
      </c>
      <c r="I429">
        <v>9.5</v>
      </c>
      <c r="J429">
        <v>36.92265572</v>
      </c>
      <c r="K429">
        <v>0.191</v>
      </c>
      <c r="L429">
        <v>0</v>
      </c>
      <c r="M429">
        <v>0</v>
      </c>
      <c r="N429">
        <v>0</v>
      </c>
      <c r="O429">
        <v>1</v>
      </c>
      <c r="P429">
        <v>0</v>
      </c>
      <c r="Q429">
        <v>8.24493554327809</v>
      </c>
      <c r="R429">
        <v>282</v>
      </c>
      <c r="S429">
        <v>7.8</v>
      </c>
      <c r="T429">
        <v>17.3</v>
      </c>
      <c r="U429">
        <v>1</v>
      </c>
      <c r="V429">
        <v>0.229979466</v>
      </c>
      <c r="W429">
        <v>1</v>
      </c>
      <c r="X429">
        <v>0.788501027</v>
      </c>
      <c r="Y429">
        <v>0</v>
      </c>
      <c r="Z429" s="1">
        <f t="shared" si="121"/>
        <v>0</v>
      </c>
      <c r="AA429" s="1">
        <f t="shared" si="122"/>
        <v>0</v>
      </c>
      <c r="AB429" s="1">
        <f t="shared" si="123"/>
        <v>0</v>
      </c>
      <c r="AC429" s="1">
        <f t="shared" si="124"/>
        <v>0</v>
      </c>
      <c r="AD429" s="1">
        <f t="shared" si="125"/>
        <v>0</v>
      </c>
      <c r="AE429" s="1">
        <f t="shared" si="126"/>
        <v>0</v>
      </c>
      <c r="AF429" s="1">
        <f t="shared" si="127"/>
        <v>0</v>
      </c>
      <c r="AG429" s="1">
        <f t="shared" si="128"/>
        <v>0</v>
      </c>
      <c r="AH429" s="1">
        <f t="shared" si="129"/>
        <v>0</v>
      </c>
      <c r="AI429" s="1">
        <f t="shared" si="130"/>
        <v>0</v>
      </c>
      <c r="AJ429" s="1">
        <f t="shared" si="131"/>
        <v>0</v>
      </c>
      <c r="AK429" s="1">
        <f t="shared" si="132"/>
        <v>0</v>
      </c>
      <c r="AL429" s="1">
        <f t="shared" si="133"/>
        <v>0</v>
      </c>
      <c r="AM429" s="1">
        <f t="shared" si="134"/>
        <v>1</v>
      </c>
      <c r="AN429" s="1">
        <f t="shared" si="135"/>
        <v>0</v>
      </c>
      <c r="AO429" s="1">
        <f t="shared" si="136"/>
        <v>0</v>
      </c>
      <c r="AP429" s="1">
        <f t="shared" si="137"/>
        <v>0</v>
      </c>
      <c r="AQ429" s="1">
        <f t="shared" si="138"/>
        <v>0</v>
      </c>
      <c r="AR429">
        <f t="shared" si="139"/>
        <v>14</v>
      </c>
    </row>
    <row r="430" spans="1:44">
      <c r="A430">
        <v>429</v>
      </c>
      <c r="B430">
        <v>2017</v>
      </c>
      <c r="C430">
        <v>2.6</v>
      </c>
      <c r="D430">
        <v>50</v>
      </c>
      <c r="E430">
        <v>1</v>
      </c>
      <c r="F430">
        <v>4.2</v>
      </c>
      <c r="G430" t="s">
        <v>49</v>
      </c>
      <c r="H430">
        <f t="shared" si="120"/>
        <v>2</v>
      </c>
      <c r="I430">
        <v>4.27</v>
      </c>
      <c r="J430">
        <v>66.66119097</v>
      </c>
      <c r="K430">
        <v>0.0541</v>
      </c>
      <c r="L430">
        <v>0</v>
      </c>
      <c r="M430">
        <v>0</v>
      </c>
      <c r="N430">
        <v>0</v>
      </c>
      <c r="O430">
        <v>1</v>
      </c>
      <c r="P430">
        <v>0</v>
      </c>
      <c r="Q430">
        <v>8.28729281767955</v>
      </c>
      <c r="R430">
        <v>205</v>
      </c>
      <c r="S430">
        <v>10.9</v>
      </c>
      <c r="T430">
        <v>30.5</v>
      </c>
      <c r="U430">
        <v>0</v>
      </c>
      <c r="V430">
        <v>25.29774127</v>
      </c>
      <c r="W430">
        <v>0</v>
      </c>
      <c r="X430">
        <v>25.29774127</v>
      </c>
      <c r="Y430">
        <v>1</v>
      </c>
      <c r="Z430" s="1">
        <f t="shared" si="121"/>
        <v>0</v>
      </c>
      <c r="AA430" s="1">
        <f t="shared" si="122"/>
        <v>0</v>
      </c>
      <c r="AB430" s="1">
        <f t="shared" si="123"/>
        <v>0</v>
      </c>
      <c r="AC430" s="1">
        <f t="shared" si="124"/>
        <v>0</v>
      </c>
      <c r="AD430" s="1">
        <f t="shared" si="125"/>
        <v>0</v>
      </c>
      <c r="AE430" s="1">
        <f t="shared" si="126"/>
        <v>0</v>
      </c>
      <c r="AF430" s="1">
        <f t="shared" si="127"/>
        <v>0</v>
      </c>
      <c r="AG430" s="1">
        <f t="shared" si="128"/>
        <v>0</v>
      </c>
      <c r="AH430" s="1">
        <f t="shared" si="129"/>
        <v>0</v>
      </c>
      <c r="AI430" s="1">
        <f t="shared" si="130"/>
        <v>0</v>
      </c>
      <c r="AJ430" s="1">
        <f t="shared" si="131"/>
        <v>0</v>
      </c>
      <c r="AK430" s="1">
        <f t="shared" si="132"/>
        <v>0</v>
      </c>
      <c r="AL430" s="1">
        <f t="shared" si="133"/>
        <v>0</v>
      </c>
      <c r="AM430" s="1">
        <f t="shared" si="134"/>
        <v>1</v>
      </c>
      <c r="AN430" s="1">
        <f t="shared" si="135"/>
        <v>0</v>
      </c>
      <c r="AO430" s="1">
        <f t="shared" si="136"/>
        <v>0</v>
      </c>
      <c r="AP430" s="1">
        <f t="shared" si="137"/>
        <v>0</v>
      </c>
      <c r="AQ430" s="1">
        <f t="shared" si="138"/>
        <v>0</v>
      </c>
      <c r="AR430">
        <f t="shared" si="139"/>
        <v>14</v>
      </c>
    </row>
    <row r="431" spans="1:44">
      <c r="A431">
        <v>430</v>
      </c>
      <c r="B431">
        <v>2017</v>
      </c>
      <c r="C431">
        <v>9.8</v>
      </c>
      <c r="E431">
        <v>1</v>
      </c>
      <c r="F431">
        <v>4</v>
      </c>
      <c r="G431" t="s">
        <v>52</v>
      </c>
      <c r="H431">
        <f t="shared" si="120"/>
        <v>2</v>
      </c>
      <c r="I431">
        <v>4</v>
      </c>
      <c r="J431">
        <v>63.12388775</v>
      </c>
      <c r="K431">
        <v>0.1794</v>
      </c>
      <c r="L431">
        <v>0</v>
      </c>
      <c r="M431">
        <v>0</v>
      </c>
      <c r="N431">
        <v>0</v>
      </c>
      <c r="O431">
        <v>1</v>
      </c>
      <c r="P431">
        <v>1</v>
      </c>
      <c r="Q431">
        <v>8.81767955801105</v>
      </c>
      <c r="R431">
        <v>286</v>
      </c>
      <c r="S431">
        <v>12.4</v>
      </c>
      <c r="T431">
        <v>21.4</v>
      </c>
      <c r="U431">
        <v>1</v>
      </c>
      <c r="V431">
        <v>0.657084189</v>
      </c>
      <c r="W431">
        <v>1</v>
      </c>
      <c r="X431">
        <v>4.1724846</v>
      </c>
      <c r="Y431">
        <v>0</v>
      </c>
      <c r="Z431" s="1">
        <f t="shared" si="121"/>
        <v>0</v>
      </c>
      <c r="AA431" s="1">
        <f t="shared" si="122"/>
        <v>0</v>
      </c>
      <c r="AB431" s="1">
        <f t="shared" si="123"/>
        <v>0</v>
      </c>
      <c r="AC431" s="1">
        <f t="shared" si="124"/>
        <v>0</v>
      </c>
      <c r="AD431" s="1">
        <f t="shared" si="125"/>
        <v>0</v>
      </c>
      <c r="AE431" s="1">
        <f t="shared" si="126"/>
        <v>0</v>
      </c>
      <c r="AF431" s="1">
        <f t="shared" si="127"/>
        <v>0</v>
      </c>
      <c r="AG431" s="1">
        <f t="shared" si="128"/>
        <v>0</v>
      </c>
      <c r="AH431" s="1">
        <f t="shared" si="129"/>
        <v>0</v>
      </c>
      <c r="AI431" s="1">
        <f t="shared" si="130"/>
        <v>0</v>
      </c>
      <c r="AJ431" s="1">
        <f t="shared" si="131"/>
        <v>0</v>
      </c>
      <c r="AK431" s="1">
        <f t="shared" si="132"/>
        <v>0</v>
      </c>
      <c r="AL431" s="1">
        <f t="shared" si="133"/>
        <v>0</v>
      </c>
      <c r="AM431" s="1">
        <f t="shared" si="134"/>
        <v>0</v>
      </c>
      <c r="AN431" s="1">
        <f t="shared" si="135"/>
        <v>0</v>
      </c>
      <c r="AO431" s="1">
        <f t="shared" si="136"/>
        <v>1</v>
      </c>
      <c r="AP431" s="1">
        <f t="shared" si="137"/>
        <v>0</v>
      </c>
      <c r="AQ431" s="1">
        <f t="shared" si="138"/>
        <v>0</v>
      </c>
      <c r="AR431">
        <f t="shared" si="139"/>
        <v>16</v>
      </c>
    </row>
    <row r="432" spans="1:44">
      <c r="A432">
        <v>431</v>
      </c>
      <c r="B432">
        <v>2016</v>
      </c>
      <c r="C432">
        <v>6.9</v>
      </c>
      <c r="D432">
        <v>0</v>
      </c>
      <c r="E432">
        <v>1</v>
      </c>
      <c r="F432">
        <v>3.9</v>
      </c>
      <c r="G432" t="s">
        <v>53</v>
      </c>
      <c r="H432">
        <f t="shared" si="120"/>
        <v>1</v>
      </c>
      <c r="I432">
        <v>10.33</v>
      </c>
      <c r="J432">
        <v>62.43942505</v>
      </c>
      <c r="K432">
        <v>0.4341</v>
      </c>
      <c r="L432">
        <v>0</v>
      </c>
      <c r="M432">
        <v>1</v>
      </c>
      <c r="N432">
        <v>0</v>
      </c>
      <c r="O432">
        <v>1</v>
      </c>
      <c r="P432">
        <v>0</v>
      </c>
      <c r="Q432">
        <v>0</v>
      </c>
      <c r="R432">
        <v>316</v>
      </c>
      <c r="S432">
        <v>12.6</v>
      </c>
      <c r="T432">
        <v>25.3</v>
      </c>
      <c r="U432">
        <v>1</v>
      </c>
      <c r="V432">
        <v>0.887063655</v>
      </c>
      <c r="W432">
        <v>1</v>
      </c>
      <c r="X432">
        <v>0.887063655</v>
      </c>
      <c r="Y432">
        <v>0</v>
      </c>
      <c r="Z432" s="1">
        <f t="shared" si="121"/>
        <v>0</v>
      </c>
      <c r="AA432" s="1">
        <f t="shared" si="122"/>
        <v>0</v>
      </c>
      <c r="AB432" s="1">
        <f t="shared" si="123"/>
        <v>0</v>
      </c>
      <c r="AC432" s="1">
        <f t="shared" si="124"/>
        <v>0</v>
      </c>
      <c r="AD432" s="1">
        <f t="shared" si="125"/>
        <v>0</v>
      </c>
      <c r="AE432" s="1">
        <f t="shared" si="126"/>
        <v>0</v>
      </c>
      <c r="AF432" s="1">
        <f t="shared" si="127"/>
        <v>0</v>
      </c>
      <c r="AG432" s="1">
        <f t="shared" si="128"/>
        <v>0</v>
      </c>
      <c r="AH432" s="1">
        <f t="shared" si="129"/>
        <v>0</v>
      </c>
      <c r="AI432" s="1">
        <f t="shared" si="130"/>
        <v>0</v>
      </c>
      <c r="AJ432" s="1">
        <f t="shared" si="131"/>
        <v>1</v>
      </c>
      <c r="AK432" s="1">
        <f t="shared" si="132"/>
        <v>0</v>
      </c>
      <c r="AL432" s="1">
        <f t="shared" si="133"/>
        <v>0</v>
      </c>
      <c r="AM432" s="1">
        <f t="shared" si="134"/>
        <v>0</v>
      </c>
      <c r="AN432" s="1">
        <f t="shared" si="135"/>
        <v>0</v>
      </c>
      <c r="AO432" s="1">
        <f t="shared" si="136"/>
        <v>0</v>
      </c>
      <c r="AP432" s="1">
        <f t="shared" si="137"/>
        <v>0</v>
      </c>
      <c r="AQ432" s="1">
        <f t="shared" si="138"/>
        <v>0</v>
      </c>
      <c r="AR432">
        <f t="shared" si="139"/>
        <v>11</v>
      </c>
    </row>
    <row r="433" spans="1:44">
      <c r="A433">
        <v>432</v>
      </c>
      <c r="B433">
        <v>2016</v>
      </c>
      <c r="C433">
        <v>1</v>
      </c>
      <c r="E433">
        <v>0</v>
      </c>
      <c r="F433">
        <v>3.7</v>
      </c>
      <c r="G433" t="s">
        <v>53</v>
      </c>
      <c r="H433">
        <f t="shared" si="120"/>
        <v>1</v>
      </c>
      <c r="I433">
        <v>5.64</v>
      </c>
      <c r="J433">
        <v>69.77412731</v>
      </c>
      <c r="K433">
        <v>0.6416</v>
      </c>
      <c r="L433">
        <v>0</v>
      </c>
      <c r="M433">
        <v>1</v>
      </c>
      <c r="N433">
        <v>0</v>
      </c>
      <c r="O433">
        <v>1</v>
      </c>
      <c r="P433">
        <v>0</v>
      </c>
      <c r="Q433">
        <v>6.2707182320442</v>
      </c>
      <c r="R433">
        <v>320</v>
      </c>
      <c r="S433">
        <v>15.3</v>
      </c>
      <c r="T433">
        <v>27.5</v>
      </c>
      <c r="U433">
        <v>1</v>
      </c>
      <c r="V433">
        <v>0.624229979</v>
      </c>
      <c r="W433">
        <v>1</v>
      </c>
      <c r="X433">
        <v>0.624229979</v>
      </c>
      <c r="Y433">
        <v>0</v>
      </c>
      <c r="Z433" s="1">
        <f t="shared" si="121"/>
        <v>0</v>
      </c>
      <c r="AA433" s="1">
        <f t="shared" si="122"/>
        <v>0</v>
      </c>
      <c r="AB433" s="1">
        <f t="shared" si="123"/>
        <v>0</v>
      </c>
      <c r="AC433" s="1">
        <f t="shared" si="124"/>
        <v>0</v>
      </c>
      <c r="AD433" s="1">
        <f t="shared" si="125"/>
        <v>0</v>
      </c>
      <c r="AE433" s="1">
        <f t="shared" si="126"/>
        <v>0</v>
      </c>
      <c r="AF433" s="1">
        <f t="shared" si="127"/>
        <v>0</v>
      </c>
      <c r="AG433" s="1">
        <f t="shared" si="128"/>
        <v>0</v>
      </c>
      <c r="AH433" s="1">
        <f t="shared" si="129"/>
        <v>0</v>
      </c>
      <c r="AI433" s="1">
        <f t="shared" si="130"/>
        <v>0</v>
      </c>
      <c r="AJ433" s="1">
        <f t="shared" si="131"/>
        <v>1</v>
      </c>
      <c r="AK433" s="1">
        <f t="shared" si="132"/>
        <v>0</v>
      </c>
      <c r="AL433" s="1">
        <f t="shared" si="133"/>
        <v>0</v>
      </c>
      <c r="AM433" s="1">
        <f t="shared" si="134"/>
        <v>0</v>
      </c>
      <c r="AN433" s="1">
        <f t="shared" si="135"/>
        <v>0</v>
      </c>
      <c r="AO433" s="1">
        <f t="shared" si="136"/>
        <v>0</v>
      </c>
      <c r="AP433" s="1">
        <f t="shared" si="137"/>
        <v>0</v>
      </c>
      <c r="AQ433" s="1">
        <f t="shared" si="138"/>
        <v>0</v>
      </c>
      <c r="AR433">
        <f t="shared" si="139"/>
        <v>11</v>
      </c>
    </row>
    <row r="434" spans="1:44">
      <c r="A434">
        <v>433</v>
      </c>
      <c r="B434">
        <v>2016</v>
      </c>
      <c r="C434">
        <v>3</v>
      </c>
      <c r="E434">
        <v>1</v>
      </c>
      <c r="F434">
        <v>4.7</v>
      </c>
      <c r="G434" t="s">
        <v>49</v>
      </c>
      <c r="H434">
        <f t="shared" si="120"/>
        <v>2</v>
      </c>
      <c r="I434">
        <v>1.83</v>
      </c>
      <c r="J434">
        <v>42.2587269</v>
      </c>
      <c r="K434">
        <v>0.0332</v>
      </c>
      <c r="L434">
        <v>0</v>
      </c>
      <c r="M434">
        <v>0</v>
      </c>
      <c r="N434">
        <v>0</v>
      </c>
      <c r="O434">
        <v>1</v>
      </c>
      <c r="P434">
        <v>0</v>
      </c>
      <c r="Q434">
        <v>7.86372007366481</v>
      </c>
      <c r="R434">
        <v>271</v>
      </c>
      <c r="S434">
        <v>13.4</v>
      </c>
      <c r="T434">
        <v>21</v>
      </c>
      <c r="U434">
        <v>0</v>
      </c>
      <c r="V434">
        <v>38.04517454</v>
      </c>
      <c r="W434">
        <v>0</v>
      </c>
      <c r="X434">
        <v>38.37371663</v>
      </c>
      <c r="Y434">
        <v>1</v>
      </c>
      <c r="Z434" s="1">
        <f t="shared" si="121"/>
        <v>0</v>
      </c>
      <c r="AA434" s="1">
        <f t="shared" si="122"/>
        <v>0</v>
      </c>
      <c r="AB434" s="1">
        <f t="shared" si="123"/>
        <v>0</v>
      </c>
      <c r="AC434" s="1">
        <f t="shared" si="124"/>
        <v>0</v>
      </c>
      <c r="AD434" s="1">
        <f t="shared" si="125"/>
        <v>0</v>
      </c>
      <c r="AE434" s="1">
        <f t="shared" si="126"/>
        <v>0</v>
      </c>
      <c r="AF434" s="1">
        <f t="shared" si="127"/>
        <v>0</v>
      </c>
      <c r="AG434" s="1">
        <f t="shared" si="128"/>
        <v>0</v>
      </c>
      <c r="AH434" s="1">
        <f t="shared" si="129"/>
        <v>0</v>
      </c>
      <c r="AI434" s="1">
        <f t="shared" si="130"/>
        <v>0</v>
      </c>
      <c r="AJ434" s="1">
        <f t="shared" si="131"/>
        <v>0</v>
      </c>
      <c r="AK434" s="1">
        <f t="shared" si="132"/>
        <v>0</v>
      </c>
      <c r="AL434" s="1">
        <f t="shared" si="133"/>
        <v>0</v>
      </c>
      <c r="AM434" s="1">
        <f t="shared" si="134"/>
        <v>1</v>
      </c>
      <c r="AN434" s="1">
        <f t="shared" si="135"/>
        <v>0</v>
      </c>
      <c r="AO434" s="1">
        <f t="shared" si="136"/>
        <v>0</v>
      </c>
      <c r="AP434" s="1">
        <f t="shared" si="137"/>
        <v>0</v>
      </c>
      <c r="AQ434" s="1">
        <f t="shared" si="138"/>
        <v>0</v>
      </c>
      <c r="AR434">
        <f t="shared" si="139"/>
        <v>14</v>
      </c>
    </row>
    <row r="435" spans="1:44">
      <c r="A435">
        <v>434</v>
      </c>
      <c r="B435">
        <v>2017</v>
      </c>
      <c r="C435">
        <v>61.4</v>
      </c>
      <c r="E435">
        <v>1</v>
      </c>
      <c r="F435">
        <v>4.4</v>
      </c>
      <c r="G435" t="s">
        <v>44</v>
      </c>
      <c r="H435">
        <f t="shared" si="120"/>
        <v>2</v>
      </c>
      <c r="I435">
        <v>2.4</v>
      </c>
      <c r="J435">
        <v>33.76317591</v>
      </c>
      <c r="K435">
        <v>0.0001</v>
      </c>
      <c r="L435">
        <v>0</v>
      </c>
      <c r="M435">
        <v>0</v>
      </c>
      <c r="N435">
        <v>1</v>
      </c>
      <c r="O435">
        <v>1</v>
      </c>
      <c r="P435">
        <v>0</v>
      </c>
      <c r="Q435">
        <v>6.88766114180479</v>
      </c>
      <c r="R435">
        <v>220</v>
      </c>
      <c r="S435">
        <v>13.1</v>
      </c>
      <c r="T435">
        <v>29.3</v>
      </c>
      <c r="U435">
        <v>0</v>
      </c>
      <c r="V435">
        <v>16.49281314</v>
      </c>
      <c r="W435">
        <v>0</v>
      </c>
      <c r="X435">
        <v>18.75975359</v>
      </c>
      <c r="Y435">
        <v>1</v>
      </c>
      <c r="Z435" s="1">
        <f t="shared" si="121"/>
        <v>0</v>
      </c>
      <c r="AA435" s="1">
        <f t="shared" si="122"/>
        <v>0</v>
      </c>
      <c r="AB435" s="1">
        <f t="shared" si="123"/>
        <v>1</v>
      </c>
      <c r="AC435" s="1">
        <f t="shared" si="124"/>
        <v>0</v>
      </c>
      <c r="AD435" s="1">
        <f t="shared" si="125"/>
        <v>0</v>
      </c>
      <c r="AE435" s="1">
        <f t="shared" si="126"/>
        <v>0</v>
      </c>
      <c r="AF435" s="1">
        <f t="shared" si="127"/>
        <v>0</v>
      </c>
      <c r="AG435" s="1">
        <f t="shared" si="128"/>
        <v>0</v>
      </c>
      <c r="AH435" s="1">
        <f t="shared" si="129"/>
        <v>0</v>
      </c>
      <c r="AI435" s="1">
        <f t="shared" si="130"/>
        <v>0</v>
      </c>
      <c r="AJ435" s="1">
        <f t="shared" si="131"/>
        <v>0</v>
      </c>
      <c r="AK435" s="1">
        <f t="shared" si="132"/>
        <v>0</v>
      </c>
      <c r="AL435" s="1">
        <f t="shared" si="133"/>
        <v>0</v>
      </c>
      <c r="AM435" s="1">
        <f t="shared" si="134"/>
        <v>0</v>
      </c>
      <c r="AN435" s="1">
        <f t="shared" si="135"/>
        <v>0</v>
      </c>
      <c r="AO435" s="1">
        <f t="shared" si="136"/>
        <v>0</v>
      </c>
      <c r="AP435" s="1">
        <f t="shared" si="137"/>
        <v>0</v>
      </c>
      <c r="AQ435" s="1">
        <f t="shared" si="138"/>
        <v>0</v>
      </c>
      <c r="AR435">
        <f t="shared" si="139"/>
        <v>3</v>
      </c>
    </row>
    <row r="436" spans="1:44">
      <c r="A436">
        <v>435</v>
      </c>
      <c r="B436">
        <v>2017</v>
      </c>
      <c r="C436">
        <v>3.5</v>
      </c>
      <c r="E436">
        <v>0</v>
      </c>
      <c r="F436">
        <v>3.6</v>
      </c>
      <c r="G436" t="s">
        <v>45</v>
      </c>
      <c r="H436">
        <f t="shared" si="120"/>
        <v>0</v>
      </c>
      <c r="I436">
        <v>3</v>
      </c>
      <c r="J436">
        <v>80.19164956</v>
      </c>
      <c r="K436">
        <v>0.1146</v>
      </c>
      <c r="L436">
        <v>0</v>
      </c>
      <c r="M436">
        <v>1</v>
      </c>
      <c r="N436">
        <v>0</v>
      </c>
      <c r="O436">
        <v>0</v>
      </c>
      <c r="P436">
        <v>0</v>
      </c>
      <c r="Q436">
        <v>3.60589318600368</v>
      </c>
      <c r="R436">
        <v>140</v>
      </c>
      <c r="S436">
        <v>12.3</v>
      </c>
      <c r="T436">
        <v>32.1</v>
      </c>
      <c r="U436">
        <v>0</v>
      </c>
      <c r="V436">
        <v>26.0862423</v>
      </c>
      <c r="W436">
        <v>0</v>
      </c>
      <c r="X436">
        <v>26.0862423</v>
      </c>
      <c r="Y436">
        <v>1</v>
      </c>
      <c r="Z436" s="1">
        <f t="shared" si="121"/>
        <v>0</v>
      </c>
      <c r="AA436" s="1">
        <f t="shared" si="122"/>
        <v>0</v>
      </c>
      <c r="AB436" s="1">
        <f t="shared" si="123"/>
        <v>0</v>
      </c>
      <c r="AC436" s="1">
        <f t="shared" si="124"/>
        <v>0</v>
      </c>
      <c r="AD436" s="1">
        <f t="shared" si="125"/>
        <v>0</v>
      </c>
      <c r="AE436" s="1">
        <f t="shared" si="126"/>
        <v>0</v>
      </c>
      <c r="AF436" s="1">
        <f t="shared" si="127"/>
        <v>0</v>
      </c>
      <c r="AG436" s="1">
        <f t="shared" si="128"/>
        <v>0</v>
      </c>
      <c r="AH436" s="1">
        <f t="shared" si="129"/>
        <v>1</v>
      </c>
      <c r="AI436" s="1">
        <f t="shared" si="130"/>
        <v>0</v>
      </c>
      <c r="AJ436" s="1">
        <f t="shared" si="131"/>
        <v>0</v>
      </c>
      <c r="AK436" s="1">
        <f t="shared" si="132"/>
        <v>0</v>
      </c>
      <c r="AL436" s="1">
        <f t="shared" si="133"/>
        <v>0</v>
      </c>
      <c r="AM436" s="1">
        <f t="shared" si="134"/>
        <v>0</v>
      </c>
      <c r="AN436" s="1">
        <f t="shared" si="135"/>
        <v>0</v>
      </c>
      <c r="AO436" s="1">
        <f t="shared" si="136"/>
        <v>0</v>
      </c>
      <c r="AP436" s="1">
        <f t="shared" si="137"/>
        <v>0</v>
      </c>
      <c r="AQ436" s="1">
        <f t="shared" si="138"/>
        <v>0</v>
      </c>
      <c r="AR436">
        <f t="shared" si="139"/>
        <v>9</v>
      </c>
    </row>
    <row r="437" spans="1:44">
      <c r="A437">
        <v>436</v>
      </c>
      <c r="B437">
        <v>2017</v>
      </c>
      <c r="C437">
        <v>41.3</v>
      </c>
      <c r="E437">
        <v>1</v>
      </c>
      <c r="F437">
        <v>3.5</v>
      </c>
      <c r="G437" t="s">
        <v>53</v>
      </c>
      <c r="H437">
        <f t="shared" si="120"/>
        <v>1</v>
      </c>
      <c r="I437">
        <v>9.21</v>
      </c>
      <c r="J437">
        <v>74.89117043</v>
      </c>
      <c r="K437">
        <v>0.5257</v>
      </c>
      <c r="L437">
        <v>0</v>
      </c>
      <c r="M437">
        <v>1</v>
      </c>
      <c r="N437">
        <v>0</v>
      </c>
      <c r="O437">
        <v>1</v>
      </c>
      <c r="P437">
        <v>1</v>
      </c>
      <c r="Q437">
        <v>3.20257826887661</v>
      </c>
      <c r="R437">
        <v>356</v>
      </c>
      <c r="S437">
        <v>12.7</v>
      </c>
      <c r="T437">
        <v>19.1</v>
      </c>
      <c r="U437">
        <v>1</v>
      </c>
      <c r="V437">
        <v>1.839835729</v>
      </c>
      <c r="W437">
        <v>1</v>
      </c>
      <c r="X437">
        <v>5.059548255</v>
      </c>
      <c r="Y437">
        <v>0</v>
      </c>
      <c r="Z437" s="1">
        <f t="shared" si="121"/>
        <v>0</v>
      </c>
      <c r="AA437" s="1">
        <f t="shared" si="122"/>
        <v>0</v>
      </c>
      <c r="AB437" s="1">
        <f t="shared" si="123"/>
        <v>0</v>
      </c>
      <c r="AC437" s="1">
        <f t="shared" si="124"/>
        <v>0</v>
      </c>
      <c r="AD437" s="1">
        <f t="shared" si="125"/>
        <v>0</v>
      </c>
      <c r="AE437" s="1">
        <f t="shared" si="126"/>
        <v>0</v>
      </c>
      <c r="AF437" s="1">
        <f t="shared" si="127"/>
        <v>0</v>
      </c>
      <c r="AG437" s="1">
        <f t="shared" si="128"/>
        <v>0</v>
      </c>
      <c r="AH437" s="1">
        <f t="shared" si="129"/>
        <v>0</v>
      </c>
      <c r="AI437" s="1">
        <f t="shared" si="130"/>
        <v>0</v>
      </c>
      <c r="AJ437" s="1">
        <f t="shared" si="131"/>
        <v>1</v>
      </c>
      <c r="AK437" s="1">
        <f t="shared" si="132"/>
        <v>0</v>
      </c>
      <c r="AL437" s="1">
        <f t="shared" si="133"/>
        <v>0</v>
      </c>
      <c r="AM437" s="1">
        <f t="shared" si="134"/>
        <v>0</v>
      </c>
      <c r="AN437" s="1">
        <f t="shared" si="135"/>
        <v>0</v>
      </c>
      <c r="AO437" s="1">
        <f t="shared" si="136"/>
        <v>0</v>
      </c>
      <c r="AP437" s="1">
        <f t="shared" si="137"/>
        <v>0</v>
      </c>
      <c r="AQ437" s="1">
        <f t="shared" si="138"/>
        <v>0</v>
      </c>
      <c r="AR437">
        <f t="shared" si="139"/>
        <v>11</v>
      </c>
    </row>
    <row r="438" spans="1:44">
      <c r="A438">
        <v>437</v>
      </c>
      <c r="B438">
        <v>2017</v>
      </c>
      <c r="C438">
        <v>3</v>
      </c>
      <c r="E438">
        <v>1</v>
      </c>
      <c r="F438">
        <v>4.2</v>
      </c>
      <c r="G438" t="s">
        <v>48</v>
      </c>
      <c r="H438">
        <f t="shared" si="120"/>
        <v>2</v>
      </c>
      <c r="I438">
        <v>5.78</v>
      </c>
      <c r="J438">
        <v>60.30663929</v>
      </c>
      <c r="K438">
        <v>0.0064</v>
      </c>
      <c r="L438">
        <v>0</v>
      </c>
      <c r="M438">
        <v>1</v>
      </c>
      <c r="N438">
        <v>0</v>
      </c>
      <c r="O438">
        <v>1</v>
      </c>
      <c r="P438">
        <v>0</v>
      </c>
      <c r="Q438">
        <v>3.46224677716391</v>
      </c>
      <c r="R438">
        <v>181</v>
      </c>
      <c r="S438">
        <v>11.3</v>
      </c>
      <c r="T438">
        <v>23</v>
      </c>
      <c r="U438">
        <v>1</v>
      </c>
      <c r="V438">
        <v>1.839835729</v>
      </c>
      <c r="W438">
        <v>1</v>
      </c>
      <c r="X438">
        <v>5.94661191</v>
      </c>
      <c r="Y438">
        <v>0</v>
      </c>
      <c r="Z438" s="1">
        <f t="shared" si="121"/>
        <v>0</v>
      </c>
      <c r="AA438" s="1">
        <f t="shared" si="122"/>
        <v>0</v>
      </c>
      <c r="AB438" s="1">
        <f t="shared" si="123"/>
        <v>0</v>
      </c>
      <c r="AC438" s="1">
        <f t="shared" si="124"/>
        <v>0</v>
      </c>
      <c r="AD438" s="1">
        <f t="shared" si="125"/>
        <v>0</v>
      </c>
      <c r="AE438" s="1">
        <f t="shared" si="126"/>
        <v>0</v>
      </c>
      <c r="AF438" s="1">
        <f t="shared" si="127"/>
        <v>0</v>
      </c>
      <c r="AG438" s="1">
        <f t="shared" si="128"/>
        <v>0</v>
      </c>
      <c r="AH438" s="1">
        <f t="shared" si="129"/>
        <v>0</v>
      </c>
      <c r="AI438" s="1">
        <f t="shared" si="130"/>
        <v>0</v>
      </c>
      <c r="AJ438" s="1">
        <f t="shared" si="131"/>
        <v>0</v>
      </c>
      <c r="AK438" s="1">
        <f t="shared" si="132"/>
        <v>0</v>
      </c>
      <c r="AL438" s="1">
        <f t="shared" si="133"/>
        <v>1</v>
      </c>
      <c r="AM438" s="1">
        <f t="shared" si="134"/>
        <v>0</v>
      </c>
      <c r="AN438" s="1">
        <f t="shared" si="135"/>
        <v>0</v>
      </c>
      <c r="AO438" s="1">
        <f t="shared" si="136"/>
        <v>0</v>
      </c>
      <c r="AP438" s="1">
        <f t="shared" si="137"/>
        <v>0</v>
      </c>
      <c r="AQ438" s="1">
        <f t="shared" si="138"/>
        <v>0</v>
      </c>
      <c r="AR438">
        <f t="shared" si="139"/>
        <v>13</v>
      </c>
    </row>
    <row r="439" spans="1:44">
      <c r="A439">
        <v>438</v>
      </c>
      <c r="B439">
        <v>2017</v>
      </c>
      <c r="C439">
        <v>3.9</v>
      </c>
      <c r="E439">
        <v>1</v>
      </c>
      <c r="F439">
        <v>3.9</v>
      </c>
      <c r="G439" t="s">
        <v>48</v>
      </c>
      <c r="H439">
        <f t="shared" si="120"/>
        <v>2</v>
      </c>
      <c r="I439">
        <v>4.17</v>
      </c>
      <c r="J439">
        <v>66.46406571</v>
      </c>
      <c r="K439">
        <v>0.1704</v>
      </c>
      <c r="L439">
        <v>1</v>
      </c>
      <c r="M439">
        <v>1</v>
      </c>
      <c r="N439">
        <v>0</v>
      </c>
      <c r="O439">
        <v>1</v>
      </c>
      <c r="P439">
        <v>0</v>
      </c>
      <c r="Q439">
        <v>5.10681399631676</v>
      </c>
      <c r="R439">
        <v>207</v>
      </c>
      <c r="S439">
        <v>8.6</v>
      </c>
      <c r="T439">
        <v>24.3</v>
      </c>
      <c r="U439">
        <v>1</v>
      </c>
      <c r="V439">
        <v>4.303901437</v>
      </c>
      <c r="W439">
        <v>1</v>
      </c>
      <c r="X439">
        <v>11.03901437</v>
      </c>
      <c r="Y439">
        <v>0</v>
      </c>
      <c r="Z439" s="1">
        <f t="shared" si="121"/>
        <v>0</v>
      </c>
      <c r="AA439" s="1">
        <f t="shared" si="122"/>
        <v>0</v>
      </c>
      <c r="AB439" s="1">
        <f t="shared" si="123"/>
        <v>0</v>
      </c>
      <c r="AC439" s="1">
        <f t="shared" si="124"/>
        <v>0</v>
      </c>
      <c r="AD439" s="1">
        <f t="shared" si="125"/>
        <v>0</v>
      </c>
      <c r="AE439" s="1">
        <f t="shared" si="126"/>
        <v>0</v>
      </c>
      <c r="AF439" s="1">
        <f t="shared" si="127"/>
        <v>0</v>
      </c>
      <c r="AG439" s="1">
        <f t="shared" si="128"/>
        <v>0</v>
      </c>
      <c r="AH439" s="1">
        <f t="shared" si="129"/>
        <v>0</v>
      </c>
      <c r="AI439" s="1">
        <f t="shared" si="130"/>
        <v>0</v>
      </c>
      <c r="AJ439" s="1">
        <f t="shared" si="131"/>
        <v>0</v>
      </c>
      <c r="AK439" s="1">
        <f t="shared" si="132"/>
        <v>0</v>
      </c>
      <c r="AL439" s="1">
        <f t="shared" si="133"/>
        <v>1</v>
      </c>
      <c r="AM439" s="1">
        <f t="shared" si="134"/>
        <v>0</v>
      </c>
      <c r="AN439" s="1">
        <f t="shared" si="135"/>
        <v>0</v>
      </c>
      <c r="AO439" s="1">
        <f t="shared" si="136"/>
        <v>0</v>
      </c>
      <c r="AP439" s="1">
        <f t="shared" si="137"/>
        <v>0</v>
      </c>
      <c r="AQ439" s="1">
        <f t="shared" si="138"/>
        <v>0</v>
      </c>
      <c r="AR439">
        <f t="shared" si="139"/>
        <v>13</v>
      </c>
    </row>
    <row r="440" spans="1:44">
      <c r="A440">
        <v>439</v>
      </c>
      <c r="B440">
        <v>2016</v>
      </c>
      <c r="C440">
        <v>2.6</v>
      </c>
      <c r="E440">
        <v>0</v>
      </c>
      <c r="F440">
        <v>4.4</v>
      </c>
      <c r="G440" t="s">
        <v>49</v>
      </c>
      <c r="H440">
        <f t="shared" si="120"/>
        <v>2</v>
      </c>
      <c r="I440">
        <v>1.71</v>
      </c>
      <c r="J440">
        <v>60.88980151</v>
      </c>
      <c r="K440">
        <v>0.0007</v>
      </c>
      <c r="L440">
        <v>0</v>
      </c>
      <c r="M440">
        <v>1</v>
      </c>
      <c r="N440">
        <v>0</v>
      </c>
      <c r="O440">
        <v>1</v>
      </c>
      <c r="P440">
        <v>0</v>
      </c>
      <c r="Q440">
        <v>4.97237569060774</v>
      </c>
      <c r="R440">
        <v>223</v>
      </c>
      <c r="S440">
        <v>13.9</v>
      </c>
      <c r="T440">
        <v>29.3</v>
      </c>
      <c r="U440">
        <v>1</v>
      </c>
      <c r="V440">
        <v>15.34291581</v>
      </c>
      <c r="W440">
        <v>1</v>
      </c>
      <c r="X440">
        <v>20.30390144</v>
      </c>
      <c r="Y440">
        <v>1</v>
      </c>
      <c r="Z440" s="1">
        <f t="shared" si="121"/>
        <v>0</v>
      </c>
      <c r="AA440" s="1">
        <f t="shared" si="122"/>
        <v>0</v>
      </c>
      <c r="AB440" s="1">
        <f t="shared" si="123"/>
        <v>0</v>
      </c>
      <c r="AC440" s="1">
        <f t="shared" si="124"/>
        <v>0</v>
      </c>
      <c r="AD440" s="1">
        <f t="shared" si="125"/>
        <v>0</v>
      </c>
      <c r="AE440" s="1">
        <f t="shared" si="126"/>
        <v>0</v>
      </c>
      <c r="AF440" s="1">
        <f t="shared" si="127"/>
        <v>0</v>
      </c>
      <c r="AG440" s="1">
        <f t="shared" si="128"/>
        <v>0</v>
      </c>
      <c r="AH440" s="1">
        <f t="shared" si="129"/>
        <v>0</v>
      </c>
      <c r="AI440" s="1">
        <f t="shared" si="130"/>
        <v>0</v>
      </c>
      <c r="AJ440" s="1">
        <f t="shared" si="131"/>
        <v>0</v>
      </c>
      <c r="AK440" s="1">
        <f t="shared" si="132"/>
        <v>0</v>
      </c>
      <c r="AL440" s="1">
        <f t="shared" si="133"/>
        <v>0</v>
      </c>
      <c r="AM440" s="1">
        <f t="shared" si="134"/>
        <v>1</v>
      </c>
      <c r="AN440" s="1">
        <f t="shared" si="135"/>
        <v>0</v>
      </c>
      <c r="AO440" s="1">
        <f t="shared" si="136"/>
        <v>0</v>
      </c>
      <c r="AP440" s="1">
        <f t="shared" si="137"/>
        <v>0</v>
      </c>
      <c r="AQ440" s="1">
        <f t="shared" si="138"/>
        <v>0</v>
      </c>
      <c r="AR440">
        <f t="shared" si="139"/>
        <v>14</v>
      </c>
    </row>
    <row r="441" spans="1:44">
      <c r="A441">
        <v>440</v>
      </c>
      <c r="B441">
        <v>2016</v>
      </c>
      <c r="C441">
        <v>3</v>
      </c>
      <c r="E441">
        <v>1</v>
      </c>
      <c r="F441">
        <v>3.9</v>
      </c>
      <c r="G441" t="s">
        <v>53</v>
      </c>
      <c r="H441">
        <f t="shared" si="120"/>
        <v>1</v>
      </c>
      <c r="I441">
        <v>2.33</v>
      </c>
      <c r="J441">
        <v>62.74606434</v>
      </c>
      <c r="K441">
        <v>0.3396</v>
      </c>
      <c r="L441">
        <v>0</v>
      </c>
      <c r="M441">
        <v>0</v>
      </c>
      <c r="N441">
        <v>0</v>
      </c>
      <c r="O441">
        <v>1</v>
      </c>
      <c r="P441">
        <v>0</v>
      </c>
      <c r="Q441">
        <v>6.94290976058932</v>
      </c>
      <c r="R441">
        <v>214</v>
      </c>
      <c r="S441">
        <v>10.1</v>
      </c>
      <c r="T441">
        <v>20.7</v>
      </c>
      <c r="U441">
        <v>1</v>
      </c>
      <c r="V441">
        <v>1.675564682</v>
      </c>
      <c r="W441">
        <v>1</v>
      </c>
      <c r="X441">
        <v>11.40041068</v>
      </c>
      <c r="Y441">
        <v>0</v>
      </c>
      <c r="Z441" s="1">
        <f t="shared" si="121"/>
        <v>0</v>
      </c>
      <c r="AA441" s="1">
        <f t="shared" si="122"/>
        <v>0</v>
      </c>
      <c r="AB441" s="1">
        <f t="shared" si="123"/>
        <v>0</v>
      </c>
      <c r="AC441" s="1">
        <f t="shared" si="124"/>
        <v>0</v>
      </c>
      <c r="AD441" s="1">
        <f t="shared" si="125"/>
        <v>0</v>
      </c>
      <c r="AE441" s="1">
        <f t="shared" si="126"/>
        <v>0</v>
      </c>
      <c r="AF441" s="1">
        <f t="shared" si="127"/>
        <v>0</v>
      </c>
      <c r="AG441" s="1">
        <f t="shared" si="128"/>
        <v>0</v>
      </c>
      <c r="AH441" s="1">
        <f t="shared" si="129"/>
        <v>0</v>
      </c>
      <c r="AI441" s="1">
        <f t="shared" si="130"/>
        <v>0</v>
      </c>
      <c r="AJ441" s="1">
        <f t="shared" si="131"/>
        <v>1</v>
      </c>
      <c r="AK441" s="1">
        <f t="shared" si="132"/>
        <v>0</v>
      </c>
      <c r="AL441" s="1">
        <f t="shared" si="133"/>
        <v>0</v>
      </c>
      <c r="AM441" s="1">
        <f t="shared" si="134"/>
        <v>0</v>
      </c>
      <c r="AN441" s="1">
        <f t="shared" si="135"/>
        <v>0</v>
      </c>
      <c r="AO441" s="1">
        <f t="shared" si="136"/>
        <v>0</v>
      </c>
      <c r="AP441" s="1">
        <f t="shared" si="137"/>
        <v>0</v>
      </c>
      <c r="AQ441" s="1">
        <f t="shared" si="138"/>
        <v>0</v>
      </c>
      <c r="AR441">
        <f t="shared" si="139"/>
        <v>11</v>
      </c>
    </row>
    <row r="442" spans="1:44">
      <c r="A442">
        <v>441</v>
      </c>
      <c r="B442">
        <v>2017</v>
      </c>
      <c r="C442">
        <v>1.8</v>
      </c>
      <c r="E442">
        <v>1</v>
      </c>
      <c r="F442">
        <v>3.5</v>
      </c>
      <c r="G442" t="s">
        <v>51</v>
      </c>
      <c r="H442">
        <f t="shared" si="120"/>
        <v>2</v>
      </c>
      <c r="I442">
        <v>9.75</v>
      </c>
      <c r="J442">
        <v>50.70225873</v>
      </c>
      <c r="K442">
        <v>0.1886</v>
      </c>
      <c r="L442">
        <v>0</v>
      </c>
      <c r="M442">
        <v>1</v>
      </c>
      <c r="N442">
        <v>0</v>
      </c>
      <c r="O442">
        <v>1</v>
      </c>
      <c r="P442">
        <v>0</v>
      </c>
      <c r="Q442">
        <v>7.0073664825046</v>
      </c>
      <c r="R442">
        <v>525</v>
      </c>
      <c r="S442">
        <v>10.8</v>
      </c>
      <c r="T442">
        <v>31.4</v>
      </c>
      <c r="U442">
        <v>1</v>
      </c>
      <c r="V442">
        <v>0.197125257</v>
      </c>
      <c r="W442">
        <v>0</v>
      </c>
      <c r="X442">
        <v>0.657084189</v>
      </c>
      <c r="Y442">
        <v>0</v>
      </c>
      <c r="Z442" s="1">
        <f t="shared" si="121"/>
        <v>0</v>
      </c>
      <c r="AA442" s="1">
        <f t="shared" si="122"/>
        <v>0</v>
      </c>
      <c r="AB442" s="1">
        <f t="shared" si="123"/>
        <v>0</v>
      </c>
      <c r="AC442" s="1">
        <f t="shared" si="124"/>
        <v>0</v>
      </c>
      <c r="AD442" s="1">
        <f t="shared" si="125"/>
        <v>0</v>
      </c>
      <c r="AE442" s="1">
        <f t="shared" si="126"/>
        <v>0</v>
      </c>
      <c r="AF442" s="1">
        <f t="shared" si="127"/>
        <v>0</v>
      </c>
      <c r="AG442" s="1">
        <f t="shared" si="128"/>
        <v>0</v>
      </c>
      <c r="AH442" s="1">
        <f t="shared" si="129"/>
        <v>0</v>
      </c>
      <c r="AI442" s="1">
        <f t="shared" si="130"/>
        <v>0</v>
      </c>
      <c r="AJ442" s="1">
        <f t="shared" si="131"/>
        <v>0</v>
      </c>
      <c r="AK442" s="1">
        <f t="shared" si="132"/>
        <v>0</v>
      </c>
      <c r="AL442" s="1">
        <f t="shared" si="133"/>
        <v>0</v>
      </c>
      <c r="AM442" s="1">
        <f t="shared" si="134"/>
        <v>0</v>
      </c>
      <c r="AN442" s="1">
        <f t="shared" si="135"/>
        <v>1</v>
      </c>
      <c r="AO442" s="1">
        <f t="shared" si="136"/>
        <v>0</v>
      </c>
      <c r="AP442" s="1">
        <f t="shared" si="137"/>
        <v>0</v>
      </c>
      <c r="AQ442" s="1">
        <f t="shared" si="138"/>
        <v>0</v>
      </c>
      <c r="AR442">
        <f t="shared" si="139"/>
        <v>15</v>
      </c>
    </row>
    <row r="443" spans="1:44">
      <c r="A443">
        <v>442</v>
      </c>
      <c r="B443">
        <v>2017</v>
      </c>
      <c r="C443">
        <v>4.9</v>
      </c>
      <c r="E443">
        <v>1</v>
      </c>
      <c r="F443">
        <v>4.1</v>
      </c>
      <c r="G443" t="s">
        <v>53</v>
      </c>
      <c r="H443">
        <f t="shared" si="120"/>
        <v>1</v>
      </c>
      <c r="I443">
        <v>11.08</v>
      </c>
      <c r="J443">
        <v>74.00136893</v>
      </c>
      <c r="K443">
        <v>0.0361</v>
      </c>
      <c r="L443">
        <v>0</v>
      </c>
      <c r="M443">
        <v>0</v>
      </c>
      <c r="N443">
        <v>0</v>
      </c>
      <c r="O443">
        <v>1</v>
      </c>
      <c r="P443">
        <v>0</v>
      </c>
      <c r="Q443">
        <v>8.72744014732965</v>
      </c>
      <c r="R443">
        <v>150</v>
      </c>
      <c r="S443">
        <v>10.3</v>
      </c>
      <c r="T443">
        <v>30.5</v>
      </c>
      <c r="U443">
        <v>1</v>
      </c>
      <c r="V443">
        <v>28.28747433</v>
      </c>
      <c r="W443">
        <v>1</v>
      </c>
      <c r="X443">
        <v>28.78028747</v>
      </c>
      <c r="Y443">
        <v>1</v>
      </c>
      <c r="Z443" s="1">
        <f t="shared" si="121"/>
        <v>0</v>
      </c>
      <c r="AA443" s="1">
        <f t="shared" si="122"/>
        <v>0</v>
      </c>
      <c r="AB443" s="1">
        <f t="shared" si="123"/>
        <v>0</v>
      </c>
      <c r="AC443" s="1">
        <f t="shared" si="124"/>
        <v>0</v>
      </c>
      <c r="AD443" s="1">
        <f t="shared" si="125"/>
        <v>0</v>
      </c>
      <c r="AE443" s="1">
        <f t="shared" si="126"/>
        <v>0</v>
      </c>
      <c r="AF443" s="1">
        <f t="shared" si="127"/>
        <v>0</v>
      </c>
      <c r="AG443" s="1">
        <f t="shared" si="128"/>
        <v>0</v>
      </c>
      <c r="AH443" s="1">
        <f t="shared" si="129"/>
        <v>0</v>
      </c>
      <c r="AI443" s="1">
        <f t="shared" si="130"/>
        <v>0</v>
      </c>
      <c r="AJ443" s="1">
        <f t="shared" si="131"/>
        <v>1</v>
      </c>
      <c r="AK443" s="1">
        <f t="shared" si="132"/>
        <v>0</v>
      </c>
      <c r="AL443" s="1">
        <f t="shared" si="133"/>
        <v>0</v>
      </c>
      <c r="AM443" s="1">
        <f t="shared" si="134"/>
        <v>0</v>
      </c>
      <c r="AN443" s="1">
        <f t="shared" si="135"/>
        <v>0</v>
      </c>
      <c r="AO443" s="1">
        <f t="shared" si="136"/>
        <v>0</v>
      </c>
      <c r="AP443" s="1">
        <f t="shared" si="137"/>
        <v>0</v>
      </c>
      <c r="AQ443" s="1">
        <f t="shared" si="138"/>
        <v>0</v>
      </c>
      <c r="AR443">
        <f t="shared" si="139"/>
        <v>11</v>
      </c>
    </row>
    <row r="444" spans="1:44">
      <c r="A444">
        <v>443</v>
      </c>
      <c r="B444">
        <v>2016</v>
      </c>
      <c r="C444">
        <v>9.8</v>
      </c>
      <c r="E444">
        <v>1</v>
      </c>
      <c r="F444">
        <v>4.1</v>
      </c>
      <c r="G444" t="s">
        <v>52</v>
      </c>
      <c r="H444">
        <f t="shared" si="120"/>
        <v>2</v>
      </c>
      <c r="I444">
        <v>6</v>
      </c>
      <c r="J444">
        <v>79.72895277</v>
      </c>
      <c r="K444">
        <v>0.2936</v>
      </c>
      <c r="L444">
        <v>1</v>
      </c>
      <c r="M444">
        <v>1</v>
      </c>
      <c r="N444">
        <v>0</v>
      </c>
      <c r="O444">
        <v>1</v>
      </c>
      <c r="P444">
        <v>0</v>
      </c>
      <c r="Q444">
        <v>8.6169429097606</v>
      </c>
      <c r="R444">
        <v>133</v>
      </c>
      <c r="S444">
        <v>13</v>
      </c>
      <c r="T444">
        <v>27.5</v>
      </c>
      <c r="U444">
        <v>1</v>
      </c>
      <c r="V444">
        <v>9.790554415</v>
      </c>
      <c r="W444">
        <v>1</v>
      </c>
      <c r="X444">
        <v>19.08829569</v>
      </c>
      <c r="Y444">
        <v>1</v>
      </c>
      <c r="Z444" s="1">
        <f t="shared" si="121"/>
        <v>0</v>
      </c>
      <c r="AA444" s="1">
        <f t="shared" si="122"/>
        <v>0</v>
      </c>
      <c r="AB444" s="1">
        <f t="shared" si="123"/>
        <v>0</v>
      </c>
      <c r="AC444" s="1">
        <f t="shared" si="124"/>
        <v>0</v>
      </c>
      <c r="AD444" s="1">
        <f t="shared" si="125"/>
        <v>0</v>
      </c>
      <c r="AE444" s="1">
        <f t="shared" si="126"/>
        <v>0</v>
      </c>
      <c r="AF444" s="1">
        <f t="shared" si="127"/>
        <v>0</v>
      </c>
      <c r="AG444" s="1">
        <f t="shared" si="128"/>
        <v>0</v>
      </c>
      <c r="AH444" s="1">
        <f t="shared" si="129"/>
        <v>0</v>
      </c>
      <c r="AI444" s="1">
        <f t="shared" si="130"/>
        <v>0</v>
      </c>
      <c r="AJ444" s="1">
        <f t="shared" si="131"/>
        <v>0</v>
      </c>
      <c r="AK444" s="1">
        <f t="shared" si="132"/>
        <v>0</v>
      </c>
      <c r="AL444" s="1">
        <f t="shared" si="133"/>
        <v>0</v>
      </c>
      <c r="AM444" s="1">
        <f t="shared" si="134"/>
        <v>0</v>
      </c>
      <c r="AN444" s="1">
        <f t="shared" si="135"/>
        <v>0</v>
      </c>
      <c r="AO444" s="1">
        <f t="shared" si="136"/>
        <v>1</v>
      </c>
      <c r="AP444" s="1">
        <f t="shared" si="137"/>
        <v>0</v>
      </c>
      <c r="AQ444" s="1">
        <f t="shared" si="138"/>
        <v>0</v>
      </c>
      <c r="AR444">
        <f t="shared" si="139"/>
        <v>16</v>
      </c>
    </row>
    <row r="445" spans="1:44">
      <c r="A445">
        <v>444</v>
      </c>
      <c r="B445">
        <v>2016</v>
      </c>
      <c r="C445">
        <v>1</v>
      </c>
      <c r="D445">
        <v>0</v>
      </c>
      <c r="E445">
        <v>1</v>
      </c>
      <c r="F445">
        <v>3.5</v>
      </c>
      <c r="G445" t="s">
        <v>53</v>
      </c>
      <c r="H445">
        <f t="shared" si="120"/>
        <v>1</v>
      </c>
      <c r="I445">
        <v>6.57</v>
      </c>
      <c r="J445">
        <v>42.23408624</v>
      </c>
      <c r="K445">
        <v>0.0028</v>
      </c>
      <c r="L445">
        <v>1</v>
      </c>
      <c r="M445">
        <v>0</v>
      </c>
      <c r="N445">
        <v>0</v>
      </c>
      <c r="O445">
        <v>1</v>
      </c>
      <c r="P445">
        <v>0</v>
      </c>
      <c r="Q445">
        <v>6.58563535911602</v>
      </c>
      <c r="R445">
        <v>265</v>
      </c>
      <c r="S445">
        <v>11.3</v>
      </c>
      <c r="T445">
        <v>33.1</v>
      </c>
      <c r="U445">
        <v>1</v>
      </c>
      <c r="V445">
        <v>0.459958932</v>
      </c>
      <c r="W445">
        <v>1</v>
      </c>
      <c r="X445">
        <v>2.234086242</v>
      </c>
      <c r="Y445">
        <v>0</v>
      </c>
      <c r="Z445" s="1">
        <f t="shared" si="121"/>
        <v>0</v>
      </c>
      <c r="AA445" s="1">
        <f t="shared" si="122"/>
        <v>0</v>
      </c>
      <c r="AB445" s="1">
        <f t="shared" si="123"/>
        <v>0</v>
      </c>
      <c r="AC445" s="1">
        <f t="shared" si="124"/>
        <v>0</v>
      </c>
      <c r="AD445" s="1">
        <f t="shared" si="125"/>
        <v>0</v>
      </c>
      <c r="AE445" s="1">
        <f t="shared" si="126"/>
        <v>0</v>
      </c>
      <c r="AF445" s="1">
        <f t="shared" si="127"/>
        <v>0</v>
      </c>
      <c r="AG445" s="1">
        <f t="shared" si="128"/>
        <v>0</v>
      </c>
      <c r="AH445" s="1">
        <f t="shared" si="129"/>
        <v>0</v>
      </c>
      <c r="AI445" s="1">
        <f t="shared" si="130"/>
        <v>0</v>
      </c>
      <c r="AJ445" s="1">
        <f t="shared" si="131"/>
        <v>1</v>
      </c>
      <c r="AK445" s="1">
        <f t="shared" si="132"/>
        <v>0</v>
      </c>
      <c r="AL445" s="1">
        <f t="shared" si="133"/>
        <v>0</v>
      </c>
      <c r="AM445" s="1">
        <f t="shared" si="134"/>
        <v>0</v>
      </c>
      <c r="AN445" s="1">
        <f t="shared" si="135"/>
        <v>0</v>
      </c>
      <c r="AO445" s="1">
        <f t="shared" si="136"/>
        <v>0</v>
      </c>
      <c r="AP445" s="1">
        <f t="shared" si="137"/>
        <v>0</v>
      </c>
      <c r="AQ445" s="1">
        <f t="shared" si="138"/>
        <v>0</v>
      </c>
      <c r="AR445">
        <f t="shared" si="139"/>
        <v>11</v>
      </c>
    </row>
    <row r="446" spans="1:44">
      <c r="A446">
        <v>445</v>
      </c>
      <c r="B446">
        <v>2017</v>
      </c>
      <c r="C446">
        <v>5.9</v>
      </c>
      <c r="E446">
        <v>1</v>
      </c>
      <c r="F446">
        <v>4.1</v>
      </c>
      <c r="G446" t="s">
        <v>52</v>
      </c>
      <c r="H446">
        <f t="shared" si="120"/>
        <v>2</v>
      </c>
      <c r="I446">
        <v>3</v>
      </c>
      <c r="J446">
        <v>65.34428474</v>
      </c>
      <c r="K446">
        <v>0.3384</v>
      </c>
      <c r="L446">
        <v>1</v>
      </c>
      <c r="M446">
        <v>1</v>
      </c>
      <c r="N446">
        <v>0</v>
      </c>
      <c r="O446">
        <v>1</v>
      </c>
      <c r="P446">
        <v>1</v>
      </c>
      <c r="Q446">
        <v>5.23941068139963</v>
      </c>
      <c r="R446">
        <v>122</v>
      </c>
      <c r="S446">
        <v>8.6</v>
      </c>
      <c r="T446">
        <v>27.1</v>
      </c>
      <c r="U446">
        <v>1</v>
      </c>
      <c r="V446">
        <v>8.706365503</v>
      </c>
      <c r="W446">
        <v>1</v>
      </c>
      <c r="X446">
        <v>23.09650924</v>
      </c>
      <c r="Y446">
        <v>1</v>
      </c>
      <c r="Z446" s="1">
        <f t="shared" si="121"/>
        <v>0</v>
      </c>
      <c r="AA446" s="1">
        <f t="shared" si="122"/>
        <v>0</v>
      </c>
      <c r="AB446" s="1">
        <f t="shared" si="123"/>
        <v>0</v>
      </c>
      <c r="AC446" s="1">
        <f t="shared" si="124"/>
        <v>0</v>
      </c>
      <c r="AD446" s="1">
        <f t="shared" si="125"/>
        <v>0</v>
      </c>
      <c r="AE446" s="1">
        <f t="shared" si="126"/>
        <v>0</v>
      </c>
      <c r="AF446" s="1">
        <f t="shared" si="127"/>
        <v>0</v>
      </c>
      <c r="AG446" s="1">
        <f t="shared" si="128"/>
        <v>0</v>
      </c>
      <c r="AH446" s="1">
        <f t="shared" si="129"/>
        <v>0</v>
      </c>
      <c r="AI446" s="1">
        <f t="shared" si="130"/>
        <v>0</v>
      </c>
      <c r="AJ446" s="1">
        <f t="shared" si="131"/>
        <v>0</v>
      </c>
      <c r="AK446" s="1">
        <f t="shared" si="132"/>
        <v>0</v>
      </c>
      <c r="AL446" s="1">
        <f t="shared" si="133"/>
        <v>0</v>
      </c>
      <c r="AM446" s="1">
        <f t="shared" si="134"/>
        <v>0</v>
      </c>
      <c r="AN446" s="1">
        <f t="shared" si="135"/>
        <v>0</v>
      </c>
      <c r="AO446" s="1">
        <f t="shared" si="136"/>
        <v>1</v>
      </c>
      <c r="AP446" s="1">
        <f t="shared" si="137"/>
        <v>0</v>
      </c>
      <c r="AQ446" s="1">
        <f t="shared" si="138"/>
        <v>0</v>
      </c>
      <c r="AR446">
        <f t="shared" si="139"/>
        <v>16</v>
      </c>
    </row>
    <row r="447" spans="1:44">
      <c r="A447">
        <v>446</v>
      </c>
      <c r="B447">
        <v>2016</v>
      </c>
      <c r="C447">
        <v>9.8</v>
      </c>
      <c r="E447">
        <v>1</v>
      </c>
      <c r="F447">
        <v>3.9</v>
      </c>
      <c r="G447" t="s">
        <v>53</v>
      </c>
      <c r="H447">
        <f t="shared" si="120"/>
        <v>1</v>
      </c>
      <c r="I447">
        <v>1.21</v>
      </c>
      <c r="J447">
        <v>62.47227926</v>
      </c>
      <c r="K447">
        <v>0.7749</v>
      </c>
      <c r="L447">
        <v>0</v>
      </c>
      <c r="M447">
        <v>0</v>
      </c>
      <c r="N447">
        <v>0</v>
      </c>
      <c r="O447">
        <v>1</v>
      </c>
      <c r="P447">
        <v>0</v>
      </c>
      <c r="Q447">
        <v>6.13812154696132</v>
      </c>
      <c r="R447">
        <v>230</v>
      </c>
      <c r="S447">
        <v>12.4</v>
      </c>
      <c r="T447">
        <v>27.3</v>
      </c>
      <c r="U447">
        <v>1</v>
      </c>
      <c r="V447">
        <v>1.80698152</v>
      </c>
      <c r="W447">
        <v>0</v>
      </c>
      <c r="X447">
        <v>3.219712526</v>
      </c>
      <c r="Y447">
        <v>0</v>
      </c>
      <c r="Z447" s="1">
        <f t="shared" si="121"/>
        <v>0</v>
      </c>
      <c r="AA447" s="1">
        <f t="shared" si="122"/>
        <v>0</v>
      </c>
      <c r="AB447" s="1">
        <f t="shared" si="123"/>
        <v>0</v>
      </c>
      <c r="AC447" s="1">
        <f t="shared" si="124"/>
        <v>0</v>
      </c>
      <c r="AD447" s="1">
        <f t="shared" si="125"/>
        <v>0</v>
      </c>
      <c r="AE447" s="1">
        <f t="shared" si="126"/>
        <v>0</v>
      </c>
      <c r="AF447" s="1">
        <f t="shared" si="127"/>
        <v>0</v>
      </c>
      <c r="AG447" s="1">
        <f t="shared" si="128"/>
        <v>0</v>
      </c>
      <c r="AH447" s="1">
        <f t="shared" si="129"/>
        <v>0</v>
      </c>
      <c r="AI447" s="1">
        <f t="shared" si="130"/>
        <v>0</v>
      </c>
      <c r="AJ447" s="1">
        <f t="shared" si="131"/>
        <v>1</v>
      </c>
      <c r="AK447" s="1">
        <f t="shared" si="132"/>
        <v>0</v>
      </c>
      <c r="AL447" s="1">
        <f t="shared" si="133"/>
        <v>0</v>
      </c>
      <c r="AM447" s="1">
        <f t="shared" si="134"/>
        <v>0</v>
      </c>
      <c r="AN447" s="1">
        <f t="shared" si="135"/>
        <v>0</v>
      </c>
      <c r="AO447" s="1">
        <f t="shared" si="136"/>
        <v>0</v>
      </c>
      <c r="AP447" s="1">
        <f t="shared" si="137"/>
        <v>0</v>
      </c>
      <c r="AQ447" s="1">
        <f t="shared" si="138"/>
        <v>0</v>
      </c>
      <c r="AR447">
        <f t="shared" si="139"/>
        <v>11</v>
      </c>
    </row>
    <row r="448" spans="1:44">
      <c r="A448">
        <v>447</v>
      </c>
      <c r="B448">
        <v>2016</v>
      </c>
      <c r="C448">
        <v>11.8</v>
      </c>
      <c r="E448">
        <v>1</v>
      </c>
      <c r="F448">
        <v>3.7</v>
      </c>
      <c r="G448" t="s">
        <v>53</v>
      </c>
      <c r="H448">
        <f t="shared" si="120"/>
        <v>1</v>
      </c>
      <c r="I448">
        <v>5.57</v>
      </c>
      <c r="J448">
        <v>55.95619439</v>
      </c>
      <c r="K448">
        <v>0.5585</v>
      </c>
      <c r="L448">
        <v>0</v>
      </c>
      <c r="M448">
        <v>1</v>
      </c>
      <c r="N448">
        <v>0</v>
      </c>
      <c r="O448">
        <v>1</v>
      </c>
      <c r="P448">
        <v>0</v>
      </c>
      <c r="Q448">
        <v>1.18232044198895</v>
      </c>
      <c r="R448">
        <v>315</v>
      </c>
      <c r="S448">
        <v>8.1</v>
      </c>
      <c r="T448">
        <v>24.8</v>
      </c>
      <c r="U448">
        <v>1</v>
      </c>
      <c r="V448">
        <v>1.77412731</v>
      </c>
      <c r="W448">
        <v>1</v>
      </c>
      <c r="X448">
        <v>4.205338809</v>
      </c>
      <c r="Y448">
        <v>0</v>
      </c>
      <c r="Z448" s="1">
        <f t="shared" si="121"/>
        <v>0</v>
      </c>
      <c r="AA448" s="1">
        <f t="shared" si="122"/>
        <v>0</v>
      </c>
      <c r="AB448" s="1">
        <f t="shared" si="123"/>
        <v>0</v>
      </c>
      <c r="AC448" s="1">
        <f t="shared" si="124"/>
        <v>0</v>
      </c>
      <c r="AD448" s="1">
        <f t="shared" si="125"/>
        <v>0</v>
      </c>
      <c r="AE448" s="1">
        <f t="shared" si="126"/>
        <v>0</v>
      </c>
      <c r="AF448" s="1">
        <f t="shared" si="127"/>
        <v>0</v>
      </c>
      <c r="AG448" s="1">
        <f t="shared" si="128"/>
        <v>0</v>
      </c>
      <c r="AH448" s="1">
        <f t="shared" si="129"/>
        <v>0</v>
      </c>
      <c r="AI448" s="1">
        <f t="shared" si="130"/>
        <v>0</v>
      </c>
      <c r="AJ448" s="1">
        <f t="shared" si="131"/>
        <v>1</v>
      </c>
      <c r="AK448" s="1">
        <f t="shared" si="132"/>
        <v>0</v>
      </c>
      <c r="AL448" s="1">
        <f t="shared" si="133"/>
        <v>0</v>
      </c>
      <c r="AM448" s="1">
        <f t="shared" si="134"/>
        <v>0</v>
      </c>
      <c r="AN448" s="1">
        <f t="shared" si="135"/>
        <v>0</v>
      </c>
      <c r="AO448" s="1">
        <f t="shared" si="136"/>
        <v>0</v>
      </c>
      <c r="AP448" s="1">
        <f t="shared" si="137"/>
        <v>0</v>
      </c>
      <c r="AQ448" s="1">
        <f t="shared" si="138"/>
        <v>0</v>
      </c>
      <c r="AR448">
        <f t="shared" si="139"/>
        <v>11</v>
      </c>
    </row>
    <row r="449" spans="1:44">
      <c r="A449">
        <v>448</v>
      </c>
      <c r="B449">
        <v>2017</v>
      </c>
      <c r="C449">
        <v>17.7</v>
      </c>
      <c r="E449">
        <v>1</v>
      </c>
      <c r="F449">
        <v>3.2</v>
      </c>
      <c r="G449" t="s">
        <v>45</v>
      </c>
      <c r="H449">
        <f t="shared" si="120"/>
        <v>0</v>
      </c>
      <c r="I449">
        <v>2.89</v>
      </c>
      <c r="J449">
        <v>51.92607803</v>
      </c>
      <c r="K449">
        <v>0.3432</v>
      </c>
      <c r="L449">
        <v>0</v>
      </c>
      <c r="M449">
        <v>0</v>
      </c>
      <c r="N449">
        <v>0</v>
      </c>
      <c r="O449">
        <v>1</v>
      </c>
      <c r="P449">
        <v>0</v>
      </c>
      <c r="Q449">
        <v>5.35911602209945</v>
      </c>
      <c r="R449">
        <v>388</v>
      </c>
      <c r="S449">
        <v>11.2</v>
      </c>
      <c r="T449">
        <v>20.5</v>
      </c>
      <c r="U449">
        <v>1</v>
      </c>
      <c r="V449">
        <v>5.289527721</v>
      </c>
      <c r="W449">
        <v>1</v>
      </c>
      <c r="X449">
        <v>6.866529774</v>
      </c>
      <c r="Y449">
        <v>0</v>
      </c>
      <c r="Z449" s="1">
        <f t="shared" si="121"/>
        <v>0</v>
      </c>
      <c r="AA449" s="1">
        <f t="shared" si="122"/>
        <v>0</v>
      </c>
      <c r="AB449" s="1">
        <f t="shared" si="123"/>
        <v>0</v>
      </c>
      <c r="AC449" s="1">
        <f t="shared" si="124"/>
        <v>0</v>
      </c>
      <c r="AD449" s="1">
        <f t="shared" si="125"/>
        <v>0</v>
      </c>
      <c r="AE449" s="1">
        <f t="shared" si="126"/>
        <v>0</v>
      </c>
      <c r="AF449" s="1">
        <f t="shared" si="127"/>
        <v>0</v>
      </c>
      <c r="AG449" s="1">
        <f t="shared" si="128"/>
        <v>0</v>
      </c>
      <c r="AH449" s="1">
        <f t="shared" si="129"/>
        <v>1</v>
      </c>
      <c r="AI449" s="1">
        <f t="shared" si="130"/>
        <v>0</v>
      </c>
      <c r="AJ449" s="1">
        <f t="shared" si="131"/>
        <v>0</v>
      </c>
      <c r="AK449" s="1">
        <f t="shared" si="132"/>
        <v>0</v>
      </c>
      <c r="AL449" s="1">
        <f t="shared" si="133"/>
        <v>0</v>
      </c>
      <c r="AM449" s="1">
        <f t="shared" si="134"/>
        <v>0</v>
      </c>
      <c r="AN449" s="1">
        <f t="shared" si="135"/>
        <v>0</v>
      </c>
      <c r="AO449" s="1">
        <f t="shared" si="136"/>
        <v>0</v>
      </c>
      <c r="AP449" s="1">
        <f t="shared" si="137"/>
        <v>0</v>
      </c>
      <c r="AQ449" s="1">
        <f t="shared" si="138"/>
        <v>0</v>
      </c>
      <c r="AR449">
        <f t="shared" si="139"/>
        <v>9</v>
      </c>
    </row>
    <row r="450" spans="1:44">
      <c r="A450">
        <v>449</v>
      </c>
      <c r="B450">
        <v>2016</v>
      </c>
      <c r="C450">
        <v>7.9</v>
      </c>
      <c r="E450">
        <v>1</v>
      </c>
      <c r="F450">
        <v>3.9</v>
      </c>
      <c r="G450" t="s">
        <v>53</v>
      </c>
      <c r="H450">
        <f t="shared" ref="H450:H513" si="140">IF(G450="Melanoma",0,IF(G450="NSCLC",1,2))</f>
        <v>1</v>
      </c>
      <c r="I450">
        <v>6.5</v>
      </c>
      <c r="J450">
        <v>70.97604381</v>
      </c>
      <c r="K450">
        <v>0.0681</v>
      </c>
      <c r="L450">
        <v>0</v>
      </c>
      <c r="M450">
        <v>0</v>
      </c>
      <c r="N450">
        <v>0</v>
      </c>
      <c r="O450">
        <v>1</v>
      </c>
      <c r="P450">
        <v>0</v>
      </c>
      <c r="Q450">
        <v>8.61694290976058</v>
      </c>
      <c r="R450">
        <v>285</v>
      </c>
      <c r="S450">
        <v>14.4</v>
      </c>
      <c r="T450">
        <v>23.6</v>
      </c>
      <c r="U450">
        <v>1</v>
      </c>
      <c r="V450">
        <v>3.646817248</v>
      </c>
      <c r="W450">
        <v>1</v>
      </c>
      <c r="X450">
        <v>6.439425051</v>
      </c>
      <c r="Y450">
        <v>0</v>
      </c>
      <c r="Z450" s="1">
        <f t="shared" ref="Z450:Z513" si="141">IF($G450="Bladder",1,0)</f>
        <v>0</v>
      </c>
      <c r="AA450" s="1">
        <f t="shared" ref="AA450:AA513" si="142">IF($G450="Breast",1,0)</f>
        <v>0</v>
      </c>
      <c r="AB450" s="1">
        <f t="shared" ref="AB450:AB513" si="143">IF($G450="Colorectal",1,0)</f>
        <v>0</v>
      </c>
      <c r="AC450" s="1">
        <f t="shared" ref="AC450:AC513" si="144">IF($G450="Endometrial",1,0)</f>
        <v>0</v>
      </c>
      <c r="AD450" s="1">
        <f t="shared" ref="AD450:AD513" si="145">IF($G450="Esophageal",1,0)</f>
        <v>0</v>
      </c>
      <c r="AE450" s="1">
        <f t="shared" ref="AE450:AE513" si="146">IF($G450="Gastric",1,0)</f>
        <v>0</v>
      </c>
      <c r="AF450" s="1">
        <f t="shared" ref="AF450:AF513" si="147">IF($G450="Head &amp; Neck",1,0)</f>
        <v>0</v>
      </c>
      <c r="AG450" s="1">
        <f t="shared" ref="AG450:AG513" si="148">IF($G450="Hepatobiliary",1,0)</f>
        <v>0</v>
      </c>
      <c r="AH450" s="1">
        <f t="shared" ref="AH450:AH513" si="149">IF($G450="Melanoma",1,0)</f>
        <v>0</v>
      </c>
      <c r="AI450" s="1">
        <f t="shared" ref="AI450:AI513" si="150">IF($G450="Mesothelioma",1,0)</f>
        <v>0</v>
      </c>
      <c r="AJ450" s="1">
        <f t="shared" ref="AJ450:AJ513" si="151">IF($G450="NSCLC",1,0)</f>
        <v>1</v>
      </c>
      <c r="AK450" s="1">
        <f t="shared" ref="AK450:AK513" si="152">IF($G450="Ovarian",1,0)</f>
        <v>0</v>
      </c>
      <c r="AL450" s="1">
        <f t="shared" ref="AL450:AL513" si="153">IF($G450="Pancreatic",1,0)</f>
        <v>0</v>
      </c>
      <c r="AM450" s="1">
        <f t="shared" ref="AM450:AM513" si="154">IF($G450="Renal",1,0)</f>
        <v>0</v>
      </c>
      <c r="AN450" s="1">
        <f t="shared" ref="AN450:AN513" si="155">IF($G450="Sarcoma",1,0)</f>
        <v>0</v>
      </c>
      <c r="AO450" s="1">
        <f t="shared" ref="AO450:AO513" si="156">IF($G450="SCLC",1,0)</f>
        <v>0</v>
      </c>
      <c r="AP450" s="1">
        <f t="shared" ref="AP450:AP513" si="157">IF($G450="Unknown primary",1,0)</f>
        <v>0</v>
      </c>
      <c r="AQ450" s="1">
        <f t="shared" ref="AQ450:AQ513" si="158">IF($G450="CNS",1,0)</f>
        <v>0</v>
      </c>
      <c r="AR450">
        <f t="shared" si="139"/>
        <v>11</v>
      </c>
    </row>
    <row r="451" spans="1:44">
      <c r="A451">
        <v>450</v>
      </c>
      <c r="B451">
        <v>2016</v>
      </c>
      <c r="C451">
        <v>0</v>
      </c>
      <c r="E451">
        <v>0</v>
      </c>
      <c r="F451">
        <v>4.2</v>
      </c>
      <c r="G451" t="s">
        <v>53</v>
      </c>
      <c r="H451">
        <f t="shared" si="140"/>
        <v>1</v>
      </c>
      <c r="I451">
        <v>8.17</v>
      </c>
      <c r="J451">
        <v>69.96303901</v>
      </c>
      <c r="K451">
        <v>0.0018</v>
      </c>
      <c r="L451">
        <v>1</v>
      </c>
      <c r="M451">
        <v>0</v>
      </c>
      <c r="N451">
        <v>0</v>
      </c>
      <c r="O451">
        <v>1</v>
      </c>
      <c r="P451">
        <v>0</v>
      </c>
      <c r="Q451">
        <v>4.89134438305709</v>
      </c>
      <c r="R451">
        <v>279</v>
      </c>
      <c r="S451">
        <v>13.2</v>
      </c>
      <c r="T451">
        <v>32.5</v>
      </c>
      <c r="U451">
        <v>1</v>
      </c>
      <c r="V451">
        <v>5.289527721</v>
      </c>
      <c r="W451">
        <v>1</v>
      </c>
      <c r="X451">
        <v>27.30184805</v>
      </c>
      <c r="Y451">
        <v>1</v>
      </c>
      <c r="Z451" s="1">
        <f t="shared" si="141"/>
        <v>0</v>
      </c>
      <c r="AA451" s="1">
        <f t="shared" si="142"/>
        <v>0</v>
      </c>
      <c r="AB451" s="1">
        <f t="shared" si="143"/>
        <v>0</v>
      </c>
      <c r="AC451" s="1">
        <f t="shared" si="144"/>
        <v>0</v>
      </c>
      <c r="AD451" s="1">
        <f t="shared" si="145"/>
        <v>0</v>
      </c>
      <c r="AE451" s="1">
        <f t="shared" si="146"/>
        <v>0</v>
      </c>
      <c r="AF451" s="1">
        <f t="shared" si="147"/>
        <v>0</v>
      </c>
      <c r="AG451" s="1">
        <f t="shared" si="148"/>
        <v>0</v>
      </c>
      <c r="AH451" s="1">
        <f t="shared" si="149"/>
        <v>0</v>
      </c>
      <c r="AI451" s="1">
        <f t="shared" si="150"/>
        <v>0</v>
      </c>
      <c r="AJ451" s="1">
        <f t="shared" si="151"/>
        <v>1</v>
      </c>
      <c r="AK451" s="1">
        <f t="shared" si="152"/>
        <v>0</v>
      </c>
      <c r="AL451" s="1">
        <f t="shared" si="153"/>
        <v>0</v>
      </c>
      <c r="AM451" s="1">
        <f t="shared" si="154"/>
        <v>0</v>
      </c>
      <c r="AN451" s="1">
        <f t="shared" si="155"/>
        <v>0</v>
      </c>
      <c r="AO451" s="1">
        <f t="shared" si="156"/>
        <v>0</v>
      </c>
      <c r="AP451" s="1">
        <f t="shared" si="157"/>
        <v>0</v>
      </c>
      <c r="AQ451" s="1">
        <f t="shared" si="158"/>
        <v>0</v>
      </c>
      <c r="AR451">
        <f t="shared" si="139"/>
        <v>11</v>
      </c>
    </row>
    <row r="452" spans="1:44">
      <c r="A452">
        <v>451</v>
      </c>
      <c r="B452">
        <v>2017</v>
      </c>
      <c r="C452">
        <v>6.1</v>
      </c>
      <c r="E452">
        <v>1</v>
      </c>
      <c r="F452">
        <v>3.9</v>
      </c>
      <c r="G452" t="s">
        <v>55</v>
      </c>
      <c r="H452">
        <f t="shared" si="140"/>
        <v>2</v>
      </c>
      <c r="I452">
        <v>3</v>
      </c>
      <c r="J452">
        <v>58.4312115</v>
      </c>
      <c r="K452">
        <v>0.082</v>
      </c>
      <c r="L452">
        <v>0</v>
      </c>
      <c r="M452">
        <v>1</v>
      </c>
      <c r="N452">
        <v>0</v>
      </c>
      <c r="O452">
        <v>1</v>
      </c>
      <c r="P452">
        <v>1</v>
      </c>
      <c r="Q452">
        <v>5.92081031307551</v>
      </c>
      <c r="R452">
        <v>105</v>
      </c>
      <c r="S452">
        <v>11.3</v>
      </c>
      <c r="T452">
        <v>25.2</v>
      </c>
      <c r="U452">
        <v>1</v>
      </c>
      <c r="V452">
        <v>6.045174538</v>
      </c>
      <c r="W452">
        <v>1</v>
      </c>
      <c r="X452">
        <v>12.71457906</v>
      </c>
      <c r="Y452">
        <v>0</v>
      </c>
      <c r="Z452" s="1">
        <f t="shared" si="141"/>
        <v>0</v>
      </c>
      <c r="AA452" s="1">
        <f t="shared" si="142"/>
        <v>0</v>
      </c>
      <c r="AB452" s="1">
        <f t="shared" si="143"/>
        <v>0</v>
      </c>
      <c r="AC452" s="1">
        <f t="shared" si="144"/>
        <v>0</v>
      </c>
      <c r="AD452" s="1">
        <f t="shared" si="145"/>
        <v>0</v>
      </c>
      <c r="AE452" s="1">
        <f t="shared" si="146"/>
        <v>0</v>
      </c>
      <c r="AF452" s="1">
        <f t="shared" si="147"/>
        <v>1</v>
      </c>
      <c r="AG452" s="1">
        <f t="shared" si="148"/>
        <v>0</v>
      </c>
      <c r="AH452" s="1">
        <f t="shared" si="149"/>
        <v>0</v>
      </c>
      <c r="AI452" s="1">
        <f t="shared" si="150"/>
        <v>0</v>
      </c>
      <c r="AJ452" s="1">
        <f t="shared" si="151"/>
        <v>0</v>
      </c>
      <c r="AK452" s="1">
        <f t="shared" si="152"/>
        <v>0</v>
      </c>
      <c r="AL452" s="1">
        <f t="shared" si="153"/>
        <v>0</v>
      </c>
      <c r="AM452" s="1">
        <f t="shared" si="154"/>
        <v>0</v>
      </c>
      <c r="AN452" s="1">
        <f t="shared" si="155"/>
        <v>0</v>
      </c>
      <c r="AO452" s="1">
        <f t="shared" si="156"/>
        <v>0</v>
      </c>
      <c r="AP452" s="1">
        <f t="shared" si="157"/>
        <v>0</v>
      </c>
      <c r="AQ452" s="1">
        <f t="shared" si="158"/>
        <v>0</v>
      </c>
      <c r="AR452">
        <f t="shared" si="139"/>
        <v>7</v>
      </c>
    </row>
    <row r="453" spans="1:44">
      <c r="A453">
        <v>452</v>
      </c>
      <c r="B453">
        <v>2017</v>
      </c>
      <c r="C453">
        <v>3.9</v>
      </c>
      <c r="D453">
        <v>30</v>
      </c>
      <c r="E453">
        <v>1</v>
      </c>
      <c r="F453">
        <v>3.9</v>
      </c>
      <c r="G453" t="s">
        <v>53</v>
      </c>
      <c r="H453">
        <f t="shared" si="140"/>
        <v>1</v>
      </c>
      <c r="I453">
        <v>6.5</v>
      </c>
      <c r="J453">
        <v>70.32991102</v>
      </c>
      <c r="K453">
        <v>0.4995</v>
      </c>
      <c r="L453">
        <v>0</v>
      </c>
      <c r="M453">
        <v>1</v>
      </c>
      <c r="N453">
        <v>0</v>
      </c>
      <c r="O453">
        <v>1</v>
      </c>
      <c r="P453">
        <v>0</v>
      </c>
      <c r="Q453">
        <v>9.95764272559854</v>
      </c>
      <c r="R453">
        <v>147</v>
      </c>
      <c r="S453">
        <v>11.8</v>
      </c>
      <c r="T453">
        <v>30.5</v>
      </c>
      <c r="U453">
        <v>1</v>
      </c>
      <c r="V453">
        <v>1.642710472</v>
      </c>
      <c r="W453">
        <v>0</v>
      </c>
      <c r="X453">
        <v>22.275154</v>
      </c>
      <c r="Y453">
        <v>0</v>
      </c>
      <c r="Z453" s="1">
        <f t="shared" si="141"/>
        <v>0</v>
      </c>
      <c r="AA453" s="1">
        <f t="shared" si="142"/>
        <v>0</v>
      </c>
      <c r="AB453" s="1">
        <f t="shared" si="143"/>
        <v>0</v>
      </c>
      <c r="AC453" s="1">
        <f t="shared" si="144"/>
        <v>0</v>
      </c>
      <c r="AD453" s="1">
        <f t="shared" si="145"/>
        <v>0</v>
      </c>
      <c r="AE453" s="1">
        <f t="shared" si="146"/>
        <v>0</v>
      </c>
      <c r="AF453" s="1">
        <f t="shared" si="147"/>
        <v>0</v>
      </c>
      <c r="AG453" s="1">
        <f t="shared" si="148"/>
        <v>0</v>
      </c>
      <c r="AH453" s="1">
        <f t="shared" si="149"/>
        <v>0</v>
      </c>
      <c r="AI453" s="1">
        <f t="shared" si="150"/>
        <v>0</v>
      </c>
      <c r="AJ453" s="1">
        <f t="shared" si="151"/>
        <v>1</v>
      </c>
      <c r="AK453" s="1">
        <f t="shared" si="152"/>
        <v>0</v>
      </c>
      <c r="AL453" s="1">
        <f t="shared" si="153"/>
        <v>0</v>
      </c>
      <c r="AM453" s="1">
        <f t="shared" si="154"/>
        <v>0</v>
      </c>
      <c r="AN453" s="1">
        <f t="shared" si="155"/>
        <v>0</v>
      </c>
      <c r="AO453" s="1">
        <f t="shared" si="156"/>
        <v>0</v>
      </c>
      <c r="AP453" s="1">
        <f t="shared" si="157"/>
        <v>0</v>
      </c>
      <c r="AQ453" s="1">
        <f t="shared" si="158"/>
        <v>0</v>
      </c>
      <c r="AR453">
        <f t="shared" si="139"/>
        <v>11</v>
      </c>
    </row>
    <row r="454" spans="1:44">
      <c r="A454">
        <v>453</v>
      </c>
      <c r="B454">
        <v>2016</v>
      </c>
      <c r="C454">
        <v>3.9</v>
      </c>
      <c r="E454">
        <v>0</v>
      </c>
      <c r="F454">
        <v>4.4</v>
      </c>
      <c r="G454" t="s">
        <v>53</v>
      </c>
      <c r="H454">
        <f t="shared" si="140"/>
        <v>1</v>
      </c>
      <c r="I454">
        <v>3.07</v>
      </c>
      <c r="J454">
        <v>71.09650924</v>
      </c>
      <c r="K454">
        <v>0.0001</v>
      </c>
      <c r="L454">
        <v>0</v>
      </c>
      <c r="M454">
        <v>0</v>
      </c>
      <c r="N454">
        <v>0</v>
      </c>
      <c r="O454">
        <v>0</v>
      </c>
      <c r="P454">
        <v>0</v>
      </c>
      <c r="Q454">
        <v>5.53591160220994</v>
      </c>
      <c r="R454">
        <v>414</v>
      </c>
      <c r="S454">
        <v>12.5</v>
      </c>
      <c r="T454">
        <v>21.2</v>
      </c>
      <c r="U454">
        <v>1</v>
      </c>
      <c r="V454">
        <v>0.887063655</v>
      </c>
      <c r="W454">
        <v>1</v>
      </c>
      <c r="X454">
        <v>8.016427105</v>
      </c>
      <c r="Y454">
        <v>0</v>
      </c>
      <c r="Z454" s="1">
        <f t="shared" si="141"/>
        <v>0</v>
      </c>
      <c r="AA454" s="1">
        <f t="shared" si="142"/>
        <v>0</v>
      </c>
      <c r="AB454" s="1">
        <f t="shared" si="143"/>
        <v>0</v>
      </c>
      <c r="AC454" s="1">
        <f t="shared" si="144"/>
        <v>0</v>
      </c>
      <c r="AD454" s="1">
        <f t="shared" si="145"/>
        <v>0</v>
      </c>
      <c r="AE454" s="1">
        <f t="shared" si="146"/>
        <v>0</v>
      </c>
      <c r="AF454" s="1">
        <f t="shared" si="147"/>
        <v>0</v>
      </c>
      <c r="AG454" s="1">
        <f t="shared" si="148"/>
        <v>0</v>
      </c>
      <c r="AH454" s="1">
        <f t="shared" si="149"/>
        <v>0</v>
      </c>
      <c r="AI454" s="1">
        <f t="shared" si="150"/>
        <v>0</v>
      </c>
      <c r="AJ454" s="1">
        <f t="shared" si="151"/>
        <v>1</v>
      </c>
      <c r="AK454" s="1">
        <f t="shared" si="152"/>
        <v>0</v>
      </c>
      <c r="AL454" s="1">
        <f t="shared" si="153"/>
        <v>0</v>
      </c>
      <c r="AM454" s="1">
        <f t="shared" si="154"/>
        <v>0</v>
      </c>
      <c r="AN454" s="1">
        <f t="shared" si="155"/>
        <v>0</v>
      </c>
      <c r="AO454" s="1">
        <f t="shared" si="156"/>
        <v>0</v>
      </c>
      <c r="AP454" s="1">
        <f t="shared" si="157"/>
        <v>0</v>
      </c>
      <c r="AQ454" s="1">
        <f t="shared" si="158"/>
        <v>0</v>
      </c>
      <c r="AR454">
        <f t="shared" si="139"/>
        <v>11</v>
      </c>
    </row>
    <row r="455" spans="1:44">
      <c r="A455">
        <v>454</v>
      </c>
      <c r="B455">
        <v>2016</v>
      </c>
      <c r="C455">
        <v>11.4</v>
      </c>
      <c r="E455">
        <v>1</v>
      </c>
      <c r="F455">
        <v>4.5</v>
      </c>
      <c r="G455" t="s">
        <v>53</v>
      </c>
      <c r="H455">
        <f t="shared" si="140"/>
        <v>1</v>
      </c>
      <c r="I455">
        <v>3.67</v>
      </c>
      <c r="J455">
        <v>54.80629706</v>
      </c>
      <c r="K455">
        <v>0.3904</v>
      </c>
      <c r="L455">
        <v>1</v>
      </c>
      <c r="M455">
        <v>1</v>
      </c>
      <c r="N455">
        <v>0</v>
      </c>
      <c r="O455">
        <v>1</v>
      </c>
      <c r="P455">
        <v>0</v>
      </c>
      <c r="Q455">
        <v>4.92265193370166</v>
      </c>
      <c r="R455">
        <v>160</v>
      </c>
      <c r="S455">
        <v>11.2</v>
      </c>
      <c r="T455">
        <v>24.7</v>
      </c>
      <c r="U455">
        <v>1</v>
      </c>
      <c r="V455">
        <v>6.669404517</v>
      </c>
      <c r="W455">
        <v>1</v>
      </c>
      <c r="X455">
        <v>19.02258727</v>
      </c>
      <c r="Y455">
        <v>0</v>
      </c>
      <c r="Z455" s="1">
        <f t="shared" si="141"/>
        <v>0</v>
      </c>
      <c r="AA455" s="1">
        <f t="shared" si="142"/>
        <v>0</v>
      </c>
      <c r="AB455" s="1">
        <f t="shared" si="143"/>
        <v>0</v>
      </c>
      <c r="AC455" s="1">
        <f t="shared" si="144"/>
        <v>0</v>
      </c>
      <c r="AD455" s="1">
        <f t="shared" si="145"/>
        <v>0</v>
      </c>
      <c r="AE455" s="1">
        <f t="shared" si="146"/>
        <v>0</v>
      </c>
      <c r="AF455" s="1">
        <f t="shared" si="147"/>
        <v>0</v>
      </c>
      <c r="AG455" s="1">
        <f t="shared" si="148"/>
        <v>0</v>
      </c>
      <c r="AH455" s="1">
        <f t="shared" si="149"/>
        <v>0</v>
      </c>
      <c r="AI455" s="1">
        <f t="shared" si="150"/>
        <v>0</v>
      </c>
      <c r="AJ455" s="1">
        <f t="shared" si="151"/>
        <v>1</v>
      </c>
      <c r="AK455" s="1">
        <f t="shared" si="152"/>
        <v>0</v>
      </c>
      <c r="AL455" s="1">
        <f t="shared" si="153"/>
        <v>0</v>
      </c>
      <c r="AM455" s="1">
        <f t="shared" si="154"/>
        <v>0</v>
      </c>
      <c r="AN455" s="1">
        <f t="shared" si="155"/>
        <v>0</v>
      </c>
      <c r="AO455" s="1">
        <f t="shared" si="156"/>
        <v>0</v>
      </c>
      <c r="AP455" s="1">
        <f t="shared" si="157"/>
        <v>0</v>
      </c>
      <c r="AQ455" s="1">
        <f t="shared" si="158"/>
        <v>0</v>
      </c>
      <c r="AR455">
        <f t="shared" ref="AR455:AR518" si="159">1*Z455+2*AA455+3*AB455+4*AC455+5*AD455+6*AE455+7*AF455+8*AG455+9*AH455+10*AI455+11*AJ455+12*AK455+13*AL455+14*AM455+15*AN455+16*AO455+17*AP455+18*AQ455</f>
        <v>11</v>
      </c>
    </row>
    <row r="456" spans="1:44">
      <c r="A456">
        <v>455</v>
      </c>
      <c r="B456">
        <v>2017</v>
      </c>
      <c r="C456">
        <v>14.9</v>
      </c>
      <c r="E456">
        <v>1</v>
      </c>
      <c r="F456">
        <v>4.2</v>
      </c>
      <c r="G456" t="s">
        <v>50</v>
      </c>
      <c r="H456">
        <f t="shared" si="140"/>
        <v>2</v>
      </c>
      <c r="I456">
        <v>3.13</v>
      </c>
      <c r="J456">
        <v>62.31074606</v>
      </c>
      <c r="K456">
        <v>0.0162</v>
      </c>
      <c r="L456">
        <v>0</v>
      </c>
      <c r="M456">
        <v>1</v>
      </c>
      <c r="N456">
        <v>0</v>
      </c>
      <c r="O456">
        <v>1</v>
      </c>
      <c r="P456">
        <v>0</v>
      </c>
      <c r="Q456">
        <v>5.31860036832412</v>
      </c>
      <c r="R456">
        <v>276</v>
      </c>
      <c r="S456">
        <v>13.8</v>
      </c>
      <c r="T456">
        <v>33.1</v>
      </c>
      <c r="U456">
        <v>1</v>
      </c>
      <c r="V456">
        <v>3.811088296</v>
      </c>
      <c r="W456">
        <v>1</v>
      </c>
      <c r="X456">
        <v>27.53182752</v>
      </c>
      <c r="Y456">
        <v>0</v>
      </c>
      <c r="Z456" s="1">
        <f t="shared" si="141"/>
        <v>1</v>
      </c>
      <c r="AA456" s="1">
        <f t="shared" si="142"/>
        <v>0</v>
      </c>
      <c r="AB456" s="1">
        <f t="shared" si="143"/>
        <v>0</v>
      </c>
      <c r="AC456" s="1">
        <f t="shared" si="144"/>
        <v>0</v>
      </c>
      <c r="AD456" s="1">
        <f t="shared" si="145"/>
        <v>0</v>
      </c>
      <c r="AE456" s="1">
        <f t="shared" si="146"/>
        <v>0</v>
      </c>
      <c r="AF456" s="1">
        <f t="shared" si="147"/>
        <v>0</v>
      </c>
      <c r="AG456" s="1">
        <f t="shared" si="148"/>
        <v>0</v>
      </c>
      <c r="AH456" s="1">
        <f t="shared" si="149"/>
        <v>0</v>
      </c>
      <c r="AI456" s="1">
        <f t="shared" si="150"/>
        <v>0</v>
      </c>
      <c r="AJ456" s="1">
        <f t="shared" si="151"/>
        <v>0</v>
      </c>
      <c r="AK456" s="1">
        <f t="shared" si="152"/>
        <v>0</v>
      </c>
      <c r="AL456" s="1">
        <f t="shared" si="153"/>
        <v>0</v>
      </c>
      <c r="AM456" s="1">
        <f t="shared" si="154"/>
        <v>0</v>
      </c>
      <c r="AN456" s="1">
        <f t="shared" si="155"/>
        <v>0</v>
      </c>
      <c r="AO456" s="1">
        <f t="shared" si="156"/>
        <v>0</v>
      </c>
      <c r="AP456" s="1">
        <f t="shared" si="157"/>
        <v>0</v>
      </c>
      <c r="AQ456" s="1">
        <f t="shared" si="158"/>
        <v>0</v>
      </c>
      <c r="AR456">
        <f t="shared" si="159"/>
        <v>1</v>
      </c>
    </row>
    <row r="457" spans="1:44">
      <c r="A457">
        <v>456</v>
      </c>
      <c r="B457">
        <v>2016</v>
      </c>
      <c r="C457">
        <v>2.6</v>
      </c>
      <c r="E457">
        <v>1</v>
      </c>
      <c r="F457">
        <v>4</v>
      </c>
      <c r="G457" t="s">
        <v>49</v>
      </c>
      <c r="H457">
        <f t="shared" si="140"/>
        <v>2</v>
      </c>
      <c r="I457">
        <v>6</v>
      </c>
      <c r="J457">
        <v>73.58521561</v>
      </c>
      <c r="K457">
        <v>0.1366</v>
      </c>
      <c r="L457">
        <v>0</v>
      </c>
      <c r="M457">
        <v>1</v>
      </c>
      <c r="N457">
        <v>0</v>
      </c>
      <c r="O457">
        <v>1</v>
      </c>
      <c r="P457">
        <v>1</v>
      </c>
      <c r="Q457">
        <v>7.94659300184162</v>
      </c>
      <c r="R457">
        <v>202</v>
      </c>
      <c r="S457">
        <v>13</v>
      </c>
      <c r="T457">
        <v>30.1</v>
      </c>
      <c r="U457">
        <v>0</v>
      </c>
      <c r="V457">
        <v>28.97741273</v>
      </c>
      <c r="W457">
        <v>0</v>
      </c>
      <c r="X457">
        <v>29.5687885</v>
      </c>
      <c r="Y457">
        <v>1</v>
      </c>
      <c r="Z457" s="1">
        <f t="shared" si="141"/>
        <v>0</v>
      </c>
      <c r="AA457" s="1">
        <f t="shared" si="142"/>
        <v>0</v>
      </c>
      <c r="AB457" s="1">
        <f t="shared" si="143"/>
        <v>0</v>
      </c>
      <c r="AC457" s="1">
        <f t="shared" si="144"/>
        <v>0</v>
      </c>
      <c r="AD457" s="1">
        <f t="shared" si="145"/>
        <v>0</v>
      </c>
      <c r="AE457" s="1">
        <f t="shared" si="146"/>
        <v>0</v>
      </c>
      <c r="AF457" s="1">
        <f t="shared" si="147"/>
        <v>0</v>
      </c>
      <c r="AG457" s="1">
        <f t="shared" si="148"/>
        <v>0</v>
      </c>
      <c r="AH457" s="1">
        <f t="shared" si="149"/>
        <v>0</v>
      </c>
      <c r="AI457" s="1">
        <f t="shared" si="150"/>
        <v>0</v>
      </c>
      <c r="AJ457" s="1">
        <f t="shared" si="151"/>
        <v>0</v>
      </c>
      <c r="AK457" s="1">
        <f t="shared" si="152"/>
        <v>0</v>
      </c>
      <c r="AL457" s="1">
        <f t="shared" si="153"/>
        <v>0</v>
      </c>
      <c r="AM457" s="1">
        <f t="shared" si="154"/>
        <v>1</v>
      </c>
      <c r="AN457" s="1">
        <f t="shared" si="155"/>
        <v>0</v>
      </c>
      <c r="AO457" s="1">
        <f t="shared" si="156"/>
        <v>0</v>
      </c>
      <c r="AP457" s="1">
        <f t="shared" si="157"/>
        <v>0</v>
      </c>
      <c r="AQ457" s="1">
        <f t="shared" si="158"/>
        <v>0</v>
      </c>
      <c r="AR457">
        <f t="shared" si="159"/>
        <v>14</v>
      </c>
    </row>
    <row r="458" spans="1:44">
      <c r="A458">
        <v>457</v>
      </c>
      <c r="B458">
        <v>2017</v>
      </c>
      <c r="C458">
        <v>1.8</v>
      </c>
      <c r="E458">
        <v>0</v>
      </c>
      <c r="F458">
        <v>3.9</v>
      </c>
      <c r="G458" t="s">
        <v>51</v>
      </c>
      <c r="H458">
        <f t="shared" si="140"/>
        <v>2</v>
      </c>
      <c r="I458">
        <v>3</v>
      </c>
      <c r="J458">
        <v>75.21423682</v>
      </c>
      <c r="K458">
        <v>0.2789</v>
      </c>
      <c r="L458">
        <v>0</v>
      </c>
      <c r="M458">
        <v>1</v>
      </c>
      <c r="N458">
        <v>0</v>
      </c>
      <c r="O458">
        <v>1</v>
      </c>
      <c r="P458">
        <v>1</v>
      </c>
      <c r="Q458">
        <v>7.23388581952118</v>
      </c>
      <c r="R458">
        <v>136</v>
      </c>
      <c r="S458">
        <v>11.7</v>
      </c>
      <c r="T458">
        <v>29.1</v>
      </c>
      <c r="U458">
        <v>1</v>
      </c>
      <c r="V458">
        <v>7.359342916</v>
      </c>
      <c r="W458">
        <v>1</v>
      </c>
      <c r="X458">
        <v>19.90965092</v>
      </c>
      <c r="Y458">
        <v>1</v>
      </c>
      <c r="Z458" s="1">
        <f t="shared" si="141"/>
        <v>0</v>
      </c>
      <c r="AA458" s="1">
        <f t="shared" si="142"/>
        <v>0</v>
      </c>
      <c r="AB458" s="1">
        <f t="shared" si="143"/>
        <v>0</v>
      </c>
      <c r="AC458" s="1">
        <f t="shared" si="144"/>
        <v>0</v>
      </c>
      <c r="AD458" s="1">
        <f t="shared" si="145"/>
        <v>0</v>
      </c>
      <c r="AE458" s="1">
        <f t="shared" si="146"/>
        <v>0</v>
      </c>
      <c r="AF458" s="1">
        <f t="shared" si="147"/>
        <v>0</v>
      </c>
      <c r="AG458" s="1">
        <f t="shared" si="148"/>
        <v>0</v>
      </c>
      <c r="AH458" s="1">
        <f t="shared" si="149"/>
        <v>0</v>
      </c>
      <c r="AI458" s="1">
        <f t="shared" si="150"/>
        <v>0</v>
      </c>
      <c r="AJ458" s="1">
        <f t="shared" si="151"/>
        <v>0</v>
      </c>
      <c r="AK458" s="1">
        <f t="shared" si="152"/>
        <v>0</v>
      </c>
      <c r="AL458" s="1">
        <f t="shared" si="153"/>
        <v>0</v>
      </c>
      <c r="AM458" s="1">
        <f t="shared" si="154"/>
        <v>0</v>
      </c>
      <c r="AN458" s="1">
        <f t="shared" si="155"/>
        <v>1</v>
      </c>
      <c r="AO458" s="1">
        <f t="shared" si="156"/>
        <v>0</v>
      </c>
      <c r="AP458" s="1">
        <f t="shared" si="157"/>
        <v>0</v>
      </c>
      <c r="AQ458" s="1">
        <f t="shared" si="158"/>
        <v>0</v>
      </c>
      <c r="AR458">
        <f t="shared" si="159"/>
        <v>15</v>
      </c>
    </row>
    <row r="459" spans="1:44">
      <c r="A459">
        <v>458</v>
      </c>
      <c r="B459">
        <v>2017</v>
      </c>
      <c r="C459">
        <v>5.9</v>
      </c>
      <c r="D459">
        <v>0</v>
      </c>
      <c r="E459">
        <v>1</v>
      </c>
      <c r="F459">
        <v>3.8</v>
      </c>
      <c r="G459" t="s">
        <v>53</v>
      </c>
      <c r="H459">
        <f t="shared" si="140"/>
        <v>1</v>
      </c>
      <c r="I459">
        <v>5.75</v>
      </c>
      <c r="J459">
        <v>63.94524298</v>
      </c>
      <c r="K459">
        <v>0.3969</v>
      </c>
      <c r="L459">
        <v>0</v>
      </c>
      <c r="M459">
        <v>1</v>
      </c>
      <c r="N459">
        <v>0</v>
      </c>
      <c r="O459">
        <v>1</v>
      </c>
      <c r="P459">
        <v>1</v>
      </c>
      <c r="Q459">
        <v>8.99079189686924</v>
      </c>
      <c r="R459">
        <v>236</v>
      </c>
      <c r="S459">
        <v>11.1</v>
      </c>
      <c r="T459">
        <v>25.4</v>
      </c>
      <c r="U459">
        <v>1</v>
      </c>
      <c r="V459">
        <v>1.347022587</v>
      </c>
      <c r="W459">
        <v>1</v>
      </c>
      <c r="X459">
        <v>3.613963039</v>
      </c>
      <c r="Y459">
        <v>0</v>
      </c>
      <c r="Z459" s="1">
        <f t="shared" si="141"/>
        <v>0</v>
      </c>
      <c r="AA459" s="1">
        <f t="shared" si="142"/>
        <v>0</v>
      </c>
      <c r="AB459" s="1">
        <f t="shared" si="143"/>
        <v>0</v>
      </c>
      <c r="AC459" s="1">
        <f t="shared" si="144"/>
        <v>0</v>
      </c>
      <c r="AD459" s="1">
        <f t="shared" si="145"/>
        <v>0</v>
      </c>
      <c r="AE459" s="1">
        <f t="shared" si="146"/>
        <v>0</v>
      </c>
      <c r="AF459" s="1">
        <f t="shared" si="147"/>
        <v>0</v>
      </c>
      <c r="AG459" s="1">
        <f t="shared" si="148"/>
        <v>0</v>
      </c>
      <c r="AH459" s="1">
        <f t="shared" si="149"/>
        <v>0</v>
      </c>
      <c r="AI459" s="1">
        <f t="shared" si="150"/>
        <v>0</v>
      </c>
      <c r="AJ459" s="1">
        <f t="shared" si="151"/>
        <v>1</v>
      </c>
      <c r="AK459" s="1">
        <f t="shared" si="152"/>
        <v>0</v>
      </c>
      <c r="AL459" s="1">
        <f t="shared" si="153"/>
        <v>0</v>
      </c>
      <c r="AM459" s="1">
        <f t="shared" si="154"/>
        <v>0</v>
      </c>
      <c r="AN459" s="1">
        <f t="shared" si="155"/>
        <v>0</v>
      </c>
      <c r="AO459" s="1">
        <f t="shared" si="156"/>
        <v>0</v>
      </c>
      <c r="AP459" s="1">
        <f t="shared" si="157"/>
        <v>0</v>
      </c>
      <c r="AQ459" s="1">
        <f t="shared" si="158"/>
        <v>0</v>
      </c>
      <c r="AR459">
        <f t="shared" si="159"/>
        <v>11</v>
      </c>
    </row>
    <row r="460" spans="1:44">
      <c r="A460">
        <v>459</v>
      </c>
      <c r="B460">
        <v>2017</v>
      </c>
      <c r="C460">
        <v>7</v>
      </c>
      <c r="E460">
        <v>1</v>
      </c>
      <c r="F460">
        <v>3.9</v>
      </c>
      <c r="G460" t="s">
        <v>53</v>
      </c>
      <c r="H460">
        <f t="shared" si="140"/>
        <v>1</v>
      </c>
      <c r="I460">
        <v>4.6</v>
      </c>
      <c r="J460">
        <v>60.94182067</v>
      </c>
      <c r="K460">
        <v>0.6453</v>
      </c>
      <c r="L460">
        <v>0</v>
      </c>
      <c r="M460">
        <v>0</v>
      </c>
      <c r="N460">
        <v>0</v>
      </c>
      <c r="O460">
        <v>1</v>
      </c>
      <c r="P460">
        <v>0</v>
      </c>
      <c r="Q460">
        <v>6.33333333333334</v>
      </c>
      <c r="R460">
        <v>317</v>
      </c>
      <c r="S460">
        <v>11.9</v>
      </c>
      <c r="T460">
        <v>29.4</v>
      </c>
      <c r="U460">
        <v>1</v>
      </c>
      <c r="V460">
        <v>2.299794661</v>
      </c>
      <c r="W460">
        <v>1</v>
      </c>
      <c r="X460">
        <v>10.57905544</v>
      </c>
      <c r="Y460">
        <v>0</v>
      </c>
      <c r="Z460" s="1">
        <f t="shared" si="141"/>
        <v>0</v>
      </c>
      <c r="AA460" s="1">
        <f t="shared" si="142"/>
        <v>0</v>
      </c>
      <c r="AB460" s="1">
        <f t="shared" si="143"/>
        <v>0</v>
      </c>
      <c r="AC460" s="1">
        <f t="shared" si="144"/>
        <v>0</v>
      </c>
      <c r="AD460" s="1">
        <f t="shared" si="145"/>
        <v>0</v>
      </c>
      <c r="AE460" s="1">
        <f t="shared" si="146"/>
        <v>0</v>
      </c>
      <c r="AF460" s="1">
        <f t="shared" si="147"/>
        <v>0</v>
      </c>
      <c r="AG460" s="1">
        <f t="shared" si="148"/>
        <v>0</v>
      </c>
      <c r="AH460" s="1">
        <f t="shared" si="149"/>
        <v>0</v>
      </c>
      <c r="AI460" s="1">
        <f t="shared" si="150"/>
        <v>0</v>
      </c>
      <c r="AJ460" s="1">
        <f t="shared" si="151"/>
        <v>1</v>
      </c>
      <c r="AK460" s="1">
        <f t="shared" si="152"/>
        <v>0</v>
      </c>
      <c r="AL460" s="1">
        <f t="shared" si="153"/>
        <v>0</v>
      </c>
      <c r="AM460" s="1">
        <f t="shared" si="154"/>
        <v>0</v>
      </c>
      <c r="AN460" s="1">
        <f t="shared" si="155"/>
        <v>0</v>
      </c>
      <c r="AO460" s="1">
        <f t="shared" si="156"/>
        <v>0</v>
      </c>
      <c r="AP460" s="1">
        <f t="shared" si="157"/>
        <v>0</v>
      </c>
      <c r="AQ460" s="1">
        <f t="shared" si="158"/>
        <v>0</v>
      </c>
      <c r="AR460">
        <f t="shared" si="159"/>
        <v>11</v>
      </c>
    </row>
    <row r="461" spans="1:44">
      <c r="A461">
        <v>460</v>
      </c>
      <c r="B461">
        <v>2016</v>
      </c>
      <c r="C461">
        <v>3.9</v>
      </c>
      <c r="E461">
        <v>0</v>
      </c>
      <c r="F461">
        <v>3.9</v>
      </c>
      <c r="G461" t="s">
        <v>53</v>
      </c>
      <c r="H461">
        <f t="shared" si="140"/>
        <v>1</v>
      </c>
      <c r="I461">
        <v>5.25</v>
      </c>
      <c r="J461">
        <v>82.60095825</v>
      </c>
      <c r="K461">
        <v>0.0032</v>
      </c>
      <c r="L461">
        <v>1</v>
      </c>
      <c r="M461">
        <v>0</v>
      </c>
      <c r="N461">
        <v>0</v>
      </c>
      <c r="O461">
        <v>1</v>
      </c>
      <c r="P461">
        <v>0</v>
      </c>
      <c r="Q461">
        <v>5.9889502762431</v>
      </c>
      <c r="R461">
        <v>309</v>
      </c>
      <c r="S461">
        <v>11.9</v>
      </c>
      <c r="T461">
        <v>26.6</v>
      </c>
      <c r="U461">
        <v>0</v>
      </c>
      <c r="V461">
        <v>1.379876797</v>
      </c>
      <c r="W461">
        <v>0</v>
      </c>
      <c r="X461">
        <v>1.839835729</v>
      </c>
      <c r="Y461">
        <v>1</v>
      </c>
      <c r="Z461" s="1">
        <f t="shared" si="141"/>
        <v>0</v>
      </c>
      <c r="AA461" s="1">
        <f t="shared" si="142"/>
        <v>0</v>
      </c>
      <c r="AB461" s="1">
        <f t="shared" si="143"/>
        <v>0</v>
      </c>
      <c r="AC461" s="1">
        <f t="shared" si="144"/>
        <v>0</v>
      </c>
      <c r="AD461" s="1">
        <f t="shared" si="145"/>
        <v>0</v>
      </c>
      <c r="AE461" s="1">
        <f t="shared" si="146"/>
        <v>0</v>
      </c>
      <c r="AF461" s="1">
        <f t="shared" si="147"/>
        <v>0</v>
      </c>
      <c r="AG461" s="1">
        <f t="shared" si="148"/>
        <v>0</v>
      </c>
      <c r="AH461" s="1">
        <f t="shared" si="149"/>
        <v>0</v>
      </c>
      <c r="AI461" s="1">
        <f t="shared" si="150"/>
        <v>0</v>
      </c>
      <c r="AJ461" s="1">
        <f t="shared" si="151"/>
        <v>1</v>
      </c>
      <c r="AK461" s="1">
        <f t="shared" si="152"/>
        <v>0</v>
      </c>
      <c r="AL461" s="1">
        <f t="shared" si="153"/>
        <v>0</v>
      </c>
      <c r="AM461" s="1">
        <f t="shared" si="154"/>
        <v>0</v>
      </c>
      <c r="AN461" s="1">
        <f t="shared" si="155"/>
        <v>0</v>
      </c>
      <c r="AO461" s="1">
        <f t="shared" si="156"/>
        <v>0</v>
      </c>
      <c r="AP461" s="1">
        <f t="shared" si="157"/>
        <v>0</v>
      </c>
      <c r="AQ461" s="1">
        <f t="shared" si="158"/>
        <v>0</v>
      </c>
      <c r="AR461">
        <f t="shared" si="159"/>
        <v>11</v>
      </c>
    </row>
    <row r="462" spans="1:44">
      <c r="A462">
        <v>461</v>
      </c>
      <c r="B462">
        <v>2016</v>
      </c>
      <c r="C462">
        <v>0</v>
      </c>
      <c r="E462">
        <v>0</v>
      </c>
      <c r="F462">
        <v>4.3</v>
      </c>
      <c r="G462" t="s">
        <v>45</v>
      </c>
      <c r="H462">
        <f t="shared" si="140"/>
        <v>0</v>
      </c>
      <c r="I462">
        <v>2.24</v>
      </c>
      <c r="J462">
        <v>53.95756331</v>
      </c>
      <c r="K462">
        <v>0.1832</v>
      </c>
      <c r="L462">
        <v>0</v>
      </c>
      <c r="M462">
        <v>0</v>
      </c>
      <c r="N462">
        <v>0</v>
      </c>
      <c r="O462">
        <v>1</v>
      </c>
      <c r="P462">
        <v>0</v>
      </c>
      <c r="Q462">
        <v>3.25966850828729</v>
      </c>
      <c r="R462">
        <v>199</v>
      </c>
      <c r="S462">
        <v>14.3</v>
      </c>
      <c r="T462">
        <v>25.4</v>
      </c>
      <c r="U462">
        <v>1</v>
      </c>
      <c r="V462">
        <v>7.523613963</v>
      </c>
      <c r="W462">
        <v>1</v>
      </c>
      <c r="X462">
        <v>28.32032854</v>
      </c>
      <c r="Y462">
        <v>1</v>
      </c>
      <c r="Z462" s="1">
        <f t="shared" si="141"/>
        <v>0</v>
      </c>
      <c r="AA462" s="1">
        <f t="shared" si="142"/>
        <v>0</v>
      </c>
      <c r="AB462" s="1">
        <f t="shared" si="143"/>
        <v>0</v>
      </c>
      <c r="AC462" s="1">
        <f t="shared" si="144"/>
        <v>0</v>
      </c>
      <c r="AD462" s="1">
        <f t="shared" si="145"/>
        <v>0</v>
      </c>
      <c r="AE462" s="1">
        <f t="shared" si="146"/>
        <v>0</v>
      </c>
      <c r="AF462" s="1">
        <f t="shared" si="147"/>
        <v>0</v>
      </c>
      <c r="AG462" s="1">
        <f t="shared" si="148"/>
        <v>0</v>
      </c>
      <c r="AH462" s="1">
        <f t="shared" si="149"/>
        <v>1</v>
      </c>
      <c r="AI462" s="1">
        <f t="shared" si="150"/>
        <v>0</v>
      </c>
      <c r="AJ462" s="1">
        <f t="shared" si="151"/>
        <v>0</v>
      </c>
      <c r="AK462" s="1">
        <f t="shared" si="152"/>
        <v>0</v>
      </c>
      <c r="AL462" s="1">
        <f t="shared" si="153"/>
        <v>0</v>
      </c>
      <c r="AM462" s="1">
        <f t="shared" si="154"/>
        <v>0</v>
      </c>
      <c r="AN462" s="1">
        <f t="shared" si="155"/>
        <v>0</v>
      </c>
      <c r="AO462" s="1">
        <f t="shared" si="156"/>
        <v>0</v>
      </c>
      <c r="AP462" s="1">
        <f t="shared" si="157"/>
        <v>0</v>
      </c>
      <c r="AQ462" s="1">
        <f t="shared" si="158"/>
        <v>0</v>
      </c>
      <c r="AR462">
        <f t="shared" si="159"/>
        <v>9</v>
      </c>
    </row>
    <row r="463" spans="1:44">
      <c r="A463">
        <v>462</v>
      </c>
      <c r="B463">
        <v>2016</v>
      </c>
      <c r="C463">
        <v>9.7</v>
      </c>
      <c r="D463">
        <v>0</v>
      </c>
      <c r="E463">
        <v>1</v>
      </c>
      <c r="F463">
        <v>3.9</v>
      </c>
      <c r="G463" t="s">
        <v>53</v>
      </c>
      <c r="H463">
        <f t="shared" si="140"/>
        <v>1</v>
      </c>
      <c r="I463">
        <v>2.39</v>
      </c>
      <c r="J463">
        <v>64.84325804</v>
      </c>
      <c r="K463">
        <v>0.383</v>
      </c>
      <c r="L463">
        <v>0</v>
      </c>
      <c r="M463">
        <v>0</v>
      </c>
      <c r="N463">
        <v>0</v>
      </c>
      <c r="O463">
        <v>1</v>
      </c>
      <c r="P463">
        <v>1</v>
      </c>
      <c r="Q463">
        <v>4.19521178637201</v>
      </c>
      <c r="R463">
        <v>208</v>
      </c>
      <c r="S463">
        <v>10.7</v>
      </c>
      <c r="T463">
        <v>30.7</v>
      </c>
      <c r="U463">
        <v>1</v>
      </c>
      <c r="V463">
        <v>2.759753593</v>
      </c>
      <c r="W463">
        <v>1</v>
      </c>
      <c r="X463">
        <v>7.523613963</v>
      </c>
      <c r="Y463">
        <v>0</v>
      </c>
      <c r="Z463" s="1">
        <f t="shared" si="141"/>
        <v>0</v>
      </c>
      <c r="AA463" s="1">
        <f t="shared" si="142"/>
        <v>0</v>
      </c>
      <c r="AB463" s="1">
        <f t="shared" si="143"/>
        <v>0</v>
      </c>
      <c r="AC463" s="1">
        <f t="shared" si="144"/>
        <v>0</v>
      </c>
      <c r="AD463" s="1">
        <f t="shared" si="145"/>
        <v>0</v>
      </c>
      <c r="AE463" s="1">
        <f t="shared" si="146"/>
        <v>0</v>
      </c>
      <c r="AF463" s="1">
        <f t="shared" si="147"/>
        <v>0</v>
      </c>
      <c r="AG463" s="1">
        <f t="shared" si="148"/>
        <v>0</v>
      </c>
      <c r="AH463" s="1">
        <f t="shared" si="149"/>
        <v>0</v>
      </c>
      <c r="AI463" s="1">
        <f t="shared" si="150"/>
        <v>0</v>
      </c>
      <c r="AJ463" s="1">
        <f t="shared" si="151"/>
        <v>1</v>
      </c>
      <c r="AK463" s="1">
        <f t="shared" si="152"/>
        <v>0</v>
      </c>
      <c r="AL463" s="1">
        <f t="shared" si="153"/>
        <v>0</v>
      </c>
      <c r="AM463" s="1">
        <f t="shared" si="154"/>
        <v>0</v>
      </c>
      <c r="AN463" s="1">
        <f t="shared" si="155"/>
        <v>0</v>
      </c>
      <c r="AO463" s="1">
        <f t="shared" si="156"/>
        <v>0</v>
      </c>
      <c r="AP463" s="1">
        <f t="shared" si="157"/>
        <v>0</v>
      </c>
      <c r="AQ463" s="1">
        <f t="shared" si="158"/>
        <v>0</v>
      </c>
      <c r="AR463">
        <f t="shared" si="159"/>
        <v>11</v>
      </c>
    </row>
    <row r="464" spans="1:44">
      <c r="A464">
        <v>463</v>
      </c>
      <c r="B464">
        <v>2016</v>
      </c>
      <c r="C464">
        <v>25.6</v>
      </c>
      <c r="E464">
        <v>0</v>
      </c>
      <c r="F464">
        <v>3</v>
      </c>
      <c r="G464" t="s">
        <v>45</v>
      </c>
      <c r="H464">
        <f t="shared" si="140"/>
        <v>0</v>
      </c>
      <c r="I464">
        <v>3.12</v>
      </c>
      <c r="J464">
        <v>76.04928131</v>
      </c>
      <c r="K464">
        <v>0.3478</v>
      </c>
      <c r="L464">
        <v>2</v>
      </c>
      <c r="M464">
        <v>1</v>
      </c>
      <c r="N464">
        <v>0</v>
      </c>
      <c r="O464">
        <v>1</v>
      </c>
      <c r="P464">
        <v>0</v>
      </c>
      <c r="Q464">
        <v>3.94475138121547</v>
      </c>
      <c r="R464">
        <v>371</v>
      </c>
      <c r="S464">
        <v>8.8</v>
      </c>
      <c r="T464">
        <v>27.3</v>
      </c>
      <c r="U464">
        <v>1</v>
      </c>
      <c r="V464">
        <v>1.215605749</v>
      </c>
      <c r="W464">
        <v>1</v>
      </c>
      <c r="X464">
        <v>13.50308008</v>
      </c>
      <c r="Y464">
        <v>0</v>
      </c>
      <c r="Z464" s="1">
        <f t="shared" si="141"/>
        <v>0</v>
      </c>
      <c r="AA464" s="1">
        <f t="shared" si="142"/>
        <v>0</v>
      </c>
      <c r="AB464" s="1">
        <f t="shared" si="143"/>
        <v>0</v>
      </c>
      <c r="AC464" s="1">
        <f t="shared" si="144"/>
        <v>0</v>
      </c>
      <c r="AD464" s="1">
        <f t="shared" si="145"/>
        <v>0</v>
      </c>
      <c r="AE464" s="1">
        <f t="shared" si="146"/>
        <v>0</v>
      </c>
      <c r="AF464" s="1">
        <f t="shared" si="147"/>
        <v>0</v>
      </c>
      <c r="AG464" s="1">
        <f t="shared" si="148"/>
        <v>0</v>
      </c>
      <c r="AH464" s="1">
        <f t="shared" si="149"/>
        <v>1</v>
      </c>
      <c r="AI464" s="1">
        <f t="shared" si="150"/>
        <v>0</v>
      </c>
      <c r="AJ464" s="1">
        <f t="shared" si="151"/>
        <v>0</v>
      </c>
      <c r="AK464" s="1">
        <f t="shared" si="152"/>
        <v>0</v>
      </c>
      <c r="AL464" s="1">
        <f t="shared" si="153"/>
        <v>0</v>
      </c>
      <c r="AM464" s="1">
        <f t="shared" si="154"/>
        <v>0</v>
      </c>
      <c r="AN464" s="1">
        <f t="shared" si="155"/>
        <v>0</v>
      </c>
      <c r="AO464" s="1">
        <f t="shared" si="156"/>
        <v>0</v>
      </c>
      <c r="AP464" s="1">
        <f t="shared" si="157"/>
        <v>0</v>
      </c>
      <c r="AQ464" s="1">
        <f t="shared" si="158"/>
        <v>0</v>
      </c>
      <c r="AR464">
        <f t="shared" si="159"/>
        <v>9</v>
      </c>
    </row>
    <row r="465" spans="1:44">
      <c r="A465">
        <v>464</v>
      </c>
      <c r="B465">
        <v>2016</v>
      </c>
      <c r="C465">
        <v>15.7</v>
      </c>
      <c r="E465">
        <v>1</v>
      </c>
      <c r="F465">
        <v>4</v>
      </c>
      <c r="G465" t="s">
        <v>45</v>
      </c>
      <c r="H465">
        <f t="shared" si="140"/>
        <v>0</v>
      </c>
      <c r="I465">
        <v>11.9</v>
      </c>
      <c r="J465">
        <v>57.08145106</v>
      </c>
      <c r="K465">
        <v>0.0086</v>
      </c>
      <c r="L465">
        <v>1</v>
      </c>
      <c r="M465">
        <v>1</v>
      </c>
      <c r="N465">
        <v>0</v>
      </c>
      <c r="O465">
        <v>1</v>
      </c>
      <c r="P465">
        <v>0</v>
      </c>
      <c r="Q465">
        <v>7.28913443830569</v>
      </c>
      <c r="R465">
        <v>295</v>
      </c>
      <c r="S465">
        <v>11.7</v>
      </c>
      <c r="T465">
        <v>28.8</v>
      </c>
      <c r="U465">
        <v>0</v>
      </c>
      <c r="V465">
        <v>37.61806982</v>
      </c>
      <c r="W465">
        <v>0</v>
      </c>
      <c r="X465">
        <v>37.61806982</v>
      </c>
      <c r="Y465">
        <v>1</v>
      </c>
      <c r="Z465" s="1">
        <f t="shared" si="141"/>
        <v>0</v>
      </c>
      <c r="AA465" s="1">
        <f t="shared" si="142"/>
        <v>0</v>
      </c>
      <c r="AB465" s="1">
        <f t="shared" si="143"/>
        <v>0</v>
      </c>
      <c r="AC465" s="1">
        <f t="shared" si="144"/>
        <v>0</v>
      </c>
      <c r="AD465" s="1">
        <f t="shared" si="145"/>
        <v>0</v>
      </c>
      <c r="AE465" s="1">
        <f t="shared" si="146"/>
        <v>0</v>
      </c>
      <c r="AF465" s="1">
        <f t="shared" si="147"/>
        <v>0</v>
      </c>
      <c r="AG465" s="1">
        <f t="shared" si="148"/>
        <v>0</v>
      </c>
      <c r="AH465" s="1">
        <f t="shared" si="149"/>
        <v>1</v>
      </c>
      <c r="AI465" s="1">
        <f t="shared" si="150"/>
        <v>0</v>
      </c>
      <c r="AJ465" s="1">
        <f t="shared" si="151"/>
        <v>0</v>
      </c>
      <c r="AK465" s="1">
        <f t="shared" si="152"/>
        <v>0</v>
      </c>
      <c r="AL465" s="1">
        <f t="shared" si="153"/>
        <v>0</v>
      </c>
      <c r="AM465" s="1">
        <f t="shared" si="154"/>
        <v>0</v>
      </c>
      <c r="AN465" s="1">
        <f t="shared" si="155"/>
        <v>0</v>
      </c>
      <c r="AO465" s="1">
        <f t="shared" si="156"/>
        <v>0</v>
      </c>
      <c r="AP465" s="1">
        <f t="shared" si="157"/>
        <v>0</v>
      </c>
      <c r="AQ465" s="1">
        <f t="shared" si="158"/>
        <v>0</v>
      </c>
      <c r="AR465">
        <f t="shared" si="159"/>
        <v>9</v>
      </c>
    </row>
    <row r="466" spans="1:44">
      <c r="A466">
        <v>465</v>
      </c>
      <c r="B466">
        <v>2017</v>
      </c>
      <c r="C466">
        <v>3.5</v>
      </c>
      <c r="E466">
        <v>1</v>
      </c>
      <c r="F466">
        <v>4</v>
      </c>
      <c r="G466" t="s">
        <v>51</v>
      </c>
      <c r="H466">
        <f t="shared" si="140"/>
        <v>2</v>
      </c>
      <c r="I466">
        <v>3.45</v>
      </c>
      <c r="J466">
        <v>76.52566735</v>
      </c>
      <c r="K466">
        <v>0.2979</v>
      </c>
      <c r="L466">
        <v>1</v>
      </c>
      <c r="M466">
        <v>0</v>
      </c>
      <c r="N466">
        <v>0</v>
      </c>
      <c r="O466">
        <v>1</v>
      </c>
      <c r="P466">
        <v>0</v>
      </c>
      <c r="Q466">
        <v>7.74217311233885</v>
      </c>
      <c r="R466">
        <v>215</v>
      </c>
      <c r="S466">
        <v>12.7</v>
      </c>
      <c r="T466">
        <v>30</v>
      </c>
      <c r="U466">
        <v>1</v>
      </c>
      <c r="V466">
        <v>1.872689938</v>
      </c>
      <c r="W466">
        <v>0</v>
      </c>
      <c r="X466">
        <v>5.519507187</v>
      </c>
      <c r="Y466">
        <v>0</v>
      </c>
      <c r="Z466" s="1">
        <f t="shared" si="141"/>
        <v>0</v>
      </c>
      <c r="AA466" s="1">
        <f t="shared" si="142"/>
        <v>0</v>
      </c>
      <c r="AB466" s="1">
        <f t="shared" si="143"/>
        <v>0</v>
      </c>
      <c r="AC466" s="1">
        <f t="shared" si="144"/>
        <v>0</v>
      </c>
      <c r="AD466" s="1">
        <f t="shared" si="145"/>
        <v>0</v>
      </c>
      <c r="AE466" s="1">
        <f t="shared" si="146"/>
        <v>0</v>
      </c>
      <c r="AF466" s="1">
        <f t="shared" si="147"/>
        <v>0</v>
      </c>
      <c r="AG466" s="1">
        <f t="shared" si="148"/>
        <v>0</v>
      </c>
      <c r="AH466" s="1">
        <f t="shared" si="149"/>
        <v>0</v>
      </c>
      <c r="AI466" s="1">
        <f t="shared" si="150"/>
        <v>0</v>
      </c>
      <c r="AJ466" s="1">
        <f t="shared" si="151"/>
        <v>0</v>
      </c>
      <c r="AK466" s="1">
        <f t="shared" si="152"/>
        <v>0</v>
      </c>
      <c r="AL466" s="1">
        <f t="shared" si="153"/>
        <v>0</v>
      </c>
      <c r="AM466" s="1">
        <f t="shared" si="154"/>
        <v>0</v>
      </c>
      <c r="AN466" s="1">
        <f t="shared" si="155"/>
        <v>1</v>
      </c>
      <c r="AO466" s="1">
        <f t="shared" si="156"/>
        <v>0</v>
      </c>
      <c r="AP466" s="1">
        <f t="shared" si="157"/>
        <v>0</v>
      </c>
      <c r="AQ466" s="1">
        <f t="shared" si="158"/>
        <v>0</v>
      </c>
      <c r="AR466">
        <f t="shared" si="159"/>
        <v>15</v>
      </c>
    </row>
    <row r="467" spans="1:44">
      <c r="A467">
        <v>466</v>
      </c>
      <c r="B467">
        <v>2017</v>
      </c>
      <c r="C467">
        <v>0</v>
      </c>
      <c r="E467">
        <v>1</v>
      </c>
      <c r="F467">
        <v>3.1</v>
      </c>
      <c r="G467" t="s">
        <v>47</v>
      </c>
      <c r="H467">
        <f t="shared" si="140"/>
        <v>2</v>
      </c>
      <c r="I467">
        <v>5.44</v>
      </c>
      <c r="J467">
        <v>29.2183436</v>
      </c>
      <c r="K467">
        <v>0.0017</v>
      </c>
      <c r="L467">
        <v>1</v>
      </c>
      <c r="M467">
        <v>1</v>
      </c>
      <c r="N467">
        <v>0</v>
      </c>
      <c r="O467">
        <v>1</v>
      </c>
      <c r="P467">
        <v>0</v>
      </c>
      <c r="Q467">
        <v>7.79742173112338</v>
      </c>
      <c r="R467">
        <v>129</v>
      </c>
      <c r="S467">
        <v>9.4</v>
      </c>
      <c r="T467">
        <v>22.9</v>
      </c>
      <c r="U467">
        <v>1</v>
      </c>
      <c r="V467">
        <v>0.262833676</v>
      </c>
      <c r="W467">
        <v>1</v>
      </c>
      <c r="X467">
        <v>2.004106776</v>
      </c>
      <c r="Y467">
        <v>0</v>
      </c>
      <c r="Z467" s="1">
        <f t="shared" si="141"/>
        <v>0</v>
      </c>
      <c r="AA467" s="1">
        <f t="shared" si="142"/>
        <v>0</v>
      </c>
      <c r="AB467" s="1">
        <f t="shared" si="143"/>
        <v>0</v>
      </c>
      <c r="AC467" s="1">
        <f t="shared" si="144"/>
        <v>0</v>
      </c>
      <c r="AD467" s="1">
        <f t="shared" si="145"/>
        <v>0</v>
      </c>
      <c r="AE467" s="1">
        <f t="shared" si="146"/>
        <v>1</v>
      </c>
      <c r="AF467" s="1">
        <f t="shared" si="147"/>
        <v>0</v>
      </c>
      <c r="AG467" s="1">
        <f t="shared" si="148"/>
        <v>0</v>
      </c>
      <c r="AH467" s="1">
        <f t="shared" si="149"/>
        <v>0</v>
      </c>
      <c r="AI467" s="1">
        <f t="shared" si="150"/>
        <v>0</v>
      </c>
      <c r="AJ467" s="1">
        <f t="shared" si="151"/>
        <v>0</v>
      </c>
      <c r="AK467" s="1">
        <f t="shared" si="152"/>
        <v>0</v>
      </c>
      <c r="AL467" s="1">
        <f t="shared" si="153"/>
        <v>0</v>
      </c>
      <c r="AM467" s="1">
        <f t="shared" si="154"/>
        <v>0</v>
      </c>
      <c r="AN467" s="1">
        <f t="shared" si="155"/>
        <v>0</v>
      </c>
      <c r="AO467" s="1">
        <f t="shared" si="156"/>
        <v>0</v>
      </c>
      <c r="AP467" s="1">
        <f t="shared" si="157"/>
        <v>0</v>
      </c>
      <c r="AQ467" s="1">
        <f t="shared" si="158"/>
        <v>0</v>
      </c>
      <c r="AR467">
        <f t="shared" si="159"/>
        <v>6</v>
      </c>
    </row>
    <row r="468" spans="1:44">
      <c r="A468">
        <v>467</v>
      </c>
      <c r="B468">
        <v>2017</v>
      </c>
      <c r="C468">
        <v>1.8</v>
      </c>
      <c r="E468">
        <v>1</v>
      </c>
      <c r="F468">
        <v>3.7</v>
      </c>
      <c r="G468" t="s">
        <v>56</v>
      </c>
      <c r="H468">
        <f t="shared" si="140"/>
        <v>2</v>
      </c>
      <c r="I468">
        <v>2.67</v>
      </c>
      <c r="J468">
        <v>68.48459959</v>
      </c>
      <c r="K468">
        <v>0.0539</v>
      </c>
      <c r="L468">
        <v>0</v>
      </c>
      <c r="M468">
        <v>0</v>
      </c>
      <c r="N468">
        <v>0</v>
      </c>
      <c r="O468">
        <v>1</v>
      </c>
      <c r="P468">
        <v>0</v>
      </c>
      <c r="Q468">
        <v>8.01841620626152</v>
      </c>
      <c r="R468">
        <v>235</v>
      </c>
      <c r="S468">
        <v>10.8</v>
      </c>
      <c r="T468">
        <v>28.8</v>
      </c>
      <c r="U468">
        <v>1</v>
      </c>
      <c r="V468">
        <v>2.168377823</v>
      </c>
      <c r="W468">
        <v>1</v>
      </c>
      <c r="X468">
        <v>4.369609856</v>
      </c>
      <c r="Y468">
        <v>0</v>
      </c>
      <c r="Z468" s="1">
        <f t="shared" si="141"/>
        <v>0</v>
      </c>
      <c r="AA468" s="1">
        <f t="shared" si="142"/>
        <v>0</v>
      </c>
      <c r="AB468" s="1">
        <f t="shared" si="143"/>
        <v>0</v>
      </c>
      <c r="AC468" s="1">
        <f t="shared" si="144"/>
        <v>0</v>
      </c>
      <c r="AD468" s="1">
        <f t="shared" si="145"/>
        <v>0</v>
      </c>
      <c r="AE468" s="1">
        <f t="shared" si="146"/>
        <v>0</v>
      </c>
      <c r="AF468" s="1">
        <f t="shared" si="147"/>
        <v>0</v>
      </c>
      <c r="AG468" s="1">
        <f t="shared" si="148"/>
        <v>0</v>
      </c>
      <c r="AH468" s="1">
        <f t="shared" si="149"/>
        <v>0</v>
      </c>
      <c r="AI468" s="1">
        <f t="shared" si="150"/>
        <v>0</v>
      </c>
      <c r="AJ468" s="1">
        <f t="shared" si="151"/>
        <v>0</v>
      </c>
      <c r="AK468" s="1">
        <f t="shared" si="152"/>
        <v>1</v>
      </c>
      <c r="AL468" s="1">
        <f t="shared" si="153"/>
        <v>0</v>
      </c>
      <c r="AM468" s="1">
        <f t="shared" si="154"/>
        <v>0</v>
      </c>
      <c r="AN468" s="1">
        <f t="shared" si="155"/>
        <v>0</v>
      </c>
      <c r="AO468" s="1">
        <f t="shared" si="156"/>
        <v>0</v>
      </c>
      <c r="AP468" s="1">
        <f t="shared" si="157"/>
        <v>0</v>
      </c>
      <c r="AQ468" s="1">
        <f t="shared" si="158"/>
        <v>0</v>
      </c>
      <c r="AR468">
        <f t="shared" si="159"/>
        <v>12</v>
      </c>
    </row>
    <row r="469" spans="1:44">
      <c r="A469">
        <v>468</v>
      </c>
      <c r="B469">
        <v>2017</v>
      </c>
      <c r="C469">
        <v>12.3</v>
      </c>
      <c r="E469">
        <v>1</v>
      </c>
      <c r="F469">
        <v>3.5</v>
      </c>
      <c r="G469" t="s">
        <v>55</v>
      </c>
      <c r="H469">
        <f t="shared" si="140"/>
        <v>2</v>
      </c>
      <c r="I469">
        <v>8.57</v>
      </c>
      <c r="J469">
        <v>76.63518138</v>
      </c>
      <c r="K469">
        <v>0.5596</v>
      </c>
      <c r="L469">
        <v>0</v>
      </c>
      <c r="M469">
        <v>1</v>
      </c>
      <c r="N469">
        <v>0</v>
      </c>
      <c r="O469">
        <v>1</v>
      </c>
      <c r="P469">
        <v>1</v>
      </c>
      <c r="Q469">
        <v>9.20073664825046</v>
      </c>
      <c r="R469">
        <v>274</v>
      </c>
      <c r="S469">
        <v>9.1</v>
      </c>
      <c r="T469">
        <v>21.7</v>
      </c>
      <c r="U469">
        <v>1</v>
      </c>
      <c r="V469">
        <v>1.609856263</v>
      </c>
      <c r="W469">
        <v>1</v>
      </c>
      <c r="X469">
        <v>5.092402464</v>
      </c>
      <c r="Y469">
        <v>0</v>
      </c>
      <c r="Z469" s="1">
        <f t="shared" si="141"/>
        <v>0</v>
      </c>
      <c r="AA469" s="1">
        <f t="shared" si="142"/>
        <v>0</v>
      </c>
      <c r="AB469" s="1">
        <f t="shared" si="143"/>
        <v>0</v>
      </c>
      <c r="AC469" s="1">
        <f t="shared" si="144"/>
        <v>0</v>
      </c>
      <c r="AD469" s="1">
        <f t="shared" si="145"/>
        <v>0</v>
      </c>
      <c r="AE469" s="1">
        <f t="shared" si="146"/>
        <v>0</v>
      </c>
      <c r="AF469" s="1">
        <f t="shared" si="147"/>
        <v>1</v>
      </c>
      <c r="AG469" s="1">
        <f t="shared" si="148"/>
        <v>0</v>
      </c>
      <c r="AH469" s="1">
        <f t="shared" si="149"/>
        <v>0</v>
      </c>
      <c r="AI469" s="1">
        <f t="shared" si="150"/>
        <v>0</v>
      </c>
      <c r="AJ469" s="1">
        <f t="shared" si="151"/>
        <v>0</v>
      </c>
      <c r="AK469" s="1">
        <f t="shared" si="152"/>
        <v>0</v>
      </c>
      <c r="AL469" s="1">
        <f t="shared" si="153"/>
        <v>0</v>
      </c>
      <c r="AM469" s="1">
        <f t="shared" si="154"/>
        <v>0</v>
      </c>
      <c r="AN469" s="1">
        <f t="shared" si="155"/>
        <v>0</v>
      </c>
      <c r="AO469" s="1">
        <f t="shared" si="156"/>
        <v>0</v>
      </c>
      <c r="AP469" s="1">
        <f t="shared" si="157"/>
        <v>0</v>
      </c>
      <c r="AQ469" s="1">
        <f t="shared" si="158"/>
        <v>0</v>
      </c>
      <c r="AR469">
        <f t="shared" si="159"/>
        <v>7</v>
      </c>
    </row>
    <row r="470" spans="1:44">
      <c r="A470">
        <v>469</v>
      </c>
      <c r="B470">
        <v>2016</v>
      </c>
      <c r="C470">
        <v>19.3</v>
      </c>
      <c r="E470">
        <v>0</v>
      </c>
      <c r="F470">
        <v>3.9</v>
      </c>
      <c r="G470" t="s">
        <v>53</v>
      </c>
      <c r="H470">
        <f t="shared" si="140"/>
        <v>1</v>
      </c>
      <c r="I470">
        <v>1.27</v>
      </c>
      <c r="J470">
        <v>79.73716632</v>
      </c>
      <c r="K470">
        <v>0.232</v>
      </c>
      <c r="L470">
        <v>1</v>
      </c>
      <c r="M470">
        <v>0</v>
      </c>
      <c r="N470">
        <v>0</v>
      </c>
      <c r="O470">
        <v>1</v>
      </c>
      <c r="P470">
        <v>0</v>
      </c>
      <c r="Q470">
        <v>3.31307550644567</v>
      </c>
      <c r="R470">
        <v>175</v>
      </c>
      <c r="S470">
        <v>11.9</v>
      </c>
      <c r="T470">
        <v>26.7</v>
      </c>
      <c r="U470">
        <v>1</v>
      </c>
      <c r="V470">
        <v>8.049281314</v>
      </c>
      <c r="W470">
        <v>1</v>
      </c>
      <c r="X470">
        <v>23.19507187</v>
      </c>
      <c r="Y470">
        <v>0</v>
      </c>
      <c r="Z470" s="1">
        <f t="shared" si="141"/>
        <v>0</v>
      </c>
      <c r="AA470" s="1">
        <f t="shared" si="142"/>
        <v>0</v>
      </c>
      <c r="AB470" s="1">
        <f t="shared" si="143"/>
        <v>0</v>
      </c>
      <c r="AC470" s="1">
        <f t="shared" si="144"/>
        <v>0</v>
      </c>
      <c r="AD470" s="1">
        <f t="shared" si="145"/>
        <v>0</v>
      </c>
      <c r="AE470" s="1">
        <f t="shared" si="146"/>
        <v>0</v>
      </c>
      <c r="AF470" s="1">
        <f t="shared" si="147"/>
        <v>0</v>
      </c>
      <c r="AG470" s="1">
        <f t="shared" si="148"/>
        <v>0</v>
      </c>
      <c r="AH470" s="1">
        <f t="shared" si="149"/>
        <v>0</v>
      </c>
      <c r="AI470" s="1">
        <f t="shared" si="150"/>
        <v>0</v>
      </c>
      <c r="AJ470" s="1">
        <f t="shared" si="151"/>
        <v>1</v>
      </c>
      <c r="AK470" s="1">
        <f t="shared" si="152"/>
        <v>0</v>
      </c>
      <c r="AL470" s="1">
        <f t="shared" si="153"/>
        <v>0</v>
      </c>
      <c r="AM470" s="1">
        <f t="shared" si="154"/>
        <v>0</v>
      </c>
      <c r="AN470" s="1">
        <f t="shared" si="155"/>
        <v>0</v>
      </c>
      <c r="AO470" s="1">
        <f t="shared" si="156"/>
        <v>0</v>
      </c>
      <c r="AP470" s="1">
        <f t="shared" si="157"/>
        <v>0</v>
      </c>
      <c r="AQ470" s="1">
        <f t="shared" si="158"/>
        <v>0</v>
      </c>
      <c r="AR470">
        <f t="shared" si="159"/>
        <v>11</v>
      </c>
    </row>
    <row r="471" spans="1:44">
      <c r="A471">
        <v>470</v>
      </c>
      <c r="B471">
        <v>2017</v>
      </c>
      <c r="C471">
        <v>2</v>
      </c>
      <c r="E471">
        <v>1</v>
      </c>
      <c r="F471">
        <v>4.3</v>
      </c>
      <c r="G471" t="s">
        <v>46</v>
      </c>
      <c r="H471">
        <f t="shared" si="140"/>
        <v>2</v>
      </c>
      <c r="I471">
        <v>5.92</v>
      </c>
      <c r="J471">
        <v>45.7467488</v>
      </c>
      <c r="K471">
        <v>0.0032</v>
      </c>
      <c r="L471">
        <v>0</v>
      </c>
      <c r="M471">
        <v>0</v>
      </c>
      <c r="N471">
        <v>0</v>
      </c>
      <c r="O471">
        <v>1</v>
      </c>
      <c r="P471">
        <v>0</v>
      </c>
      <c r="Q471">
        <v>6.90055248618785</v>
      </c>
      <c r="R471">
        <v>234</v>
      </c>
      <c r="S471">
        <v>12.1</v>
      </c>
      <c r="T471">
        <v>24.4</v>
      </c>
      <c r="U471">
        <v>1</v>
      </c>
      <c r="V471">
        <v>2.694045175</v>
      </c>
      <c r="W471">
        <v>1</v>
      </c>
      <c r="X471">
        <v>5.158110883</v>
      </c>
      <c r="Y471">
        <v>0</v>
      </c>
      <c r="Z471" s="1">
        <f t="shared" si="141"/>
        <v>0</v>
      </c>
      <c r="AA471" s="1">
        <f t="shared" si="142"/>
        <v>0</v>
      </c>
      <c r="AB471" s="1">
        <f t="shared" si="143"/>
        <v>0</v>
      </c>
      <c r="AC471" s="1">
        <f t="shared" si="144"/>
        <v>0</v>
      </c>
      <c r="AD471" s="1">
        <f t="shared" si="145"/>
        <v>0</v>
      </c>
      <c r="AE471" s="1">
        <f t="shared" si="146"/>
        <v>0</v>
      </c>
      <c r="AF471" s="1">
        <f t="shared" si="147"/>
        <v>0</v>
      </c>
      <c r="AG471" s="1">
        <f t="shared" si="148"/>
        <v>1</v>
      </c>
      <c r="AH471" s="1">
        <f t="shared" si="149"/>
        <v>0</v>
      </c>
      <c r="AI471" s="1">
        <f t="shared" si="150"/>
        <v>0</v>
      </c>
      <c r="AJ471" s="1">
        <f t="shared" si="151"/>
        <v>0</v>
      </c>
      <c r="AK471" s="1">
        <f t="shared" si="152"/>
        <v>0</v>
      </c>
      <c r="AL471" s="1">
        <f t="shared" si="153"/>
        <v>0</v>
      </c>
      <c r="AM471" s="1">
        <f t="shared" si="154"/>
        <v>0</v>
      </c>
      <c r="AN471" s="1">
        <f t="shared" si="155"/>
        <v>0</v>
      </c>
      <c r="AO471" s="1">
        <f t="shared" si="156"/>
        <v>0</v>
      </c>
      <c r="AP471" s="1">
        <f t="shared" si="157"/>
        <v>0</v>
      </c>
      <c r="AQ471" s="1">
        <f t="shared" si="158"/>
        <v>0</v>
      </c>
      <c r="AR471">
        <f t="shared" si="159"/>
        <v>8</v>
      </c>
    </row>
    <row r="472" spans="1:44">
      <c r="A472">
        <v>471</v>
      </c>
      <c r="B472">
        <v>2016</v>
      </c>
      <c r="C472">
        <v>4.9</v>
      </c>
      <c r="E472">
        <v>1</v>
      </c>
      <c r="F472">
        <v>3.3</v>
      </c>
      <c r="G472" t="s">
        <v>49</v>
      </c>
      <c r="H472">
        <f t="shared" si="140"/>
        <v>2</v>
      </c>
      <c r="I472">
        <v>17.33</v>
      </c>
      <c r="J472">
        <v>59.97809719</v>
      </c>
      <c r="K472">
        <v>0.003</v>
      </c>
      <c r="L472">
        <v>0</v>
      </c>
      <c r="M472">
        <v>1</v>
      </c>
      <c r="N472">
        <v>0</v>
      </c>
      <c r="O472">
        <v>1</v>
      </c>
      <c r="P472">
        <v>0</v>
      </c>
      <c r="Q472">
        <v>5.74033149171272</v>
      </c>
      <c r="R472">
        <v>692</v>
      </c>
      <c r="S472">
        <v>8.1</v>
      </c>
      <c r="T472">
        <v>18.3</v>
      </c>
      <c r="U472">
        <v>0</v>
      </c>
      <c r="V472">
        <v>34.03696099</v>
      </c>
      <c r="W472">
        <v>0</v>
      </c>
      <c r="X472">
        <v>34.03696099</v>
      </c>
      <c r="Y472">
        <v>1</v>
      </c>
      <c r="Z472" s="1">
        <f t="shared" si="141"/>
        <v>0</v>
      </c>
      <c r="AA472" s="1">
        <f t="shared" si="142"/>
        <v>0</v>
      </c>
      <c r="AB472" s="1">
        <f t="shared" si="143"/>
        <v>0</v>
      </c>
      <c r="AC472" s="1">
        <f t="shared" si="144"/>
        <v>0</v>
      </c>
      <c r="AD472" s="1">
        <f t="shared" si="145"/>
        <v>0</v>
      </c>
      <c r="AE472" s="1">
        <f t="shared" si="146"/>
        <v>0</v>
      </c>
      <c r="AF472" s="1">
        <f t="shared" si="147"/>
        <v>0</v>
      </c>
      <c r="AG472" s="1">
        <f t="shared" si="148"/>
        <v>0</v>
      </c>
      <c r="AH472" s="1">
        <f t="shared" si="149"/>
        <v>0</v>
      </c>
      <c r="AI472" s="1">
        <f t="shared" si="150"/>
        <v>0</v>
      </c>
      <c r="AJ472" s="1">
        <f t="shared" si="151"/>
        <v>0</v>
      </c>
      <c r="AK472" s="1">
        <f t="shared" si="152"/>
        <v>0</v>
      </c>
      <c r="AL472" s="1">
        <f t="shared" si="153"/>
        <v>0</v>
      </c>
      <c r="AM472" s="1">
        <f t="shared" si="154"/>
        <v>1</v>
      </c>
      <c r="AN472" s="1">
        <f t="shared" si="155"/>
        <v>0</v>
      </c>
      <c r="AO472" s="1">
        <f t="shared" si="156"/>
        <v>0</v>
      </c>
      <c r="AP472" s="1">
        <f t="shared" si="157"/>
        <v>0</v>
      </c>
      <c r="AQ472" s="1">
        <f t="shared" si="158"/>
        <v>0</v>
      </c>
      <c r="AR472">
        <f t="shared" si="159"/>
        <v>14</v>
      </c>
    </row>
    <row r="473" spans="1:44">
      <c r="A473">
        <v>472</v>
      </c>
      <c r="B473">
        <v>2016</v>
      </c>
      <c r="C473">
        <v>53.1</v>
      </c>
      <c r="E473">
        <v>1</v>
      </c>
      <c r="F473">
        <v>2.7</v>
      </c>
      <c r="G473" t="s">
        <v>44</v>
      </c>
      <c r="H473">
        <f t="shared" si="140"/>
        <v>2</v>
      </c>
      <c r="I473">
        <v>3.25</v>
      </c>
      <c r="J473">
        <v>48.80492813</v>
      </c>
      <c r="K473">
        <v>0.069</v>
      </c>
      <c r="L473">
        <v>0</v>
      </c>
      <c r="M473">
        <v>1</v>
      </c>
      <c r="N473">
        <v>1</v>
      </c>
      <c r="O473">
        <v>1</v>
      </c>
      <c r="P473">
        <v>0</v>
      </c>
      <c r="Q473">
        <v>7.11602209944752</v>
      </c>
      <c r="R473">
        <v>211</v>
      </c>
      <c r="S473">
        <v>10.3</v>
      </c>
      <c r="T473">
        <v>22.8</v>
      </c>
      <c r="U473">
        <v>1</v>
      </c>
      <c r="V473">
        <v>17.70841889</v>
      </c>
      <c r="W473">
        <v>0</v>
      </c>
      <c r="X473">
        <v>35.41683778</v>
      </c>
      <c r="Y473">
        <v>1</v>
      </c>
      <c r="Z473" s="1">
        <f t="shared" si="141"/>
        <v>0</v>
      </c>
      <c r="AA473" s="1">
        <f t="shared" si="142"/>
        <v>0</v>
      </c>
      <c r="AB473" s="1">
        <f t="shared" si="143"/>
        <v>1</v>
      </c>
      <c r="AC473" s="1">
        <f t="shared" si="144"/>
        <v>0</v>
      </c>
      <c r="AD473" s="1">
        <f t="shared" si="145"/>
        <v>0</v>
      </c>
      <c r="AE473" s="1">
        <f t="shared" si="146"/>
        <v>0</v>
      </c>
      <c r="AF473" s="1">
        <f t="shared" si="147"/>
        <v>0</v>
      </c>
      <c r="AG473" s="1">
        <f t="shared" si="148"/>
        <v>0</v>
      </c>
      <c r="AH473" s="1">
        <f t="shared" si="149"/>
        <v>0</v>
      </c>
      <c r="AI473" s="1">
        <f t="shared" si="150"/>
        <v>0</v>
      </c>
      <c r="AJ473" s="1">
        <f t="shared" si="151"/>
        <v>0</v>
      </c>
      <c r="AK473" s="1">
        <f t="shared" si="152"/>
        <v>0</v>
      </c>
      <c r="AL473" s="1">
        <f t="shared" si="153"/>
        <v>0</v>
      </c>
      <c r="AM473" s="1">
        <f t="shared" si="154"/>
        <v>0</v>
      </c>
      <c r="AN473" s="1">
        <f t="shared" si="155"/>
        <v>0</v>
      </c>
      <c r="AO473" s="1">
        <f t="shared" si="156"/>
        <v>0</v>
      </c>
      <c r="AP473" s="1">
        <f t="shared" si="157"/>
        <v>0</v>
      </c>
      <c r="AQ473" s="1">
        <f t="shared" si="158"/>
        <v>0</v>
      </c>
      <c r="AR473">
        <f t="shared" si="159"/>
        <v>3</v>
      </c>
    </row>
    <row r="474" spans="1:44">
      <c r="A474">
        <v>473</v>
      </c>
      <c r="B474">
        <v>2016</v>
      </c>
      <c r="C474">
        <v>22.8</v>
      </c>
      <c r="E474">
        <v>1</v>
      </c>
      <c r="F474">
        <v>4.2</v>
      </c>
      <c r="G474" t="s">
        <v>53</v>
      </c>
      <c r="H474">
        <f t="shared" si="140"/>
        <v>1</v>
      </c>
      <c r="I474">
        <v>9.22</v>
      </c>
      <c r="J474">
        <v>56.47364819</v>
      </c>
      <c r="K474">
        <v>0.3077</v>
      </c>
      <c r="L474">
        <v>0</v>
      </c>
      <c r="M474">
        <v>0</v>
      </c>
      <c r="N474">
        <v>0</v>
      </c>
      <c r="O474">
        <v>1</v>
      </c>
      <c r="P474">
        <v>0</v>
      </c>
      <c r="Q474">
        <v>4.33333333333333</v>
      </c>
      <c r="R474">
        <v>356</v>
      </c>
      <c r="S474">
        <v>9.3</v>
      </c>
      <c r="T474">
        <v>18.4</v>
      </c>
      <c r="U474">
        <v>1</v>
      </c>
      <c r="V474">
        <v>4.041067762</v>
      </c>
      <c r="W474">
        <v>1</v>
      </c>
      <c r="X474">
        <v>9.199178645</v>
      </c>
      <c r="Y474">
        <v>1</v>
      </c>
      <c r="Z474" s="1">
        <f t="shared" si="141"/>
        <v>0</v>
      </c>
      <c r="AA474" s="1">
        <f t="shared" si="142"/>
        <v>0</v>
      </c>
      <c r="AB474" s="1">
        <f t="shared" si="143"/>
        <v>0</v>
      </c>
      <c r="AC474" s="1">
        <f t="shared" si="144"/>
        <v>0</v>
      </c>
      <c r="AD474" s="1">
        <f t="shared" si="145"/>
        <v>0</v>
      </c>
      <c r="AE474" s="1">
        <f t="shared" si="146"/>
        <v>0</v>
      </c>
      <c r="AF474" s="1">
        <f t="shared" si="147"/>
        <v>0</v>
      </c>
      <c r="AG474" s="1">
        <f t="shared" si="148"/>
        <v>0</v>
      </c>
      <c r="AH474" s="1">
        <f t="shared" si="149"/>
        <v>0</v>
      </c>
      <c r="AI474" s="1">
        <f t="shared" si="150"/>
        <v>0</v>
      </c>
      <c r="AJ474" s="1">
        <f t="shared" si="151"/>
        <v>1</v>
      </c>
      <c r="AK474" s="1">
        <f t="shared" si="152"/>
        <v>0</v>
      </c>
      <c r="AL474" s="1">
        <f t="shared" si="153"/>
        <v>0</v>
      </c>
      <c r="AM474" s="1">
        <f t="shared" si="154"/>
        <v>0</v>
      </c>
      <c r="AN474" s="1">
        <f t="shared" si="155"/>
        <v>0</v>
      </c>
      <c r="AO474" s="1">
        <f t="shared" si="156"/>
        <v>0</v>
      </c>
      <c r="AP474" s="1">
        <f t="shared" si="157"/>
        <v>0</v>
      </c>
      <c r="AQ474" s="1">
        <f t="shared" si="158"/>
        <v>0</v>
      </c>
      <c r="AR474">
        <f t="shared" si="159"/>
        <v>11</v>
      </c>
    </row>
    <row r="475" spans="1:44">
      <c r="A475">
        <v>474</v>
      </c>
      <c r="B475">
        <v>2016</v>
      </c>
      <c r="C475">
        <v>5.3</v>
      </c>
      <c r="E475">
        <v>1</v>
      </c>
      <c r="F475">
        <v>4.4</v>
      </c>
      <c r="G475" t="s">
        <v>50</v>
      </c>
      <c r="H475">
        <f t="shared" si="140"/>
        <v>2</v>
      </c>
      <c r="I475">
        <v>2.56</v>
      </c>
      <c r="J475">
        <v>52.66803559</v>
      </c>
      <c r="K475">
        <v>0.7448</v>
      </c>
      <c r="L475">
        <v>0</v>
      </c>
      <c r="M475">
        <v>1</v>
      </c>
      <c r="N475">
        <v>0</v>
      </c>
      <c r="O475">
        <v>1</v>
      </c>
      <c r="P475">
        <v>0</v>
      </c>
      <c r="Q475">
        <v>8.7329650092081</v>
      </c>
      <c r="R475">
        <v>207</v>
      </c>
      <c r="S475">
        <v>12.9</v>
      </c>
      <c r="T475">
        <v>27.8</v>
      </c>
      <c r="U475">
        <v>1</v>
      </c>
      <c r="V475">
        <v>23.16221766</v>
      </c>
      <c r="W475">
        <v>0</v>
      </c>
      <c r="X475">
        <v>25.19917865</v>
      </c>
      <c r="Y475">
        <v>1</v>
      </c>
      <c r="Z475" s="1">
        <f t="shared" si="141"/>
        <v>1</v>
      </c>
      <c r="AA475" s="1">
        <f t="shared" si="142"/>
        <v>0</v>
      </c>
      <c r="AB475" s="1">
        <f t="shared" si="143"/>
        <v>0</v>
      </c>
      <c r="AC475" s="1">
        <f t="shared" si="144"/>
        <v>0</v>
      </c>
      <c r="AD475" s="1">
        <f t="shared" si="145"/>
        <v>0</v>
      </c>
      <c r="AE475" s="1">
        <f t="shared" si="146"/>
        <v>0</v>
      </c>
      <c r="AF475" s="1">
        <f t="shared" si="147"/>
        <v>0</v>
      </c>
      <c r="AG475" s="1">
        <f t="shared" si="148"/>
        <v>0</v>
      </c>
      <c r="AH475" s="1">
        <f t="shared" si="149"/>
        <v>0</v>
      </c>
      <c r="AI475" s="1">
        <f t="shared" si="150"/>
        <v>0</v>
      </c>
      <c r="AJ475" s="1">
        <f t="shared" si="151"/>
        <v>0</v>
      </c>
      <c r="AK475" s="1">
        <f t="shared" si="152"/>
        <v>0</v>
      </c>
      <c r="AL475" s="1">
        <f t="shared" si="153"/>
        <v>0</v>
      </c>
      <c r="AM475" s="1">
        <f t="shared" si="154"/>
        <v>0</v>
      </c>
      <c r="AN475" s="1">
        <f t="shared" si="155"/>
        <v>0</v>
      </c>
      <c r="AO475" s="1">
        <f t="shared" si="156"/>
        <v>0</v>
      </c>
      <c r="AP475" s="1">
        <f t="shared" si="157"/>
        <v>0</v>
      </c>
      <c r="AQ475" s="1">
        <f t="shared" si="158"/>
        <v>0</v>
      </c>
      <c r="AR475">
        <f t="shared" si="159"/>
        <v>1</v>
      </c>
    </row>
    <row r="476" spans="1:44">
      <c r="A476">
        <v>475</v>
      </c>
      <c r="B476">
        <v>2016</v>
      </c>
      <c r="C476">
        <v>5.9</v>
      </c>
      <c r="E476">
        <v>1</v>
      </c>
      <c r="F476">
        <v>3.6</v>
      </c>
      <c r="G476" t="s">
        <v>53</v>
      </c>
      <c r="H476">
        <f t="shared" si="140"/>
        <v>1</v>
      </c>
      <c r="I476">
        <v>5</v>
      </c>
      <c r="J476">
        <v>65.47570157</v>
      </c>
      <c r="K476">
        <v>0.0041</v>
      </c>
      <c r="L476">
        <v>0</v>
      </c>
      <c r="M476">
        <v>1</v>
      </c>
      <c r="N476">
        <v>0</v>
      </c>
      <c r="O476">
        <v>1</v>
      </c>
      <c r="P476">
        <v>0</v>
      </c>
      <c r="Q476">
        <v>4.5451197053407</v>
      </c>
      <c r="R476">
        <v>412</v>
      </c>
      <c r="S476">
        <v>10.8</v>
      </c>
      <c r="T476">
        <v>29.2</v>
      </c>
      <c r="U476">
        <v>1</v>
      </c>
      <c r="V476">
        <v>0.657084189</v>
      </c>
      <c r="W476">
        <v>1</v>
      </c>
      <c r="X476">
        <v>0.657084189</v>
      </c>
      <c r="Y476">
        <v>0</v>
      </c>
      <c r="Z476" s="1">
        <f t="shared" si="141"/>
        <v>0</v>
      </c>
      <c r="AA476" s="1">
        <f t="shared" si="142"/>
        <v>0</v>
      </c>
      <c r="AB476" s="1">
        <f t="shared" si="143"/>
        <v>0</v>
      </c>
      <c r="AC476" s="1">
        <f t="shared" si="144"/>
        <v>0</v>
      </c>
      <c r="AD476" s="1">
        <f t="shared" si="145"/>
        <v>0</v>
      </c>
      <c r="AE476" s="1">
        <f t="shared" si="146"/>
        <v>0</v>
      </c>
      <c r="AF476" s="1">
        <f t="shared" si="147"/>
        <v>0</v>
      </c>
      <c r="AG476" s="1">
        <f t="shared" si="148"/>
        <v>0</v>
      </c>
      <c r="AH476" s="1">
        <f t="shared" si="149"/>
        <v>0</v>
      </c>
      <c r="AI476" s="1">
        <f t="shared" si="150"/>
        <v>0</v>
      </c>
      <c r="AJ476" s="1">
        <f t="shared" si="151"/>
        <v>1</v>
      </c>
      <c r="AK476" s="1">
        <f t="shared" si="152"/>
        <v>0</v>
      </c>
      <c r="AL476" s="1">
        <f t="shared" si="153"/>
        <v>0</v>
      </c>
      <c r="AM476" s="1">
        <f t="shared" si="154"/>
        <v>0</v>
      </c>
      <c r="AN476" s="1">
        <f t="shared" si="155"/>
        <v>0</v>
      </c>
      <c r="AO476" s="1">
        <f t="shared" si="156"/>
        <v>0</v>
      </c>
      <c r="AP476" s="1">
        <f t="shared" si="157"/>
        <v>0</v>
      </c>
      <c r="AQ476" s="1">
        <f t="shared" si="158"/>
        <v>0</v>
      </c>
      <c r="AR476">
        <f t="shared" si="159"/>
        <v>11</v>
      </c>
    </row>
    <row r="477" spans="1:44">
      <c r="A477">
        <v>476</v>
      </c>
      <c r="B477">
        <v>2017</v>
      </c>
      <c r="C477">
        <v>5.3</v>
      </c>
      <c r="E477">
        <v>0</v>
      </c>
      <c r="F477">
        <v>4.1</v>
      </c>
      <c r="G477" t="s">
        <v>58</v>
      </c>
      <c r="H477">
        <f t="shared" si="140"/>
        <v>2</v>
      </c>
      <c r="I477">
        <v>3.32</v>
      </c>
      <c r="J477">
        <v>55.4880219</v>
      </c>
      <c r="K477">
        <v>0.1719</v>
      </c>
      <c r="L477">
        <v>0</v>
      </c>
      <c r="M477">
        <v>1</v>
      </c>
      <c r="N477">
        <v>0</v>
      </c>
      <c r="O477">
        <v>1</v>
      </c>
      <c r="P477">
        <v>1</v>
      </c>
      <c r="Q477">
        <v>6.13812154696132</v>
      </c>
      <c r="R477">
        <v>269</v>
      </c>
      <c r="S477">
        <v>14.1</v>
      </c>
      <c r="T477">
        <v>23.7</v>
      </c>
      <c r="U477">
        <v>1</v>
      </c>
      <c r="V477">
        <v>12.25462012</v>
      </c>
      <c r="W477">
        <v>0</v>
      </c>
      <c r="X477">
        <v>25.46201232</v>
      </c>
      <c r="Y477">
        <v>1</v>
      </c>
      <c r="Z477" s="1">
        <f t="shared" si="141"/>
        <v>0</v>
      </c>
      <c r="AA477" s="1">
        <f t="shared" si="142"/>
        <v>0</v>
      </c>
      <c r="AB477" s="1">
        <f t="shared" si="143"/>
        <v>0</v>
      </c>
      <c r="AC477" s="1">
        <f t="shared" si="144"/>
        <v>0</v>
      </c>
      <c r="AD477" s="1">
        <f t="shared" si="145"/>
        <v>1</v>
      </c>
      <c r="AE477" s="1">
        <f t="shared" si="146"/>
        <v>0</v>
      </c>
      <c r="AF477" s="1">
        <f t="shared" si="147"/>
        <v>0</v>
      </c>
      <c r="AG477" s="1">
        <f t="shared" si="148"/>
        <v>0</v>
      </c>
      <c r="AH477" s="1">
        <f t="shared" si="149"/>
        <v>0</v>
      </c>
      <c r="AI477" s="1">
        <f t="shared" si="150"/>
        <v>0</v>
      </c>
      <c r="AJ477" s="1">
        <f t="shared" si="151"/>
        <v>0</v>
      </c>
      <c r="AK477" s="1">
        <f t="shared" si="152"/>
        <v>0</v>
      </c>
      <c r="AL477" s="1">
        <f t="shared" si="153"/>
        <v>0</v>
      </c>
      <c r="AM477" s="1">
        <f t="shared" si="154"/>
        <v>0</v>
      </c>
      <c r="AN477" s="1">
        <f t="shared" si="155"/>
        <v>0</v>
      </c>
      <c r="AO477" s="1">
        <f t="shared" si="156"/>
        <v>0</v>
      </c>
      <c r="AP477" s="1">
        <f t="shared" si="157"/>
        <v>0</v>
      </c>
      <c r="AQ477" s="1">
        <f t="shared" si="158"/>
        <v>0</v>
      </c>
      <c r="AR477">
        <f t="shared" si="159"/>
        <v>5</v>
      </c>
    </row>
    <row r="478" spans="1:44">
      <c r="A478">
        <v>477</v>
      </c>
      <c r="B478">
        <v>2016</v>
      </c>
      <c r="C478">
        <v>1</v>
      </c>
      <c r="E478">
        <v>0</v>
      </c>
      <c r="F478">
        <v>3.9</v>
      </c>
      <c r="G478" t="s">
        <v>53</v>
      </c>
      <c r="H478">
        <f t="shared" si="140"/>
        <v>1</v>
      </c>
      <c r="I478">
        <v>2.8</v>
      </c>
      <c r="J478">
        <v>62.2477755</v>
      </c>
      <c r="K478">
        <v>0.0114</v>
      </c>
      <c r="L478">
        <v>1</v>
      </c>
      <c r="M478">
        <v>0</v>
      </c>
      <c r="N478">
        <v>0</v>
      </c>
      <c r="O478">
        <v>1</v>
      </c>
      <c r="P478">
        <v>0</v>
      </c>
      <c r="Q478">
        <v>3.96685082872928</v>
      </c>
      <c r="R478">
        <v>213</v>
      </c>
      <c r="S478">
        <v>13</v>
      </c>
      <c r="T478">
        <v>18.6</v>
      </c>
      <c r="U478">
        <v>1</v>
      </c>
      <c r="V478">
        <v>2.595482546</v>
      </c>
      <c r="W478">
        <v>0</v>
      </c>
      <c r="X478">
        <v>39.26078029</v>
      </c>
      <c r="Y478">
        <v>0</v>
      </c>
      <c r="Z478" s="1">
        <f t="shared" si="141"/>
        <v>0</v>
      </c>
      <c r="AA478" s="1">
        <f t="shared" si="142"/>
        <v>0</v>
      </c>
      <c r="AB478" s="1">
        <f t="shared" si="143"/>
        <v>0</v>
      </c>
      <c r="AC478" s="1">
        <f t="shared" si="144"/>
        <v>0</v>
      </c>
      <c r="AD478" s="1">
        <f t="shared" si="145"/>
        <v>0</v>
      </c>
      <c r="AE478" s="1">
        <f t="shared" si="146"/>
        <v>0</v>
      </c>
      <c r="AF478" s="1">
        <f t="shared" si="147"/>
        <v>0</v>
      </c>
      <c r="AG478" s="1">
        <f t="shared" si="148"/>
        <v>0</v>
      </c>
      <c r="AH478" s="1">
        <f t="shared" si="149"/>
        <v>0</v>
      </c>
      <c r="AI478" s="1">
        <f t="shared" si="150"/>
        <v>0</v>
      </c>
      <c r="AJ478" s="1">
        <f t="shared" si="151"/>
        <v>1</v>
      </c>
      <c r="AK478" s="1">
        <f t="shared" si="152"/>
        <v>0</v>
      </c>
      <c r="AL478" s="1">
        <f t="shared" si="153"/>
        <v>0</v>
      </c>
      <c r="AM478" s="1">
        <f t="shared" si="154"/>
        <v>0</v>
      </c>
      <c r="AN478" s="1">
        <f t="shared" si="155"/>
        <v>0</v>
      </c>
      <c r="AO478" s="1">
        <f t="shared" si="156"/>
        <v>0</v>
      </c>
      <c r="AP478" s="1">
        <f t="shared" si="157"/>
        <v>0</v>
      </c>
      <c r="AQ478" s="1">
        <f t="shared" si="158"/>
        <v>0</v>
      </c>
      <c r="AR478">
        <f t="shared" si="159"/>
        <v>11</v>
      </c>
    </row>
    <row r="479" spans="1:44">
      <c r="A479">
        <v>478</v>
      </c>
      <c r="B479">
        <v>2017</v>
      </c>
      <c r="C479">
        <v>2.6</v>
      </c>
      <c r="D479">
        <v>0</v>
      </c>
      <c r="E479">
        <v>1</v>
      </c>
      <c r="F479">
        <v>2.9</v>
      </c>
      <c r="G479" t="s">
        <v>44</v>
      </c>
      <c r="H479">
        <f t="shared" si="140"/>
        <v>2</v>
      </c>
      <c r="I479">
        <v>13.13</v>
      </c>
      <c r="J479">
        <v>60.19438741</v>
      </c>
      <c r="K479">
        <v>0.3914</v>
      </c>
      <c r="L479">
        <v>1</v>
      </c>
      <c r="M479">
        <v>1</v>
      </c>
      <c r="N479">
        <v>0</v>
      </c>
      <c r="O479">
        <v>1</v>
      </c>
      <c r="P479">
        <v>0</v>
      </c>
      <c r="Q479">
        <v>9.87476979742172</v>
      </c>
      <c r="R479">
        <v>118</v>
      </c>
      <c r="S479">
        <v>9.8</v>
      </c>
      <c r="T479">
        <v>25</v>
      </c>
      <c r="U479">
        <v>1</v>
      </c>
      <c r="V479">
        <v>0.525667351</v>
      </c>
      <c r="W479">
        <v>1</v>
      </c>
      <c r="X479">
        <v>0.525667351</v>
      </c>
      <c r="Y479">
        <v>0</v>
      </c>
      <c r="Z479" s="1">
        <f t="shared" si="141"/>
        <v>0</v>
      </c>
      <c r="AA479" s="1">
        <f t="shared" si="142"/>
        <v>0</v>
      </c>
      <c r="AB479" s="1">
        <f t="shared" si="143"/>
        <v>1</v>
      </c>
      <c r="AC479" s="1">
        <f t="shared" si="144"/>
        <v>0</v>
      </c>
      <c r="AD479" s="1">
        <f t="shared" si="145"/>
        <v>0</v>
      </c>
      <c r="AE479" s="1">
        <f t="shared" si="146"/>
        <v>0</v>
      </c>
      <c r="AF479" s="1">
        <f t="shared" si="147"/>
        <v>0</v>
      </c>
      <c r="AG479" s="1">
        <f t="shared" si="148"/>
        <v>0</v>
      </c>
      <c r="AH479" s="1">
        <f t="shared" si="149"/>
        <v>0</v>
      </c>
      <c r="AI479" s="1">
        <f t="shared" si="150"/>
        <v>0</v>
      </c>
      <c r="AJ479" s="1">
        <f t="shared" si="151"/>
        <v>0</v>
      </c>
      <c r="AK479" s="1">
        <f t="shared" si="152"/>
        <v>0</v>
      </c>
      <c r="AL479" s="1">
        <f t="shared" si="153"/>
        <v>0</v>
      </c>
      <c r="AM479" s="1">
        <f t="shared" si="154"/>
        <v>0</v>
      </c>
      <c r="AN479" s="1">
        <f t="shared" si="155"/>
        <v>0</v>
      </c>
      <c r="AO479" s="1">
        <f t="shared" si="156"/>
        <v>0</v>
      </c>
      <c r="AP479" s="1">
        <f t="shared" si="157"/>
        <v>0</v>
      </c>
      <c r="AQ479" s="1">
        <f t="shared" si="158"/>
        <v>0</v>
      </c>
      <c r="AR479">
        <f t="shared" si="159"/>
        <v>3</v>
      </c>
    </row>
    <row r="480" spans="1:44">
      <c r="A480">
        <v>479</v>
      </c>
      <c r="B480">
        <v>2017</v>
      </c>
      <c r="C480">
        <v>3</v>
      </c>
      <c r="E480">
        <v>1</v>
      </c>
      <c r="F480">
        <v>3.5</v>
      </c>
      <c r="G480" t="s">
        <v>53</v>
      </c>
      <c r="H480">
        <f t="shared" si="140"/>
        <v>1</v>
      </c>
      <c r="I480">
        <v>23.58</v>
      </c>
      <c r="J480">
        <v>68.93908282</v>
      </c>
      <c r="K480">
        <v>0.1386</v>
      </c>
      <c r="L480">
        <v>0</v>
      </c>
      <c r="M480">
        <v>1</v>
      </c>
      <c r="N480">
        <v>0</v>
      </c>
      <c r="O480">
        <v>1</v>
      </c>
      <c r="P480">
        <v>0</v>
      </c>
      <c r="Q480">
        <v>7.93001841620625</v>
      </c>
      <c r="R480">
        <v>342</v>
      </c>
      <c r="S480">
        <v>12.7</v>
      </c>
      <c r="T480">
        <v>25.1</v>
      </c>
      <c r="U480">
        <v>1</v>
      </c>
      <c r="V480">
        <v>2.234086242</v>
      </c>
      <c r="W480">
        <v>1</v>
      </c>
      <c r="X480">
        <v>4.566735113</v>
      </c>
      <c r="Y480">
        <v>0</v>
      </c>
      <c r="Z480" s="1">
        <f t="shared" si="141"/>
        <v>0</v>
      </c>
      <c r="AA480" s="1">
        <f t="shared" si="142"/>
        <v>0</v>
      </c>
      <c r="AB480" s="1">
        <f t="shared" si="143"/>
        <v>0</v>
      </c>
      <c r="AC480" s="1">
        <f t="shared" si="144"/>
        <v>0</v>
      </c>
      <c r="AD480" s="1">
        <f t="shared" si="145"/>
        <v>0</v>
      </c>
      <c r="AE480" s="1">
        <f t="shared" si="146"/>
        <v>0</v>
      </c>
      <c r="AF480" s="1">
        <f t="shared" si="147"/>
        <v>0</v>
      </c>
      <c r="AG480" s="1">
        <f t="shared" si="148"/>
        <v>0</v>
      </c>
      <c r="AH480" s="1">
        <f t="shared" si="149"/>
        <v>0</v>
      </c>
      <c r="AI480" s="1">
        <f t="shared" si="150"/>
        <v>0</v>
      </c>
      <c r="AJ480" s="1">
        <f t="shared" si="151"/>
        <v>1</v>
      </c>
      <c r="AK480" s="1">
        <f t="shared" si="152"/>
        <v>0</v>
      </c>
      <c r="AL480" s="1">
        <f t="shared" si="153"/>
        <v>0</v>
      </c>
      <c r="AM480" s="1">
        <f t="shared" si="154"/>
        <v>0</v>
      </c>
      <c r="AN480" s="1">
        <f t="shared" si="155"/>
        <v>0</v>
      </c>
      <c r="AO480" s="1">
        <f t="shared" si="156"/>
        <v>0</v>
      </c>
      <c r="AP480" s="1">
        <f t="shared" si="157"/>
        <v>0</v>
      </c>
      <c r="AQ480" s="1">
        <f t="shared" si="158"/>
        <v>0</v>
      </c>
      <c r="AR480">
        <f t="shared" si="159"/>
        <v>11</v>
      </c>
    </row>
    <row r="481" spans="1:44">
      <c r="A481">
        <v>480</v>
      </c>
      <c r="B481">
        <v>2016</v>
      </c>
      <c r="C481">
        <v>4.9</v>
      </c>
      <c r="E481">
        <v>1</v>
      </c>
      <c r="F481">
        <v>4.1</v>
      </c>
      <c r="G481" t="s">
        <v>52</v>
      </c>
      <c r="H481">
        <f t="shared" si="140"/>
        <v>2</v>
      </c>
      <c r="I481">
        <v>6.44</v>
      </c>
      <c r="J481">
        <v>43.37029432</v>
      </c>
      <c r="K481">
        <v>0.6275</v>
      </c>
      <c r="L481">
        <v>1</v>
      </c>
      <c r="M481">
        <v>1</v>
      </c>
      <c r="N481">
        <v>0</v>
      </c>
      <c r="O481">
        <v>1</v>
      </c>
      <c r="P481">
        <v>0</v>
      </c>
      <c r="Q481">
        <v>9.04604051565378</v>
      </c>
      <c r="R481">
        <v>548</v>
      </c>
      <c r="S481">
        <v>12.3</v>
      </c>
      <c r="T481">
        <v>19.9</v>
      </c>
      <c r="U481">
        <v>1</v>
      </c>
      <c r="V481">
        <v>1.314168378</v>
      </c>
      <c r="W481">
        <v>1</v>
      </c>
      <c r="X481">
        <v>2.694045175</v>
      </c>
      <c r="Y481">
        <v>0</v>
      </c>
      <c r="Z481" s="1">
        <f t="shared" si="141"/>
        <v>0</v>
      </c>
      <c r="AA481" s="1">
        <f t="shared" si="142"/>
        <v>0</v>
      </c>
      <c r="AB481" s="1">
        <f t="shared" si="143"/>
        <v>0</v>
      </c>
      <c r="AC481" s="1">
        <f t="shared" si="144"/>
        <v>0</v>
      </c>
      <c r="AD481" s="1">
        <f t="shared" si="145"/>
        <v>0</v>
      </c>
      <c r="AE481" s="1">
        <f t="shared" si="146"/>
        <v>0</v>
      </c>
      <c r="AF481" s="1">
        <f t="shared" si="147"/>
        <v>0</v>
      </c>
      <c r="AG481" s="1">
        <f t="shared" si="148"/>
        <v>0</v>
      </c>
      <c r="AH481" s="1">
        <f t="shared" si="149"/>
        <v>0</v>
      </c>
      <c r="AI481" s="1">
        <f t="shared" si="150"/>
        <v>0</v>
      </c>
      <c r="AJ481" s="1">
        <f t="shared" si="151"/>
        <v>0</v>
      </c>
      <c r="AK481" s="1">
        <f t="shared" si="152"/>
        <v>0</v>
      </c>
      <c r="AL481" s="1">
        <f t="shared" si="153"/>
        <v>0</v>
      </c>
      <c r="AM481" s="1">
        <f t="shared" si="154"/>
        <v>0</v>
      </c>
      <c r="AN481" s="1">
        <f t="shared" si="155"/>
        <v>0</v>
      </c>
      <c r="AO481" s="1">
        <f t="shared" si="156"/>
        <v>1</v>
      </c>
      <c r="AP481" s="1">
        <f t="shared" si="157"/>
        <v>0</v>
      </c>
      <c r="AQ481" s="1">
        <f t="shared" si="158"/>
        <v>0</v>
      </c>
      <c r="AR481">
        <f t="shared" si="159"/>
        <v>16</v>
      </c>
    </row>
    <row r="482" spans="1:44">
      <c r="A482">
        <v>481</v>
      </c>
      <c r="B482">
        <v>2017</v>
      </c>
      <c r="C482">
        <v>3</v>
      </c>
      <c r="E482">
        <v>1</v>
      </c>
      <c r="F482">
        <v>3.5</v>
      </c>
      <c r="G482" t="s">
        <v>47</v>
      </c>
      <c r="H482">
        <f t="shared" si="140"/>
        <v>2</v>
      </c>
      <c r="I482">
        <v>6.85</v>
      </c>
      <c r="J482">
        <v>25.67556468</v>
      </c>
      <c r="K482">
        <v>0.3445</v>
      </c>
      <c r="L482">
        <v>1</v>
      </c>
      <c r="M482">
        <v>1</v>
      </c>
      <c r="N482">
        <v>0</v>
      </c>
      <c r="O482">
        <v>1</v>
      </c>
      <c r="P482">
        <v>0</v>
      </c>
      <c r="Q482">
        <v>6.50828729281768</v>
      </c>
      <c r="R482">
        <v>260</v>
      </c>
      <c r="S482">
        <v>11.8</v>
      </c>
      <c r="T482">
        <v>21.9</v>
      </c>
      <c r="U482">
        <v>1</v>
      </c>
      <c r="V482">
        <v>0.689938398</v>
      </c>
      <c r="W482">
        <v>1</v>
      </c>
      <c r="X482">
        <v>0.689938398</v>
      </c>
      <c r="Y482">
        <v>0</v>
      </c>
      <c r="Z482" s="1">
        <f t="shared" si="141"/>
        <v>0</v>
      </c>
      <c r="AA482" s="1">
        <f t="shared" si="142"/>
        <v>0</v>
      </c>
      <c r="AB482" s="1">
        <f t="shared" si="143"/>
        <v>0</v>
      </c>
      <c r="AC482" s="1">
        <f t="shared" si="144"/>
        <v>0</v>
      </c>
      <c r="AD482" s="1">
        <f t="shared" si="145"/>
        <v>0</v>
      </c>
      <c r="AE482" s="1">
        <f t="shared" si="146"/>
        <v>1</v>
      </c>
      <c r="AF482" s="1">
        <f t="shared" si="147"/>
        <v>0</v>
      </c>
      <c r="AG482" s="1">
        <f t="shared" si="148"/>
        <v>0</v>
      </c>
      <c r="AH482" s="1">
        <f t="shared" si="149"/>
        <v>0</v>
      </c>
      <c r="AI482" s="1">
        <f t="shared" si="150"/>
        <v>0</v>
      </c>
      <c r="AJ482" s="1">
        <f t="shared" si="151"/>
        <v>0</v>
      </c>
      <c r="AK482" s="1">
        <f t="shared" si="152"/>
        <v>0</v>
      </c>
      <c r="AL482" s="1">
        <f t="shared" si="153"/>
        <v>0</v>
      </c>
      <c r="AM482" s="1">
        <f t="shared" si="154"/>
        <v>0</v>
      </c>
      <c r="AN482" s="1">
        <f t="shared" si="155"/>
        <v>0</v>
      </c>
      <c r="AO482" s="1">
        <f t="shared" si="156"/>
        <v>0</v>
      </c>
      <c r="AP482" s="1">
        <f t="shared" si="157"/>
        <v>0</v>
      </c>
      <c r="AQ482" s="1">
        <f t="shared" si="158"/>
        <v>0</v>
      </c>
      <c r="AR482">
        <f t="shared" si="159"/>
        <v>6</v>
      </c>
    </row>
    <row r="483" spans="1:44">
      <c r="A483">
        <v>482</v>
      </c>
      <c r="B483">
        <v>2016</v>
      </c>
      <c r="C483">
        <v>11.8</v>
      </c>
      <c r="E483">
        <v>0</v>
      </c>
      <c r="F483">
        <v>4.3</v>
      </c>
      <c r="G483" t="s">
        <v>45</v>
      </c>
      <c r="H483">
        <f t="shared" si="140"/>
        <v>0</v>
      </c>
      <c r="I483">
        <v>2.36</v>
      </c>
      <c r="J483">
        <v>73.48391513</v>
      </c>
      <c r="K483">
        <v>0.2442</v>
      </c>
      <c r="L483">
        <v>0</v>
      </c>
      <c r="M483">
        <v>1</v>
      </c>
      <c r="N483">
        <v>0</v>
      </c>
      <c r="O483">
        <v>1</v>
      </c>
      <c r="P483">
        <v>0</v>
      </c>
      <c r="Q483">
        <v>4.51197053406997</v>
      </c>
      <c r="R483">
        <v>193</v>
      </c>
      <c r="S483">
        <v>12.1</v>
      </c>
      <c r="T483">
        <v>28.9</v>
      </c>
      <c r="U483">
        <v>0</v>
      </c>
      <c r="V483">
        <v>35.41683778</v>
      </c>
      <c r="W483">
        <v>0</v>
      </c>
      <c r="X483">
        <v>35.4825462</v>
      </c>
      <c r="Y483">
        <v>1</v>
      </c>
      <c r="Z483" s="1">
        <f t="shared" si="141"/>
        <v>0</v>
      </c>
      <c r="AA483" s="1">
        <f t="shared" si="142"/>
        <v>0</v>
      </c>
      <c r="AB483" s="1">
        <f t="shared" si="143"/>
        <v>0</v>
      </c>
      <c r="AC483" s="1">
        <f t="shared" si="144"/>
        <v>0</v>
      </c>
      <c r="AD483" s="1">
        <f t="shared" si="145"/>
        <v>0</v>
      </c>
      <c r="AE483" s="1">
        <f t="shared" si="146"/>
        <v>0</v>
      </c>
      <c r="AF483" s="1">
        <f t="shared" si="147"/>
        <v>0</v>
      </c>
      <c r="AG483" s="1">
        <f t="shared" si="148"/>
        <v>0</v>
      </c>
      <c r="AH483" s="1">
        <f t="shared" si="149"/>
        <v>1</v>
      </c>
      <c r="AI483" s="1">
        <f t="shared" si="150"/>
        <v>0</v>
      </c>
      <c r="AJ483" s="1">
        <f t="shared" si="151"/>
        <v>0</v>
      </c>
      <c r="AK483" s="1">
        <f t="shared" si="152"/>
        <v>0</v>
      </c>
      <c r="AL483" s="1">
        <f t="shared" si="153"/>
        <v>0</v>
      </c>
      <c r="AM483" s="1">
        <f t="shared" si="154"/>
        <v>0</v>
      </c>
      <c r="AN483" s="1">
        <f t="shared" si="155"/>
        <v>0</v>
      </c>
      <c r="AO483" s="1">
        <f t="shared" si="156"/>
        <v>0</v>
      </c>
      <c r="AP483" s="1">
        <f t="shared" si="157"/>
        <v>0</v>
      </c>
      <c r="AQ483" s="1">
        <f t="shared" si="158"/>
        <v>0</v>
      </c>
      <c r="AR483">
        <f t="shared" si="159"/>
        <v>9</v>
      </c>
    </row>
    <row r="484" spans="1:44">
      <c r="A484">
        <v>483</v>
      </c>
      <c r="B484">
        <v>2016</v>
      </c>
      <c r="C484">
        <v>4.9</v>
      </c>
      <c r="E484">
        <v>0</v>
      </c>
      <c r="F484">
        <v>3.5</v>
      </c>
      <c r="G484" t="s">
        <v>53</v>
      </c>
      <c r="H484">
        <f t="shared" si="140"/>
        <v>1</v>
      </c>
      <c r="I484">
        <v>5.63</v>
      </c>
      <c r="J484">
        <v>70.66666667</v>
      </c>
      <c r="K484">
        <v>0.0453</v>
      </c>
      <c r="L484">
        <v>1</v>
      </c>
      <c r="M484">
        <v>0</v>
      </c>
      <c r="N484">
        <v>0</v>
      </c>
      <c r="O484">
        <v>1</v>
      </c>
      <c r="P484">
        <v>0</v>
      </c>
      <c r="Q484">
        <v>6.37569060773481</v>
      </c>
      <c r="R484">
        <v>370</v>
      </c>
      <c r="S484">
        <v>11.6</v>
      </c>
      <c r="T484">
        <v>36.6</v>
      </c>
      <c r="U484">
        <v>1</v>
      </c>
      <c r="V484">
        <v>2.529774127</v>
      </c>
      <c r="W484">
        <v>1</v>
      </c>
      <c r="X484">
        <v>19.8110883</v>
      </c>
      <c r="Y484">
        <v>0</v>
      </c>
      <c r="Z484" s="1">
        <f t="shared" si="141"/>
        <v>0</v>
      </c>
      <c r="AA484" s="1">
        <f t="shared" si="142"/>
        <v>0</v>
      </c>
      <c r="AB484" s="1">
        <f t="shared" si="143"/>
        <v>0</v>
      </c>
      <c r="AC484" s="1">
        <f t="shared" si="144"/>
        <v>0</v>
      </c>
      <c r="AD484" s="1">
        <f t="shared" si="145"/>
        <v>0</v>
      </c>
      <c r="AE484" s="1">
        <f t="shared" si="146"/>
        <v>0</v>
      </c>
      <c r="AF484" s="1">
        <f t="shared" si="147"/>
        <v>0</v>
      </c>
      <c r="AG484" s="1">
        <f t="shared" si="148"/>
        <v>0</v>
      </c>
      <c r="AH484" s="1">
        <f t="shared" si="149"/>
        <v>0</v>
      </c>
      <c r="AI484" s="1">
        <f t="shared" si="150"/>
        <v>0</v>
      </c>
      <c r="AJ484" s="1">
        <f t="shared" si="151"/>
        <v>1</v>
      </c>
      <c r="AK484" s="1">
        <f t="shared" si="152"/>
        <v>0</v>
      </c>
      <c r="AL484" s="1">
        <f t="shared" si="153"/>
        <v>0</v>
      </c>
      <c r="AM484" s="1">
        <f t="shared" si="154"/>
        <v>0</v>
      </c>
      <c r="AN484" s="1">
        <f t="shared" si="155"/>
        <v>0</v>
      </c>
      <c r="AO484" s="1">
        <f t="shared" si="156"/>
        <v>0</v>
      </c>
      <c r="AP484" s="1">
        <f t="shared" si="157"/>
        <v>0</v>
      </c>
      <c r="AQ484" s="1">
        <f t="shared" si="158"/>
        <v>0</v>
      </c>
      <c r="AR484">
        <f t="shared" si="159"/>
        <v>11</v>
      </c>
    </row>
    <row r="485" spans="1:44">
      <c r="A485">
        <v>484</v>
      </c>
      <c r="B485">
        <v>2017</v>
      </c>
      <c r="C485">
        <v>2</v>
      </c>
      <c r="E485">
        <v>1</v>
      </c>
      <c r="F485">
        <v>4.3</v>
      </c>
      <c r="G485" t="s">
        <v>45</v>
      </c>
      <c r="H485">
        <f t="shared" si="140"/>
        <v>0</v>
      </c>
      <c r="I485">
        <v>1.48</v>
      </c>
      <c r="J485">
        <v>49.85900068</v>
      </c>
      <c r="K485">
        <v>0.2706</v>
      </c>
      <c r="L485">
        <v>0</v>
      </c>
      <c r="M485">
        <v>1</v>
      </c>
      <c r="N485">
        <v>0</v>
      </c>
      <c r="O485">
        <v>1</v>
      </c>
      <c r="P485">
        <v>0</v>
      </c>
      <c r="Q485">
        <v>7.50828729281768</v>
      </c>
      <c r="R485">
        <v>197</v>
      </c>
      <c r="S485">
        <v>14.5</v>
      </c>
      <c r="T485">
        <v>26.1</v>
      </c>
      <c r="U485">
        <v>1</v>
      </c>
      <c r="V485">
        <v>3.088295688</v>
      </c>
      <c r="W485">
        <v>0</v>
      </c>
      <c r="X485">
        <v>28.61601643</v>
      </c>
      <c r="Y485">
        <v>0</v>
      </c>
      <c r="Z485" s="1">
        <f t="shared" si="141"/>
        <v>0</v>
      </c>
      <c r="AA485" s="1">
        <f t="shared" si="142"/>
        <v>0</v>
      </c>
      <c r="AB485" s="1">
        <f t="shared" si="143"/>
        <v>0</v>
      </c>
      <c r="AC485" s="1">
        <f t="shared" si="144"/>
        <v>0</v>
      </c>
      <c r="AD485" s="1">
        <f t="shared" si="145"/>
        <v>0</v>
      </c>
      <c r="AE485" s="1">
        <f t="shared" si="146"/>
        <v>0</v>
      </c>
      <c r="AF485" s="1">
        <f t="shared" si="147"/>
        <v>0</v>
      </c>
      <c r="AG485" s="1">
        <f t="shared" si="148"/>
        <v>0</v>
      </c>
      <c r="AH485" s="1">
        <f t="shared" si="149"/>
        <v>1</v>
      </c>
      <c r="AI485" s="1">
        <f t="shared" si="150"/>
        <v>0</v>
      </c>
      <c r="AJ485" s="1">
        <f t="shared" si="151"/>
        <v>0</v>
      </c>
      <c r="AK485" s="1">
        <f t="shared" si="152"/>
        <v>0</v>
      </c>
      <c r="AL485" s="1">
        <f t="shared" si="153"/>
        <v>0</v>
      </c>
      <c r="AM485" s="1">
        <f t="shared" si="154"/>
        <v>0</v>
      </c>
      <c r="AN485" s="1">
        <f t="shared" si="155"/>
        <v>0</v>
      </c>
      <c r="AO485" s="1">
        <f t="shared" si="156"/>
        <v>0</v>
      </c>
      <c r="AP485" s="1">
        <f t="shared" si="157"/>
        <v>0</v>
      </c>
      <c r="AQ485" s="1">
        <f t="shared" si="158"/>
        <v>0</v>
      </c>
      <c r="AR485">
        <f t="shared" si="159"/>
        <v>9</v>
      </c>
    </row>
    <row r="486" spans="1:44">
      <c r="A486">
        <v>485</v>
      </c>
      <c r="B486">
        <v>2017</v>
      </c>
      <c r="C486">
        <v>2.6</v>
      </c>
      <c r="E486">
        <v>1</v>
      </c>
      <c r="F486">
        <v>4</v>
      </c>
      <c r="G486" t="s">
        <v>47</v>
      </c>
      <c r="H486">
        <f t="shared" si="140"/>
        <v>2</v>
      </c>
      <c r="I486">
        <v>6.5</v>
      </c>
      <c r="J486">
        <v>55.96988364</v>
      </c>
      <c r="K486">
        <v>0.026</v>
      </c>
      <c r="L486">
        <v>1</v>
      </c>
      <c r="M486">
        <v>1</v>
      </c>
      <c r="N486">
        <v>0</v>
      </c>
      <c r="O486">
        <v>1</v>
      </c>
      <c r="P486">
        <v>0</v>
      </c>
      <c r="Q486">
        <v>9.17495395948434</v>
      </c>
      <c r="R486">
        <v>234</v>
      </c>
      <c r="S486">
        <v>13.8</v>
      </c>
      <c r="T486">
        <v>30.7</v>
      </c>
      <c r="U486">
        <v>1</v>
      </c>
      <c r="V486">
        <v>1.281314168</v>
      </c>
      <c r="W486">
        <v>0</v>
      </c>
      <c r="X486">
        <v>23.42505134</v>
      </c>
      <c r="Y486">
        <v>0</v>
      </c>
      <c r="Z486" s="1">
        <f t="shared" si="141"/>
        <v>0</v>
      </c>
      <c r="AA486" s="1">
        <f t="shared" si="142"/>
        <v>0</v>
      </c>
      <c r="AB486" s="1">
        <f t="shared" si="143"/>
        <v>0</v>
      </c>
      <c r="AC486" s="1">
        <f t="shared" si="144"/>
        <v>0</v>
      </c>
      <c r="AD486" s="1">
        <f t="shared" si="145"/>
        <v>0</v>
      </c>
      <c r="AE486" s="1">
        <f t="shared" si="146"/>
        <v>1</v>
      </c>
      <c r="AF486" s="1">
        <f t="shared" si="147"/>
        <v>0</v>
      </c>
      <c r="AG486" s="1">
        <f t="shared" si="148"/>
        <v>0</v>
      </c>
      <c r="AH486" s="1">
        <f t="shared" si="149"/>
        <v>0</v>
      </c>
      <c r="AI486" s="1">
        <f t="shared" si="150"/>
        <v>0</v>
      </c>
      <c r="AJ486" s="1">
        <f t="shared" si="151"/>
        <v>0</v>
      </c>
      <c r="AK486" s="1">
        <f t="shared" si="152"/>
        <v>0</v>
      </c>
      <c r="AL486" s="1">
        <f t="shared" si="153"/>
        <v>0</v>
      </c>
      <c r="AM486" s="1">
        <f t="shared" si="154"/>
        <v>0</v>
      </c>
      <c r="AN486" s="1">
        <f t="shared" si="155"/>
        <v>0</v>
      </c>
      <c r="AO486" s="1">
        <f t="shared" si="156"/>
        <v>0</v>
      </c>
      <c r="AP486" s="1">
        <f t="shared" si="157"/>
        <v>0</v>
      </c>
      <c r="AQ486" s="1">
        <f t="shared" si="158"/>
        <v>0</v>
      </c>
      <c r="AR486">
        <f t="shared" si="159"/>
        <v>6</v>
      </c>
    </row>
    <row r="487" spans="1:44">
      <c r="A487">
        <v>486</v>
      </c>
      <c r="B487">
        <v>2017</v>
      </c>
      <c r="C487">
        <v>2.6</v>
      </c>
      <c r="E487">
        <v>0</v>
      </c>
      <c r="F487">
        <v>3.5</v>
      </c>
      <c r="G487" t="s">
        <v>45</v>
      </c>
      <c r="H487">
        <f t="shared" si="140"/>
        <v>0</v>
      </c>
      <c r="I487">
        <v>4.06</v>
      </c>
      <c r="J487">
        <v>61.81519507</v>
      </c>
      <c r="K487">
        <v>0.032</v>
      </c>
      <c r="L487">
        <v>0</v>
      </c>
      <c r="M487">
        <v>1</v>
      </c>
      <c r="N487">
        <v>0</v>
      </c>
      <c r="O487">
        <v>0</v>
      </c>
      <c r="P487">
        <v>0</v>
      </c>
      <c r="Q487">
        <v>6.72559852670351</v>
      </c>
      <c r="R487">
        <v>164</v>
      </c>
      <c r="S487">
        <v>14.7</v>
      </c>
      <c r="T487">
        <v>34.3</v>
      </c>
      <c r="U487">
        <v>0</v>
      </c>
      <c r="V487">
        <v>27.36755647</v>
      </c>
      <c r="W487">
        <v>0</v>
      </c>
      <c r="X487">
        <v>27.59753593</v>
      </c>
      <c r="Y487">
        <v>1</v>
      </c>
      <c r="Z487" s="1">
        <f t="shared" si="141"/>
        <v>0</v>
      </c>
      <c r="AA487" s="1">
        <f t="shared" si="142"/>
        <v>0</v>
      </c>
      <c r="AB487" s="1">
        <f t="shared" si="143"/>
        <v>0</v>
      </c>
      <c r="AC487" s="1">
        <f t="shared" si="144"/>
        <v>0</v>
      </c>
      <c r="AD487" s="1">
        <f t="shared" si="145"/>
        <v>0</v>
      </c>
      <c r="AE487" s="1">
        <f t="shared" si="146"/>
        <v>0</v>
      </c>
      <c r="AF487" s="1">
        <f t="shared" si="147"/>
        <v>0</v>
      </c>
      <c r="AG487" s="1">
        <f t="shared" si="148"/>
        <v>0</v>
      </c>
      <c r="AH487" s="1">
        <f t="shared" si="149"/>
        <v>1</v>
      </c>
      <c r="AI487" s="1">
        <f t="shared" si="150"/>
        <v>0</v>
      </c>
      <c r="AJ487" s="1">
        <f t="shared" si="151"/>
        <v>0</v>
      </c>
      <c r="AK487" s="1">
        <f t="shared" si="152"/>
        <v>0</v>
      </c>
      <c r="AL487" s="1">
        <f t="shared" si="153"/>
        <v>0</v>
      </c>
      <c r="AM487" s="1">
        <f t="shared" si="154"/>
        <v>0</v>
      </c>
      <c r="AN487" s="1">
        <f t="shared" si="155"/>
        <v>0</v>
      </c>
      <c r="AO487" s="1">
        <f t="shared" si="156"/>
        <v>0</v>
      </c>
      <c r="AP487" s="1">
        <f t="shared" si="157"/>
        <v>0</v>
      </c>
      <c r="AQ487" s="1">
        <f t="shared" si="158"/>
        <v>0</v>
      </c>
      <c r="AR487">
        <f t="shared" si="159"/>
        <v>9</v>
      </c>
    </row>
    <row r="488" spans="1:44">
      <c r="A488">
        <v>487</v>
      </c>
      <c r="B488">
        <v>2017</v>
      </c>
      <c r="C488">
        <v>7</v>
      </c>
      <c r="E488">
        <v>1</v>
      </c>
      <c r="F488">
        <v>3</v>
      </c>
      <c r="G488" t="s">
        <v>47</v>
      </c>
      <c r="H488">
        <f t="shared" si="140"/>
        <v>2</v>
      </c>
      <c r="I488">
        <v>51.75</v>
      </c>
      <c r="J488">
        <v>62.39561944</v>
      </c>
      <c r="K488">
        <v>0.2216</v>
      </c>
      <c r="L488">
        <v>0</v>
      </c>
      <c r="M488">
        <v>1</v>
      </c>
      <c r="N488">
        <v>0</v>
      </c>
      <c r="O488">
        <v>1</v>
      </c>
      <c r="P488">
        <v>1</v>
      </c>
      <c r="Q488">
        <v>7.35174953959485</v>
      </c>
      <c r="R488">
        <v>145</v>
      </c>
      <c r="S488">
        <v>8.4</v>
      </c>
      <c r="T488">
        <v>17.8</v>
      </c>
      <c r="U488">
        <v>1</v>
      </c>
      <c r="V488">
        <v>1.379876797</v>
      </c>
      <c r="W488">
        <v>1</v>
      </c>
      <c r="X488">
        <v>2.595482546</v>
      </c>
      <c r="Y488">
        <v>0</v>
      </c>
      <c r="Z488" s="1">
        <f t="shared" si="141"/>
        <v>0</v>
      </c>
      <c r="AA488" s="1">
        <f t="shared" si="142"/>
        <v>0</v>
      </c>
      <c r="AB488" s="1">
        <f t="shared" si="143"/>
        <v>0</v>
      </c>
      <c r="AC488" s="1">
        <f t="shared" si="144"/>
        <v>0</v>
      </c>
      <c r="AD488" s="1">
        <f t="shared" si="145"/>
        <v>0</v>
      </c>
      <c r="AE488" s="1">
        <f t="shared" si="146"/>
        <v>1</v>
      </c>
      <c r="AF488" s="1">
        <f t="shared" si="147"/>
        <v>0</v>
      </c>
      <c r="AG488" s="1">
        <f t="shared" si="148"/>
        <v>0</v>
      </c>
      <c r="AH488" s="1">
        <f t="shared" si="149"/>
        <v>0</v>
      </c>
      <c r="AI488" s="1">
        <f t="shared" si="150"/>
        <v>0</v>
      </c>
      <c r="AJ488" s="1">
        <f t="shared" si="151"/>
        <v>0</v>
      </c>
      <c r="AK488" s="1">
        <f t="shared" si="152"/>
        <v>0</v>
      </c>
      <c r="AL488" s="1">
        <f t="shared" si="153"/>
        <v>0</v>
      </c>
      <c r="AM488" s="1">
        <f t="shared" si="154"/>
        <v>0</v>
      </c>
      <c r="AN488" s="1">
        <f t="shared" si="155"/>
        <v>0</v>
      </c>
      <c r="AO488" s="1">
        <f t="shared" si="156"/>
        <v>0</v>
      </c>
      <c r="AP488" s="1">
        <f t="shared" si="157"/>
        <v>0</v>
      </c>
      <c r="AQ488" s="1">
        <f t="shared" si="158"/>
        <v>0</v>
      </c>
      <c r="AR488">
        <f t="shared" si="159"/>
        <v>6</v>
      </c>
    </row>
    <row r="489" spans="1:44">
      <c r="A489">
        <v>488</v>
      </c>
      <c r="B489">
        <v>2017</v>
      </c>
      <c r="C489">
        <v>1.8</v>
      </c>
      <c r="E489">
        <v>1</v>
      </c>
      <c r="F489">
        <v>3.5</v>
      </c>
      <c r="G489" t="s">
        <v>51</v>
      </c>
      <c r="H489">
        <f t="shared" si="140"/>
        <v>2</v>
      </c>
      <c r="I489">
        <v>7.57</v>
      </c>
      <c r="J489">
        <v>73.27310062</v>
      </c>
      <c r="K489">
        <v>0.64</v>
      </c>
      <c r="L489">
        <v>1</v>
      </c>
      <c r="M489">
        <v>1</v>
      </c>
      <c r="N489">
        <v>0</v>
      </c>
      <c r="O489">
        <v>1</v>
      </c>
      <c r="P489">
        <v>0</v>
      </c>
      <c r="Q489">
        <v>7.85082872928177</v>
      </c>
      <c r="R489">
        <v>279</v>
      </c>
      <c r="S489">
        <v>10.2</v>
      </c>
      <c r="T489">
        <v>24.5</v>
      </c>
      <c r="U489">
        <v>1</v>
      </c>
      <c r="V489">
        <v>2.36550308</v>
      </c>
      <c r="W489">
        <v>1</v>
      </c>
      <c r="X489">
        <v>17.47843943</v>
      </c>
      <c r="Y489">
        <v>0</v>
      </c>
      <c r="Z489" s="1">
        <f t="shared" si="141"/>
        <v>0</v>
      </c>
      <c r="AA489" s="1">
        <f t="shared" si="142"/>
        <v>0</v>
      </c>
      <c r="AB489" s="1">
        <f t="shared" si="143"/>
        <v>0</v>
      </c>
      <c r="AC489" s="1">
        <f t="shared" si="144"/>
        <v>0</v>
      </c>
      <c r="AD489" s="1">
        <f t="shared" si="145"/>
        <v>0</v>
      </c>
      <c r="AE489" s="1">
        <f t="shared" si="146"/>
        <v>0</v>
      </c>
      <c r="AF489" s="1">
        <f t="shared" si="147"/>
        <v>0</v>
      </c>
      <c r="AG489" s="1">
        <f t="shared" si="148"/>
        <v>0</v>
      </c>
      <c r="AH489" s="1">
        <f t="shared" si="149"/>
        <v>0</v>
      </c>
      <c r="AI489" s="1">
        <f t="shared" si="150"/>
        <v>0</v>
      </c>
      <c r="AJ489" s="1">
        <f t="shared" si="151"/>
        <v>0</v>
      </c>
      <c r="AK489" s="1">
        <f t="shared" si="152"/>
        <v>0</v>
      </c>
      <c r="AL489" s="1">
        <f t="shared" si="153"/>
        <v>0</v>
      </c>
      <c r="AM489" s="1">
        <f t="shared" si="154"/>
        <v>0</v>
      </c>
      <c r="AN489" s="1">
        <f t="shared" si="155"/>
        <v>1</v>
      </c>
      <c r="AO489" s="1">
        <f t="shared" si="156"/>
        <v>0</v>
      </c>
      <c r="AP489" s="1">
        <f t="shared" si="157"/>
        <v>0</v>
      </c>
      <c r="AQ489" s="1">
        <f t="shared" si="158"/>
        <v>0</v>
      </c>
      <c r="AR489">
        <f t="shared" si="159"/>
        <v>15</v>
      </c>
    </row>
    <row r="490" spans="1:44">
      <c r="A490">
        <v>489</v>
      </c>
      <c r="B490">
        <v>2016</v>
      </c>
      <c r="C490">
        <v>2</v>
      </c>
      <c r="E490">
        <v>1</v>
      </c>
      <c r="F490">
        <v>4.2</v>
      </c>
      <c r="G490" t="s">
        <v>49</v>
      </c>
      <c r="H490">
        <f t="shared" si="140"/>
        <v>2</v>
      </c>
      <c r="I490">
        <v>5.4</v>
      </c>
      <c r="J490">
        <v>47.84120465</v>
      </c>
      <c r="K490">
        <v>0.1719</v>
      </c>
      <c r="L490">
        <v>0</v>
      </c>
      <c r="M490">
        <v>1</v>
      </c>
      <c r="N490">
        <v>0</v>
      </c>
      <c r="O490">
        <v>1</v>
      </c>
      <c r="P490">
        <v>0</v>
      </c>
      <c r="Q490">
        <v>8.28913443830571</v>
      </c>
      <c r="R490">
        <v>325</v>
      </c>
      <c r="S490">
        <v>10.5</v>
      </c>
      <c r="T490">
        <v>25.1</v>
      </c>
      <c r="U490">
        <v>1</v>
      </c>
      <c r="V490">
        <v>1.281314168</v>
      </c>
      <c r="W490">
        <v>1</v>
      </c>
      <c r="X490">
        <v>6.176591376</v>
      </c>
      <c r="Y490">
        <v>0</v>
      </c>
      <c r="Z490" s="1">
        <f t="shared" si="141"/>
        <v>0</v>
      </c>
      <c r="AA490" s="1">
        <f t="shared" si="142"/>
        <v>0</v>
      </c>
      <c r="AB490" s="1">
        <f t="shared" si="143"/>
        <v>0</v>
      </c>
      <c r="AC490" s="1">
        <f t="shared" si="144"/>
        <v>0</v>
      </c>
      <c r="AD490" s="1">
        <f t="shared" si="145"/>
        <v>0</v>
      </c>
      <c r="AE490" s="1">
        <f t="shared" si="146"/>
        <v>0</v>
      </c>
      <c r="AF490" s="1">
        <f t="shared" si="147"/>
        <v>0</v>
      </c>
      <c r="AG490" s="1">
        <f t="shared" si="148"/>
        <v>0</v>
      </c>
      <c r="AH490" s="1">
        <f t="shared" si="149"/>
        <v>0</v>
      </c>
      <c r="AI490" s="1">
        <f t="shared" si="150"/>
        <v>0</v>
      </c>
      <c r="AJ490" s="1">
        <f t="shared" si="151"/>
        <v>0</v>
      </c>
      <c r="AK490" s="1">
        <f t="shared" si="152"/>
        <v>0</v>
      </c>
      <c r="AL490" s="1">
        <f t="shared" si="153"/>
        <v>0</v>
      </c>
      <c r="AM490" s="1">
        <f t="shared" si="154"/>
        <v>1</v>
      </c>
      <c r="AN490" s="1">
        <f t="shared" si="155"/>
        <v>0</v>
      </c>
      <c r="AO490" s="1">
        <f t="shared" si="156"/>
        <v>0</v>
      </c>
      <c r="AP490" s="1">
        <f t="shared" si="157"/>
        <v>0</v>
      </c>
      <c r="AQ490" s="1">
        <f t="shared" si="158"/>
        <v>0</v>
      </c>
      <c r="AR490">
        <f t="shared" si="159"/>
        <v>14</v>
      </c>
    </row>
    <row r="491" spans="1:44">
      <c r="A491">
        <v>490</v>
      </c>
      <c r="B491">
        <v>2017</v>
      </c>
      <c r="C491">
        <v>4.4</v>
      </c>
      <c r="E491">
        <v>0</v>
      </c>
      <c r="F491">
        <v>4.2</v>
      </c>
      <c r="G491" t="s">
        <v>45</v>
      </c>
      <c r="H491">
        <f t="shared" si="140"/>
        <v>0</v>
      </c>
      <c r="I491">
        <v>2.27</v>
      </c>
      <c r="J491">
        <v>60.03011636</v>
      </c>
      <c r="K491">
        <v>0.3134</v>
      </c>
      <c r="L491">
        <v>0</v>
      </c>
      <c r="M491">
        <v>1</v>
      </c>
      <c r="N491">
        <v>0</v>
      </c>
      <c r="O491">
        <v>1</v>
      </c>
      <c r="P491">
        <v>0</v>
      </c>
      <c r="Q491">
        <v>7.12523020257826</v>
      </c>
      <c r="R491">
        <v>208</v>
      </c>
      <c r="S491">
        <v>14.1</v>
      </c>
      <c r="T491">
        <v>21.2</v>
      </c>
      <c r="U491">
        <v>1</v>
      </c>
      <c r="V491">
        <v>2.98973306</v>
      </c>
      <c r="W491">
        <v>1</v>
      </c>
      <c r="X491">
        <v>23.91786448</v>
      </c>
      <c r="Y491">
        <v>0</v>
      </c>
      <c r="Z491" s="1">
        <f t="shared" si="141"/>
        <v>0</v>
      </c>
      <c r="AA491" s="1">
        <f t="shared" si="142"/>
        <v>0</v>
      </c>
      <c r="AB491" s="1">
        <f t="shared" si="143"/>
        <v>0</v>
      </c>
      <c r="AC491" s="1">
        <f t="shared" si="144"/>
        <v>0</v>
      </c>
      <c r="AD491" s="1">
        <f t="shared" si="145"/>
        <v>0</v>
      </c>
      <c r="AE491" s="1">
        <f t="shared" si="146"/>
        <v>0</v>
      </c>
      <c r="AF491" s="1">
        <f t="shared" si="147"/>
        <v>0</v>
      </c>
      <c r="AG491" s="1">
        <f t="shared" si="148"/>
        <v>0</v>
      </c>
      <c r="AH491" s="1">
        <f t="shared" si="149"/>
        <v>1</v>
      </c>
      <c r="AI491" s="1">
        <f t="shared" si="150"/>
        <v>0</v>
      </c>
      <c r="AJ491" s="1">
        <f t="shared" si="151"/>
        <v>0</v>
      </c>
      <c r="AK491" s="1">
        <f t="shared" si="152"/>
        <v>0</v>
      </c>
      <c r="AL491" s="1">
        <f t="shared" si="153"/>
        <v>0</v>
      </c>
      <c r="AM491" s="1">
        <f t="shared" si="154"/>
        <v>0</v>
      </c>
      <c r="AN491" s="1">
        <f t="shared" si="155"/>
        <v>0</v>
      </c>
      <c r="AO491" s="1">
        <f t="shared" si="156"/>
        <v>0</v>
      </c>
      <c r="AP491" s="1">
        <f t="shared" si="157"/>
        <v>0</v>
      </c>
      <c r="AQ491" s="1">
        <f t="shared" si="158"/>
        <v>0</v>
      </c>
      <c r="AR491">
        <f t="shared" si="159"/>
        <v>9</v>
      </c>
    </row>
    <row r="492" spans="1:44">
      <c r="A492">
        <v>491</v>
      </c>
      <c r="B492">
        <v>2017</v>
      </c>
      <c r="C492">
        <v>4.4</v>
      </c>
      <c r="E492">
        <v>1</v>
      </c>
      <c r="F492">
        <v>4.1</v>
      </c>
      <c r="G492" t="s">
        <v>55</v>
      </c>
      <c r="H492">
        <f t="shared" si="140"/>
        <v>2</v>
      </c>
      <c r="I492">
        <v>8</v>
      </c>
      <c r="J492">
        <v>29.02395619</v>
      </c>
      <c r="K492">
        <v>0.246</v>
      </c>
      <c r="L492">
        <v>0</v>
      </c>
      <c r="M492">
        <v>1</v>
      </c>
      <c r="N492">
        <v>0</v>
      </c>
      <c r="O492">
        <v>1</v>
      </c>
      <c r="P492">
        <v>0</v>
      </c>
      <c r="Q492">
        <v>4.50460405156538</v>
      </c>
      <c r="R492">
        <v>299</v>
      </c>
      <c r="S492">
        <v>11.8</v>
      </c>
      <c r="T492">
        <v>30.5</v>
      </c>
      <c r="U492">
        <v>1</v>
      </c>
      <c r="V492">
        <v>1.77412731</v>
      </c>
      <c r="W492">
        <v>1</v>
      </c>
      <c r="X492">
        <v>9.889117043</v>
      </c>
      <c r="Y492">
        <v>0</v>
      </c>
      <c r="Z492" s="1">
        <f t="shared" si="141"/>
        <v>0</v>
      </c>
      <c r="AA492" s="1">
        <f t="shared" si="142"/>
        <v>0</v>
      </c>
      <c r="AB492" s="1">
        <f t="shared" si="143"/>
        <v>0</v>
      </c>
      <c r="AC492" s="1">
        <f t="shared" si="144"/>
        <v>0</v>
      </c>
      <c r="AD492" s="1">
        <f t="shared" si="145"/>
        <v>0</v>
      </c>
      <c r="AE492" s="1">
        <f t="shared" si="146"/>
        <v>0</v>
      </c>
      <c r="AF492" s="1">
        <f t="shared" si="147"/>
        <v>1</v>
      </c>
      <c r="AG492" s="1">
        <f t="shared" si="148"/>
        <v>0</v>
      </c>
      <c r="AH492" s="1">
        <f t="shared" si="149"/>
        <v>0</v>
      </c>
      <c r="AI492" s="1">
        <f t="shared" si="150"/>
        <v>0</v>
      </c>
      <c r="AJ492" s="1">
        <f t="shared" si="151"/>
        <v>0</v>
      </c>
      <c r="AK492" s="1">
        <f t="shared" si="152"/>
        <v>0</v>
      </c>
      <c r="AL492" s="1">
        <f t="shared" si="153"/>
        <v>0</v>
      </c>
      <c r="AM492" s="1">
        <f t="shared" si="154"/>
        <v>0</v>
      </c>
      <c r="AN492" s="1">
        <f t="shared" si="155"/>
        <v>0</v>
      </c>
      <c r="AO492" s="1">
        <f t="shared" si="156"/>
        <v>0</v>
      </c>
      <c r="AP492" s="1">
        <f t="shared" si="157"/>
        <v>0</v>
      </c>
      <c r="AQ492" s="1">
        <f t="shared" si="158"/>
        <v>0</v>
      </c>
      <c r="AR492">
        <f t="shared" si="159"/>
        <v>7</v>
      </c>
    </row>
    <row r="493" spans="1:44">
      <c r="A493">
        <v>492</v>
      </c>
      <c r="B493">
        <v>2017</v>
      </c>
      <c r="C493">
        <v>1</v>
      </c>
      <c r="D493">
        <v>50</v>
      </c>
      <c r="E493">
        <v>1</v>
      </c>
      <c r="F493">
        <v>3.8</v>
      </c>
      <c r="G493" t="s">
        <v>53</v>
      </c>
      <c r="H493">
        <f t="shared" si="140"/>
        <v>1</v>
      </c>
      <c r="I493">
        <v>2.33</v>
      </c>
      <c r="J493">
        <v>63.95893224</v>
      </c>
      <c r="K493">
        <v>0.2585</v>
      </c>
      <c r="L493">
        <v>1</v>
      </c>
      <c r="M493">
        <v>0</v>
      </c>
      <c r="N493">
        <v>0</v>
      </c>
      <c r="O493">
        <v>1</v>
      </c>
      <c r="P493">
        <v>0</v>
      </c>
      <c r="Q493">
        <v>5.58195211786372</v>
      </c>
      <c r="R493">
        <v>338</v>
      </c>
      <c r="S493">
        <v>11.3</v>
      </c>
      <c r="T493">
        <v>24.8</v>
      </c>
      <c r="U493">
        <v>1</v>
      </c>
      <c r="V493">
        <v>1.314168378</v>
      </c>
      <c r="W493">
        <v>1</v>
      </c>
      <c r="X493">
        <v>13.83162218</v>
      </c>
      <c r="Y493">
        <v>0</v>
      </c>
      <c r="Z493" s="1">
        <f t="shared" si="141"/>
        <v>0</v>
      </c>
      <c r="AA493" s="1">
        <f t="shared" si="142"/>
        <v>0</v>
      </c>
      <c r="AB493" s="1">
        <f t="shared" si="143"/>
        <v>0</v>
      </c>
      <c r="AC493" s="1">
        <f t="shared" si="144"/>
        <v>0</v>
      </c>
      <c r="AD493" s="1">
        <f t="shared" si="145"/>
        <v>0</v>
      </c>
      <c r="AE493" s="1">
        <f t="shared" si="146"/>
        <v>0</v>
      </c>
      <c r="AF493" s="1">
        <f t="shared" si="147"/>
        <v>0</v>
      </c>
      <c r="AG493" s="1">
        <f t="shared" si="148"/>
        <v>0</v>
      </c>
      <c r="AH493" s="1">
        <f t="shared" si="149"/>
        <v>0</v>
      </c>
      <c r="AI493" s="1">
        <f t="shared" si="150"/>
        <v>0</v>
      </c>
      <c r="AJ493" s="1">
        <f t="shared" si="151"/>
        <v>1</v>
      </c>
      <c r="AK493" s="1">
        <f t="shared" si="152"/>
        <v>0</v>
      </c>
      <c r="AL493" s="1">
        <f t="shared" si="153"/>
        <v>0</v>
      </c>
      <c r="AM493" s="1">
        <f t="shared" si="154"/>
        <v>0</v>
      </c>
      <c r="AN493" s="1">
        <f t="shared" si="155"/>
        <v>0</v>
      </c>
      <c r="AO493" s="1">
        <f t="shared" si="156"/>
        <v>0</v>
      </c>
      <c r="AP493" s="1">
        <f t="shared" si="157"/>
        <v>0</v>
      </c>
      <c r="AQ493" s="1">
        <f t="shared" si="158"/>
        <v>0</v>
      </c>
      <c r="AR493">
        <f t="shared" si="159"/>
        <v>11</v>
      </c>
    </row>
    <row r="494" spans="1:44">
      <c r="A494">
        <v>493</v>
      </c>
      <c r="B494">
        <v>2016</v>
      </c>
      <c r="C494">
        <v>13.8</v>
      </c>
      <c r="E494">
        <v>1</v>
      </c>
      <c r="F494">
        <v>4.1</v>
      </c>
      <c r="G494" t="s">
        <v>45</v>
      </c>
      <c r="H494">
        <f t="shared" si="140"/>
        <v>0</v>
      </c>
      <c r="I494">
        <v>3.1</v>
      </c>
      <c r="J494">
        <v>61.76317591</v>
      </c>
      <c r="K494">
        <v>0.3265</v>
      </c>
      <c r="L494">
        <v>0</v>
      </c>
      <c r="M494">
        <v>0</v>
      </c>
      <c r="N494">
        <v>0</v>
      </c>
      <c r="O494">
        <v>1</v>
      </c>
      <c r="P494">
        <v>0</v>
      </c>
      <c r="Q494">
        <v>8.77163904235726</v>
      </c>
      <c r="R494">
        <v>222</v>
      </c>
      <c r="S494">
        <v>13.1</v>
      </c>
      <c r="T494">
        <v>31.7</v>
      </c>
      <c r="U494">
        <v>1</v>
      </c>
      <c r="V494">
        <v>8.509240246</v>
      </c>
      <c r="W494">
        <v>1</v>
      </c>
      <c r="X494">
        <v>28.12320329</v>
      </c>
      <c r="Y494">
        <v>1</v>
      </c>
      <c r="Z494" s="1">
        <f t="shared" si="141"/>
        <v>0</v>
      </c>
      <c r="AA494" s="1">
        <f t="shared" si="142"/>
        <v>0</v>
      </c>
      <c r="AB494" s="1">
        <f t="shared" si="143"/>
        <v>0</v>
      </c>
      <c r="AC494" s="1">
        <f t="shared" si="144"/>
        <v>0</v>
      </c>
      <c r="AD494" s="1">
        <f t="shared" si="145"/>
        <v>0</v>
      </c>
      <c r="AE494" s="1">
        <f t="shared" si="146"/>
        <v>0</v>
      </c>
      <c r="AF494" s="1">
        <f t="shared" si="147"/>
        <v>0</v>
      </c>
      <c r="AG494" s="1">
        <f t="shared" si="148"/>
        <v>0</v>
      </c>
      <c r="AH494" s="1">
        <f t="shared" si="149"/>
        <v>1</v>
      </c>
      <c r="AI494" s="1">
        <f t="shared" si="150"/>
        <v>0</v>
      </c>
      <c r="AJ494" s="1">
        <f t="shared" si="151"/>
        <v>0</v>
      </c>
      <c r="AK494" s="1">
        <f t="shared" si="152"/>
        <v>0</v>
      </c>
      <c r="AL494" s="1">
        <f t="shared" si="153"/>
        <v>0</v>
      </c>
      <c r="AM494" s="1">
        <f t="shared" si="154"/>
        <v>0</v>
      </c>
      <c r="AN494" s="1">
        <f t="shared" si="155"/>
        <v>0</v>
      </c>
      <c r="AO494" s="1">
        <f t="shared" si="156"/>
        <v>0</v>
      </c>
      <c r="AP494" s="1">
        <f t="shared" si="157"/>
        <v>0</v>
      </c>
      <c r="AQ494" s="1">
        <f t="shared" si="158"/>
        <v>0</v>
      </c>
      <c r="AR494">
        <f t="shared" si="159"/>
        <v>9</v>
      </c>
    </row>
    <row r="495" spans="1:44">
      <c r="A495">
        <v>494</v>
      </c>
      <c r="B495">
        <v>2017</v>
      </c>
      <c r="C495">
        <v>10.5</v>
      </c>
      <c r="E495">
        <v>1</v>
      </c>
      <c r="F495">
        <v>3.4</v>
      </c>
      <c r="G495" t="s">
        <v>55</v>
      </c>
      <c r="H495">
        <f t="shared" si="140"/>
        <v>2</v>
      </c>
      <c r="I495">
        <v>13.53</v>
      </c>
      <c r="J495">
        <v>67.32375086</v>
      </c>
      <c r="K495">
        <v>0.1545</v>
      </c>
      <c r="L495">
        <v>0</v>
      </c>
      <c r="M495">
        <v>0</v>
      </c>
      <c r="N495">
        <v>0</v>
      </c>
      <c r="O495">
        <v>1</v>
      </c>
      <c r="P495">
        <v>1</v>
      </c>
      <c r="Q495">
        <v>4.21915285451197</v>
      </c>
      <c r="R495">
        <v>357</v>
      </c>
      <c r="S495">
        <v>13.2</v>
      </c>
      <c r="T495">
        <v>19.8</v>
      </c>
      <c r="U495">
        <v>1</v>
      </c>
      <c r="V495">
        <v>0.558521561</v>
      </c>
      <c r="W495">
        <v>1</v>
      </c>
      <c r="X495">
        <v>1.577002053</v>
      </c>
      <c r="Y495">
        <v>0</v>
      </c>
      <c r="Z495" s="1">
        <f t="shared" si="141"/>
        <v>0</v>
      </c>
      <c r="AA495" s="1">
        <f t="shared" si="142"/>
        <v>0</v>
      </c>
      <c r="AB495" s="1">
        <f t="shared" si="143"/>
        <v>0</v>
      </c>
      <c r="AC495" s="1">
        <f t="shared" si="144"/>
        <v>0</v>
      </c>
      <c r="AD495" s="1">
        <f t="shared" si="145"/>
        <v>0</v>
      </c>
      <c r="AE495" s="1">
        <f t="shared" si="146"/>
        <v>0</v>
      </c>
      <c r="AF495" s="1">
        <f t="shared" si="147"/>
        <v>1</v>
      </c>
      <c r="AG495" s="1">
        <f t="shared" si="148"/>
        <v>0</v>
      </c>
      <c r="AH495" s="1">
        <f t="shared" si="149"/>
        <v>0</v>
      </c>
      <c r="AI495" s="1">
        <f t="shared" si="150"/>
        <v>0</v>
      </c>
      <c r="AJ495" s="1">
        <f t="shared" si="151"/>
        <v>0</v>
      </c>
      <c r="AK495" s="1">
        <f t="shared" si="152"/>
        <v>0</v>
      </c>
      <c r="AL495" s="1">
        <f t="shared" si="153"/>
        <v>0</v>
      </c>
      <c r="AM495" s="1">
        <f t="shared" si="154"/>
        <v>0</v>
      </c>
      <c r="AN495" s="1">
        <f t="shared" si="155"/>
        <v>0</v>
      </c>
      <c r="AO495" s="1">
        <f t="shared" si="156"/>
        <v>0</v>
      </c>
      <c r="AP495" s="1">
        <f t="shared" si="157"/>
        <v>0</v>
      </c>
      <c r="AQ495" s="1">
        <f t="shared" si="158"/>
        <v>0</v>
      </c>
      <c r="AR495">
        <f t="shared" si="159"/>
        <v>7</v>
      </c>
    </row>
    <row r="496" spans="1:44">
      <c r="A496">
        <v>495</v>
      </c>
      <c r="B496">
        <v>2017</v>
      </c>
      <c r="C496">
        <v>3.5</v>
      </c>
      <c r="D496">
        <v>0</v>
      </c>
      <c r="E496">
        <v>1</v>
      </c>
      <c r="F496">
        <v>4.2</v>
      </c>
      <c r="G496" t="s">
        <v>58</v>
      </c>
      <c r="H496">
        <f t="shared" si="140"/>
        <v>2</v>
      </c>
      <c r="I496">
        <v>2.33</v>
      </c>
      <c r="J496">
        <v>42.7652293</v>
      </c>
      <c r="K496">
        <v>0.1207</v>
      </c>
      <c r="L496">
        <v>0</v>
      </c>
      <c r="M496">
        <v>1</v>
      </c>
      <c r="N496">
        <v>0</v>
      </c>
      <c r="O496">
        <v>1</v>
      </c>
      <c r="P496">
        <v>0</v>
      </c>
      <c r="Q496">
        <v>9.40883977900554</v>
      </c>
      <c r="R496">
        <v>208</v>
      </c>
      <c r="S496">
        <v>14.5</v>
      </c>
      <c r="T496">
        <v>15.7</v>
      </c>
      <c r="U496">
        <v>1</v>
      </c>
      <c r="V496">
        <v>7.09650924</v>
      </c>
      <c r="W496">
        <v>1</v>
      </c>
      <c r="X496">
        <v>15.24435318</v>
      </c>
      <c r="Y496">
        <v>1</v>
      </c>
      <c r="Z496" s="1">
        <f t="shared" si="141"/>
        <v>0</v>
      </c>
      <c r="AA496" s="1">
        <f t="shared" si="142"/>
        <v>0</v>
      </c>
      <c r="AB496" s="1">
        <f t="shared" si="143"/>
        <v>0</v>
      </c>
      <c r="AC496" s="1">
        <f t="shared" si="144"/>
        <v>0</v>
      </c>
      <c r="AD496" s="1">
        <f t="shared" si="145"/>
        <v>1</v>
      </c>
      <c r="AE496" s="1">
        <f t="shared" si="146"/>
        <v>0</v>
      </c>
      <c r="AF496" s="1">
        <f t="shared" si="147"/>
        <v>0</v>
      </c>
      <c r="AG496" s="1">
        <f t="shared" si="148"/>
        <v>0</v>
      </c>
      <c r="AH496" s="1">
        <f t="shared" si="149"/>
        <v>0</v>
      </c>
      <c r="AI496" s="1">
        <f t="shared" si="150"/>
        <v>0</v>
      </c>
      <c r="AJ496" s="1">
        <f t="shared" si="151"/>
        <v>0</v>
      </c>
      <c r="AK496" s="1">
        <f t="shared" si="152"/>
        <v>0</v>
      </c>
      <c r="AL496" s="1">
        <f t="shared" si="153"/>
        <v>0</v>
      </c>
      <c r="AM496" s="1">
        <f t="shared" si="154"/>
        <v>0</v>
      </c>
      <c r="AN496" s="1">
        <f t="shared" si="155"/>
        <v>0</v>
      </c>
      <c r="AO496" s="1">
        <f t="shared" si="156"/>
        <v>0</v>
      </c>
      <c r="AP496" s="1">
        <f t="shared" si="157"/>
        <v>0</v>
      </c>
      <c r="AQ496" s="1">
        <f t="shared" si="158"/>
        <v>0</v>
      </c>
      <c r="AR496">
        <f t="shared" si="159"/>
        <v>5</v>
      </c>
    </row>
    <row r="497" spans="1:44">
      <c r="A497">
        <v>496</v>
      </c>
      <c r="B497">
        <v>2017</v>
      </c>
      <c r="C497">
        <v>5.9</v>
      </c>
      <c r="E497">
        <v>1</v>
      </c>
      <c r="F497">
        <v>3.4</v>
      </c>
      <c r="G497" t="s">
        <v>53</v>
      </c>
      <c r="H497">
        <f t="shared" si="140"/>
        <v>1</v>
      </c>
      <c r="I497">
        <v>21.71</v>
      </c>
      <c r="J497">
        <v>80.3340178</v>
      </c>
      <c r="K497">
        <v>0.7666</v>
      </c>
      <c r="L497">
        <v>0</v>
      </c>
      <c r="M497">
        <v>0</v>
      </c>
      <c r="N497">
        <v>0</v>
      </c>
      <c r="O497">
        <v>1</v>
      </c>
      <c r="P497">
        <v>0</v>
      </c>
      <c r="Q497">
        <v>8.57458563535911</v>
      </c>
      <c r="R497">
        <v>130</v>
      </c>
      <c r="S497">
        <v>8.8</v>
      </c>
      <c r="T497">
        <v>23.1</v>
      </c>
      <c r="U497">
        <v>1</v>
      </c>
      <c r="V497">
        <v>5.683778234</v>
      </c>
      <c r="W497">
        <v>1</v>
      </c>
      <c r="X497">
        <v>5.683778234</v>
      </c>
      <c r="Y497">
        <v>0</v>
      </c>
      <c r="Z497" s="1">
        <f t="shared" si="141"/>
        <v>0</v>
      </c>
      <c r="AA497" s="1">
        <f t="shared" si="142"/>
        <v>0</v>
      </c>
      <c r="AB497" s="1">
        <f t="shared" si="143"/>
        <v>0</v>
      </c>
      <c r="AC497" s="1">
        <f t="shared" si="144"/>
        <v>0</v>
      </c>
      <c r="AD497" s="1">
        <f t="shared" si="145"/>
        <v>0</v>
      </c>
      <c r="AE497" s="1">
        <f t="shared" si="146"/>
        <v>0</v>
      </c>
      <c r="AF497" s="1">
        <f t="shared" si="147"/>
        <v>0</v>
      </c>
      <c r="AG497" s="1">
        <f t="shared" si="148"/>
        <v>0</v>
      </c>
      <c r="AH497" s="1">
        <f t="shared" si="149"/>
        <v>0</v>
      </c>
      <c r="AI497" s="1">
        <f t="shared" si="150"/>
        <v>0</v>
      </c>
      <c r="AJ497" s="1">
        <f t="shared" si="151"/>
        <v>1</v>
      </c>
      <c r="AK497" s="1">
        <f t="shared" si="152"/>
        <v>0</v>
      </c>
      <c r="AL497" s="1">
        <f t="shared" si="153"/>
        <v>0</v>
      </c>
      <c r="AM497" s="1">
        <f t="shared" si="154"/>
        <v>0</v>
      </c>
      <c r="AN497" s="1">
        <f t="shared" si="155"/>
        <v>0</v>
      </c>
      <c r="AO497" s="1">
        <f t="shared" si="156"/>
        <v>0</v>
      </c>
      <c r="AP497" s="1">
        <f t="shared" si="157"/>
        <v>0</v>
      </c>
      <c r="AQ497" s="1">
        <f t="shared" si="158"/>
        <v>0</v>
      </c>
      <c r="AR497">
        <f t="shared" si="159"/>
        <v>11</v>
      </c>
    </row>
    <row r="498" spans="1:44">
      <c r="A498">
        <v>497</v>
      </c>
      <c r="B498">
        <v>2016</v>
      </c>
      <c r="C498">
        <v>3.5</v>
      </c>
      <c r="E498">
        <v>1</v>
      </c>
      <c r="F498">
        <v>4</v>
      </c>
      <c r="G498" t="s">
        <v>55</v>
      </c>
      <c r="H498">
        <f t="shared" si="140"/>
        <v>2</v>
      </c>
      <c r="I498">
        <v>2.5</v>
      </c>
      <c r="J498">
        <v>69.3908282</v>
      </c>
      <c r="K498">
        <v>0.0474</v>
      </c>
      <c r="L498">
        <v>0</v>
      </c>
      <c r="M498">
        <v>1</v>
      </c>
      <c r="N498">
        <v>0</v>
      </c>
      <c r="O498">
        <v>1</v>
      </c>
      <c r="P498">
        <v>0</v>
      </c>
      <c r="Q498">
        <v>4.10313075506446</v>
      </c>
      <c r="R498">
        <v>158</v>
      </c>
      <c r="S498">
        <v>13.5</v>
      </c>
      <c r="T498">
        <v>24.2</v>
      </c>
      <c r="U498">
        <v>1</v>
      </c>
      <c r="V498">
        <v>13.60164271</v>
      </c>
      <c r="W498">
        <v>1</v>
      </c>
      <c r="X498">
        <v>24.18069815</v>
      </c>
      <c r="Y498">
        <v>1</v>
      </c>
      <c r="Z498" s="1">
        <f t="shared" si="141"/>
        <v>0</v>
      </c>
      <c r="AA498" s="1">
        <f t="shared" si="142"/>
        <v>0</v>
      </c>
      <c r="AB498" s="1">
        <f t="shared" si="143"/>
        <v>0</v>
      </c>
      <c r="AC498" s="1">
        <f t="shared" si="144"/>
        <v>0</v>
      </c>
      <c r="AD498" s="1">
        <f t="shared" si="145"/>
        <v>0</v>
      </c>
      <c r="AE498" s="1">
        <f t="shared" si="146"/>
        <v>0</v>
      </c>
      <c r="AF498" s="1">
        <f t="shared" si="147"/>
        <v>1</v>
      </c>
      <c r="AG498" s="1">
        <f t="shared" si="148"/>
        <v>0</v>
      </c>
      <c r="AH498" s="1">
        <f t="shared" si="149"/>
        <v>0</v>
      </c>
      <c r="AI498" s="1">
        <f t="shared" si="150"/>
        <v>0</v>
      </c>
      <c r="AJ498" s="1">
        <f t="shared" si="151"/>
        <v>0</v>
      </c>
      <c r="AK498" s="1">
        <f t="shared" si="152"/>
        <v>0</v>
      </c>
      <c r="AL498" s="1">
        <f t="shared" si="153"/>
        <v>0</v>
      </c>
      <c r="AM498" s="1">
        <f t="shared" si="154"/>
        <v>0</v>
      </c>
      <c r="AN498" s="1">
        <f t="shared" si="155"/>
        <v>0</v>
      </c>
      <c r="AO498" s="1">
        <f t="shared" si="156"/>
        <v>0</v>
      </c>
      <c r="AP498" s="1">
        <f t="shared" si="157"/>
        <v>0</v>
      </c>
      <c r="AQ498" s="1">
        <f t="shared" si="158"/>
        <v>0</v>
      </c>
      <c r="AR498">
        <f t="shared" si="159"/>
        <v>7</v>
      </c>
    </row>
    <row r="499" spans="1:44">
      <c r="A499">
        <v>498</v>
      </c>
      <c r="B499">
        <v>2016</v>
      </c>
      <c r="C499">
        <v>6.9</v>
      </c>
      <c r="E499">
        <v>1</v>
      </c>
      <c r="F499">
        <v>4</v>
      </c>
      <c r="G499" t="s">
        <v>53</v>
      </c>
      <c r="H499">
        <f t="shared" si="140"/>
        <v>1</v>
      </c>
      <c r="I499">
        <v>1.26</v>
      </c>
      <c r="J499">
        <v>69.59890486</v>
      </c>
      <c r="K499">
        <v>0.005</v>
      </c>
      <c r="L499">
        <v>0</v>
      </c>
      <c r="M499">
        <v>1</v>
      </c>
      <c r="N499">
        <v>0</v>
      </c>
      <c r="O499">
        <v>1</v>
      </c>
      <c r="P499">
        <v>1</v>
      </c>
      <c r="Q499">
        <v>6.89502762430939</v>
      </c>
      <c r="R499">
        <v>290</v>
      </c>
      <c r="S499">
        <v>12.5</v>
      </c>
      <c r="T499">
        <v>30.9</v>
      </c>
      <c r="U499">
        <v>1</v>
      </c>
      <c r="V499">
        <v>4.205338809</v>
      </c>
      <c r="W499">
        <v>1</v>
      </c>
      <c r="X499">
        <v>9.199178645</v>
      </c>
      <c r="Y499">
        <v>0</v>
      </c>
      <c r="Z499" s="1">
        <f t="shared" si="141"/>
        <v>0</v>
      </c>
      <c r="AA499" s="1">
        <f t="shared" si="142"/>
        <v>0</v>
      </c>
      <c r="AB499" s="1">
        <f t="shared" si="143"/>
        <v>0</v>
      </c>
      <c r="AC499" s="1">
        <f t="shared" si="144"/>
        <v>0</v>
      </c>
      <c r="AD499" s="1">
        <f t="shared" si="145"/>
        <v>0</v>
      </c>
      <c r="AE499" s="1">
        <f t="shared" si="146"/>
        <v>0</v>
      </c>
      <c r="AF499" s="1">
        <f t="shared" si="147"/>
        <v>0</v>
      </c>
      <c r="AG499" s="1">
        <f t="shared" si="148"/>
        <v>0</v>
      </c>
      <c r="AH499" s="1">
        <f t="shared" si="149"/>
        <v>0</v>
      </c>
      <c r="AI499" s="1">
        <f t="shared" si="150"/>
        <v>0</v>
      </c>
      <c r="AJ499" s="1">
        <f t="shared" si="151"/>
        <v>1</v>
      </c>
      <c r="AK499" s="1">
        <f t="shared" si="152"/>
        <v>0</v>
      </c>
      <c r="AL499" s="1">
        <f t="shared" si="153"/>
        <v>0</v>
      </c>
      <c r="AM499" s="1">
        <f t="shared" si="154"/>
        <v>0</v>
      </c>
      <c r="AN499" s="1">
        <f t="shared" si="155"/>
        <v>0</v>
      </c>
      <c r="AO499" s="1">
        <f t="shared" si="156"/>
        <v>0</v>
      </c>
      <c r="AP499" s="1">
        <f t="shared" si="157"/>
        <v>0</v>
      </c>
      <c r="AQ499" s="1">
        <f t="shared" si="158"/>
        <v>0</v>
      </c>
      <c r="AR499">
        <f t="shared" si="159"/>
        <v>11</v>
      </c>
    </row>
    <row r="500" spans="1:44">
      <c r="A500">
        <v>499</v>
      </c>
      <c r="B500">
        <v>2017</v>
      </c>
      <c r="C500">
        <v>7.9</v>
      </c>
      <c r="D500">
        <v>0</v>
      </c>
      <c r="E500">
        <v>1</v>
      </c>
      <c r="F500">
        <v>4</v>
      </c>
      <c r="G500" t="s">
        <v>53</v>
      </c>
      <c r="H500">
        <f t="shared" si="140"/>
        <v>1</v>
      </c>
      <c r="I500">
        <v>3.44</v>
      </c>
      <c r="J500">
        <v>75.32101301</v>
      </c>
      <c r="K500">
        <v>0.3567</v>
      </c>
      <c r="L500">
        <v>0</v>
      </c>
      <c r="M500">
        <v>1</v>
      </c>
      <c r="N500">
        <v>0</v>
      </c>
      <c r="O500">
        <v>1</v>
      </c>
      <c r="P500">
        <v>1</v>
      </c>
      <c r="Q500">
        <v>6.31675874769797</v>
      </c>
      <c r="R500">
        <v>266</v>
      </c>
      <c r="S500">
        <v>12.1</v>
      </c>
      <c r="T500">
        <v>26.9</v>
      </c>
      <c r="U500">
        <v>1</v>
      </c>
      <c r="V500">
        <v>12.61601643</v>
      </c>
      <c r="W500">
        <v>1</v>
      </c>
      <c r="X500">
        <v>27.17043121</v>
      </c>
      <c r="Y500">
        <v>1</v>
      </c>
      <c r="Z500" s="1">
        <f t="shared" si="141"/>
        <v>0</v>
      </c>
      <c r="AA500" s="1">
        <f t="shared" si="142"/>
        <v>0</v>
      </c>
      <c r="AB500" s="1">
        <f t="shared" si="143"/>
        <v>0</v>
      </c>
      <c r="AC500" s="1">
        <f t="shared" si="144"/>
        <v>0</v>
      </c>
      <c r="AD500" s="1">
        <f t="shared" si="145"/>
        <v>0</v>
      </c>
      <c r="AE500" s="1">
        <f t="shared" si="146"/>
        <v>0</v>
      </c>
      <c r="AF500" s="1">
        <f t="shared" si="147"/>
        <v>0</v>
      </c>
      <c r="AG500" s="1">
        <f t="shared" si="148"/>
        <v>0</v>
      </c>
      <c r="AH500" s="1">
        <f t="shared" si="149"/>
        <v>0</v>
      </c>
      <c r="AI500" s="1">
        <f t="shared" si="150"/>
        <v>0</v>
      </c>
      <c r="AJ500" s="1">
        <f t="shared" si="151"/>
        <v>1</v>
      </c>
      <c r="AK500" s="1">
        <f t="shared" si="152"/>
        <v>0</v>
      </c>
      <c r="AL500" s="1">
        <f t="shared" si="153"/>
        <v>0</v>
      </c>
      <c r="AM500" s="1">
        <f t="shared" si="154"/>
        <v>0</v>
      </c>
      <c r="AN500" s="1">
        <f t="shared" si="155"/>
        <v>0</v>
      </c>
      <c r="AO500" s="1">
        <f t="shared" si="156"/>
        <v>0</v>
      </c>
      <c r="AP500" s="1">
        <f t="shared" si="157"/>
        <v>0</v>
      </c>
      <c r="AQ500" s="1">
        <f t="shared" si="158"/>
        <v>0</v>
      </c>
      <c r="AR500">
        <f t="shared" si="159"/>
        <v>11</v>
      </c>
    </row>
    <row r="501" spans="1:44">
      <c r="A501">
        <v>500</v>
      </c>
      <c r="B501">
        <v>2016</v>
      </c>
      <c r="C501">
        <v>5.9</v>
      </c>
      <c r="D501">
        <v>0</v>
      </c>
      <c r="E501">
        <v>1</v>
      </c>
      <c r="F501">
        <v>3.3</v>
      </c>
      <c r="G501" t="s">
        <v>53</v>
      </c>
      <c r="H501">
        <f t="shared" si="140"/>
        <v>1</v>
      </c>
      <c r="I501">
        <v>12.25</v>
      </c>
      <c r="J501">
        <v>72.16974675</v>
      </c>
      <c r="K501">
        <v>0.0362</v>
      </c>
      <c r="L501">
        <v>0</v>
      </c>
      <c r="M501">
        <v>0</v>
      </c>
      <c r="N501">
        <v>0</v>
      </c>
      <c r="O501">
        <v>1</v>
      </c>
      <c r="P501">
        <v>0</v>
      </c>
      <c r="Q501">
        <v>4.44014732965009</v>
      </c>
      <c r="R501">
        <v>385</v>
      </c>
      <c r="S501">
        <v>13.4</v>
      </c>
      <c r="T501">
        <v>26.8</v>
      </c>
      <c r="U501">
        <v>1</v>
      </c>
      <c r="V501">
        <v>2.792607803</v>
      </c>
      <c r="W501">
        <v>1</v>
      </c>
      <c r="X501">
        <v>2.792607803</v>
      </c>
      <c r="Y501">
        <v>0</v>
      </c>
      <c r="Z501" s="1">
        <f t="shared" si="141"/>
        <v>0</v>
      </c>
      <c r="AA501" s="1">
        <f t="shared" si="142"/>
        <v>0</v>
      </c>
      <c r="AB501" s="1">
        <f t="shared" si="143"/>
        <v>0</v>
      </c>
      <c r="AC501" s="1">
        <f t="shared" si="144"/>
        <v>0</v>
      </c>
      <c r="AD501" s="1">
        <f t="shared" si="145"/>
        <v>0</v>
      </c>
      <c r="AE501" s="1">
        <f t="shared" si="146"/>
        <v>0</v>
      </c>
      <c r="AF501" s="1">
        <f t="shared" si="147"/>
        <v>0</v>
      </c>
      <c r="AG501" s="1">
        <f t="shared" si="148"/>
        <v>0</v>
      </c>
      <c r="AH501" s="1">
        <f t="shared" si="149"/>
        <v>0</v>
      </c>
      <c r="AI501" s="1">
        <f t="shared" si="150"/>
        <v>0</v>
      </c>
      <c r="AJ501" s="1">
        <f t="shared" si="151"/>
        <v>1</v>
      </c>
      <c r="AK501" s="1">
        <f t="shared" si="152"/>
        <v>0</v>
      </c>
      <c r="AL501" s="1">
        <f t="shared" si="153"/>
        <v>0</v>
      </c>
      <c r="AM501" s="1">
        <f t="shared" si="154"/>
        <v>0</v>
      </c>
      <c r="AN501" s="1">
        <f t="shared" si="155"/>
        <v>0</v>
      </c>
      <c r="AO501" s="1">
        <f t="shared" si="156"/>
        <v>0</v>
      </c>
      <c r="AP501" s="1">
        <f t="shared" si="157"/>
        <v>0</v>
      </c>
      <c r="AQ501" s="1">
        <f t="shared" si="158"/>
        <v>0</v>
      </c>
      <c r="AR501">
        <f t="shared" si="159"/>
        <v>11</v>
      </c>
    </row>
    <row r="502" spans="1:44">
      <c r="A502">
        <v>501</v>
      </c>
      <c r="B502">
        <v>2017</v>
      </c>
      <c r="C502">
        <v>4.9</v>
      </c>
      <c r="E502">
        <v>1</v>
      </c>
      <c r="F502">
        <v>3.6</v>
      </c>
      <c r="G502" t="s">
        <v>53</v>
      </c>
      <c r="H502">
        <f t="shared" si="140"/>
        <v>1</v>
      </c>
      <c r="I502">
        <v>4.19</v>
      </c>
      <c r="J502">
        <v>68.19712526</v>
      </c>
      <c r="K502">
        <v>0.0005</v>
      </c>
      <c r="L502">
        <v>0</v>
      </c>
      <c r="M502">
        <v>0</v>
      </c>
      <c r="N502">
        <v>0</v>
      </c>
      <c r="O502">
        <v>1</v>
      </c>
      <c r="P502">
        <v>0</v>
      </c>
      <c r="Q502">
        <v>6.86556169429098</v>
      </c>
      <c r="R502">
        <v>275</v>
      </c>
      <c r="S502">
        <v>11</v>
      </c>
      <c r="T502">
        <v>30.4</v>
      </c>
      <c r="U502">
        <v>1</v>
      </c>
      <c r="V502">
        <v>3.58110883</v>
      </c>
      <c r="W502">
        <v>1</v>
      </c>
      <c r="X502">
        <v>16.16427105</v>
      </c>
      <c r="Y502">
        <v>0</v>
      </c>
      <c r="Z502" s="1">
        <f t="shared" si="141"/>
        <v>0</v>
      </c>
      <c r="AA502" s="1">
        <f t="shared" si="142"/>
        <v>0</v>
      </c>
      <c r="AB502" s="1">
        <f t="shared" si="143"/>
        <v>0</v>
      </c>
      <c r="AC502" s="1">
        <f t="shared" si="144"/>
        <v>0</v>
      </c>
      <c r="AD502" s="1">
        <f t="shared" si="145"/>
        <v>0</v>
      </c>
      <c r="AE502" s="1">
        <f t="shared" si="146"/>
        <v>0</v>
      </c>
      <c r="AF502" s="1">
        <f t="shared" si="147"/>
        <v>0</v>
      </c>
      <c r="AG502" s="1">
        <f t="shared" si="148"/>
        <v>0</v>
      </c>
      <c r="AH502" s="1">
        <f t="shared" si="149"/>
        <v>0</v>
      </c>
      <c r="AI502" s="1">
        <f t="shared" si="150"/>
        <v>0</v>
      </c>
      <c r="AJ502" s="1">
        <f t="shared" si="151"/>
        <v>1</v>
      </c>
      <c r="AK502" s="1">
        <f t="shared" si="152"/>
        <v>0</v>
      </c>
      <c r="AL502" s="1">
        <f t="shared" si="153"/>
        <v>0</v>
      </c>
      <c r="AM502" s="1">
        <f t="shared" si="154"/>
        <v>0</v>
      </c>
      <c r="AN502" s="1">
        <f t="shared" si="155"/>
        <v>0</v>
      </c>
      <c r="AO502" s="1">
        <f t="shared" si="156"/>
        <v>0</v>
      </c>
      <c r="AP502" s="1">
        <f t="shared" si="157"/>
        <v>0</v>
      </c>
      <c r="AQ502" s="1">
        <f t="shared" si="158"/>
        <v>0</v>
      </c>
      <c r="AR502">
        <f t="shared" si="159"/>
        <v>11</v>
      </c>
    </row>
    <row r="503" spans="1:44">
      <c r="A503">
        <v>502</v>
      </c>
      <c r="B503">
        <v>2016</v>
      </c>
      <c r="C503">
        <v>7.9</v>
      </c>
      <c r="E503">
        <v>0</v>
      </c>
      <c r="F503">
        <v>4.5</v>
      </c>
      <c r="G503" t="s">
        <v>45</v>
      </c>
      <c r="H503">
        <f t="shared" si="140"/>
        <v>0</v>
      </c>
      <c r="I503">
        <v>2.89</v>
      </c>
      <c r="J503">
        <v>57.3908282</v>
      </c>
      <c r="K503">
        <v>0</v>
      </c>
      <c r="L503">
        <v>1</v>
      </c>
      <c r="M503">
        <v>0</v>
      </c>
      <c r="N503">
        <v>0</v>
      </c>
      <c r="O503">
        <v>1</v>
      </c>
      <c r="P503">
        <v>0</v>
      </c>
      <c r="Q503">
        <v>7.11602209944752</v>
      </c>
      <c r="R503">
        <v>217</v>
      </c>
      <c r="S503">
        <v>12.4</v>
      </c>
      <c r="T503">
        <v>42.6</v>
      </c>
      <c r="U503">
        <v>1</v>
      </c>
      <c r="V503">
        <v>8.574948665</v>
      </c>
      <c r="W503">
        <v>0</v>
      </c>
      <c r="X503">
        <v>37.81519507</v>
      </c>
      <c r="Y503">
        <v>1</v>
      </c>
      <c r="Z503" s="1">
        <f t="shared" si="141"/>
        <v>0</v>
      </c>
      <c r="AA503" s="1">
        <f t="shared" si="142"/>
        <v>0</v>
      </c>
      <c r="AB503" s="1">
        <f t="shared" si="143"/>
        <v>0</v>
      </c>
      <c r="AC503" s="1">
        <f t="shared" si="144"/>
        <v>0</v>
      </c>
      <c r="AD503" s="1">
        <f t="shared" si="145"/>
        <v>0</v>
      </c>
      <c r="AE503" s="1">
        <f t="shared" si="146"/>
        <v>0</v>
      </c>
      <c r="AF503" s="1">
        <f t="shared" si="147"/>
        <v>0</v>
      </c>
      <c r="AG503" s="1">
        <f t="shared" si="148"/>
        <v>0</v>
      </c>
      <c r="AH503" s="1">
        <f t="shared" si="149"/>
        <v>1</v>
      </c>
      <c r="AI503" s="1">
        <f t="shared" si="150"/>
        <v>0</v>
      </c>
      <c r="AJ503" s="1">
        <f t="shared" si="151"/>
        <v>0</v>
      </c>
      <c r="AK503" s="1">
        <f t="shared" si="152"/>
        <v>0</v>
      </c>
      <c r="AL503" s="1">
        <f t="shared" si="153"/>
        <v>0</v>
      </c>
      <c r="AM503" s="1">
        <f t="shared" si="154"/>
        <v>0</v>
      </c>
      <c r="AN503" s="1">
        <f t="shared" si="155"/>
        <v>0</v>
      </c>
      <c r="AO503" s="1">
        <f t="shared" si="156"/>
        <v>0</v>
      </c>
      <c r="AP503" s="1">
        <f t="shared" si="157"/>
        <v>0</v>
      </c>
      <c r="AQ503" s="1">
        <f t="shared" si="158"/>
        <v>0</v>
      </c>
      <c r="AR503">
        <f t="shared" si="159"/>
        <v>9</v>
      </c>
    </row>
    <row r="504" spans="1:44">
      <c r="A504">
        <v>503</v>
      </c>
      <c r="B504">
        <v>2016</v>
      </c>
      <c r="C504">
        <v>3.9</v>
      </c>
      <c r="D504">
        <v>50</v>
      </c>
      <c r="E504">
        <v>1</v>
      </c>
      <c r="F504">
        <v>4.5</v>
      </c>
      <c r="G504" t="s">
        <v>53</v>
      </c>
      <c r="H504">
        <f t="shared" si="140"/>
        <v>1</v>
      </c>
      <c r="I504">
        <v>2.7</v>
      </c>
      <c r="J504">
        <v>55.75359343</v>
      </c>
      <c r="K504">
        <v>0.0495</v>
      </c>
      <c r="L504">
        <v>0</v>
      </c>
      <c r="M504">
        <v>0</v>
      </c>
      <c r="N504">
        <v>0</v>
      </c>
      <c r="O504">
        <v>1</v>
      </c>
      <c r="P504">
        <v>0</v>
      </c>
      <c r="Q504">
        <v>6.60405156537753</v>
      </c>
      <c r="R504">
        <v>307</v>
      </c>
      <c r="S504">
        <v>11.9</v>
      </c>
      <c r="T504">
        <v>29.8</v>
      </c>
      <c r="U504">
        <v>1</v>
      </c>
      <c r="V504">
        <v>2.726899384</v>
      </c>
      <c r="W504">
        <v>1</v>
      </c>
      <c r="X504">
        <v>4.73100616</v>
      </c>
      <c r="Y504">
        <v>0</v>
      </c>
      <c r="Z504" s="1">
        <f t="shared" si="141"/>
        <v>0</v>
      </c>
      <c r="AA504" s="1">
        <f t="shared" si="142"/>
        <v>0</v>
      </c>
      <c r="AB504" s="1">
        <f t="shared" si="143"/>
        <v>0</v>
      </c>
      <c r="AC504" s="1">
        <f t="shared" si="144"/>
        <v>0</v>
      </c>
      <c r="AD504" s="1">
        <f t="shared" si="145"/>
        <v>0</v>
      </c>
      <c r="AE504" s="1">
        <f t="shared" si="146"/>
        <v>0</v>
      </c>
      <c r="AF504" s="1">
        <f t="shared" si="147"/>
        <v>0</v>
      </c>
      <c r="AG504" s="1">
        <f t="shared" si="148"/>
        <v>0</v>
      </c>
      <c r="AH504" s="1">
        <f t="shared" si="149"/>
        <v>0</v>
      </c>
      <c r="AI504" s="1">
        <f t="shared" si="150"/>
        <v>0</v>
      </c>
      <c r="AJ504" s="1">
        <f t="shared" si="151"/>
        <v>1</v>
      </c>
      <c r="AK504" s="1">
        <f t="shared" si="152"/>
        <v>0</v>
      </c>
      <c r="AL504" s="1">
        <f t="shared" si="153"/>
        <v>0</v>
      </c>
      <c r="AM504" s="1">
        <f t="shared" si="154"/>
        <v>0</v>
      </c>
      <c r="AN504" s="1">
        <f t="shared" si="155"/>
        <v>0</v>
      </c>
      <c r="AO504" s="1">
        <f t="shared" si="156"/>
        <v>0</v>
      </c>
      <c r="AP504" s="1">
        <f t="shared" si="157"/>
        <v>0</v>
      </c>
      <c r="AQ504" s="1">
        <f t="shared" si="158"/>
        <v>0</v>
      </c>
      <c r="AR504">
        <f t="shared" si="159"/>
        <v>11</v>
      </c>
    </row>
    <row r="505" spans="1:44">
      <c r="A505">
        <v>504</v>
      </c>
      <c r="B505">
        <v>2017</v>
      </c>
      <c r="C505">
        <v>0</v>
      </c>
      <c r="E505">
        <v>1</v>
      </c>
      <c r="F505">
        <v>3.7</v>
      </c>
      <c r="G505" t="s">
        <v>56</v>
      </c>
      <c r="H505">
        <f t="shared" si="140"/>
        <v>2</v>
      </c>
      <c r="I505">
        <v>3.64</v>
      </c>
      <c r="J505">
        <v>65.79603012</v>
      </c>
      <c r="K505">
        <v>0.0013</v>
      </c>
      <c r="L505">
        <v>1</v>
      </c>
      <c r="M505">
        <v>0</v>
      </c>
      <c r="N505">
        <v>0</v>
      </c>
      <c r="O505">
        <v>1</v>
      </c>
      <c r="P505">
        <v>0</v>
      </c>
      <c r="Q505">
        <v>3.85267034990792</v>
      </c>
      <c r="R505">
        <v>116</v>
      </c>
      <c r="S505">
        <v>9.9</v>
      </c>
      <c r="T505">
        <v>32.1</v>
      </c>
      <c r="U505">
        <v>1</v>
      </c>
      <c r="V505">
        <v>2.628336756</v>
      </c>
      <c r="W505">
        <v>1</v>
      </c>
      <c r="X505">
        <v>2.628336756</v>
      </c>
      <c r="Y505">
        <v>0</v>
      </c>
      <c r="Z505" s="1">
        <f t="shared" si="141"/>
        <v>0</v>
      </c>
      <c r="AA505" s="1">
        <f t="shared" si="142"/>
        <v>0</v>
      </c>
      <c r="AB505" s="1">
        <f t="shared" si="143"/>
        <v>0</v>
      </c>
      <c r="AC505" s="1">
        <f t="shared" si="144"/>
        <v>0</v>
      </c>
      <c r="AD505" s="1">
        <f t="shared" si="145"/>
        <v>0</v>
      </c>
      <c r="AE505" s="1">
        <f t="shared" si="146"/>
        <v>0</v>
      </c>
      <c r="AF505" s="1">
        <f t="shared" si="147"/>
        <v>0</v>
      </c>
      <c r="AG505" s="1">
        <f t="shared" si="148"/>
        <v>0</v>
      </c>
      <c r="AH505" s="1">
        <f t="shared" si="149"/>
        <v>0</v>
      </c>
      <c r="AI505" s="1">
        <f t="shared" si="150"/>
        <v>0</v>
      </c>
      <c r="AJ505" s="1">
        <f t="shared" si="151"/>
        <v>0</v>
      </c>
      <c r="AK505" s="1">
        <f t="shared" si="152"/>
        <v>1</v>
      </c>
      <c r="AL505" s="1">
        <f t="shared" si="153"/>
        <v>0</v>
      </c>
      <c r="AM505" s="1">
        <f t="shared" si="154"/>
        <v>0</v>
      </c>
      <c r="AN505" s="1">
        <f t="shared" si="155"/>
        <v>0</v>
      </c>
      <c r="AO505" s="1">
        <f t="shared" si="156"/>
        <v>0</v>
      </c>
      <c r="AP505" s="1">
        <f t="shared" si="157"/>
        <v>0</v>
      </c>
      <c r="AQ505" s="1">
        <f t="shared" si="158"/>
        <v>0</v>
      </c>
      <c r="AR505">
        <f t="shared" si="159"/>
        <v>12</v>
      </c>
    </row>
    <row r="506" spans="1:44">
      <c r="A506">
        <v>505</v>
      </c>
      <c r="B506">
        <v>2016</v>
      </c>
      <c r="C506">
        <v>5.9</v>
      </c>
      <c r="E506">
        <v>0</v>
      </c>
      <c r="F506">
        <v>3.1</v>
      </c>
      <c r="G506" t="s">
        <v>53</v>
      </c>
      <c r="H506">
        <f t="shared" si="140"/>
        <v>1</v>
      </c>
      <c r="I506">
        <v>5.75</v>
      </c>
      <c r="J506">
        <v>72.91718001</v>
      </c>
      <c r="K506">
        <v>0.0221</v>
      </c>
      <c r="L506">
        <v>1</v>
      </c>
      <c r="M506">
        <v>1</v>
      </c>
      <c r="N506">
        <v>0</v>
      </c>
      <c r="O506">
        <v>1</v>
      </c>
      <c r="P506">
        <v>0</v>
      </c>
      <c r="Q506">
        <v>3.04972375690608</v>
      </c>
      <c r="R506">
        <v>346</v>
      </c>
      <c r="S506">
        <v>10.5</v>
      </c>
      <c r="T506">
        <v>30.3</v>
      </c>
      <c r="U506">
        <v>1</v>
      </c>
      <c r="V506">
        <v>0.492813142</v>
      </c>
      <c r="W506">
        <v>1</v>
      </c>
      <c r="X506">
        <v>0.492813142</v>
      </c>
      <c r="Y506">
        <v>0</v>
      </c>
      <c r="Z506" s="1">
        <f t="shared" si="141"/>
        <v>0</v>
      </c>
      <c r="AA506" s="1">
        <f t="shared" si="142"/>
        <v>0</v>
      </c>
      <c r="AB506" s="1">
        <f t="shared" si="143"/>
        <v>0</v>
      </c>
      <c r="AC506" s="1">
        <f t="shared" si="144"/>
        <v>0</v>
      </c>
      <c r="AD506" s="1">
        <f t="shared" si="145"/>
        <v>0</v>
      </c>
      <c r="AE506" s="1">
        <f t="shared" si="146"/>
        <v>0</v>
      </c>
      <c r="AF506" s="1">
        <f t="shared" si="147"/>
        <v>0</v>
      </c>
      <c r="AG506" s="1">
        <f t="shared" si="148"/>
        <v>0</v>
      </c>
      <c r="AH506" s="1">
        <f t="shared" si="149"/>
        <v>0</v>
      </c>
      <c r="AI506" s="1">
        <f t="shared" si="150"/>
        <v>0</v>
      </c>
      <c r="AJ506" s="1">
        <f t="shared" si="151"/>
        <v>1</v>
      </c>
      <c r="AK506" s="1">
        <f t="shared" si="152"/>
        <v>0</v>
      </c>
      <c r="AL506" s="1">
        <f t="shared" si="153"/>
        <v>0</v>
      </c>
      <c r="AM506" s="1">
        <f t="shared" si="154"/>
        <v>0</v>
      </c>
      <c r="AN506" s="1">
        <f t="shared" si="155"/>
        <v>0</v>
      </c>
      <c r="AO506" s="1">
        <f t="shared" si="156"/>
        <v>0</v>
      </c>
      <c r="AP506" s="1">
        <f t="shared" si="157"/>
        <v>0</v>
      </c>
      <c r="AQ506" s="1">
        <f t="shared" si="158"/>
        <v>0</v>
      </c>
      <c r="AR506">
        <f t="shared" si="159"/>
        <v>11</v>
      </c>
    </row>
    <row r="507" spans="1:44">
      <c r="A507">
        <v>506</v>
      </c>
      <c r="B507">
        <v>2016</v>
      </c>
      <c r="C507">
        <v>6.9</v>
      </c>
      <c r="E507">
        <v>1</v>
      </c>
      <c r="F507">
        <v>3.9</v>
      </c>
      <c r="G507" t="s">
        <v>50</v>
      </c>
      <c r="H507">
        <f t="shared" si="140"/>
        <v>2</v>
      </c>
      <c r="I507">
        <v>7.4</v>
      </c>
      <c r="J507">
        <v>49.07049966</v>
      </c>
      <c r="K507">
        <v>0.3597</v>
      </c>
      <c r="L507">
        <v>0</v>
      </c>
      <c r="M507">
        <v>1</v>
      </c>
      <c r="N507">
        <v>0</v>
      </c>
      <c r="O507">
        <v>1</v>
      </c>
      <c r="P507">
        <v>0</v>
      </c>
      <c r="Q507">
        <v>3.67034990791897</v>
      </c>
      <c r="R507">
        <v>284</v>
      </c>
      <c r="S507">
        <v>10.7</v>
      </c>
      <c r="T507">
        <v>19.8</v>
      </c>
      <c r="U507">
        <v>1</v>
      </c>
      <c r="V507">
        <v>1.412731006</v>
      </c>
      <c r="W507">
        <v>1</v>
      </c>
      <c r="X507">
        <v>1.839835729</v>
      </c>
      <c r="Y507">
        <v>0</v>
      </c>
      <c r="Z507" s="1">
        <f t="shared" si="141"/>
        <v>1</v>
      </c>
      <c r="AA507" s="1">
        <f t="shared" si="142"/>
        <v>0</v>
      </c>
      <c r="AB507" s="1">
        <f t="shared" si="143"/>
        <v>0</v>
      </c>
      <c r="AC507" s="1">
        <f t="shared" si="144"/>
        <v>0</v>
      </c>
      <c r="AD507" s="1">
        <f t="shared" si="145"/>
        <v>0</v>
      </c>
      <c r="AE507" s="1">
        <f t="shared" si="146"/>
        <v>0</v>
      </c>
      <c r="AF507" s="1">
        <f t="shared" si="147"/>
        <v>0</v>
      </c>
      <c r="AG507" s="1">
        <f t="shared" si="148"/>
        <v>0</v>
      </c>
      <c r="AH507" s="1">
        <f t="shared" si="149"/>
        <v>0</v>
      </c>
      <c r="AI507" s="1">
        <f t="shared" si="150"/>
        <v>0</v>
      </c>
      <c r="AJ507" s="1">
        <f t="shared" si="151"/>
        <v>0</v>
      </c>
      <c r="AK507" s="1">
        <f t="shared" si="152"/>
        <v>0</v>
      </c>
      <c r="AL507" s="1">
        <f t="shared" si="153"/>
        <v>0</v>
      </c>
      <c r="AM507" s="1">
        <f t="shared" si="154"/>
        <v>0</v>
      </c>
      <c r="AN507" s="1">
        <f t="shared" si="155"/>
        <v>0</v>
      </c>
      <c r="AO507" s="1">
        <f t="shared" si="156"/>
        <v>0</v>
      </c>
      <c r="AP507" s="1">
        <f t="shared" si="157"/>
        <v>0</v>
      </c>
      <c r="AQ507" s="1">
        <f t="shared" si="158"/>
        <v>0</v>
      </c>
      <c r="AR507">
        <f t="shared" si="159"/>
        <v>1</v>
      </c>
    </row>
    <row r="508" spans="1:44">
      <c r="A508">
        <v>507</v>
      </c>
      <c r="B508">
        <v>2016</v>
      </c>
      <c r="C508">
        <v>11.8</v>
      </c>
      <c r="E508">
        <v>1</v>
      </c>
      <c r="F508">
        <v>4</v>
      </c>
      <c r="G508" t="s">
        <v>45</v>
      </c>
      <c r="H508">
        <f t="shared" si="140"/>
        <v>0</v>
      </c>
      <c r="I508">
        <v>1.68</v>
      </c>
      <c r="J508">
        <v>47.77549624</v>
      </c>
      <c r="K508">
        <v>0.4562</v>
      </c>
      <c r="L508">
        <v>0</v>
      </c>
      <c r="M508">
        <v>1</v>
      </c>
      <c r="N508">
        <v>0</v>
      </c>
      <c r="O508">
        <v>1</v>
      </c>
      <c r="P508">
        <v>1</v>
      </c>
      <c r="Q508">
        <v>7.71454880294659</v>
      </c>
      <c r="R508">
        <v>223</v>
      </c>
      <c r="S508">
        <v>13.4</v>
      </c>
      <c r="T508">
        <v>27.9</v>
      </c>
      <c r="U508">
        <v>1</v>
      </c>
      <c r="V508">
        <v>1.412731006</v>
      </c>
      <c r="W508">
        <v>1</v>
      </c>
      <c r="X508">
        <v>3.54825462</v>
      </c>
      <c r="Y508">
        <v>0</v>
      </c>
      <c r="Z508" s="1">
        <f t="shared" si="141"/>
        <v>0</v>
      </c>
      <c r="AA508" s="1">
        <f t="shared" si="142"/>
        <v>0</v>
      </c>
      <c r="AB508" s="1">
        <f t="shared" si="143"/>
        <v>0</v>
      </c>
      <c r="AC508" s="1">
        <f t="shared" si="144"/>
        <v>0</v>
      </c>
      <c r="AD508" s="1">
        <f t="shared" si="145"/>
        <v>0</v>
      </c>
      <c r="AE508" s="1">
        <f t="shared" si="146"/>
        <v>0</v>
      </c>
      <c r="AF508" s="1">
        <f t="shared" si="147"/>
        <v>0</v>
      </c>
      <c r="AG508" s="1">
        <f t="shared" si="148"/>
        <v>0</v>
      </c>
      <c r="AH508" s="1">
        <f t="shared" si="149"/>
        <v>1</v>
      </c>
      <c r="AI508" s="1">
        <f t="shared" si="150"/>
        <v>0</v>
      </c>
      <c r="AJ508" s="1">
        <f t="shared" si="151"/>
        <v>0</v>
      </c>
      <c r="AK508" s="1">
        <f t="shared" si="152"/>
        <v>0</v>
      </c>
      <c r="AL508" s="1">
        <f t="shared" si="153"/>
        <v>0</v>
      </c>
      <c r="AM508" s="1">
        <f t="shared" si="154"/>
        <v>0</v>
      </c>
      <c r="AN508" s="1">
        <f t="shared" si="155"/>
        <v>0</v>
      </c>
      <c r="AO508" s="1">
        <f t="shared" si="156"/>
        <v>0</v>
      </c>
      <c r="AP508" s="1">
        <f t="shared" si="157"/>
        <v>0</v>
      </c>
      <c r="AQ508" s="1">
        <f t="shared" si="158"/>
        <v>0</v>
      </c>
      <c r="AR508">
        <f t="shared" si="159"/>
        <v>9</v>
      </c>
    </row>
    <row r="509" spans="1:44">
      <c r="A509">
        <v>508</v>
      </c>
      <c r="B509">
        <v>2017</v>
      </c>
      <c r="C509">
        <v>9.7</v>
      </c>
      <c r="E509">
        <v>0</v>
      </c>
      <c r="F509">
        <v>4</v>
      </c>
      <c r="G509" t="s">
        <v>45</v>
      </c>
      <c r="H509">
        <f t="shared" si="140"/>
        <v>0</v>
      </c>
      <c r="I509">
        <v>2.31</v>
      </c>
      <c r="J509">
        <v>32.89527721</v>
      </c>
      <c r="K509">
        <v>0.3531</v>
      </c>
      <c r="L509">
        <v>0</v>
      </c>
      <c r="M509">
        <v>0</v>
      </c>
      <c r="N509">
        <v>0</v>
      </c>
      <c r="O509">
        <v>1</v>
      </c>
      <c r="P509">
        <v>0</v>
      </c>
      <c r="Q509">
        <v>7.353591160221</v>
      </c>
      <c r="R509">
        <v>228</v>
      </c>
      <c r="S509">
        <v>12.4</v>
      </c>
      <c r="T509">
        <v>27.2</v>
      </c>
      <c r="U509">
        <v>0</v>
      </c>
      <c r="V509">
        <v>30.71868583</v>
      </c>
      <c r="W509">
        <v>0</v>
      </c>
      <c r="X509">
        <v>31.47433265</v>
      </c>
      <c r="Y509">
        <v>1</v>
      </c>
      <c r="Z509" s="1">
        <f t="shared" si="141"/>
        <v>0</v>
      </c>
      <c r="AA509" s="1">
        <f t="shared" si="142"/>
        <v>0</v>
      </c>
      <c r="AB509" s="1">
        <f t="shared" si="143"/>
        <v>0</v>
      </c>
      <c r="AC509" s="1">
        <f t="shared" si="144"/>
        <v>0</v>
      </c>
      <c r="AD509" s="1">
        <f t="shared" si="145"/>
        <v>0</v>
      </c>
      <c r="AE509" s="1">
        <f t="shared" si="146"/>
        <v>0</v>
      </c>
      <c r="AF509" s="1">
        <f t="shared" si="147"/>
        <v>0</v>
      </c>
      <c r="AG509" s="1">
        <f t="shared" si="148"/>
        <v>0</v>
      </c>
      <c r="AH509" s="1">
        <f t="shared" si="149"/>
        <v>1</v>
      </c>
      <c r="AI509" s="1">
        <f t="shared" si="150"/>
        <v>0</v>
      </c>
      <c r="AJ509" s="1">
        <f t="shared" si="151"/>
        <v>0</v>
      </c>
      <c r="AK509" s="1">
        <f t="shared" si="152"/>
        <v>0</v>
      </c>
      <c r="AL509" s="1">
        <f t="shared" si="153"/>
        <v>0</v>
      </c>
      <c r="AM509" s="1">
        <f t="shared" si="154"/>
        <v>0</v>
      </c>
      <c r="AN509" s="1">
        <f t="shared" si="155"/>
        <v>0</v>
      </c>
      <c r="AO509" s="1">
        <f t="shared" si="156"/>
        <v>0</v>
      </c>
      <c r="AP509" s="1">
        <f t="shared" si="157"/>
        <v>0</v>
      </c>
      <c r="AQ509" s="1">
        <f t="shared" si="158"/>
        <v>0</v>
      </c>
      <c r="AR509">
        <f t="shared" si="159"/>
        <v>9</v>
      </c>
    </row>
    <row r="510" spans="1:44">
      <c r="A510">
        <v>509</v>
      </c>
      <c r="B510">
        <v>2017</v>
      </c>
      <c r="C510">
        <v>1.8</v>
      </c>
      <c r="E510">
        <v>1</v>
      </c>
      <c r="F510">
        <v>3.8</v>
      </c>
      <c r="G510" t="s">
        <v>46</v>
      </c>
      <c r="H510">
        <f t="shared" si="140"/>
        <v>2</v>
      </c>
      <c r="I510">
        <v>5.43</v>
      </c>
      <c r="J510">
        <v>64.41341547</v>
      </c>
      <c r="K510">
        <v>0.0125</v>
      </c>
      <c r="L510">
        <v>0</v>
      </c>
      <c r="M510">
        <v>1</v>
      </c>
      <c r="N510">
        <v>0</v>
      </c>
      <c r="O510">
        <v>1</v>
      </c>
      <c r="P510">
        <v>0</v>
      </c>
      <c r="Q510">
        <v>5.54696132596685</v>
      </c>
      <c r="R510">
        <v>184</v>
      </c>
      <c r="S510">
        <v>11.1</v>
      </c>
      <c r="T510">
        <v>35</v>
      </c>
      <c r="U510">
        <v>1</v>
      </c>
      <c r="V510">
        <v>1.77412731</v>
      </c>
      <c r="W510">
        <v>1</v>
      </c>
      <c r="X510">
        <v>8.969199179</v>
      </c>
      <c r="Y510">
        <v>0</v>
      </c>
      <c r="Z510" s="1">
        <f t="shared" si="141"/>
        <v>0</v>
      </c>
      <c r="AA510" s="1">
        <f t="shared" si="142"/>
        <v>0</v>
      </c>
      <c r="AB510" s="1">
        <f t="shared" si="143"/>
        <v>0</v>
      </c>
      <c r="AC510" s="1">
        <f t="shared" si="144"/>
        <v>0</v>
      </c>
      <c r="AD510" s="1">
        <f t="shared" si="145"/>
        <v>0</v>
      </c>
      <c r="AE510" s="1">
        <f t="shared" si="146"/>
        <v>0</v>
      </c>
      <c r="AF510" s="1">
        <f t="shared" si="147"/>
        <v>0</v>
      </c>
      <c r="AG510" s="1">
        <f t="shared" si="148"/>
        <v>1</v>
      </c>
      <c r="AH510" s="1">
        <f t="shared" si="149"/>
        <v>0</v>
      </c>
      <c r="AI510" s="1">
        <f t="shared" si="150"/>
        <v>0</v>
      </c>
      <c r="AJ510" s="1">
        <f t="shared" si="151"/>
        <v>0</v>
      </c>
      <c r="AK510" s="1">
        <f t="shared" si="152"/>
        <v>0</v>
      </c>
      <c r="AL510" s="1">
        <f t="shared" si="153"/>
        <v>0</v>
      </c>
      <c r="AM510" s="1">
        <f t="shared" si="154"/>
        <v>0</v>
      </c>
      <c r="AN510" s="1">
        <f t="shared" si="155"/>
        <v>0</v>
      </c>
      <c r="AO510" s="1">
        <f t="shared" si="156"/>
        <v>0</v>
      </c>
      <c r="AP510" s="1">
        <f t="shared" si="157"/>
        <v>0</v>
      </c>
      <c r="AQ510" s="1">
        <f t="shared" si="158"/>
        <v>0</v>
      </c>
      <c r="AR510">
        <f t="shared" si="159"/>
        <v>8</v>
      </c>
    </row>
    <row r="511" spans="1:44">
      <c r="A511">
        <v>510</v>
      </c>
      <c r="B511">
        <v>2017</v>
      </c>
      <c r="C511">
        <v>41.3</v>
      </c>
      <c r="D511">
        <v>0</v>
      </c>
      <c r="E511">
        <v>1</v>
      </c>
      <c r="F511">
        <v>3.9</v>
      </c>
      <c r="G511" t="s">
        <v>53</v>
      </c>
      <c r="H511">
        <f t="shared" si="140"/>
        <v>1</v>
      </c>
      <c r="I511">
        <v>6.64</v>
      </c>
      <c r="J511">
        <v>47.54825462</v>
      </c>
      <c r="K511">
        <v>0.5608</v>
      </c>
      <c r="L511">
        <v>1</v>
      </c>
      <c r="M511">
        <v>1</v>
      </c>
      <c r="N511">
        <v>0</v>
      </c>
      <c r="O511">
        <v>1</v>
      </c>
      <c r="P511">
        <v>1</v>
      </c>
      <c r="Q511">
        <v>7.31123388581952</v>
      </c>
      <c r="R511">
        <v>328</v>
      </c>
      <c r="S511">
        <v>13.3</v>
      </c>
      <c r="T511">
        <v>30.6</v>
      </c>
      <c r="U511">
        <v>0</v>
      </c>
      <c r="V511">
        <v>28.71457906</v>
      </c>
      <c r="W511">
        <v>0</v>
      </c>
      <c r="X511">
        <v>30.6201232</v>
      </c>
      <c r="Y511">
        <v>1</v>
      </c>
      <c r="Z511" s="1">
        <f t="shared" si="141"/>
        <v>0</v>
      </c>
      <c r="AA511" s="1">
        <f t="shared" si="142"/>
        <v>0</v>
      </c>
      <c r="AB511" s="1">
        <f t="shared" si="143"/>
        <v>0</v>
      </c>
      <c r="AC511" s="1">
        <f t="shared" si="144"/>
        <v>0</v>
      </c>
      <c r="AD511" s="1">
        <f t="shared" si="145"/>
        <v>0</v>
      </c>
      <c r="AE511" s="1">
        <f t="shared" si="146"/>
        <v>0</v>
      </c>
      <c r="AF511" s="1">
        <f t="shared" si="147"/>
        <v>0</v>
      </c>
      <c r="AG511" s="1">
        <f t="shared" si="148"/>
        <v>0</v>
      </c>
      <c r="AH511" s="1">
        <f t="shared" si="149"/>
        <v>0</v>
      </c>
      <c r="AI511" s="1">
        <f t="shared" si="150"/>
        <v>0</v>
      </c>
      <c r="AJ511" s="1">
        <f t="shared" si="151"/>
        <v>1</v>
      </c>
      <c r="AK511" s="1">
        <f t="shared" si="152"/>
        <v>0</v>
      </c>
      <c r="AL511" s="1">
        <f t="shared" si="153"/>
        <v>0</v>
      </c>
      <c r="AM511" s="1">
        <f t="shared" si="154"/>
        <v>0</v>
      </c>
      <c r="AN511" s="1">
        <f t="shared" si="155"/>
        <v>0</v>
      </c>
      <c r="AO511" s="1">
        <f t="shared" si="156"/>
        <v>0</v>
      </c>
      <c r="AP511" s="1">
        <f t="shared" si="157"/>
        <v>0</v>
      </c>
      <c r="AQ511" s="1">
        <f t="shared" si="158"/>
        <v>0</v>
      </c>
      <c r="AR511">
        <f t="shared" si="159"/>
        <v>11</v>
      </c>
    </row>
    <row r="512" spans="1:44">
      <c r="A512">
        <v>511</v>
      </c>
      <c r="B512">
        <v>2016</v>
      </c>
      <c r="C512">
        <v>5.9</v>
      </c>
      <c r="D512">
        <v>50</v>
      </c>
      <c r="E512">
        <v>0</v>
      </c>
      <c r="F512">
        <v>3.7</v>
      </c>
      <c r="G512" t="s">
        <v>53</v>
      </c>
      <c r="H512">
        <f t="shared" si="140"/>
        <v>1</v>
      </c>
      <c r="I512">
        <v>4.1</v>
      </c>
      <c r="J512">
        <v>63.61396304</v>
      </c>
      <c r="K512">
        <v>0.2233</v>
      </c>
      <c r="L512">
        <v>1</v>
      </c>
      <c r="M512">
        <v>0</v>
      </c>
      <c r="N512">
        <v>0</v>
      </c>
      <c r="O512">
        <v>1</v>
      </c>
      <c r="P512">
        <v>0</v>
      </c>
      <c r="Q512">
        <v>6.53038674033149</v>
      </c>
      <c r="R512">
        <v>273</v>
      </c>
      <c r="S512">
        <v>11</v>
      </c>
      <c r="T512">
        <v>26.7</v>
      </c>
      <c r="U512">
        <v>1</v>
      </c>
      <c r="V512">
        <v>1.314168378</v>
      </c>
      <c r="W512">
        <v>0</v>
      </c>
      <c r="X512">
        <v>4.008213552</v>
      </c>
      <c r="Y512">
        <v>0</v>
      </c>
      <c r="Z512" s="1">
        <f t="shared" si="141"/>
        <v>0</v>
      </c>
      <c r="AA512" s="1">
        <f t="shared" si="142"/>
        <v>0</v>
      </c>
      <c r="AB512" s="1">
        <f t="shared" si="143"/>
        <v>0</v>
      </c>
      <c r="AC512" s="1">
        <f t="shared" si="144"/>
        <v>0</v>
      </c>
      <c r="AD512" s="1">
        <f t="shared" si="145"/>
        <v>0</v>
      </c>
      <c r="AE512" s="1">
        <f t="shared" si="146"/>
        <v>0</v>
      </c>
      <c r="AF512" s="1">
        <f t="shared" si="147"/>
        <v>0</v>
      </c>
      <c r="AG512" s="1">
        <f t="shared" si="148"/>
        <v>0</v>
      </c>
      <c r="AH512" s="1">
        <f t="shared" si="149"/>
        <v>0</v>
      </c>
      <c r="AI512" s="1">
        <f t="shared" si="150"/>
        <v>0</v>
      </c>
      <c r="AJ512" s="1">
        <f t="shared" si="151"/>
        <v>1</v>
      </c>
      <c r="AK512" s="1">
        <f t="shared" si="152"/>
        <v>0</v>
      </c>
      <c r="AL512" s="1">
        <f t="shared" si="153"/>
        <v>0</v>
      </c>
      <c r="AM512" s="1">
        <f t="shared" si="154"/>
        <v>0</v>
      </c>
      <c r="AN512" s="1">
        <f t="shared" si="155"/>
        <v>0</v>
      </c>
      <c r="AO512" s="1">
        <f t="shared" si="156"/>
        <v>0</v>
      </c>
      <c r="AP512" s="1">
        <f t="shared" si="157"/>
        <v>0</v>
      </c>
      <c r="AQ512" s="1">
        <f t="shared" si="158"/>
        <v>0</v>
      </c>
      <c r="AR512">
        <f t="shared" si="159"/>
        <v>11</v>
      </c>
    </row>
    <row r="513" spans="1:44">
      <c r="A513">
        <v>512</v>
      </c>
      <c r="B513">
        <v>2016</v>
      </c>
      <c r="C513">
        <v>0.9</v>
      </c>
      <c r="E513">
        <v>1</v>
      </c>
      <c r="F513">
        <v>4</v>
      </c>
      <c r="G513" t="s">
        <v>57</v>
      </c>
      <c r="H513">
        <f t="shared" si="140"/>
        <v>2</v>
      </c>
      <c r="I513">
        <v>2.56</v>
      </c>
      <c r="J513">
        <v>36.47638604</v>
      </c>
      <c r="K513">
        <v>0.6619</v>
      </c>
      <c r="L513">
        <v>0</v>
      </c>
      <c r="M513">
        <v>0</v>
      </c>
      <c r="N513">
        <v>0</v>
      </c>
      <c r="O513">
        <v>1</v>
      </c>
      <c r="P513">
        <v>0</v>
      </c>
      <c r="Q513">
        <v>4.32780847145488</v>
      </c>
      <c r="R513">
        <v>328</v>
      </c>
      <c r="S513">
        <v>10.3</v>
      </c>
      <c r="T513">
        <v>36.2</v>
      </c>
      <c r="U513">
        <v>1</v>
      </c>
      <c r="V513">
        <v>2.661190965</v>
      </c>
      <c r="W513">
        <v>1</v>
      </c>
      <c r="X513">
        <v>17.08418891</v>
      </c>
      <c r="Y513">
        <v>0</v>
      </c>
      <c r="Z513" s="1">
        <f t="shared" si="141"/>
        <v>0</v>
      </c>
      <c r="AA513" s="1">
        <f t="shared" si="142"/>
        <v>1</v>
      </c>
      <c r="AB513" s="1">
        <f t="shared" si="143"/>
        <v>0</v>
      </c>
      <c r="AC513" s="1">
        <f t="shared" si="144"/>
        <v>0</v>
      </c>
      <c r="AD513" s="1">
        <f t="shared" si="145"/>
        <v>0</v>
      </c>
      <c r="AE513" s="1">
        <f t="shared" si="146"/>
        <v>0</v>
      </c>
      <c r="AF513" s="1">
        <f t="shared" si="147"/>
        <v>0</v>
      </c>
      <c r="AG513" s="1">
        <f t="shared" si="148"/>
        <v>0</v>
      </c>
      <c r="AH513" s="1">
        <f t="shared" si="149"/>
        <v>0</v>
      </c>
      <c r="AI513" s="1">
        <f t="shared" si="150"/>
        <v>0</v>
      </c>
      <c r="AJ513" s="1">
        <f t="shared" si="151"/>
        <v>0</v>
      </c>
      <c r="AK513" s="1">
        <f t="shared" si="152"/>
        <v>0</v>
      </c>
      <c r="AL513" s="1">
        <f t="shared" si="153"/>
        <v>0</v>
      </c>
      <c r="AM513" s="1">
        <f t="shared" si="154"/>
        <v>0</v>
      </c>
      <c r="AN513" s="1">
        <f t="shared" si="155"/>
        <v>0</v>
      </c>
      <c r="AO513" s="1">
        <f t="shared" si="156"/>
        <v>0</v>
      </c>
      <c r="AP513" s="1">
        <f t="shared" si="157"/>
        <v>0</v>
      </c>
      <c r="AQ513" s="1">
        <f t="shared" si="158"/>
        <v>0</v>
      </c>
      <c r="AR513">
        <f t="shared" si="159"/>
        <v>2</v>
      </c>
    </row>
    <row r="514" spans="1:44">
      <c r="A514">
        <v>513</v>
      </c>
      <c r="B514">
        <v>2017</v>
      </c>
      <c r="C514">
        <v>6.1</v>
      </c>
      <c r="E514">
        <v>1</v>
      </c>
      <c r="F514">
        <v>3.7</v>
      </c>
      <c r="G514" t="s">
        <v>58</v>
      </c>
      <c r="H514">
        <f t="shared" ref="H514:H577" si="160">IF(G514="Melanoma",0,IF(G514="NSCLC",1,2))</f>
        <v>2</v>
      </c>
      <c r="I514">
        <v>5.52</v>
      </c>
      <c r="J514">
        <v>58.49418207</v>
      </c>
      <c r="K514">
        <v>0.1628</v>
      </c>
      <c r="L514">
        <v>0</v>
      </c>
      <c r="M514">
        <v>1</v>
      </c>
      <c r="N514">
        <v>0</v>
      </c>
      <c r="O514">
        <v>1</v>
      </c>
      <c r="P514">
        <v>0</v>
      </c>
      <c r="Q514">
        <v>7.38121546961326</v>
      </c>
      <c r="R514">
        <v>83</v>
      </c>
      <c r="S514">
        <v>8.8</v>
      </c>
      <c r="T514">
        <v>24.1</v>
      </c>
      <c r="U514">
        <v>1</v>
      </c>
      <c r="V514">
        <v>1.347022587</v>
      </c>
      <c r="W514">
        <v>1</v>
      </c>
      <c r="X514">
        <v>4.369609856</v>
      </c>
      <c r="Y514">
        <v>0</v>
      </c>
      <c r="Z514" s="1">
        <f t="shared" ref="Z514:Z577" si="161">IF($G514="Bladder",1,0)</f>
        <v>0</v>
      </c>
      <c r="AA514" s="1">
        <f t="shared" ref="AA514:AA577" si="162">IF($G514="Breast",1,0)</f>
        <v>0</v>
      </c>
      <c r="AB514" s="1">
        <f t="shared" ref="AB514:AB577" si="163">IF($G514="Colorectal",1,0)</f>
        <v>0</v>
      </c>
      <c r="AC514" s="1">
        <f t="shared" ref="AC514:AC577" si="164">IF($G514="Endometrial",1,0)</f>
        <v>0</v>
      </c>
      <c r="AD514" s="1">
        <f t="shared" ref="AD514:AD577" si="165">IF($G514="Esophageal",1,0)</f>
        <v>1</v>
      </c>
      <c r="AE514" s="1">
        <f t="shared" ref="AE514:AE577" si="166">IF($G514="Gastric",1,0)</f>
        <v>0</v>
      </c>
      <c r="AF514" s="1">
        <f t="shared" ref="AF514:AF577" si="167">IF($G514="Head &amp; Neck",1,0)</f>
        <v>0</v>
      </c>
      <c r="AG514" s="1">
        <f t="shared" ref="AG514:AG577" si="168">IF($G514="Hepatobiliary",1,0)</f>
        <v>0</v>
      </c>
      <c r="AH514" s="1">
        <f t="shared" ref="AH514:AH577" si="169">IF($G514="Melanoma",1,0)</f>
        <v>0</v>
      </c>
      <c r="AI514" s="1">
        <f t="shared" ref="AI514:AI577" si="170">IF($G514="Mesothelioma",1,0)</f>
        <v>0</v>
      </c>
      <c r="AJ514" s="1">
        <f t="shared" ref="AJ514:AJ577" si="171">IF($G514="NSCLC",1,0)</f>
        <v>0</v>
      </c>
      <c r="AK514" s="1">
        <f t="shared" ref="AK514:AK577" si="172">IF($G514="Ovarian",1,0)</f>
        <v>0</v>
      </c>
      <c r="AL514" s="1">
        <f t="shared" ref="AL514:AL577" si="173">IF($G514="Pancreatic",1,0)</f>
        <v>0</v>
      </c>
      <c r="AM514" s="1">
        <f t="shared" ref="AM514:AM577" si="174">IF($G514="Renal",1,0)</f>
        <v>0</v>
      </c>
      <c r="AN514" s="1">
        <f t="shared" ref="AN514:AN577" si="175">IF($G514="Sarcoma",1,0)</f>
        <v>0</v>
      </c>
      <c r="AO514" s="1">
        <f t="shared" ref="AO514:AO577" si="176">IF($G514="SCLC",1,0)</f>
        <v>0</v>
      </c>
      <c r="AP514" s="1">
        <f t="shared" ref="AP514:AP577" si="177">IF($G514="Unknown primary",1,0)</f>
        <v>0</v>
      </c>
      <c r="AQ514" s="1">
        <f t="shared" ref="AQ514:AQ577" si="178">IF($G514="CNS",1,0)</f>
        <v>0</v>
      </c>
      <c r="AR514">
        <f t="shared" si="159"/>
        <v>5</v>
      </c>
    </row>
    <row r="515" spans="1:44">
      <c r="A515">
        <v>514</v>
      </c>
      <c r="B515">
        <v>2017</v>
      </c>
      <c r="C515">
        <v>8.9</v>
      </c>
      <c r="E515">
        <v>1</v>
      </c>
      <c r="F515">
        <v>4.2</v>
      </c>
      <c r="G515" t="s">
        <v>52</v>
      </c>
      <c r="H515">
        <f t="shared" si="160"/>
        <v>2</v>
      </c>
      <c r="I515">
        <v>2.61</v>
      </c>
      <c r="J515">
        <v>61.52772074</v>
      </c>
      <c r="K515">
        <v>0.3685</v>
      </c>
      <c r="L515">
        <v>1</v>
      </c>
      <c r="M515">
        <v>1</v>
      </c>
      <c r="N515">
        <v>0</v>
      </c>
      <c r="O515">
        <v>1</v>
      </c>
      <c r="P515">
        <v>0</v>
      </c>
      <c r="Q515">
        <v>7.10681399631676</v>
      </c>
      <c r="R515">
        <v>246</v>
      </c>
      <c r="S515">
        <v>14.3</v>
      </c>
      <c r="T515">
        <v>35.1</v>
      </c>
      <c r="U515">
        <v>1</v>
      </c>
      <c r="V515">
        <v>5.026694045</v>
      </c>
      <c r="W515">
        <v>0</v>
      </c>
      <c r="X515">
        <v>30.65297741</v>
      </c>
      <c r="Y515">
        <v>1</v>
      </c>
      <c r="Z515" s="1">
        <f t="shared" si="161"/>
        <v>0</v>
      </c>
      <c r="AA515" s="1">
        <f t="shared" si="162"/>
        <v>0</v>
      </c>
      <c r="AB515" s="1">
        <f t="shared" si="163"/>
        <v>0</v>
      </c>
      <c r="AC515" s="1">
        <f t="shared" si="164"/>
        <v>0</v>
      </c>
      <c r="AD515" s="1">
        <f t="shared" si="165"/>
        <v>0</v>
      </c>
      <c r="AE515" s="1">
        <f t="shared" si="166"/>
        <v>0</v>
      </c>
      <c r="AF515" s="1">
        <f t="shared" si="167"/>
        <v>0</v>
      </c>
      <c r="AG515" s="1">
        <f t="shared" si="168"/>
        <v>0</v>
      </c>
      <c r="AH515" s="1">
        <f t="shared" si="169"/>
        <v>0</v>
      </c>
      <c r="AI515" s="1">
        <f t="shared" si="170"/>
        <v>0</v>
      </c>
      <c r="AJ515" s="1">
        <f t="shared" si="171"/>
        <v>0</v>
      </c>
      <c r="AK515" s="1">
        <f t="shared" si="172"/>
        <v>0</v>
      </c>
      <c r="AL515" s="1">
        <f t="shared" si="173"/>
        <v>0</v>
      </c>
      <c r="AM515" s="1">
        <f t="shared" si="174"/>
        <v>0</v>
      </c>
      <c r="AN515" s="1">
        <f t="shared" si="175"/>
        <v>0</v>
      </c>
      <c r="AO515" s="1">
        <f t="shared" si="176"/>
        <v>1</v>
      </c>
      <c r="AP515" s="1">
        <f t="shared" si="177"/>
        <v>0</v>
      </c>
      <c r="AQ515" s="1">
        <f t="shared" si="178"/>
        <v>0</v>
      </c>
      <c r="AR515">
        <f t="shared" si="159"/>
        <v>16</v>
      </c>
    </row>
    <row r="516" spans="1:44">
      <c r="A516">
        <v>515</v>
      </c>
      <c r="B516">
        <v>2017</v>
      </c>
      <c r="C516">
        <v>9.8</v>
      </c>
      <c r="E516">
        <v>1</v>
      </c>
      <c r="F516">
        <v>3.7</v>
      </c>
      <c r="G516" t="s">
        <v>56</v>
      </c>
      <c r="H516">
        <f t="shared" si="160"/>
        <v>2</v>
      </c>
      <c r="I516">
        <v>3.29</v>
      </c>
      <c r="J516">
        <v>35.59479808</v>
      </c>
      <c r="K516">
        <v>0.2265</v>
      </c>
      <c r="L516">
        <v>0</v>
      </c>
      <c r="M516">
        <v>0</v>
      </c>
      <c r="N516">
        <v>0</v>
      </c>
      <c r="O516">
        <v>1</v>
      </c>
      <c r="P516">
        <v>1</v>
      </c>
      <c r="Q516">
        <v>7.95211786372009</v>
      </c>
      <c r="R516">
        <v>462</v>
      </c>
      <c r="S516">
        <v>9.2</v>
      </c>
      <c r="T516">
        <v>23.9</v>
      </c>
      <c r="U516">
        <v>1</v>
      </c>
      <c r="V516">
        <v>3.745379877</v>
      </c>
      <c r="W516">
        <v>1</v>
      </c>
      <c r="X516">
        <v>3.811088296</v>
      </c>
      <c r="Y516">
        <v>0</v>
      </c>
      <c r="Z516" s="1">
        <f t="shared" si="161"/>
        <v>0</v>
      </c>
      <c r="AA516" s="1">
        <f t="shared" si="162"/>
        <v>0</v>
      </c>
      <c r="AB516" s="1">
        <f t="shared" si="163"/>
        <v>0</v>
      </c>
      <c r="AC516" s="1">
        <f t="shared" si="164"/>
        <v>0</v>
      </c>
      <c r="AD516" s="1">
        <f t="shared" si="165"/>
        <v>0</v>
      </c>
      <c r="AE516" s="1">
        <f t="shared" si="166"/>
        <v>0</v>
      </c>
      <c r="AF516" s="1">
        <f t="shared" si="167"/>
        <v>0</v>
      </c>
      <c r="AG516" s="1">
        <f t="shared" si="168"/>
        <v>0</v>
      </c>
      <c r="AH516" s="1">
        <f t="shared" si="169"/>
        <v>0</v>
      </c>
      <c r="AI516" s="1">
        <f t="shared" si="170"/>
        <v>0</v>
      </c>
      <c r="AJ516" s="1">
        <f t="shared" si="171"/>
        <v>0</v>
      </c>
      <c r="AK516" s="1">
        <f t="shared" si="172"/>
        <v>1</v>
      </c>
      <c r="AL516" s="1">
        <f t="shared" si="173"/>
        <v>0</v>
      </c>
      <c r="AM516" s="1">
        <f t="shared" si="174"/>
        <v>0</v>
      </c>
      <c r="AN516" s="1">
        <f t="shared" si="175"/>
        <v>0</v>
      </c>
      <c r="AO516" s="1">
        <f t="shared" si="176"/>
        <v>0</v>
      </c>
      <c r="AP516" s="1">
        <f t="shared" si="177"/>
        <v>0</v>
      </c>
      <c r="AQ516" s="1">
        <f t="shared" si="178"/>
        <v>0</v>
      </c>
      <c r="AR516">
        <f t="shared" si="159"/>
        <v>12</v>
      </c>
    </row>
    <row r="517" spans="1:44">
      <c r="A517">
        <v>516</v>
      </c>
      <c r="B517">
        <v>2017</v>
      </c>
      <c r="C517">
        <v>6.1</v>
      </c>
      <c r="E517">
        <v>1</v>
      </c>
      <c r="F517">
        <v>3.8</v>
      </c>
      <c r="G517" t="s">
        <v>58</v>
      </c>
      <c r="H517">
        <f t="shared" si="160"/>
        <v>2</v>
      </c>
      <c r="I517">
        <v>2.8</v>
      </c>
      <c r="J517">
        <v>66.36276523</v>
      </c>
      <c r="K517">
        <v>0.5546</v>
      </c>
      <c r="L517">
        <v>0</v>
      </c>
      <c r="M517">
        <v>1</v>
      </c>
      <c r="N517">
        <v>0</v>
      </c>
      <c r="O517">
        <v>1</v>
      </c>
      <c r="P517">
        <v>1</v>
      </c>
      <c r="Q517">
        <v>7.84530386740332</v>
      </c>
      <c r="R517">
        <v>110</v>
      </c>
      <c r="S517">
        <v>9.3</v>
      </c>
      <c r="T517">
        <v>29.9</v>
      </c>
      <c r="U517">
        <v>1</v>
      </c>
      <c r="V517">
        <v>2.266940452</v>
      </c>
      <c r="W517">
        <v>1</v>
      </c>
      <c r="X517">
        <v>2.759753593</v>
      </c>
      <c r="Y517">
        <v>0</v>
      </c>
      <c r="Z517" s="1">
        <f t="shared" si="161"/>
        <v>0</v>
      </c>
      <c r="AA517" s="1">
        <f t="shared" si="162"/>
        <v>0</v>
      </c>
      <c r="AB517" s="1">
        <f t="shared" si="163"/>
        <v>0</v>
      </c>
      <c r="AC517" s="1">
        <f t="shared" si="164"/>
        <v>0</v>
      </c>
      <c r="AD517" s="1">
        <f t="shared" si="165"/>
        <v>1</v>
      </c>
      <c r="AE517" s="1">
        <f t="shared" si="166"/>
        <v>0</v>
      </c>
      <c r="AF517" s="1">
        <f t="shared" si="167"/>
        <v>0</v>
      </c>
      <c r="AG517" s="1">
        <f t="shared" si="168"/>
        <v>0</v>
      </c>
      <c r="AH517" s="1">
        <f t="shared" si="169"/>
        <v>0</v>
      </c>
      <c r="AI517" s="1">
        <f t="shared" si="170"/>
        <v>0</v>
      </c>
      <c r="AJ517" s="1">
        <f t="shared" si="171"/>
        <v>0</v>
      </c>
      <c r="AK517" s="1">
        <f t="shared" si="172"/>
        <v>0</v>
      </c>
      <c r="AL517" s="1">
        <f t="shared" si="173"/>
        <v>0</v>
      </c>
      <c r="AM517" s="1">
        <f t="shared" si="174"/>
        <v>0</v>
      </c>
      <c r="AN517" s="1">
        <f t="shared" si="175"/>
        <v>0</v>
      </c>
      <c r="AO517" s="1">
        <f t="shared" si="176"/>
        <v>0</v>
      </c>
      <c r="AP517" s="1">
        <f t="shared" si="177"/>
        <v>0</v>
      </c>
      <c r="AQ517" s="1">
        <f t="shared" si="178"/>
        <v>0</v>
      </c>
      <c r="AR517">
        <f t="shared" si="159"/>
        <v>5</v>
      </c>
    </row>
    <row r="518" spans="1:44">
      <c r="A518">
        <v>517</v>
      </c>
      <c r="B518">
        <v>2016</v>
      </c>
      <c r="C518">
        <v>8.9</v>
      </c>
      <c r="E518">
        <v>0</v>
      </c>
      <c r="F518">
        <v>4.2</v>
      </c>
      <c r="G518" t="s">
        <v>53</v>
      </c>
      <c r="H518">
        <f t="shared" si="160"/>
        <v>1</v>
      </c>
      <c r="I518">
        <v>3.41</v>
      </c>
      <c r="J518">
        <v>75.09924709</v>
      </c>
      <c r="K518">
        <v>0.0266</v>
      </c>
      <c r="L518">
        <v>1</v>
      </c>
      <c r="M518">
        <v>1</v>
      </c>
      <c r="N518">
        <v>0</v>
      </c>
      <c r="O518">
        <v>1</v>
      </c>
      <c r="P518">
        <v>0</v>
      </c>
      <c r="Q518">
        <v>8.8710865561694</v>
      </c>
      <c r="R518">
        <v>327</v>
      </c>
      <c r="S518">
        <v>11.7</v>
      </c>
      <c r="T518">
        <v>22.9</v>
      </c>
      <c r="U518">
        <v>1</v>
      </c>
      <c r="V518">
        <v>2.595482546</v>
      </c>
      <c r="W518">
        <v>1</v>
      </c>
      <c r="X518">
        <v>7.819301848</v>
      </c>
      <c r="Y518">
        <v>0</v>
      </c>
      <c r="Z518" s="1">
        <f t="shared" si="161"/>
        <v>0</v>
      </c>
      <c r="AA518" s="1">
        <f t="shared" si="162"/>
        <v>0</v>
      </c>
      <c r="AB518" s="1">
        <f t="shared" si="163"/>
        <v>0</v>
      </c>
      <c r="AC518" s="1">
        <f t="shared" si="164"/>
        <v>0</v>
      </c>
      <c r="AD518" s="1">
        <f t="shared" si="165"/>
        <v>0</v>
      </c>
      <c r="AE518" s="1">
        <f t="shared" si="166"/>
        <v>0</v>
      </c>
      <c r="AF518" s="1">
        <f t="shared" si="167"/>
        <v>0</v>
      </c>
      <c r="AG518" s="1">
        <f t="shared" si="168"/>
        <v>0</v>
      </c>
      <c r="AH518" s="1">
        <f t="shared" si="169"/>
        <v>0</v>
      </c>
      <c r="AI518" s="1">
        <f t="shared" si="170"/>
        <v>0</v>
      </c>
      <c r="AJ518" s="1">
        <f t="shared" si="171"/>
        <v>1</v>
      </c>
      <c r="AK518" s="1">
        <f t="shared" si="172"/>
        <v>0</v>
      </c>
      <c r="AL518" s="1">
        <f t="shared" si="173"/>
        <v>0</v>
      </c>
      <c r="AM518" s="1">
        <f t="shared" si="174"/>
        <v>0</v>
      </c>
      <c r="AN518" s="1">
        <f t="shared" si="175"/>
        <v>0</v>
      </c>
      <c r="AO518" s="1">
        <f t="shared" si="176"/>
        <v>0</v>
      </c>
      <c r="AP518" s="1">
        <f t="shared" si="177"/>
        <v>0</v>
      </c>
      <c r="AQ518" s="1">
        <f t="shared" si="178"/>
        <v>0</v>
      </c>
      <c r="AR518">
        <f t="shared" si="159"/>
        <v>11</v>
      </c>
    </row>
    <row r="519" spans="1:44">
      <c r="A519">
        <v>518</v>
      </c>
      <c r="B519">
        <v>2016</v>
      </c>
      <c r="C519">
        <v>4.9</v>
      </c>
      <c r="E519">
        <v>1</v>
      </c>
      <c r="F519">
        <v>3.6</v>
      </c>
      <c r="G519" t="s">
        <v>53</v>
      </c>
      <c r="H519">
        <f t="shared" si="160"/>
        <v>1</v>
      </c>
      <c r="I519">
        <v>2.82</v>
      </c>
      <c r="J519">
        <v>89.15263518</v>
      </c>
      <c r="K519">
        <v>0.0073</v>
      </c>
      <c r="L519">
        <v>0</v>
      </c>
      <c r="M519">
        <v>1</v>
      </c>
      <c r="N519">
        <v>0</v>
      </c>
      <c r="O519">
        <v>1</v>
      </c>
      <c r="P519">
        <v>0</v>
      </c>
      <c r="Q519">
        <v>4.21915285451197</v>
      </c>
      <c r="R519">
        <v>354</v>
      </c>
      <c r="S519">
        <v>9.8</v>
      </c>
      <c r="T519">
        <v>23.9</v>
      </c>
      <c r="U519">
        <v>1</v>
      </c>
      <c r="V519">
        <v>5.486652977</v>
      </c>
      <c r="W519">
        <v>1</v>
      </c>
      <c r="X519">
        <v>8.509240246</v>
      </c>
      <c r="Y519">
        <v>0</v>
      </c>
      <c r="Z519" s="1">
        <f t="shared" si="161"/>
        <v>0</v>
      </c>
      <c r="AA519" s="1">
        <f t="shared" si="162"/>
        <v>0</v>
      </c>
      <c r="AB519" s="1">
        <f t="shared" si="163"/>
        <v>0</v>
      </c>
      <c r="AC519" s="1">
        <f t="shared" si="164"/>
        <v>0</v>
      </c>
      <c r="AD519" s="1">
        <f t="shared" si="165"/>
        <v>0</v>
      </c>
      <c r="AE519" s="1">
        <f t="shared" si="166"/>
        <v>0</v>
      </c>
      <c r="AF519" s="1">
        <f t="shared" si="167"/>
        <v>0</v>
      </c>
      <c r="AG519" s="1">
        <f t="shared" si="168"/>
        <v>0</v>
      </c>
      <c r="AH519" s="1">
        <f t="shared" si="169"/>
        <v>0</v>
      </c>
      <c r="AI519" s="1">
        <f t="shared" si="170"/>
        <v>0</v>
      </c>
      <c r="AJ519" s="1">
        <f t="shared" si="171"/>
        <v>1</v>
      </c>
      <c r="AK519" s="1">
        <f t="shared" si="172"/>
        <v>0</v>
      </c>
      <c r="AL519" s="1">
        <f t="shared" si="173"/>
        <v>0</v>
      </c>
      <c r="AM519" s="1">
        <f t="shared" si="174"/>
        <v>0</v>
      </c>
      <c r="AN519" s="1">
        <f t="shared" si="175"/>
        <v>0</v>
      </c>
      <c r="AO519" s="1">
        <f t="shared" si="176"/>
        <v>0</v>
      </c>
      <c r="AP519" s="1">
        <f t="shared" si="177"/>
        <v>0</v>
      </c>
      <c r="AQ519" s="1">
        <f t="shared" si="178"/>
        <v>0</v>
      </c>
      <c r="AR519">
        <f t="shared" ref="AR519:AR582" si="179">1*Z519+2*AA519+3*AB519+4*AC519+5*AD519+6*AE519+7*AF519+8*AG519+9*AH519+10*AI519+11*AJ519+12*AK519+13*AL519+14*AM519+15*AN519+16*AO519+17*AP519+18*AQ519</f>
        <v>11</v>
      </c>
    </row>
    <row r="520" spans="1:44">
      <c r="A520">
        <v>519</v>
      </c>
      <c r="B520">
        <v>2016</v>
      </c>
      <c r="C520">
        <v>2.6</v>
      </c>
      <c r="D520">
        <v>70</v>
      </c>
      <c r="E520">
        <v>0</v>
      </c>
      <c r="F520">
        <v>3</v>
      </c>
      <c r="G520" t="s">
        <v>53</v>
      </c>
      <c r="H520">
        <f t="shared" si="160"/>
        <v>1</v>
      </c>
      <c r="I520">
        <v>5.36</v>
      </c>
      <c r="J520">
        <v>69.59069131</v>
      </c>
      <c r="K520">
        <v>0.0764</v>
      </c>
      <c r="L520">
        <v>1</v>
      </c>
      <c r="M520">
        <v>1</v>
      </c>
      <c r="N520">
        <v>0</v>
      </c>
      <c r="O520">
        <v>1</v>
      </c>
      <c r="P520">
        <v>0</v>
      </c>
      <c r="Q520">
        <v>3.5524861878453</v>
      </c>
      <c r="R520">
        <v>296</v>
      </c>
      <c r="S520">
        <v>12.9</v>
      </c>
      <c r="T520">
        <v>32.2</v>
      </c>
      <c r="U520">
        <v>1</v>
      </c>
      <c r="V520">
        <v>1.051334702</v>
      </c>
      <c r="W520">
        <v>1</v>
      </c>
      <c r="X520">
        <v>23.45790554</v>
      </c>
      <c r="Y520">
        <v>0</v>
      </c>
      <c r="Z520" s="1">
        <f t="shared" si="161"/>
        <v>0</v>
      </c>
      <c r="AA520" s="1">
        <f t="shared" si="162"/>
        <v>0</v>
      </c>
      <c r="AB520" s="1">
        <f t="shared" si="163"/>
        <v>0</v>
      </c>
      <c r="AC520" s="1">
        <f t="shared" si="164"/>
        <v>0</v>
      </c>
      <c r="AD520" s="1">
        <f t="shared" si="165"/>
        <v>0</v>
      </c>
      <c r="AE520" s="1">
        <f t="shared" si="166"/>
        <v>0</v>
      </c>
      <c r="AF520" s="1">
        <f t="shared" si="167"/>
        <v>0</v>
      </c>
      <c r="AG520" s="1">
        <f t="shared" si="168"/>
        <v>0</v>
      </c>
      <c r="AH520" s="1">
        <f t="shared" si="169"/>
        <v>0</v>
      </c>
      <c r="AI520" s="1">
        <f t="shared" si="170"/>
        <v>0</v>
      </c>
      <c r="AJ520" s="1">
        <f t="shared" si="171"/>
        <v>1</v>
      </c>
      <c r="AK520" s="1">
        <f t="shared" si="172"/>
        <v>0</v>
      </c>
      <c r="AL520" s="1">
        <f t="shared" si="173"/>
        <v>0</v>
      </c>
      <c r="AM520" s="1">
        <f t="shared" si="174"/>
        <v>0</v>
      </c>
      <c r="AN520" s="1">
        <f t="shared" si="175"/>
        <v>0</v>
      </c>
      <c r="AO520" s="1">
        <f t="shared" si="176"/>
        <v>0</v>
      </c>
      <c r="AP520" s="1">
        <f t="shared" si="177"/>
        <v>0</v>
      </c>
      <c r="AQ520" s="1">
        <f t="shared" si="178"/>
        <v>0</v>
      </c>
      <c r="AR520">
        <f t="shared" si="179"/>
        <v>11</v>
      </c>
    </row>
    <row r="521" spans="1:44">
      <c r="A521">
        <v>520</v>
      </c>
      <c r="B521">
        <v>2016</v>
      </c>
      <c r="C521">
        <v>0</v>
      </c>
      <c r="E521">
        <v>1</v>
      </c>
      <c r="F521">
        <v>4.6</v>
      </c>
      <c r="G521" t="s">
        <v>46</v>
      </c>
      <c r="H521">
        <f t="shared" si="160"/>
        <v>2</v>
      </c>
      <c r="I521">
        <v>2.07</v>
      </c>
      <c r="J521">
        <v>18.99794661</v>
      </c>
      <c r="K521">
        <v>0.0063</v>
      </c>
      <c r="L521">
        <v>0</v>
      </c>
      <c r="M521">
        <v>0</v>
      </c>
      <c r="N521">
        <v>0</v>
      </c>
      <c r="O521">
        <v>1</v>
      </c>
      <c r="P521">
        <v>0</v>
      </c>
      <c r="Q521">
        <v>5.34069981583794</v>
      </c>
      <c r="R521">
        <v>251</v>
      </c>
      <c r="S521">
        <v>13</v>
      </c>
      <c r="T521">
        <v>21.8</v>
      </c>
      <c r="U521">
        <v>1</v>
      </c>
      <c r="V521">
        <v>22.30800821</v>
      </c>
      <c r="W521">
        <v>0</v>
      </c>
      <c r="X521">
        <v>31.21149897</v>
      </c>
      <c r="Y521">
        <v>0</v>
      </c>
      <c r="Z521" s="1">
        <f t="shared" si="161"/>
        <v>0</v>
      </c>
      <c r="AA521" s="1">
        <f t="shared" si="162"/>
        <v>0</v>
      </c>
      <c r="AB521" s="1">
        <f t="shared" si="163"/>
        <v>0</v>
      </c>
      <c r="AC521" s="1">
        <f t="shared" si="164"/>
        <v>0</v>
      </c>
      <c r="AD521" s="1">
        <f t="shared" si="165"/>
        <v>0</v>
      </c>
      <c r="AE521" s="1">
        <f t="shared" si="166"/>
        <v>0</v>
      </c>
      <c r="AF521" s="1">
        <f t="shared" si="167"/>
        <v>0</v>
      </c>
      <c r="AG521" s="1">
        <f t="shared" si="168"/>
        <v>1</v>
      </c>
      <c r="AH521" s="1">
        <f t="shared" si="169"/>
        <v>0</v>
      </c>
      <c r="AI521" s="1">
        <f t="shared" si="170"/>
        <v>0</v>
      </c>
      <c r="AJ521" s="1">
        <f t="shared" si="171"/>
        <v>0</v>
      </c>
      <c r="AK521" s="1">
        <f t="shared" si="172"/>
        <v>0</v>
      </c>
      <c r="AL521" s="1">
        <f t="shared" si="173"/>
        <v>0</v>
      </c>
      <c r="AM521" s="1">
        <f t="shared" si="174"/>
        <v>0</v>
      </c>
      <c r="AN521" s="1">
        <f t="shared" si="175"/>
        <v>0</v>
      </c>
      <c r="AO521" s="1">
        <f t="shared" si="176"/>
        <v>0</v>
      </c>
      <c r="AP521" s="1">
        <f t="shared" si="177"/>
        <v>0</v>
      </c>
      <c r="AQ521" s="1">
        <f t="shared" si="178"/>
        <v>0</v>
      </c>
      <c r="AR521">
        <f t="shared" si="179"/>
        <v>8</v>
      </c>
    </row>
    <row r="522" spans="1:44">
      <c r="A522">
        <v>521</v>
      </c>
      <c r="B522">
        <v>2017</v>
      </c>
      <c r="C522">
        <v>0</v>
      </c>
      <c r="E522">
        <v>1</v>
      </c>
      <c r="F522">
        <v>3.5</v>
      </c>
      <c r="G522" t="s">
        <v>53</v>
      </c>
      <c r="H522">
        <f t="shared" si="160"/>
        <v>1</v>
      </c>
      <c r="I522">
        <v>6.88</v>
      </c>
      <c r="J522">
        <v>67.72621492</v>
      </c>
      <c r="K522">
        <v>0.0006</v>
      </c>
      <c r="L522">
        <v>0</v>
      </c>
      <c r="M522">
        <v>0</v>
      </c>
      <c r="N522">
        <v>0</v>
      </c>
      <c r="O522">
        <v>1</v>
      </c>
      <c r="P522">
        <v>0</v>
      </c>
      <c r="Q522">
        <v>6.90423572744015</v>
      </c>
      <c r="R522">
        <v>381</v>
      </c>
      <c r="S522">
        <v>8.4</v>
      </c>
      <c r="T522">
        <v>23.7</v>
      </c>
      <c r="U522">
        <v>1</v>
      </c>
      <c r="V522">
        <v>2.39835729</v>
      </c>
      <c r="W522">
        <v>1</v>
      </c>
      <c r="X522">
        <v>2.39835729</v>
      </c>
      <c r="Y522">
        <v>0</v>
      </c>
      <c r="Z522" s="1">
        <f t="shared" si="161"/>
        <v>0</v>
      </c>
      <c r="AA522" s="1">
        <f t="shared" si="162"/>
        <v>0</v>
      </c>
      <c r="AB522" s="1">
        <f t="shared" si="163"/>
        <v>0</v>
      </c>
      <c r="AC522" s="1">
        <f t="shared" si="164"/>
        <v>0</v>
      </c>
      <c r="AD522" s="1">
        <f t="shared" si="165"/>
        <v>0</v>
      </c>
      <c r="AE522" s="1">
        <f t="shared" si="166"/>
        <v>0</v>
      </c>
      <c r="AF522" s="1">
        <f t="shared" si="167"/>
        <v>0</v>
      </c>
      <c r="AG522" s="1">
        <f t="shared" si="168"/>
        <v>0</v>
      </c>
      <c r="AH522" s="1">
        <f t="shared" si="169"/>
        <v>0</v>
      </c>
      <c r="AI522" s="1">
        <f t="shared" si="170"/>
        <v>0</v>
      </c>
      <c r="AJ522" s="1">
        <f t="shared" si="171"/>
        <v>1</v>
      </c>
      <c r="AK522" s="1">
        <f t="shared" si="172"/>
        <v>0</v>
      </c>
      <c r="AL522" s="1">
        <f t="shared" si="173"/>
        <v>0</v>
      </c>
      <c r="AM522" s="1">
        <f t="shared" si="174"/>
        <v>0</v>
      </c>
      <c r="AN522" s="1">
        <f t="shared" si="175"/>
        <v>0</v>
      </c>
      <c r="AO522" s="1">
        <f t="shared" si="176"/>
        <v>0</v>
      </c>
      <c r="AP522" s="1">
        <f t="shared" si="177"/>
        <v>0</v>
      </c>
      <c r="AQ522" s="1">
        <f t="shared" si="178"/>
        <v>0</v>
      </c>
      <c r="AR522">
        <f t="shared" si="179"/>
        <v>11</v>
      </c>
    </row>
    <row r="523" spans="1:44">
      <c r="A523">
        <v>522</v>
      </c>
      <c r="B523">
        <v>2016</v>
      </c>
      <c r="C523">
        <v>5.3</v>
      </c>
      <c r="D523">
        <v>0</v>
      </c>
      <c r="E523">
        <v>1</v>
      </c>
      <c r="F523">
        <v>4.1</v>
      </c>
      <c r="G523" t="s">
        <v>53</v>
      </c>
      <c r="H523">
        <f t="shared" si="160"/>
        <v>1</v>
      </c>
      <c r="I523">
        <v>2.88</v>
      </c>
      <c r="J523">
        <v>71.12936345</v>
      </c>
      <c r="K523">
        <v>0.005</v>
      </c>
      <c r="L523">
        <v>0</v>
      </c>
      <c r="M523">
        <v>1</v>
      </c>
      <c r="N523">
        <v>0</v>
      </c>
      <c r="O523">
        <v>1</v>
      </c>
      <c r="P523">
        <v>0</v>
      </c>
      <c r="Q523">
        <v>4.00920810313075</v>
      </c>
      <c r="R523">
        <v>438</v>
      </c>
      <c r="S523">
        <v>11.3</v>
      </c>
      <c r="T523">
        <v>26.7</v>
      </c>
      <c r="U523">
        <v>1</v>
      </c>
      <c r="V523">
        <v>1.281314168</v>
      </c>
      <c r="W523">
        <v>1</v>
      </c>
      <c r="X523">
        <v>5.94661191</v>
      </c>
      <c r="Y523">
        <v>0</v>
      </c>
      <c r="Z523" s="1">
        <f t="shared" si="161"/>
        <v>0</v>
      </c>
      <c r="AA523" s="1">
        <f t="shared" si="162"/>
        <v>0</v>
      </c>
      <c r="AB523" s="1">
        <f t="shared" si="163"/>
        <v>0</v>
      </c>
      <c r="AC523" s="1">
        <f t="shared" si="164"/>
        <v>0</v>
      </c>
      <c r="AD523" s="1">
        <f t="shared" si="165"/>
        <v>0</v>
      </c>
      <c r="AE523" s="1">
        <f t="shared" si="166"/>
        <v>0</v>
      </c>
      <c r="AF523" s="1">
        <f t="shared" si="167"/>
        <v>0</v>
      </c>
      <c r="AG523" s="1">
        <f t="shared" si="168"/>
        <v>0</v>
      </c>
      <c r="AH523" s="1">
        <f t="shared" si="169"/>
        <v>0</v>
      </c>
      <c r="AI523" s="1">
        <f t="shared" si="170"/>
        <v>0</v>
      </c>
      <c r="AJ523" s="1">
        <f t="shared" si="171"/>
        <v>1</v>
      </c>
      <c r="AK523" s="1">
        <f t="shared" si="172"/>
        <v>0</v>
      </c>
      <c r="AL523" s="1">
        <f t="shared" si="173"/>
        <v>0</v>
      </c>
      <c r="AM523" s="1">
        <f t="shared" si="174"/>
        <v>0</v>
      </c>
      <c r="AN523" s="1">
        <f t="shared" si="175"/>
        <v>0</v>
      </c>
      <c r="AO523" s="1">
        <f t="shared" si="176"/>
        <v>0</v>
      </c>
      <c r="AP523" s="1">
        <f t="shared" si="177"/>
        <v>0</v>
      </c>
      <c r="AQ523" s="1">
        <f t="shared" si="178"/>
        <v>0</v>
      </c>
      <c r="AR523">
        <f t="shared" si="179"/>
        <v>11</v>
      </c>
    </row>
    <row r="524" spans="1:44">
      <c r="A524">
        <v>523</v>
      </c>
      <c r="B524">
        <v>2016</v>
      </c>
      <c r="C524">
        <v>2</v>
      </c>
      <c r="D524">
        <v>0</v>
      </c>
      <c r="E524">
        <v>1</v>
      </c>
      <c r="F524">
        <v>4.2</v>
      </c>
      <c r="G524" t="s">
        <v>53</v>
      </c>
      <c r="H524">
        <f t="shared" si="160"/>
        <v>1</v>
      </c>
      <c r="I524">
        <v>6.25</v>
      </c>
      <c r="J524">
        <v>20.11772758</v>
      </c>
      <c r="K524">
        <v>0.4184</v>
      </c>
      <c r="L524">
        <v>1</v>
      </c>
      <c r="M524">
        <v>1</v>
      </c>
      <c r="N524">
        <v>0</v>
      </c>
      <c r="O524">
        <v>1</v>
      </c>
      <c r="P524">
        <v>0</v>
      </c>
      <c r="Q524">
        <v>5.81767955801105</v>
      </c>
      <c r="R524">
        <v>247</v>
      </c>
      <c r="S524">
        <v>13.8</v>
      </c>
      <c r="T524">
        <v>21.9</v>
      </c>
      <c r="U524">
        <v>1</v>
      </c>
      <c r="V524">
        <v>4.1724846</v>
      </c>
      <c r="W524">
        <v>0</v>
      </c>
      <c r="X524">
        <v>34.85831622</v>
      </c>
      <c r="Y524">
        <v>1</v>
      </c>
      <c r="Z524" s="1">
        <f t="shared" si="161"/>
        <v>0</v>
      </c>
      <c r="AA524" s="1">
        <f t="shared" si="162"/>
        <v>0</v>
      </c>
      <c r="AB524" s="1">
        <f t="shared" si="163"/>
        <v>0</v>
      </c>
      <c r="AC524" s="1">
        <f t="shared" si="164"/>
        <v>0</v>
      </c>
      <c r="AD524" s="1">
        <f t="shared" si="165"/>
        <v>0</v>
      </c>
      <c r="AE524" s="1">
        <f t="shared" si="166"/>
        <v>0</v>
      </c>
      <c r="AF524" s="1">
        <f t="shared" si="167"/>
        <v>0</v>
      </c>
      <c r="AG524" s="1">
        <f t="shared" si="168"/>
        <v>0</v>
      </c>
      <c r="AH524" s="1">
        <f t="shared" si="169"/>
        <v>0</v>
      </c>
      <c r="AI524" s="1">
        <f t="shared" si="170"/>
        <v>0</v>
      </c>
      <c r="AJ524" s="1">
        <f t="shared" si="171"/>
        <v>1</v>
      </c>
      <c r="AK524" s="1">
        <f t="shared" si="172"/>
        <v>0</v>
      </c>
      <c r="AL524" s="1">
        <f t="shared" si="173"/>
        <v>0</v>
      </c>
      <c r="AM524" s="1">
        <f t="shared" si="174"/>
        <v>0</v>
      </c>
      <c r="AN524" s="1">
        <f t="shared" si="175"/>
        <v>0</v>
      </c>
      <c r="AO524" s="1">
        <f t="shared" si="176"/>
        <v>0</v>
      </c>
      <c r="AP524" s="1">
        <f t="shared" si="177"/>
        <v>0</v>
      </c>
      <c r="AQ524" s="1">
        <f t="shared" si="178"/>
        <v>0</v>
      </c>
      <c r="AR524">
        <f t="shared" si="179"/>
        <v>11</v>
      </c>
    </row>
    <row r="525" spans="1:44">
      <c r="A525">
        <v>524</v>
      </c>
      <c r="B525">
        <v>2016</v>
      </c>
      <c r="C525">
        <v>9.8</v>
      </c>
      <c r="D525">
        <v>30</v>
      </c>
      <c r="E525">
        <v>0</v>
      </c>
      <c r="F525">
        <v>3.7</v>
      </c>
      <c r="G525" t="s">
        <v>53</v>
      </c>
      <c r="H525">
        <f t="shared" si="160"/>
        <v>1</v>
      </c>
      <c r="I525">
        <v>4.89</v>
      </c>
      <c r="J525">
        <v>48.29568789</v>
      </c>
      <c r="K525">
        <v>0.3108</v>
      </c>
      <c r="L525">
        <v>1</v>
      </c>
      <c r="M525">
        <v>0</v>
      </c>
      <c r="N525">
        <v>0</v>
      </c>
      <c r="O525">
        <v>1</v>
      </c>
      <c r="P525">
        <v>1</v>
      </c>
      <c r="Q525">
        <v>8.25966850828728</v>
      </c>
      <c r="R525">
        <v>469</v>
      </c>
      <c r="S525">
        <v>13.8</v>
      </c>
      <c r="T525">
        <v>22.9</v>
      </c>
      <c r="U525">
        <v>0</v>
      </c>
      <c r="V525">
        <v>36.56673511</v>
      </c>
      <c r="W525">
        <v>0</v>
      </c>
      <c r="X525">
        <v>37.38809035</v>
      </c>
      <c r="Y525">
        <v>1</v>
      </c>
      <c r="Z525" s="1">
        <f t="shared" si="161"/>
        <v>0</v>
      </c>
      <c r="AA525" s="1">
        <f t="shared" si="162"/>
        <v>0</v>
      </c>
      <c r="AB525" s="1">
        <f t="shared" si="163"/>
        <v>0</v>
      </c>
      <c r="AC525" s="1">
        <f t="shared" si="164"/>
        <v>0</v>
      </c>
      <c r="AD525" s="1">
        <f t="shared" si="165"/>
        <v>0</v>
      </c>
      <c r="AE525" s="1">
        <f t="shared" si="166"/>
        <v>0</v>
      </c>
      <c r="AF525" s="1">
        <f t="shared" si="167"/>
        <v>0</v>
      </c>
      <c r="AG525" s="1">
        <f t="shared" si="168"/>
        <v>0</v>
      </c>
      <c r="AH525" s="1">
        <f t="shared" si="169"/>
        <v>0</v>
      </c>
      <c r="AI525" s="1">
        <f t="shared" si="170"/>
        <v>0</v>
      </c>
      <c r="AJ525" s="1">
        <f t="shared" si="171"/>
        <v>1</v>
      </c>
      <c r="AK525" s="1">
        <f t="shared" si="172"/>
        <v>0</v>
      </c>
      <c r="AL525" s="1">
        <f t="shared" si="173"/>
        <v>0</v>
      </c>
      <c r="AM525" s="1">
        <f t="shared" si="174"/>
        <v>0</v>
      </c>
      <c r="AN525" s="1">
        <f t="shared" si="175"/>
        <v>0</v>
      </c>
      <c r="AO525" s="1">
        <f t="shared" si="176"/>
        <v>0</v>
      </c>
      <c r="AP525" s="1">
        <f t="shared" si="177"/>
        <v>0</v>
      </c>
      <c r="AQ525" s="1">
        <f t="shared" si="178"/>
        <v>0</v>
      </c>
      <c r="AR525">
        <f t="shared" si="179"/>
        <v>11</v>
      </c>
    </row>
    <row r="526" spans="1:44">
      <c r="A526">
        <v>525</v>
      </c>
      <c r="B526">
        <v>2016</v>
      </c>
      <c r="C526">
        <v>0</v>
      </c>
      <c r="E526">
        <v>1</v>
      </c>
      <c r="F526">
        <v>4.1</v>
      </c>
      <c r="G526" t="s">
        <v>55</v>
      </c>
      <c r="H526">
        <f t="shared" si="160"/>
        <v>2</v>
      </c>
      <c r="I526">
        <v>7.75</v>
      </c>
      <c r="J526">
        <v>61.21560575</v>
      </c>
      <c r="K526">
        <v>0.3858</v>
      </c>
      <c r="L526">
        <v>0</v>
      </c>
      <c r="M526">
        <v>1</v>
      </c>
      <c r="N526">
        <v>0</v>
      </c>
      <c r="O526">
        <v>1</v>
      </c>
      <c r="P526">
        <v>0</v>
      </c>
      <c r="Q526">
        <v>6.81767955801105</v>
      </c>
      <c r="R526">
        <v>249</v>
      </c>
      <c r="S526">
        <v>13.8</v>
      </c>
      <c r="T526">
        <v>26.5</v>
      </c>
      <c r="U526">
        <v>1</v>
      </c>
      <c r="V526">
        <v>1.412731006</v>
      </c>
      <c r="W526">
        <v>1</v>
      </c>
      <c r="X526">
        <v>14.2587269</v>
      </c>
      <c r="Y526">
        <v>0</v>
      </c>
      <c r="Z526" s="1">
        <f t="shared" si="161"/>
        <v>0</v>
      </c>
      <c r="AA526" s="1">
        <f t="shared" si="162"/>
        <v>0</v>
      </c>
      <c r="AB526" s="1">
        <f t="shared" si="163"/>
        <v>0</v>
      </c>
      <c r="AC526" s="1">
        <f t="shared" si="164"/>
        <v>0</v>
      </c>
      <c r="AD526" s="1">
        <f t="shared" si="165"/>
        <v>0</v>
      </c>
      <c r="AE526" s="1">
        <f t="shared" si="166"/>
        <v>0</v>
      </c>
      <c r="AF526" s="1">
        <f t="shared" si="167"/>
        <v>1</v>
      </c>
      <c r="AG526" s="1">
        <f t="shared" si="168"/>
        <v>0</v>
      </c>
      <c r="AH526" s="1">
        <f t="shared" si="169"/>
        <v>0</v>
      </c>
      <c r="AI526" s="1">
        <f t="shared" si="170"/>
        <v>0</v>
      </c>
      <c r="AJ526" s="1">
        <f t="shared" si="171"/>
        <v>0</v>
      </c>
      <c r="AK526" s="1">
        <f t="shared" si="172"/>
        <v>0</v>
      </c>
      <c r="AL526" s="1">
        <f t="shared" si="173"/>
        <v>0</v>
      </c>
      <c r="AM526" s="1">
        <f t="shared" si="174"/>
        <v>0</v>
      </c>
      <c r="AN526" s="1">
        <f t="shared" si="175"/>
        <v>0</v>
      </c>
      <c r="AO526" s="1">
        <f t="shared" si="176"/>
        <v>0</v>
      </c>
      <c r="AP526" s="1">
        <f t="shared" si="177"/>
        <v>0</v>
      </c>
      <c r="AQ526" s="1">
        <f t="shared" si="178"/>
        <v>0</v>
      </c>
      <c r="AR526">
        <f t="shared" si="179"/>
        <v>7</v>
      </c>
    </row>
    <row r="527" spans="1:44">
      <c r="A527">
        <v>526</v>
      </c>
      <c r="B527">
        <v>2017</v>
      </c>
      <c r="C527">
        <v>3.9</v>
      </c>
      <c r="E527">
        <v>1</v>
      </c>
      <c r="F527">
        <v>3.8</v>
      </c>
      <c r="G527" t="s">
        <v>53</v>
      </c>
      <c r="H527">
        <f t="shared" si="160"/>
        <v>1</v>
      </c>
      <c r="I527">
        <v>2.65</v>
      </c>
      <c r="J527">
        <v>75.29637235</v>
      </c>
      <c r="K527">
        <v>0.0054</v>
      </c>
      <c r="L527">
        <v>0</v>
      </c>
      <c r="M527">
        <v>0</v>
      </c>
      <c r="N527">
        <v>0</v>
      </c>
      <c r="O527">
        <v>1</v>
      </c>
      <c r="P527">
        <v>0</v>
      </c>
      <c r="Q527">
        <v>7.26151012891345</v>
      </c>
      <c r="R527">
        <v>189</v>
      </c>
      <c r="S527">
        <v>9.6</v>
      </c>
      <c r="T527">
        <v>24.2</v>
      </c>
      <c r="U527">
        <v>1</v>
      </c>
      <c r="V527">
        <v>8.114989733</v>
      </c>
      <c r="W527">
        <v>0</v>
      </c>
      <c r="X527">
        <v>20.862423</v>
      </c>
      <c r="Y527">
        <v>1</v>
      </c>
      <c r="Z527" s="1">
        <f t="shared" si="161"/>
        <v>0</v>
      </c>
      <c r="AA527" s="1">
        <f t="shared" si="162"/>
        <v>0</v>
      </c>
      <c r="AB527" s="1">
        <f t="shared" si="163"/>
        <v>0</v>
      </c>
      <c r="AC527" s="1">
        <f t="shared" si="164"/>
        <v>0</v>
      </c>
      <c r="AD527" s="1">
        <f t="shared" si="165"/>
        <v>0</v>
      </c>
      <c r="AE527" s="1">
        <f t="shared" si="166"/>
        <v>0</v>
      </c>
      <c r="AF527" s="1">
        <f t="shared" si="167"/>
        <v>0</v>
      </c>
      <c r="AG527" s="1">
        <f t="shared" si="168"/>
        <v>0</v>
      </c>
      <c r="AH527" s="1">
        <f t="shared" si="169"/>
        <v>0</v>
      </c>
      <c r="AI527" s="1">
        <f t="shared" si="170"/>
        <v>0</v>
      </c>
      <c r="AJ527" s="1">
        <f t="shared" si="171"/>
        <v>1</v>
      </c>
      <c r="AK527" s="1">
        <f t="shared" si="172"/>
        <v>0</v>
      </c>
      <c r="AL527" s="1">
        <f t="shared" si="173"/>
        <v>0</v>
      </c>
      <c r="AM527" s="1">
        <f t="shared" si="174"/>
        <v>0</v>
      </c>
      <c r="AN527" s="1">
        <f t="shared" si="175"/>
        <v>0</v>
      </c>
      <c r="AO527" s="1">
        <f t="shared" si="176"/>
        <v>0</v>
      </c>
      <c r="AP527" s="1">
        <f t="shared" si="177"/>
        <v>0</v>
      </c>
      <c r="AQ527" s="1">
        <f t="shared" si="178"/>
        <v>0</v>
      </c>
      <c r="AR527">
        <f t="shared" si="179"/>
        <v>11</v>
      </c>
    </row>
    <row r="528" spans="1:44">
      <c r="A528">
        <v>527</v>
      </c>
      <c r="B528">
        <v>2016</v>
      </c>
      <c r="C528">
        <v>10.8</v>
      </c>
      <c r="E528">
        <v>1</v>
      </c>
      <c r="F528">
        <v>3.6</v>
      </c>
      <c r="G528" t="s">
        <v>53</v>
      </c>
      <c r="H528">
        <f t="shared" si="160"/>
        <v>1</v>
      </c>
      <c r="I528">
        <v>5.17</v>
      </c>
      <c r="J528">
        <v>57.81245722</v>
      </c>
      <c r="K528">
        <v>0.2987</v>
      </c>
      <c r="L528">
        <v>0</v>
      </c>
      <c r="M528">
        <v>1</v>
      </c>
      <c r="N528">
        <v>0</v>
      </c>
      <c r="O528">
        <v>1</v>
      </c>
      <c r="P528">
        <v>0</v>
      </c>
      <c r="Q528">
        <v>8.66298342541437</v>
      </c>
      <c r="R528">
        <v>190</v>
      </c>
      <c r="S528">
        <v>12.6</v>
      </c>
      <c r="T528">
        <v>24.5</v>
      </c>
      <c r="U528">
        <v>1</v>
      </c>
      <c r="V528">
        <v>0.459958932</v>
      </c>
      <c r="W528">
        <v>1</v>
      </c>
      <c r="X528">
        <v>0.459958932</v>
      </c>
      <c r="Y528">
        <v>0</v>
      </c>
      <c r="Z528" s="1">
        <f t="shared" si="161"/>
        <v>0</v>
      </c>
      <c r="AA528" s="1">
        <f t="shared" si="162"/>
        <v>0</v>
      </c>
      <c r="AB528" s="1">
        <f t="shared" si="163"/>
        <v>0</v>
      </c>
      <c r="AC528" s="1">
        <f t="shared" si="164"/>
        <v>0</v>
      </c>
      <c r="AD528" s="1">
        <f t="shared" si="165"/>
        <v>0</v>
      </c>
      <c r="AE528" s="1">
        <f t="shared" si="166"/>
        <v>0</v>
      </c>
      <c r="AF528" s="1">
        <f t="shared" si="167"/>
        <v>0</v>
      </c>
      <c r="AG528" s="1">
        <f t="shared" si="168"/>
        <v>0</v>
      </c>
      <c r="AH528" s="1">
        <f t="shared" si="169"/>
        <v>0</v>
      </c>
      <c r="AI528" s="1">
        <f t="shared" si="170"/>
        <v>0</v>
      </c>
      <c r="AJ528" s="1">
        <f t="shared" si="171"/>
        <v>1</v>
      </c>
      <c r="AK528" s="1">
        <f t="shared" si="172"/>
        <v>0</v>
      </c>
      <c r="AL528" s="1">
        <f t="shared" si="173"/>
        <v>0</v>
      </c>
      <c r="AM528" s="1">
        <f t="shared" si="174"/>
        <v>0</v>
      </c>
      <c r="AN528" s="1">
        <f t="shared" si="175"/>
        <v>0</v>
      </c>
      <c r="AO528" s="1">
        <f t="shared" si="176"/>
        <v>0</v>
      </c>
      <c r="AP528" s="1">
        <f t="shared" si="177"/>
        <v>0</v>
      </c>
      <c r="AQ528" s="1">
        <f t="shared" si="178"/>
        <v>0</v>
      </c>
      <c r="AR528">
        <f t="shared" si="179"/>
        <v>11</v>
      </c>
    </row>
    <row r="529" spans="1:44">
      <c r="A529">
        <v>528</v>
      </c>
      <c r="B529">
        <v>2016</v>
      </c>
      <c r="C529">
        <v>9.7</v>
      </c>
      <c r="D529">
        <v>0</v>
      </c>
      <c r="E529">
        <v>1</v>
      </c>
      <c r="F529">
        <v>3.6</v>
      </c>
      <c r="G529" t="s">
        <v>53</v>
      </c>
      <c r="H529">
        <f t="shared" si="160"/>
        <v>1</v>
      </c>
      <c r="I529">
        <v>3.93</v>
      </c>
      <c r="J529">
        <v>76.78576318</v>
      </c>
      <c r="K529">
        <v>0.1839</v>
      </c>
      <c r="L529">
        <v>0</v>
      </c>
      <c r="M529">
        <v>1</v>
      </c>
      <c r="N529">
        <v>0</v>
      </c>
      <c r="O529">
        <v>0</v>
      </c>
      <c r="P529">
        <v>0</v>
      </c>
      <c r="Q529">
        <v>1.06813996316759</v>
      </c>
      <c r="R529">
        <v>485</v>
      </c>
      <c r="S529">
        <v>10.8</v>
      </c>
      <c r="T529">
        <v>34</v>
      </c>
      <c r="U529">
        <v>1</v>
      </c>
      <c r="V529">
        <v>1.839835729</v>
      </c>
      <c r="W529">
        <v>1</v>
      </c>
      <c r="X529">
        <v>4.303901437</v>
      </c>
      <c r="Y529">
        <v>0</v>
      </c>
      <c r="Z529" s="1">
        <f t="shared" si="161"/>
        <v>0</v>
      </c>
      <c r="AA529" s="1">
        <f t="shared" si="162"/>
        <v>0</v>
      </c>
      <c r="AB529" s="1">
        <f t="shared" si="163"/>
        <v>0</v>
      </c>
      <c r="AC529" s="1">
        <f t="shared" si="164"/>
        <v>0</v>
      </c>
      <c r="AD529" s="1">
        <f t="shared" si="165"/>
        <v>0</v>
      </c>
      <c r="AE529" s="1">
        <f t="shared" si="166"/>
        <v>0</v>
      </c>
      <c r="AF529" s="1">
        <f t="shared" si="167"/>
        <v>0</v>
      </c>
      <c r="AG529" s="1">
        <f t="shared" si="168"/>
        <v>0</v>
      </c>
      <c r="AH529" s="1">
        <f t="shared" si="169"/>
        <v>0</v>
      </c>
      <c r="AI529" s="1">
        <f t="shared" si="170"/>
        <v>0</v>
      </c>
      <c r="AJ529" s="1">
        <f t="shared" si="171"/>
        <v>1</v>
      </c>
      <c r="AK529" s="1">
        <f t="shared" si="172"/>
        <v>0</v>
      </c>
      <c r="AL529" s="1">
        <f t="shared" si="173"/>
        <v>0</v>
      </c>
      <c r="AM529" s="1">
        <f t="shared" si="174"/>
        <v>0</v>
      </c>
      <c r="AN529" s="1">
        <f t="shared" si="175"/>
        <v>0</v>
      </c>
      <c r="AO529" s="1">
        <f t="shared" si="176"/>
        <v>0</v>
      </c>
      <c r="AP529" s="1">
        <f t="shared" si="177"/>
        <v>0</v>
      </c>
      <c r="AQ529" s="1">
        <f t="shared" si="178"/>
        <v>0</v>
      </c>
      <c r="AR529">
        <f t="shared" si="179"/>
        <v>11</v>
      </c>
    </row>
    <row r="530" spans="1:44">
      <c r="A530">
        <v>529</v>
      </c>
      <c r="B530">
        <v>2016</v>
      </c>
      <c r="C530">
        <v>11.4</v>
      </c>
      <c r="D530">
        <v>0</v>
      </c>
      <c r="E530">
        <v>0</v>
      </c>
      <c r="F530">
        <v>3.9</v>
      </c>
      <c r="G530" t="s">
        <v>53</v>
      </c>
      <c r="H530">
        <f t="shared" si="160"/>
        <v>1</v>
      </c>
      <c r="I530">
        <v>4.33</v>
      </c>
      <c r="J530">
        <v>85.88364134</v>
      </c>
      <c r="K530">
        <v>0.4202</v>
      </c>
      <c r="L530">
        <v>1</v>
      </c>
      <c r="M530">
        <v>0</v>
      </c>
      <c r="N530">
        <v>0</v>
      </c>
      <c r="O530">
        <v>1</v>
      </c>
      <c r="P530">
        <v>0</v>
      </c>
      <c r="Q530">
        <v>5.87476979742173</v>
      </c>
      <c r="R530">
        <v>245</v>
      </c>
      <c r="S530">
        <v>12.3</v>
      </c>
      <c r="T530">
        <v>32.1</v>
      </c>
      <c r="U530">
        <v>1</v>
      </c>
      <c r="V530">
        <v>4.13963039</v>
      </c>
      <c r="W530">
        <v>1</v>
      </c>
      <c r="X530">
        <v>4.13963039</v>
      </c>
      <c r="Y530">
        <v>0</v>
      </c>
      <c r="Z530" s="1">
        <f t="shared" si="161"/>
        <v>0</v>
      </c>
      <c r="AA530" s="1">
        <f t="shared" si="162"/>
        <v>0</v>
      </c>
      <c r="AB530" s="1">
        <f t="shared" si="163"/>
        <v>0</v>
      </c>
      <c r="AC530" s="1">
        <f t="shared" si="164"/>
        <v>0</v>
      </c>
      <c r="AD530" s="1">
        <f t="shared" si="165"/>
        <v>0</v>
      </c>
      <c r="AE530" s="1">
        <f t="shared" si="166"/>
        <v>0</v>
      </c>
      <c r="AF530" s="1">
        <f t="shared" si="167"/>
        <v>0</v>
      </c>
      <c r="AG530" s="1">
        <f t="shared" si="168"/>
        <v>0</v>
      </c>
      <c r="AH530" s="1">
        <f t="shared" si="169"/>
        <v>0</v>
      </c>
      <c r="AI530" s="1">
        <f t="shared" si="170"/>
        <v>0</v>
      </c>
      <c r="AJ530" s="1">
        <f t="shared" si="171"/>
        <v>1</v>
      </c>
      <c r="AK530" s="1">
        <f t="shared" si="172"/>
        <v>0</v>
      </c>
      <c r="AL530" s="1">
        <f t="shared" si="173"/>
        <v>0</v>
      </c>
      <c r="AM530" s="1">
        <f t="shared" si="174"/>
        <v>0</v>
      </c>
      <c r="AN530" s="1">
        <f t="shared" si="175"/>
        <v>0</v>
      </c>
      <c r="AO530" s="1">
        <f t="shared" si="176"/>
        <v>0</v>
      </c>
      <c r="AP530" s="1">
        <f t="shared" si="177"/>
        <v>0</v>
      </c>
      <c r="AQ530" s="1">
        <f t="shared" si="178"/>
        <v>0</v>
      </c>
      <c r="AR530">
        <f t="shared" si="179"/>
        <v>11</v>
      </c>
    </row>
    <row r="531" spans="1:44">
      <c r="A531">
        <v>530</v>
      </c>
      <c r="B531">
        <v>2017</v>
      </c>
      <c r="C531">
        <v>21.1</v>
      </c>
      <c r="D531">
        <v>0</v>
      </c>
      <c r="E531">
        <v>1</v>
      </c>
      <c r="F531">
        <v>3.3</v>
      </c>
      <c r="G531" t="s">
        <v>47</v>
      </c>
      <c r="H531">
        <f t="shared" si="160"/>
        <v>2</v>
      </c>
      <c r="I531">
        <v>2</v>
      </c>
      <c r="J531">
        <v>74.20670773</v>
      </c>
      <c r="K531">
        <v>0.3982</v>
      </c>
      <c r="L531">
        <v>0</v>
      </c>
      <c r="M531">
        <v>1</v>
      </c>
      <c r="N531">
        <v>0</v>
      </c>
      <c r="O531">
        <v>1</v>
      </c>
      <c r="P531">
        <v>1</v>
      </c>
      <c r="Q531">
        <v>9.87476979742172</v>
      </c>
      <c r="R531">
        <v>147</v>
      </c>
      <c r="S531">
        <v>10.9</v>
      </c>
      <c r="T531">
        <v>23.9</v>
      </c>
      <c r="U531">
        <v>1</v>
      </c>
      <c r="V531">
        <v>3.318275154</v>
      </c>
      <c r="W531">
        <v>1</v>
      </c>
      <c r="X531">
        <v>9.790554415</v>
      </c>
      <c r="Y531">
        <v>0</v>
      </c>
      <c r="Z531" s="1">
        <f t="shared" si="161"/>
        <v>0</v>
      </c>
      <c r="AA531" s="1">
        <f t="shared" si="162"/>
        <v>0</v>
      </c>
      <c r="AB531" s="1">
        <f t="shared" si="163"/>
        <v>0</v>
      </c>
      <c r="AC531" s="1">
        <f t="shared" si="164"/>
        <v>0</v>
      </c>
      <c r="AD531" s="1">
        <f t="shared" si="165"/>
        <v>0</v>
      </c>
      <c r="AE531" s="1">
        <f t="shared" si="166"/>
        <v>1</v>
      </c>
      <c r="AF531" s="1">
        <f t="shared" si="167"/>
        <v>0</v>
      </c>
      <c r="AG531" s="1">
        <f t="shared" si="168"/>
        <v>0</v>
      </c>
      <c r="AH531" s="1">
        <f t="shared" si="169"/>
        <v>0</v>
      </c>
      <c r="AI531" s="1">
        <f t="shared" si="170"/>
        <v>0</v>
      </c>
      <c r="AJ531" s="1">
        <f t="shared" si="171"/>
        <v>0</v>
      </c>
      <c r="AK531" s="1">
        <f t="shared" si="172"/>
        <v>0</v>
      </c>
      <c r="AL531" s="1">
        <f t="shared" si="173"/>
        <v>0</v>
      </c>
      <c r="AM531" s="1">
        <f t="shared" si="174"/>
        <v>0</v>
      </c>
      <c r="AN531" s="1">
        <f t="shared" si="175"/>
        <v>0</v>
      </c>
      <c r="AO531" s="1">
        <f t="shared" si="176"/>
        <v>0</v>
      </c>
      <c r="AP531" s="1">
        <f t="shared" si="177"/>
        <v>0</v>
      </c>
      <c r="AQ531" s="1">
        <f t="shared" si="178"/>
        <v>0</v>
      </c>
      <c r="AR531">
        <f t="shared" si="179"/>
        <v>6</v>
      </c>
    </row>
    <row r="532" spans="1:44">
      <c r="A532">
        <v>531</v>
      </c>
      <c r="B532">
        <v>2017</v>
      </c>
      <c r="C532">
        <v>16.7</v>
      </c>
      <c r="E532">
        <v>1</v>
      </c>
      <c r="F532">
        <v>3.5</v>
      </c>
      <c r="G532" t="s">
        <v>53</v>
      </c>
      <c r="H532">
        <f t="shared" si="160"/>
        <v>1</v>
      </c>
      <c r="I532">
        <v>10.73</v>
      </c>
      <c r="J532">
        <v>69.69472964</v>
      </c>
      <c r="K532">
        <v>0.5618</v>
      </c>
      <c r="L532">
        <v>0</v>
      </c>
      <c r="M532">
        <v>0</v>
      </c>
      <c r="N532">
        <v>0</v>
      </c>
      <c r="O532">
        <v>1</v>
      </c>
      <c r="P532">
        <v>0</v>
      </c>
      <c r="Q532">
        <v>3.9889502762431</v>
      </c>
      <c r="R532">
        <v>267</v>
      </c>
      <c r="S532">
        <v>11.2</v>
      </c>
      <c r="T532">
        <v>22.6</v>
      </c>
      <c r="U532">
        <v>1</v>
      </c>
      <c r="V532">
        <v>1.248459959</v>
      </c>
      <c r="W532">
        <v>1</v>
      </c>
      <c r="X532">
        <v>1.248459959</v>
      </c>
      <c r="Y532">
        <v>0</v>
      </c>
      <c r="Z532" s="1">
        <f t="shared" si="161"/>
        <v>0</v>
      </c>
      <c r="AA532" s="1">
        <f t="shared" si="162"/>
        <v>0</v>
      </c>
      <c r="AB532" s="1">
        <f t="shared" si="163"/>
        <v>0</v>
      </c>
      <c r="AC532" s="1">
        <f t="shared" si="164"/>
        <v>0</v>
      </c>
      <c r="AD532" s="1">
        <f t="shared" si="165"/>
        <v>0</v>
      </c>
      <c r="AE532" s="1">
        <f t="shared" si="166"/>
        <v>0</v>
      </c>
      <c r="AF532" s="1">
        <f t="shared" si="167"/>
        <v>0</v>
      </c>
      <c r="AG532" s="1">
        <f t="shared" si="168"/>
        <v>0</v>
      </c>
      <c r="AH532" s="1">
        <f t="shared" si="169"/>
        <v>0</v>
      </c>
      <c r="AI532" s="1">
        <f t="shared" si="170"/>
        <v>0</v>
      </c>
      <c r="AJ532" s="1">
        <f t="shared" si="171"/>
        <v>1</v>
      </c>
      <c r="AK532" s="1">
        <f t="shared" si="172"/>
        <v>0</v>
      </c>
      <c r="AL532" s="1">
        <f t="shared" si="173"/>
        <v>0</v>
      </c>
      <c r="AM532" s="1">
        <f t="shared" si="174"/>
        <v>0</v>
      </c>
      <c r="AN532" s="1">
        <f t="shared" si="175"/>
        <v>0</v>
      </c>
      <c r="AO532" s="1">
        <f t="shared" si="176"/>
        <v>0</v>
      </c>
      <c r="AP532" s="1">
        <f t="shared" si="177"/>
        <v>0</v>
      </c>
      <c r="AQ532" s="1">
        <f t="shared" si="178"/>
        <v>0</v>
      </c>
      <c r="AR532">
        <f t="shared" si="179"/>
        <v>11</v>
      </c>
    </row>
    <row r="533" spans="1:44">
      <c r="A533">
        <v>532</v>
      </c>
      <c r="B533">
        <v>2016</v>
      </c>
      <c r="C533">
        <v>3.5</v>
      </c>
      <c r="E533">
        <v>0</v>
      </c>
      <c r="F533">
        <v>3.9</v>
      </c>
      <c r="G533" t="s">
        <v>45</v>
      </c>
      <c r="H533">
        <f t="shared" si="160"/>
        <v>0</v>
      </c>
      <c r="I533">
        <v>1</v>
      </c>
      <c r="J533">
        <v>45.18275154</v>
      </c>
      <c r="K533">
        <v>0</v>
      </c>
      <c r="L533">
        <v>0</v>
      </c>
      <c r="M533">
        <v>0</v>
      </c>
      <c r="N533">
        <v>0</v>
      </c>
      <c r="O533">
        <v>0</v>
      </c>
      <c r="P533">
        <v>0</v>
      </c>
      <c r="Q533">
        <v>6.2670349907919</v>
      </c>
      <c r="R533">
        <v>197</v>
      </c>
      <c r="S533">
        <v>12.9</v>
      </c>
      <c r="T533">
        <v>30.9</v>
      </c>
      <c r="U533">
        <v>1</v>
      </c>
      <c r="V533">
        <v>2.069815195</v>
      </c>
      <c r="W533">
        <v>0</v>
      </c>
      <c r="X533">
        <v>32.42710472</v>
      </c>
      <c r="Y533">
        <v>0</v>
      </c>
      <c r="Z533" s="1">
        <f t="shared" si="161"/>
        <v>0</v>
      </c>
      <c r="AA533" s="1">
        <f t="shared" si="162"/>
        <v>0</v>
      </c>
      <c r="AB533" s="1">
        <f t="shared" si="163"/>
        <v>0</v>
      </c>
      <c r="AC533" s="1">
        <f t="shared" si="164"/>
        <v>0</v>
      </c>
      <c r="AD533" s="1">
        <f t="shared" si="165"/>
        <v>0</v>
      </c>
      <c r="AE533" s="1">
        <f t="shared" si="166"/>
        <v>0</v>
      </c>
      <c r="AF533" s="1">
        <f t="shared" si="167"/>
        <v>0</v>
      </c>
      <c r="AG533" s="1">
        <f t="shared" si="168"/>
        <v>0</v>
      </c>
      <c r="AH533" s="1">
        <f t="shared" si="169"/>
        <v>1</v>
      </c>
      <c r="AI533" s="1">
        <f t="shared" si="170"/>
        <v>0</v>
      </c>
      <c r="AJ533" s="1">
        <f t="shared" si="171"/>
        <v>0</v>
      </c>
      <c r="AK533" s="1">
        <f t="shared" si="172"/>
        <v>0</v>
      </c>
      <c r="AL533" s="1">
        <f t="shared" si="173"/>
        <v>0</v>
      </c>
      <c r="AM533" s="1">
        <f t="shared" si="174"/>
        <v>0</v>
      </c>
      <c r="AN533" s="1">
        <f t="shared" si="175"/>
        <v>0</v>
      </c>
      <c r="AO533" s="1">
        <f t="shared" si="176"/>
        <v>0</v>
      </c>
      <c r="AP533" s="1">
        <f t="shared" si="177"/>
        <v>0</v>
      </c>
      <c r="AQ533" s="1">
        <f t="shared" si="178"/>
        <v>0</v>
      </c>
      <c r="AR533">
        <f t="shared" si="179"/>
        <v>9</v>
      </c>
    </row>
    <row r="534" spans="1:44">
      <c r="A534">
        <v>533</v>
      </c>
      <c r="B534">
        <v>2017</v>
      </c>
      <c r="C534">
        <v>3.5</v>
      </c>
      <c r="E534">
        <v>1</v>
      </c>
      <c r="F534">
        <v>4</v>
      </c>
      <c r="G534" t="s">
        <v>47</v>
      </c>
      <c r="H534">
        <f t="shared" si="160"/>
        <v>2</v>
      </c>
      <c r="I534">
        <v>1.56</v>
      </c>
      <c r="J534">
        <v>43.49623546</v>
      </c>
      <c r="K534">
        <v>0.0896</v>
      </c>
      <c r="L534">
        <v>1</v>
      </c>
      <c r="M534">
        <v>0</v>
      </c>
      <c r="N534">
        <v>0</v>
      </c>
      <c r="O534">
        <v>1</v>
      </c>
      <c r="P534">
        <v>0</v>
      </c>
      <c r="Q534">
        <v>7.2707182320442</v>
      </c>
      <c r="R534">
        <v>272</v>
      </c>
      <c r="S534">
        <v>11.1</v>
      </c>
      <c r="T534">
        <v>21.7</v>
      </c>
      <c r="U534">
        <v>1</v>
      </c>
      <c r="V534">
        <v>1.215605749</v>
      </c>
      <c r="W534">
        <v>1</v>
      </c>
      <c r="X534">
        <v>3.876796715</v>
      </c>
      <c r="Y534">
        <v>0</v>
      </c>
      <c r="Z534" s="1">
        <f t="shared" si="161"/>
        <v>0</v>
      </c>
      <c r="AA534" s="1">
        <f t="shared" si="162"/>
        <v>0</v>
      </c>
      <c r="AB534" s="1">
        <f t="shared" si="163"/>
        <v>0</v>
      </c>
      <c r="AC534" s="1">
        <f t="shared" si="164"/>
        <v>0</v>
      </c>
      <c r="AD534" s="1">
        <f t="shared" si="165"/>
        <v>0</v>
      </c>
      <c r="AE534" s="1">
        <f t="shared" si="166"/>
        <v>1</v>
      </c>
      <c r="AF534" s="1">
        <f t="shared" si="167"/>
        <v>0</v>
      </c>
      <c r="AG534" s="1">
        <f t="shared" si="168"/>
        <v>0</v>
      </c>
      <c r="AH534" s="1">
        <f t="shared" si="169"/>
        <v>0</v>
      </c>
      <c r="AI534" s="1">
        <f t="shared" si="170"/>
        <v>0</v>
      </c>
      <c r="AJ534" s="1">
        <f t="shared" si="171"/>
        <v>0</v>
      </c>
      <c r="AK534" s="1">
        <f t="shared" si="172"/>
        <v>0</v>
      </c>
      <c r="AL534" s="1">
        <f t="shared" si="173"/>
        <v>0</v>
      </c>
      <c r="AM534" s="1">
        <f t="shared" si="174"/>
        <v>0</v>
      </c>
      <c r="AN534" s="1">
        <f t="shared" si="175"/>
        <v>0</v>
      </c>
      <c r="AO534" s="1">
        <f t="shared" si="176"/>
        <v>0</v>
      </c>
      <c r="AP534" s="1">
        <f t="shared" si="177"/>
        <v>0</v>
      </c>
      <c r="AQ534" s="1">
        <f t="shared" si="178"/>
        <v>0</v>
      </c>
      <c r="AR534">
        <f t="shared" si="179"/>
        <v>6</v>
      </c>
    </row>
    <row r="535" spans="1:44">
      <c r="A535">
        <v>534</v>
      </c>
      <c r="B535">
        <v>2016</v>
      </c>
      <c r="C535">
        <v>18.7</v>
      </c>
      <c r="D535">
        <v>25</v>
      </c>
      <c r="E535">
        <v>0</v>
      </c>
      <c r="F535">
        <v>3.5</v>
      </c>
      <c r="G535" t="s">
        <v>53</v>
      </c>
      <c r="H535">
        <f t="shared" si="160"/>
        <v>1</v>
      </c>
      <c r="I535">
        <v>4.7</v>
      </c>
      <c r="J535">
        <v>83.56468173</v>
      </c>
      <c r="K535">
        <v>0.2699</v>
      </c>
      <c r="L535">
        <v>0</v>
      </c>
      <c r="M535">
        <v>1</v>
      </c>
      <c r="N535">
        <v>0</v>
      </c>
      <c r="O535">
        <v>1</v>
      </c>
      <c r="P535">
        <v>0</v>
      </c>
      <c r="Q535">
        <v>6.48802946593002</v>
      </c>
      <c r="R535">
        <v>182</v>
      </c>
      <c r="S535">
        <v>9.1</v>
      </c>
      <c r="T535">
        <v>26.5</v>
      </c>
      <c r="U535">
        <v>1</v>
      </c>
      <c r="V535">
        <v>3.712525667</v>
      </c>
      <c r="W535">
        <v>1</v>
      </c>
      <c r="X535">
        <v>9.330595483</v>
      </c>
      <c r="Y535">
        <v>1</v>
      </c>
      <c r="Z535" s="1">
        <f t="shared" si="161"/>
        <v>0</v>
      </c>
      <c r="AA535" s="1">
        <f t="shared" si="162"/>
        <v>0</v>
      </c>
      <c r="AB535" s="1">
        <f t="shared" si="163"/>
        <v>0</v>
      </c>
      <c r="AC535" s="1">
        <f t="shared" si="164"/>
        <v>0</v>
      </c>
      <c r="AD535" s="1">
        <f t="shared" si="165"/>
        <v>0</v>
      </c>
      <c r="AE535" s="1">
        <f t="shared" si="166"/>
        <v>0</v>
      </c>
      <c r="AF535" s="1">
        <f t="shared" si="167"/>
        <v>0</v>
      </c>
      <c r="AG535" s="1">
        <f t="shared" si="168"/>
        <v>0</v>
      </c>
      <c r="AH535" s="1">
        <f t="shared" si="169"/>
        <v>0</v>
      </c>
      <c r="AI535" s="1">
        <f t="shared" si="170"/>
        <v>0</v>
      </c>
      <c r="AJ535" s="1">
        <f t="shared" si="171"/>
        <v>1</v>
      </c>
      <c r="AK535" s="1">
        <f t="shared" si="172"/>
        <v>0</v>
      </c>
      <c r="AL535" s="1">
        <f t="shared" si="173"/>
        <v>0</v>
      </c>
      <c r="AM535" s="1">
        <f t="shared" si="174"/>
        <v>0</v>
      </c>
      <c r="AN535" s="1">
        <f t="shared" si="175"/>
        <v>0</v>
      </c>
      <c r="AO535" s="1">
        <f t="shared" si="176"/>
        <v>0</v>
      </c>
      <c r="AP535" s="1">
        <f t="shared" si="177"/>
        <v>0</v>
      </c>
      <c r="AQ535" s="1">
        <f t="shared" si="178"/>
        <v>0</v>
      </c>
      <c r="AR535">
        <f t="shared" si="179"/>
        <v>11</v>
      </c>
    </row>
    <row r="536" spans="1:44">
      <c r="A536">
        <v>535</v>
      </c>
      <c r="B536">
        <v>2017</v>
      </c>
      <c r="C536">
        <v>2.6</v>
      </c>
      <c r="D536">
        <v>0</v>
      </c>
      <c r="E536">
        <v>1</v>
      </c>
      <c r="F536">
        <v>3.8</v>
      </c>
      <c r="G536" t="s">
        <v>53</v>
      </c>
      <c r="H536">
        <f t="shared" si="160"/>
        <v>1</v>
      </c>
      <c r="I536">
        <v>3.5</v>
      </c>
      <c r="J536">
        <v>62.4421629</v>
      </c>
      <c r="K536">
        <v>0.0495</v>
      </c>
      <c r="L536">
        <v>0</v>
      </c>
      <c r="M536">
        <v>1</v>
      </c>
      <c r="N536">
        <v>0</v>
      </c>
      <c r="O536">
        <v>1</v>
      </c>
      <c r="P536">
        <v>0</v>
      </c>
      <c r="Q536">
        <v>4.70718232044199</v>
      </c>
      <c r="R536">
        <v>176</v>
      </c>
      <c r="S536">
        <v>13.8</v>
      </c>
      <c r="T536">
        <v>20.6</v>
      </c>
      <c r="U536">
        <v>1</v>
      </c>
      <c r="V536">
        <v>6.472279261</v>
      </c>
      <c r="W536">
        <v>0</v>
      </c>
      <c r="X536">
        <v>17.21560575</v>
      </c>
      <c r="Y536">
        <v>0</v>
      </c>
      <c r="Z536" s="1">
        <f t="shared" si="161"/>
        <v>0</v>
      </c>
      <c r="AA536" s="1">
        <f t="shared" si="162"/>
        <v>0</v>
      </c>
      <c r="AB536" s="1">
        <f t="shared" si="163"/>
        <v>0</v>
      </c>
      <c r="AC536" s="1">
        <f t="shared" si="164"/>
        <v>0</v>
      </c>
      <c r="AD536" s="1">
        <f t="shared" si="165"/>
        <v>0</v>
      </c>
      <c r="AE536" s="1">
        <f t="shared" si="166"/>
        <v>0</v>
      </c>
      <c r="AF536" s="1">
        <f t="shared" si="167"/>
        <v>0</v>
      </c>
      <c r="AG536" s="1">
        <f t="shared" si="168"/>
        <v>0</v>
      </c>
      <c r="AH536" s="1">
        <f t="shared" si="169"/>
        <v>0</v>
      </c>
      <c r="AI536" s="1">
        <f t="shared" si="170"/>
        <v>0</v>
      </c>
      <c r="AJ536" s="1">
        <f t="shared" si="171"/>
        <v>1</v>
      </c>
      <c r="AK536" s="1">
        <f t="shared" si="172"/>
        <v>0</v>
      </c>
      <c r="AL536" s="1">
        <f t="shared" si="173"/>
        <v>0</v>
      </c>
      <c r="AM536" s="1">
        <f t="shared" si="174"/>
        <v>0</v>
      </c>
      <c r="AN536" s="1">
        <f t="shared" si="175"/>
        <v>0</v>
      </c>
      <c r="AO536" s="1">
        <f t="shared" si="176"/>
        <v>0</v>
      </c>
      <c r="AP536" s="1">
        <f t="shared" si="177"/>
        <v>0</v>
      </c>
      <c r="AQ536" s="1">
        <f t="shared" si="178"/>
        <v>0</v>
      </c>
      <c r="AR536">
        <f t="shared" si="179"/>
        <v>11</v>
      </c>
    </row>
    <row r="537" spans="1:44">
      <c r="A537">
        <v>536</v>
      </c>
      <c r="B537">
        <v>2017</v>
      </c>
      <c r="C537">
        <v>0</v>
      </c>
      <c r="E537">
        <v>1</v>
      </c>
      <c r="F537">
        <v>4.2</v>
      </c>
      <c r="G537" t="s">
        <v>51</v>
      </c>
      <c r="H537">
        <f t="shared" si="160"/>
        <v>2</v>
      </c>
      <c r="I537">
        <v>1.89</v>
      </c>
      <c r="J537">
        <v>37.17727584</v>
      </c>
      <c r="K537">
        <v>0.0723</v>
      </c>
      <c r="L537">
        <v>0</v>
      </c>
      <c r="M537">
        <v>1</v>
      </c>
      <c r="N537">
        <v>0</v>
      </c>
      <c r="O537">
        <v>1</v>
      </c>
      <c r="P537">
        <v>0</v>
      </c>
      <c r="Q537">
        <v>4.87661141804788</v>
      </c>
      <c r="R537">
        <v>317</v>
      </c>
      <c r="S537">
        <v>13.3</v>
      </c>
      <c r="T537">
        <v>29.9</v>
      </c>
      <c r="U537">
        <v>1</v>
      </c>
      <c r="V537">
        <v>1.149897331</v>
      </c>
      <c r="W537">
        <v>1</v>
      </c>
      <c r="X537">
        <v>12.78028747</v>
      </c>
      <c r="Y537">
        <v>0</v>
      </c>
      <c r="Z537" s="1">
        <f t="shared" si="161"/>
        <v>0</v>
      </c>
      <c r="AA537" s="1">
        <f t="shared" si="162"/>
        <v>0</v>
      </c>
      <c r="AB537" s="1">
        <f t="shared" si="163"/>
        <v>0</v>
      </c>
      <c r="AC537" s="1">
        <f t="shared" si="164"/>
        <v>0</v>
      </c>
      <c r="AD537" s="1">
        <f t="shared" si="165"/>
        <v>0</v>
      </c>
      <c r="AE537" s="1">
        <f t="shared" si="166"/>
        <v>0</v>
      </c>
      <c r="AF537" s="1">
        <f t="shared" si="167"/>
        <v>0</v>
      </c>
      <c r="AG537" s="1">
        <f t="shared" si="168"/>
        <v>0</v>
      </c>
      <c r="AH537" s="1">
        <f t="shared" si="169"/>
        <v>0</v>
      </c>
      <c r="AI537" s="1">
        <f t="shared" si="170"/>
        <v>0</v>
      </c>
      <c r="AJ537" s="1">
        <f t="shared" si="171"/>
        <v>0</v>
      </c>
      <c r="AK537" s="1">
        <f t="shared" si="172"/>
        <v>0</v>
      </c>
      <c r="AL537" s="1">
        <f t="shared" si="173"/>
        <v>0</v>
      </c>
      <c r="AM537" s="1">
        <f t="shared" si="174"/>
        <v>0</v>
      </c>
      <c r="AN537" s="1">
        <f t="shared" si="175"/>
        <v>1</v>
      </c>
      <c r="AO537" s="1">
        <f t="shared" si="176"/>
        <v>0</v>
      </c>
      <c r="AP537" s="1">
        <f t="shared" si="177"/>
        <v>0</v>
      </c>
      <c r="AQ537" s="1">
        <f t="shared" si="178"/>
        <v>0</v>
      </c>
      <c r="AR537">
        <f t="shared" si="179"/>
        <v>15</v>
      </c>
    </row>
    <row r="538" spans="1:44">
      <c r="A538">
        <v>537</v>
      </c>
      <c r="B538">
        <v>2017</v>
      </c>
      <c r="C538">
        <v>4.4</v>
      </c>
      <c r="E538">
        <v>1</v>
      </c>
      <c r="F538">
        <v>4.1</v>
      </c>
      <c r="G538" t="s">
        <v>49</v>
      </c>
      <c r="H538">
        <f t="shared" si="160"/>
        <v>2</v>
      </c>
      <c r="I538">
        <v>10.25</v>
      </c>
      <c r="J538">
        <v>62.14647502</v>
      </c>
      <c r="K538">
        <v>0.335</v>
      </c>
      <c r="L538">
        <v>0</v>
      </c>
      <c r="M538">
        <v>1</v>
      </c>
      <c r="N538">
        <v>0</v>
      </c>
      <c r="O538">
        <v>1</v>
      </c>
      <c r="P538">
        <v>0</v>
      </c>
      <c r="Q538">
        <v>5.80847145488029</v>
      </c>
      <c r="R538">
        <v>171</v>
      </c>
      <c r="S538">
        <v>12.8</v>
      </c>
      <c r="T538">
        <v>29.8</v>
      </c>
      <c r="U538">
        <v>1</v>
      </c>
      <c r="V538">
        <v>1.905544148</v>
      </c>
      <c r="W538">
        <v>1</v>
      </c>
      <c r="X538">
        <v>11.99178645</v>
      </c>
      <c r="Y538">
        <v>0</v>
      </c>
      <c r="Z538" s="1">
        <f t="shared" si="161"/>
        <v>0</v>
      </c>
      <c r="AA538" s="1">
        <f t="shared" si="162"/>
        <v>0</v>
      </c>
      <c r="AB538" s="1">
        <f t="shared" si="163"/>
        <v>0</v>
      </c>
      <c r="AC538" s="1">
        <f t="shared" si="164"/>
        <v>0</v>
      </c>
      <c r="AD538" s="1">
        <f t="shared" si="165"/>
        <v>0</v>
      </c>
      <c r="AE538" s="1">
        <f t="shared" si="166"/>
        <v>0</v>
      </c>
      <c r="AF538" s="1">
        <f t="shared" si="167"/>
        <v>0</v>
      </c>
      <c r="AG538" s="1">
        <f t="shared" si="168"/>
        <v>0</v>
      </c>
      <c r="AH538" s="1">
        <f t="shared" si="169"/>
        <v>0</v>
      </c>
      <c r="AI538" s="1">
        <f t="shared" si="170"/>
        <v>0</v>
      </c>
      <c r="AJ538" s="1">
        <f t="shared" si="171"/>
        <v>0</v>
      </c>
      <c r="AK538" s="1">
        <f t="shared" si="172"/>
        <v>0</v>
      </c>
      <c r="AL538" s="1">
        <f t="shared" si="173"/>
        <v>0</v>
      </c>
      <c r="AM538" s="1">
        <f t="shared" si="174"/>
        <v>1</v>
      </c>
      <c r="AN538" s="1">
        <f t="shared" si="175"/>
        <v>0</v>
      </c>
      <c r="AO538" s="1">
        <f t="shared" si="176"/>
        <v>0</v>
      </c>
      <c r="AP538" s="1">
        <f t="shared" si="177"/>
        <v>0</v>
      </c>
      <c r="AQ538" s="1">
        <f t="shared" si="178"/>
        <v>0</v>
      </c>
      <c r="AR538">
        <f t="shared" si="179"/>
        <v>14</v>
      </c>
    </row>
    <row r="539" spans="1:44">
      <c r="A539">
        <v>538</v>
      </c>
      <c r="B539">
        <v>2016</v>
      </c>
      <c r="C539">
        <v>15.8</v>
      </c>
      <c r="E539">
        <v>0</v>
      </c>
      <c r="F539">
        <v>4.4</v>
      </c>
      <c r="G539" t="s">
        <v>45</v>
      </c>
      <c r="H539">
        <f t="shared" si="160"/>
        <v>0</v>
      </c>
      <c r="I539">
        <v>3.29</v>
      </c>
      <c r="J539">
        <v>34.64202601</v>
      </c>
      <c r="K539">
        <v>0.0139</v>
      </c>
      <c r="L539">
        <v>0</v>
      </c>
      <c r="M539">
        <v>0</v>
      </c>
      <c r="N539">
        <v>0</v>
      </c>
      <c r="O539">
        <v>0</v>
      </c>
      <c r="P539">
        <v>0</v>
      </c>
      <c r="Q539">
        <v>6.01104972375691</v>
      </c>
      <c r="R539">
        <v>192</v>
      </c>
      <c r="S539">
        <v>11.1</v>
      </c>
      <c r="T539">
        <v>22.4</v>
      </c>
      <c r="U539">
        <v>1</v>
      </c>
      <c r="V539">
        <v>5.32238193</v>
      </c>
      <c r="W539">
        <v>0</v>
      </c>
      <c r="X539">
        <v>31.54004107</v>
      </c>
      <c r="Y539">
        <v>1</v>
      </c>
      <c r="Z539" s="1">
        <f t="shared" si="161"/>
        <v>0</v>
      </c>
      <c r="AA539" s="1">
        <f t="shared" si="162"/>
        <v>0</v>
      </c>
      <c r="AB539" s="1">
        <f t="shared" si="163"/>
        <v>0</v>
      </c>
      <c r="AC539" s="1">
        <f t="shared" si="164"/>
        <v>0</v>
      </c>
      <c r="AD539" s="1">
        <f t="shared" si="165"/>
        <v>0</v>
      </c>
      <c r="AE539" s="1">
        <f t="shared" si="166"/>
        <v>0</v>
      </c>
      <c r="AF539" s="1">
        <f t="shared" si="167"/>
        <v>0</v>
      </c>
      <c r="AG539" s="1">
        <f t="shared" si="168"/>
        <v>0</v>
      </c>
      <c r="AH539" s="1">
        <f t="shared" si="169"/>
        <v>1</v>
      </c>
      <c r="AI539" s="1">
        <f t="shared" si="170"/>
        <v>0</v>
      </c>
      <c r="AJ539" s="1">
        <f t="shared" si="171"/>
        <v>0</v>
      </c>
      <c r="AK539" s="1">
        <f t="shared" si="172"/>
        <v>0</v>
      </c>
      <c r="AL539" s="1">
        <f t="shared" si="173"/>
        <v>0</v>
      </c>
      <c r="AM539" s="1">
        <f t="shared" si="174"/>
        <v>0</v>
      </c>
      <c r="AN539" s="1">
        <f t="shared" si="175"/>
        <v>0</v>
      </c>
      <c r="AO539" s="1">
        <f t="shared" si="176"/>
        <v>0</v>
      </c>
      <c r="AP539" s="1">
        <f t="shared" si="177"/>
        <v>0</v>
      </c>
      <c r="AQ539" s="1">
        <f t="shared" si="178"/>
        <v>0</v>
      </c>
      <c r="AR539">
        <f t="shared" si="179"/>
        <v>9</v>
      </c>
    </row>
    <row r="540" spans="1:44">
      <c r="A540">
        <v>539</v>
      </c>
      <c r="B540">
        <v>2016</v>
      </c>
      <c r="C540">
        <v>8.9</v>
      </c>
      <c r="E540">
        <v>1</v>
      </c>
      <c r="F540">
        <v>4.1</v>
      </c>
      <c r="G540" t="s">
        <v>55</v>
      </c>
      <c r="H540">
        <f t="shared" si="160"/>
        <v>2</v>
      </c>
      <c r="I540">
        <v>2.14</v>
      </c>
      <c r="J540">
        <v>70.16837782</v>
      </c>
      <c r="K540">
        <v>0.0849</v>
      </c>
      <c r="L540">
        <v>0</v>
      </c>
      <c r="M540">
        <v>1</v>
      </c>
      <c r="N540">
        <v>0</v>
      </c>
      <c r="O540">
        <v>0</v>
      </c>
      <c r="P540">
        <v>0</v>
      </c>
      <c r="Q540">
        <v>8.81583793738489</v>
      </c>
      <c r="R540">
        <v>111</v>
      </c>
      <c r="S540">
        <v>9.1</v>
      </c>
      <c r="T540">
        <v>23.5</v>
      </c>
      <c r="U540">
        <v>1</v>
      </c>
      <c r="V540">
        <v>1.577002053</v>
      </c>
      <c r="W540">
        <v>1</v>
      </c>
      <c r="X540">
        <v>8.082135524</v>
      </c>
      <c r="Y540">
        <v>0</v>
      </c>
      <c r="Z540" s="1">
        <f t="shared" si="161"/>
        <v>0</v>
      </c>
      <c r="AA540" s="1">
        <f t="shared" si="162"/>
        <v>0</v>
      </c>
      <c r="AB540" s="1">
        <f t="shared" si="163"/>
        <v>0</v>
      </c>
      <c r="AC540" s="1">
        <f t="shared" si="164"/>
        <v>0</v>
      </c>
      <c r="AD540" s="1">
        <f t="shared" si="165"/>
        <v>0</v>
      </c>
      <c r="AE540" s="1">
        <f t="shared" si="166"/>
        <v>0</v>
      </c>
      <c r="AF540" s="1">
        <f t="shared" si="167"/>
        <v>1</v>
      </c>
      <c r="AG540" s="1">
        <f t="shared" si="168"/>
        <v>0</v>
      </c>
      <c r="AH540" s="1">
        <f t="shared" si="169"/>
        <v>0</v>
      </c>
      <c r="AI540" s="1">
        <f t="shared" si="170"/>
        <v>0</v>
      </c>
      <c r="AJ540" s="1">
        <f t="shared" si="171"/>
        <v>0</v>
      </c>
      <c r="AK540" s="1">
        <f t="shared" si="172"/>
        <v>0</v>
      </c>
      <c r="AL540" s="1">
        <f t="shared" si="173"/>
        <v>0</v>
      </c>
      <c r="AM540" s="1">
        <f t="shared" si="174"/>
        <v>0</v>
      </c>
      <c r="AN540" s="1">
        <f t="shared" si="175"/>
        <v>0</v>
      </c>
      <c r="AO540" s="1">
        <f t="shared" si="176"/>
        <v>0</v>
      </c>
      <c r="AP540" s="1">
        <f t="shared" si="177"/>
        <v>0</v>
      </c>
      <c r="AQ540" s="1">
        <f t="shared" si="178"/>
        <v>0</v>
      </c>
      <c r="AR540">
        <f t="shared" si="179"/>
        <v>7</v>
      </c>
    </row>
    <row r="541" spans="1:44">
      <c r="A541">
        <v>540</v>
      </c>
      <c r="B541">
        <v>2016</v>
      </c>
      <c r="C541">
        <v>10.5</v>
      </c>
      <c r="E541">
        <v>1</v>
      </c>
      <c r="F541">
        <v>3.8</v>
      </c>
      <c r="G541" t="s">
        <v>52</v>
      </c>
      <c r="H541">
        <f t="shared" si="160"/>
        <v>2</v>
      </c>
      <c r="I541">
        <v>3.58</v>
      </c>
      <c r="J541">
        <v>68.04106776</v>
      </c>
      <c r="K541">
        <v>0.4349</v>
      </c>
      <c r="L541">
        <v>1</v>
      </c>
      <c r="M541">
        <v>0</v>
      </c>
      <c r="N541">
        <v>0</v>
      </c>
      <c r="O541">
        <v>1</v>
      </c>
      <c r="P541">
        <v>0</v>
      </c>
      <c r="Q541">
        <v>5.99079189686924</v>
      </c>
      <c r="R541">
        <v>196</v>
      </c>
      <c r="S541">
        <v>10</v>
      </c>
      <c r="T541">
        <v>25</v>
      </c>
      <c r="U541">
        <v>1</v>
      </c>
      <c r="V541">
        <v>2.924024641</v>
      </c>
      <c r="W541">
        <v>1</v>
      </c>
      <c r="X541">
        <v>3.646817248</v>
      </c>
      <c r="Y541">
        <v>0</v>
      </c>
      <c r="Z541" s="1">
        <f t="shared" si="161"/>
        <v>0</v>
      </c>
      <c r="AA541" s="1">
        <f t="shared" si="162"/>
        <v>0</v>
      </c>
      <c r="AB541" s="1">
        <f t="shared" si="163"/>
        <v>0</v>
      </c>
      <c r="AC541" s="1">
        <f t="shared" si="164"/>
        <v>0</v>
      </c>
      <c r="AD541" s="1">
        <f t="shared" si="165"/>
        <v>0</v>
      </c>
      <c r="AE541" s="1">
        <f t="shared" si="166"/>
        <v>0</v>
      </c>
      <c r="AF541" s="1">
        <f t="shared" si="167"/>
        <v>0</v>
      </c>
      <c r="AG541" s="1">
        <f t="shared" si="168"/>
        <v>0</v>
      </c>
      <c r="AH541" s="1">
        <f t="shared" si="169"/>
        <v>0</v>
      </c>
      <c r="AI541" s="1">
        <f t="shared" si="170"/>
        <v>0</v>
      </c>
      <c r="AJ541" s="1">
        <f t="shared" si="171"/>
        <v>0</v>
      </c>
      <c r="AK541" s="1">
        <f t="shared" si="172"/>
        <v>0</v>
      </c>
      <c r="AL541" s="1">
        <f t="shared" si="173"/>
        <v>0</v>
      </c>
      <c r="AM541" s="1">
        <f t="shared" si="174"/>
        <v>0</v>
      </c>
      <c r="AN541" s="1">
        <f t="shared" si="175"/>
        <v>0</v>
      </c>
      <c r="AO541" s="1">
        <f t="shared" si="176"/>
        <v>1</v>
      </c>
      <c r="AP541" s="1">
        <f t="shared" si="177"/>
        <v>0</v>
      </c>
      <c r="AQ541" s="1">
        <f t="shared" si="178"/>
        <v>0</v>
      </c>
      <c r="AR541">
        <f t="shared" si="179"/>
        <v>16</v>
      </c>
    </row>
    <row r="542" spans="1:44">
      <c r="A542">
        <v>541</v>
      </c>
      <c r="B542">
        <v>2017</v>
      </c>
      <c r="C542">
        <v>3.5</v>
      </c>
      <c r="E542">
        <v>1</v>
      </c>
      <c r="F542">
        <v>3.9</v>
      </c>
      <c r="G542" t="s">
        <v>50</v>
      </c>
      <c r="H542">
        <f t="shared" si="160"/>
        <v>2</v>
      </c>
      <c r="I542">
        <v>3.5</v>
      </c>
      <c r="J542">
        <v>68.90622861</v>
      </c>
      <c r="K542">
        <v>0.3826</v>
      </c>
      <c r="L542">
        <v>0</v>
      </c>
      <c r="M542">
        <v>1</v>
      </c>
      <c r="N542">
        <v>0</v>
      </c>
      <c r="O542">
        <v>1</v>
      </c>
      <c r="P542">
        <v>0</v>
      </c>
      <c r="Q542">
        <v>7.38121546961326</v>
      </c>
      <c r="R542">
        <v>205</v>
      </c>
      <c r="S542">
        <v>12.7</v>
      </c>
      <c r="T542">
        <v>36.2</v>
      </c>
      <c r="U542">
        <v>1</v>
      </c>
      <c r="V542">
        <v>1.379876797</v>
      </c>
      <c r="W542">
        <v>0</v>
      </c>
      <c r="X542">
        <v>20.36960986</v>
      </c>
      <c r="Y542">
        <v>0</v>
      </c>
      <c r="Z542" s="1">
        <f t="shared" si="161"/>
        <v>1</v>
      </c>
      <c r="AA542" s="1">
        <f t="shared" si="162"/>
        <v>0</v>
      </c>
      <c r="AB542" s="1">
        <f t="shared" si="163"/>
        <v>0</v>
      </c>
      <c r="AC542" s="1">
        <f t="shared" si="164"/>
        <v>0</v>
      </c>
      <c r="AD542" s="1">
        <f t="shared" si="165"/>
        <v>0</v>
      </c>
      <c r="AE542" s="1">
        <f t="shared" si="166"/>
        <v>0</v>
      </c>
      <c r="AF542" s="1">
        <f t="shared" si="167"/>
        <v>0</v>
      </c>
      <c r="AG542" s="1">
        <f t="shared" si="168"/>
        <v>0</v>
      </c>
      <c r="AH542" s="1">
        <f t="shared" si="169"/>
        <v>0</v>
      </c>
      <c r="AI542" s="1">
        <f t="shared" si="170"/>
        <v>0</v>
      </c>
      <c r="AJ542" s="1">
        <f t="shared" si="171"/>
        <v>0</v>
      </c>
      <c r="AK542" s="1">
        <f t="shared" si="172"/>
        <v>0</v>
      </c>
      <c r="AL542" s="1">
        <f t="shared" si="173"/>
        <v>0</v>
      </c>
      <c r="AM542" s="1">
        <f t="shared" si="174"/>
        <v>0</v>
      </c>
      <c r="AN542" s="1">
        <f t="shared" si="175"/>
        <v>0</v>
      </c>
      <c r="AO542" s="1">
        <f t="shared" si="176"/>
        <v>0</v>
      </c>
      <c r="AP542" s="1">
        <f t="shared" si="177"/>
        <v>0</v>
      </c>
      <c r="AQ542" s="1">
        <f t="shared" si="178"/>
        <v>0</v>
      </c>
      <c r="AR542">
        <f t="shared" si="179"/>
        <v>1</v>
      </c>
    </row>
    <row r="543" spans="1:44">
      <c r="A543">
        <v>542</v>
      </c>
      <c r="B543">
        <v>2017</v>
      </c>
      <c r="C543">
        <v>0.9</v>
      </c>
      <c r="E543">
        <v>1</v>
      </c>
      <c r="F543">
        <v>3.3</v>
      </c>
      <c r="G543" t="s">
        <v>51</v>
      </c>
      <c r="H543">
        <f t="shared" si="160"/>
        <v>2</v>
      </c>
      <c r="I543">
        <v>11.58</v>
      </c>
      <c r="J543">
        <v>22.14099932</v>
      </c>
      <c r="K543">
        <v>0.0799</v>
      </c>
      <c r="L543">
        <v>0</v>
      </c>
      <c r="M543">
        <v>0</v>
      </c>
      <c r="N543">
        <v>0</v>
      </c>
      <c r="O543">
        <v>1</v>
      </c>
      <c r="P543">
        <v>0</v>
      </c>
      <c r="Q543">
        <v>7.64825046040516</v>
      </c>
      <c r="R543">
        <v>503</v>
      </c>
      <c r="S543">
        <v>7.9</v>
      </c>
      <c r="T543">
        <v>16.3</v>
      </c>
      <c r="U543">
        <v>1</v>
      </c>
      <c r="V543">
        <v>2.201232033</v>
      </c>
      <c r="W543">
        <v>1</v>
      </c>
      <c r="X543">
        <v>3.482546201</v>
      </c>
      <c r="Y543">
        <v>0</v>
      </c>
      <c r="Z543" s="1">
        <f t="shared" si="161"/>
        <v>0</v>
      </c>
      <c r="AA543" s="1">
        <f t="shared" si="162"/>
        <v>0</v>
      </c>
      <c r="AB543" s="1">
        <f t="shared" si="163"/>
        <v>0</v>
      </c>
      <c r="AC543" s="1">
        <f t="shared" si="164"/>
        <v>0</v>
      </c>
      <c r="AD543" s="1">
        <f t="shared" si="165"/>
        <v>0</v>
      </c>
      <c r="AE543" s="1">
        <f t="shared" si="166"/>
        <v>0</v>
      </c>
      <c r="AF543" s="1">
        <f t="shared" si="167"/>
        <v>0</v>
      </c>
      <c r="AG543" s="1">
        <f t="shared" si="168"/>
        <v>0</v>
      </c>
      <c r="AH543" s="1">
        <f t="shared" si="169"/>
        <v>0</v>
      </c>
      <c r="AI543" s="1">
        <f t="shared" si="170"/>
        <v>0</v>
      </c>
      <c r="AJ543" s="1">
        <f t="shared" si="171"/>
        <v>0</v>
      </c>
      <c r="AK543" s="1">
        <f t="shared" si="172"/>
        <v>0</v>
      </c>
      <c r="AL543" s="1">
        <f t="shared" si="173"/>
        <v>0</v>
      </c>
      <c r="AM543" s="1">
        <f t="shared" si="174"/>
        <v>0</v>
      </c>
      <c r="AN543" s="1">
        <f t="shared" si="175"/>
        <v>1</v>
      </c>
      <c r="AO543" s="1">
        <f t="shared" si="176"/>
        <v>0</v>
      </c>
      <c r="AP543" s="1">
        <f t="shared" si="177"/>
        <v>0</v>
      </c>
      <c r="AQ543" s="1">
        <f t="shared" si="178"/>
        <v>0</v>
      </c>
      <c r="AR543">
        <f t="shared" si="179"/>
        <v>15</v>
      </c>
    </row>
    <row r="544" spans="1:44">
      <c r="A544">
        <v>543</v>
      </c>
      <c r="B544">
        <v>2017</v>
      </c>
      <c r="C544">
        <v>4.9</v>
      </c>
      <c r="E544">
        <v>1</v>
      </c>
      <c r="F544">
        <v>3.9</v>
      </c>
      <c r="G544" t="s">
        <v>50</v>
      </c>
      <c r="H544">
        <f t="shared" si="160"/>
        <v>2</v>
      </c>
      <c r="I544">
        <v>4.41</v>
      </c>
      <c r="J544">
        <v>62.02874743</v>
      </c>
      <c r="K544">
        <v>0.0805</v>
      </c>
      <c r="L544">
        <v>0</v>
      </c>
      <c r="M544">
        <v>1</v>
      </c>
      <c r="N544">
        <v>0</v>
      </c>
      <c r="O544">
        <v>1</v>
      </c>
      <c r="P544">
        <v>0</v>
      </c>
      <c r="Q544">
        <v>7.53222836095763</v>
      </c>
      <c r="R544">
        <v>281</v>
      </c>
      <c r="S544">
        <v>11</v>
      </c>
      <c r="T544">
        <v>22.2</v>
      </c>
      <c r="U544">
        <v>1</v>
      </c>
      <c r="V544">
        <v>2.562628337</v>
      </c>
      <c r="W544">
        <v>1</v>
      </c>
      <c r="X544">
        <v>7.359342916</v>
      </c>
      <c r="Y544">
        <v>0</v>
      </c>
      <c r="Z544" s="1">
        <f t="shared" si="161"/>
        <v>1</v>
      </c>
      <c r="AA544" s="1">
        <f t="shared" si="162"/>
        <v>0</v>
      </c>
      <c r="AB544" s="1">
        <f t="shared" si="163"/>
        <v>0</v>
      </c>
      <c r="AC544" s="1">
        <f t="shared" si="164"/>
        <v>0</v>
      </c>
      <c r="AD544" s="1">
        <f t="shared" si="165"/>
        <v>0</v>
      </c>
      <c r="AE544" s="1">
        <f t="shared" si="166"/>
        <v>0</v>
      </c>
      <c r="AF544" s="1">
        <f t="shared" si="167"/>
        <v>0</v>
      </c>
      <c r="AG544" s="1">
        <f t="shared" si="168"/>
        <v>0</v>
      </c>
      <c r="AH544" s="1">
        <f t="shared" si="169"/>
        <v>0</v>
      </c>
      <c r="AI544" s="1">
        <f t="shared" si="170"/>
        <v>0</v>
      </c>
      <c r="AJ544" s="1">
        <f t="shared" si="171"/>
        <v>0</v>
      </c>
      <c r="AK544" s="1">
        <f t="shared" si="172"/>
        <v>0</v>
      </c>
      <c r="AL544" s="1">
        <f t="shared" si="173"/>
        <v>0</v>
      </c>
      <c r="AM544" s="1">
        <f t="shared" si="174"/>
        <v>0</v>
      </c>
      <c r="AN544" s="1">
        <f t="shared" si="175"/>
        <v>0</v>
      </c>
      <c r="AO544" s="1">
        <f t="shared" si="176"/>
        <v>0</v>
      </c>
      <c r="AP544" s="1">
        <f t="shared" si="177"/>
        <v>0</v>
      </c>
      <c r="AQ544" s="1">
        <f t="shared" si="178"/>
        <v>0</v>
      </c>
      <c r="AR544">
        <f t="shared" si="179"/>
        <v>1</v>
      </c>
    </row>
    <row r="545" spans="1:44">
      <c r="A545">
        <v>544</v>
      </c>
      <c r="B545">
        <v>2017</v>
      </c>
      <c r="C545">
        <v>1.8</v>
      </c>
      <c r="E545">
        <v>1</v>
      </c>
      <c r="F545">
        <v>3.4</v>
      </c>
      <c r="G545" t="s">
        <v>49</v>
      </c>
      <c r="H545">
        <f t="shared" si="160"/>
        <v>2</v>
      </c>
      <c r="I545">
        <v>7.13</v>
      </c>
      <c r="J545">
        <v>66.04517454</v>
      </c>
      <c r="K545">
        <v>0.1295</v>
      </c>
      <c r="L545">
        <v>0</v>
      </c>
      <c r="M545">
        <v>1</v>
      </c>
      <c r="N545">
        <v>0</v>
      </c>
      <c r="O545">
        <v>1</v>
      </c>
      <c r="P545">
        <v>1</v>
      </c>
      <c r="Q545">
        <v>7.45672191528545</v>
      </c>
      <c r="R545">
        <v>228</v>
      </c>
      <c r="S545">
        <v>12.2</v>
      </c>
      <c r="T545">
        <v>37.2</v>
      </c>
      <c r="U545">
        <v>1</v>
      </c>
      <c r="V545">
        <v>3.811088296</v>
      </c>
      <c r="W545">
        <v>1</v>
      </c>
      <c r="X545">
        <v>13.76591376</v>
      </c>
      <c r="Y545">
        <v>0</v>
      </c>
      <c r="Z545" s="1">
        <f t="shared" si="161"/>
        <v>0</v>
      </c>
      <c r="AA545" s="1">
        <f t="shared" si="162"/>
        <v>0</v>
      </c>
      <c r="AB545" s="1">
        <f t="shared" si="163"/>
        <v>0</v>
      </c>
      <c r="AC545" s="1">
        <f t="shared" si="164"/>
        <v>0</v>
      </c>
      <c r="AD545" s="1">
        <f t="shared" si="165"/>
        <v>0</v>
      </c>
      <c r="AE545" s="1">
        <f t="shared" si="166"/>
        <v>0</v>
      </c>
      <c r="AF545" s="1">
        <f t="shared" si="167"/>
        <v>0</v>
      </c>
      <c r="AG545" s="1">
        <f t="shared" si="168"/>
        <v>0</v>
      </c>
      <c r="AH545" s="1">
        <f t="shared" si="169"/>
        <v>0</v>
      </c>
      <c r="AI545" s="1">
        <f t="shared" si="170"/>
        <v>0</v>
      </c>
      <c r="AJ545" s="1">
        <f t="shared" si="171"/>
        <v>0</v>
      </c>
      <c r="AK545" s="1">
        <f t="shared" si="172"/>
        <v>0</v>
      </c>
      <c r="AL545" s="1">
        <f t="shared" si="173"/>
        <v>0</v>
      </c>
      <c r="AM545" s="1">
        <f t="shared" si="174"/>
        <v>1</v>
      </c>
      <c r="AN545" s="1">
        <f t="shared" si="175"/>
        <v>0</v>
      </c>
      <c r="AO545" s="1">
        <f t="shared" si="176"/>
        <v>0</v>
      </c>
      <c r="AP545" s="1">
        <f t="shared" si="177"/>
        <v>0</v>
      </c>
      <c r="AQ545" s="1">
        <f t="shared" si="178"/>
        <v>0</v>
      </c>
      <c r="AR545">
        <f t="shared" si="179"/>
        <v>14</v>
      </c>
    </row>
    <row r="546" spans="1:44">
      <c r="A546">
        <v>545</v>
      </c>
      <c r="B546">
        <v>2016</v>
      </c>
      <c r="C546">
        <v>1.8</v>
      </c>
      <c r="E546">
        <v>0</v>
      </c>
      <c r="F546">
        <v>4.6</v>
      </c>
      <c r="G546" t="s">
        <v>45</v>
      </c>
      <c r="H546">
        <f t="shared" si="160"/>
        <v>0</v>
      </c>
      <c r="I546">
        <v>2.28</v>
      </c>
      <c r="J546">
        <v>48.04928131</v>
      </c>
      <c r="K546">
        <v>0.0129</v>
      </c>
      <c r="L546">
        <v>0</v>
      </c>
      <c r="M546">
        <v>1</v>
      </c>
      <c r="N546">
        <v>0</v>
      </c>
      <c r="O546">
        <v>1</v>
      </c>
      <c r="P546">
        <v>0</v>
      </c>
      <c r="Q546">
        <v>9.39779005524863</v>
      </c>
      <c r="R546">
        <v>195</v>
      </c>
      <c r="S546">
        <v>14.8</v>
      </c>
      <c r="T546">
        <v>25.9</v>
      </c>
      <c r="U546">
        <v>1</v>
      </c>
      <c r="V546">
        <v>5.420944559</v>
      </c>
      <c r="W546">
        <v>0</v>
      </c>
      <c r="X546">
        <v>30.9486653</v>
      </c>
      <c r="Y546">
        <v>0</v>
      </c>
      <c r="Z546" s="1">
        <f t="shared" si="161"/>
        <v>0</v>
      </c>
      <c r="AA546" s="1">
        <f t="shared" si="162"/>
        <v>0</v>
      </c>
      <c r="AB546" s="1">
        <f t="shared" si="163"/>
        <v>0</v>
      </c>
      <c r="AC546" s="1">
        <f t="shared" si="164"/>
        <v>0</v>
      </c>
      <c r="AD546" s="1">
        <f t="shared" si="165"/>
        <v>0</v>
      </c>
      <c r="AE546" s="1">
        <f t="shared" si="166"/>
        <v>0</v>
      </c>
      <c r="AF546" s="1">
        <f t="shared" si="167"/>
        <v>0</v>
      </c>
      <c r="AG546" s="1">
        <f t="shared" si="168"/>
        <v>0</v>
      </c>
      <c r="AH546" s="1">
        <f t="shared" si="169"/>
        <v>1</v>
      </c>
      <c r="AI546" s="1">
        <f t="shared" si="170"/>
        <v>0</v>
      </c>
      <c r="AJ546" s="1">
        <f t="shared" si="171"/>
        <v>0</v>
      </c>
      <c r="AK546" s="1">
        <f t="shared" si="172"/>
        <v>0</v>
      </c>
      <c r="AL546" s="1">
        <f t="shared" si="173"/>
        <v>0</v>
      </c>
      <c r="AM546" s="1">
        <f t="shared" si="174"/>
        <v>0</v>
      </c>
      <c r="AN546" s="1">
        <f t="shared" si="175"/>
        <v>0</v>
      </c>
      <c r="AO546" s="1">
        <f t="shared" si="176"/>
        <v>0</v>
      </c>
      <c r="AP546" s="1">
        <f t="shared" si="177"/>
        <v>0</v>
      </c>
      <c r="AQ546" s="1">
        <f t="shared" si="178"/>
        <v>0</v>
      </c>
      <c r="AR546">
        <f t="shared" si="179"/>
        <v>9</v>
      </c>
    </row>
    <row r="547" spans="1:44">
      <c r="A547">
        <v>546</v>
      </c>
      <c r="B547">
        <v>2017</v>
      </c>
      <c r="C547">
        <v>3.5</v>
      </c>
      <c r="E547">
        <v>1</v>
      </c>
      <c r="F547">
        <v>3.9</v>
      </c>
      <c r="G547" t="s">
        <v>56</v>
      </c>
      <c r="H547">
        <f t="shared" si="160"/>
        <v>2</v>
      </c>
      <c r="I547">
        <v>2.44</v>
      </c>
      <c r="J547">
        <v>64.02190281</v>
      </c>
      <c r="K547">
        <v>0.7928</v>
      </c>
      <c r="L547">
        <v>0</v>
      </c>
      <c r="M547">
        <v>0</v>
      </c>
      <c r="N547">
        <v>0</v>
      </c>
      <c r="O547">
        <v>1</v>
      </c>
      <c r="P547">
        <v>1</v>
      </c>
      <c r="Q547">
        <v>4.5451197053407</v>
      </c>
      <c r="R547">
        <v>530</v>
      </c>
      <c r="S547">
        <v>9.5</v>
      </c>
      <c r="T547">
        <v>18.1</v>
      </c>
      <c r="U547">
        <v>1</v>
      </c>
      <c r="V547">
        <v>4.993839836</v>
      </c>
      <c r="W547">
        <v>1</v>
      </c>
      <c r="X547">
        <v>17.3798768</v>
      </c>
      <c r="Y547">
        <v>0</v>
      </c>
      <c r="Z547" s="1">
        <f t="shared" si="161"/>
        <v>0</v>
      </c>
      <c r="AA547" s="1">
        <f t="shared" si="162"/>
        <v>0</v>
      </c>
      <c r="AB547" s="1">
        <f t="shared" si="163"/>
        <v>0</v>
      </c>
      <c r="AC547" s="1">
        <f t="shared" si="164"/>
        <v>0</v>
      </c>
      <c r="AD547" s="1">
        <f t="shared" si="165"/>
        <v>0</v>
      </c>
      <c r="AE547" s="1">
        <f t="shared" si="166"/>
        <v>0</v>
      </c>
      <c r="AF547" s="1">
        <f t="shared" si="167"/>
        <v>0</v>
      </c>
      <c r="AG547" s="1">
        <f t="shared" si="168"/>
        <v>0</v>
      </c>
      <c r="AH547" s="1">
        <f t="shared" si="169"/>
        <v>0</v>
      </c>
      <c r="AI547" s="1">
        <f t="shared" si="170"/>
        <v>0</v>
      </c>
      <c r="AJ547" s="1">
        <f t="shared" si="171"/>
        <v>0</v>
      </c>
      <c r="AK547" s="1">
        <f t="shared" si="172"/>
        <v>1</v>
      </c>
      <c r="AL547" s="1">
        <f t="shared" si="173"/>
        <v>0</v>
      </c>
      <c r="AM547" s="1">
        <f t="shared" si="174"/>
        <v>0</v>
      </c>
      <c r="AN547" s="1">
        <f t="shared" si="175"/>
        <v>0</v>
      </c>
      <c r="AO547" s="1">
        <f t="shared" si="176"/>
        <v>0</v>
      </c>
      <c r="AP547" s="1">
        <f t="shared" si="177"/>
        <v>0</v>
      </c>
      <c r="AQ547" s="1">
        <f t="shared" si="178"/>
        <v>0</v>
      </c>
      <c r="AR547">
        <f t="shared" si="179"/>
        <v>12</v>
      </c>
    </row>
    <row r="548" spans="1:44">
      <c r="A548">
        <v>547</v>
      </c>
      <c r="B548">
        <v>2016</v>
      </c>
      <c r="C548">
        <v>7</v>
      </c>
      <c r="E548">
        <v>0</v>
      </c>
      <c r="F548">
        <v>3.6</v>
      </c>
      <c r="G548" t="s">
        <v>53</v>
      </c>
      <c r="H548">
        <f t="shared" si="160"/>
        <v>1</v>
      </c>
      <c r="I548">
        <v>4.38</v>
      </c>
      <c r="J548">
        <v>64.22724162</v>
      </c>
      <c r="K548">
        <v>0.3434</v>
      </c>
      <c r="L548">
        <v>1</v>
      </c>
      <c r="M548">
        <v>1</v>
      </c>
      <c r="N548">
        <v>0</v>
      </c>
      <c r="O548">
        <v>1</v>
      </c>
      <c r="P548">
        <v>0</v>
      </c>
      <c r="Q548">
        <v>6.3572744014733</v>
      </c>
      <c r="R548">
        <v>350</v>
      </c>
      <c r="S548">
        <v>11.7</v>
      </c>
      <c r="T548">
        <v>27.2</v>
      </c>
      <c r="U548">
        <v>1</v>
      </c>
      <c r="V548">
        <v>1.149897331</v>
      </c>
      <c r="W548">
        <v>1</v>
      </c>
      <c r="X548">
        <v>10.0862423</v>
      </c>
      <c r="Y548">
        <v>0</v>
      </c>
      <c r="Z548" s="1">
        <f t="shared" si="161"/>
        <v>0</v>
      </c>
      <c r="AA548" s="1">
        <f t="shared" si="162"/>
        <v>0</v>
      </c>
      <c r="AB548" s="1">
        <f t="shared" si="163"/>
        <v>0</v>
      </c>
      <c r="AC548" s="1">
        <f t="shared" si="164"/>
        <v>0</v>
      </c>
      <c r="AD548" s="1">
        <f t="shared" si="165"/>
        <v>0</v>
      </c>
      <c r="AE548" s="1">
        <f t="shared" si="166"/>
        <v>0</v>
      </c>
      <c r="AF548" s="1">
        <f t="shared" si="167"/>
        <v>0</v>
      </c>
      <c r="AG548" s="1">
        <f t="shared" si="168"/>
        <v>0</v>
      </c>
      <c r="AH548" s="1">
        <f t="shared" si="169"/>
        <v>0</v>
      </c>
      <c r="AI548" s="1">
        <f t="shared" si="170"/>
        <v>0</v>
      </c>
      <c r="AJ548" s="1">
        <f t="shared" si="171"/>
        <v>1</v>
      </c>
      <c r="AK548" s="1">
        <f t="shared" si="172"/>
        <v>0</v>
      </c>
      <c r="AL548" s="1">
        <f t="shared" si="173"/>
        <v>0</v>
      </c>
      <c r="AM548" s="1">
        <f t="shared" si="174"/>
        <v>0</v>
      </c>
      <c r="AN548" s="1">
        <f t="shared" si="175"/>
        <v>0</v>
      </c>
      <c r="AO548" s="1">
        <f t="shared" si="176"/>
        <v>0</v>
      </c>
      <c r="AP548" s="1">
        <f t="shared" si="177"/>
        <v>0</v>
      </c>
      <c r="AQ548" s="1">
        <f t="shared" si="178"/>
        <v>0</v>
      </c>
      <c r="AR548">
        <f t="shared" si="179"/>
        <v>11</v>
      </c>
    </row>
    <row r="549" spans="1:44">
      <c r="A549">
        <v>548</v>
      </c>
      <c r="B549">
        <v>2017</v>
      </c>
      <c r="C549">
        <v>14</v>
      </c>
      <c r="E549">
        <v>0</v>
      </c>
      <c r="F549">
        <v>3.4</v>
      </c>
      <c r="G549" t="s">
        <v>50</v>
      </c>
      <c r="H549">
        <f t="shared" si="160"/>
        <v>2</v>
      </c>
      <c r="I549">
        <v>3.71</v>
      </c>
      <c r="J549">
        <v>78.71594798</v>
      </c>
      <c r="K549">
        <v>0.2225</v>
      </c>
      <c r="L549">
        <v>0</v>
      </c>
      <c r="M549">
        <v>0</v>
      </c>
      <c r="N549">
        <v>0</v>
      </c>
      <c r="O549">
        <v>1</v>
      </c>
      <c r="P549">
        <v>0</v>
      </c>
      <c r="Q549">
        <v>2.93370165745856</v>
      </c>
      <c r="R549">
        <v>363</v>
      </c>
      <c r="S549">
        <v>12.2</v>
      </c>
      <c r="T549">
        <v>31.8</v>
      </c>
      <c r="U549">
        <v>0</v>
      </c>
      <c r="V549">
        <v>12.09034908</v>
      </c>
      <c r="W549">
        <v>0</v>
      </c>
      <c r="X549">
        <v>22.275154</v>
      </c>
      <c r="Y549">
        <v>1</v>
      </c>
      <c r="Z549" s="1">
        <f t="shared" si="161"/>
        <v>1</v>
      </c>
      <c r="AA549" s="1">
        <f t="shared" si="162"/>
        <v>0</v>
      </c>
      <c r="AB549" s="1">
        <f t="shared" si="163"/>
        <v>0</v>
      </c>
      <c r="AC549" s="1">
        <f t="shared" si="164"/>
        <v>0</v>
      </c>
      <c r="AD549" s="1">
        <f t="shared" si="165"/>
        <v>0</v>
      </c>
      <c r="AE549" s="1">
        <f t="shared" si="166"/>
        <v>0</v>
      </c>
      <c r="AF549" s="1">
        <f t="shared" si="167"/>
        <v>0</v>
      </c>
      <c r="AG549" s="1">
        <f t="shared" si="168"/>
        <v>0</v>
      </c>
      <c r="AH549" s="1">
        <f t="shared" si="169"/>
        <v>0</v>
      </c>
      <c r="AI549" s="1">
        <f t="shared" si="170"/>
        <v>0</v>
      </c>
      <c r="AJ549" s="1">
        <f t="shared" si="171"/>
        <v>0</v>
      </c>
      <c r="AK549" s="1">
        <f t="shared" si="172"/>
        <v>0</v>
      </c>
      <c r="AL549" s="1">
        <f t="shared" si="173"/>
        <v>0</v>
      </c>
      <c r="AM549" s="1">
        <f t="shared" si="174"/>
        <v>0</v>
      </c>
      <c r="AN549" s="1">
        <f t="shared" si="175"/>
        <v>0</v>
      </c>
      <c r="AO549" s="1">
        <f t="shared" si="176"/>
        <v>0</v>
      </c>
      <c r="AP549" s="1">
        <f t="shared" si="177"/>
        <v>0</v>
      </c>
      <c r="AQ549" s="1">
        <f t="shared" si="178"/>
        <v>0</v>
      </c>
      <c r="AR549">
        <f t="shared" si="179"/>
        <v>1</v>
      </c>
    </row>
    <row r="550" spans="1:44">
      <c r="A550">
        <v>549</v>
      </c>
      <c r="B550">
        <v>2017</v>
      </c>
      <c r="C550">
        <v>4.4</v>
      </c>
      <c r="E550">
        <v>1</v>
      </c>
      <c r="F550">
        <v>2.6</v>
      </c>
      <c r="G550" t="s">
        <v>58</v>
      </c>
      <c r="H550">
        <f t="shared" si="160"/>
        <v>2</v>
      </c>
      <c r="I550">
        <v>6</v>
      </c>
      <c r="J550">
        <v>81.4017796</v>
      </c>
      <c r="K550">
        <v>0.3621</v>
      </c>
      <c r="L550">
        <v>0</v>
      </c>
      <c r="M550">
        <v>1</v>
      </c>
      <c r="N550">
        <v>0</v>
      </c>
      <c r="O550">
        <v>1</v>
      </c>
      <c r="P550">
        <v>0</v>
      </c>
      <c r="Q550">
        <v>5.97790055248619</v>
      </c>
      <c r="R550">
        <v>115</v>
      </c>
      <c r="S550">
        <v>8.9</v>
      </c>
      <c r="T550">
        <v>24.2</v>
      </c>
      <c r="U550">
        <v>1</v>
      </c>
      <c r="V550">
        <v>2.759753593</v>
      </c>
      <c r="W550">
        <v>1</v>
      </c>
      <c r="X550">
        <v>2.759753593</v>
      </c>
      <c r="Y550">
        <v>0</v>
      </c>
      <c r="Z550" s="1">
        <f t="shared" si="161"/>
        <v>0</v>
      </c>
      <c r="AA550" s="1">
        <f t="shared" si="162"/>
        <v>0</v>
      </c>
      <c r="AB550" s="1">
        <f t="shared" si="163"/>
        <v>0</v>
      </c>
      <c r="AC550" s="1">
        <f t="shared" si="164"/>
        <v>0</v>
      </c>
      <c r="AD550" s="1">
        <f t="shared" si="165"/>
        <v>1</v>
      </c>
      <c r="AE550" s="1">
        <f t="shared" si="166"/>
        <v>0</v>
      </c>
      <c r="AF550" s="1">
        <f t="shared" si="167"/>
        <v>0</v>
      </c>
      <c r="AG550" s="1">
        <f t="shared" si="168"/>
        <v>0</v>
      </c>
      <c r="AH550" s="1">
        <f t="shared" si="169"/>
        <v>0</v>
      </c>
      <c r="AI550" s="1">
        <f t="shared" si="170"/>
        <v>0</v>
      </c>
      <c r="AJ550" s="1">
        <f t="shared" si="171"/>
        <v>0</v>
      </c>
      <c r="AK550" s="1">
        <f t="shared" si="172"/>
        <v>0</v>
      </c>
      <c r="AL550" s="1">
        <f t="shared" si="173"/>
        <v>0</v>
      </c>
      <c r="AM550" s="1">
        <f t="shared" si="174"/>
        <v>0</v>
      </c>
      <c r="AN550" s="1">
        <f t="shared" si="175"/>
        <v>0</v>
      </c>
      <c r="AO550" s="1">
        <f t="shared" si="176"/>
        <v>0</v>
      </c>
      <c r="AP550" s="1">
        <f t="shared" si="177"/>
        <v>0</v>
      </c>
      <c r="AQ550" s="1">
        <f t="shared" si="178"/>
        <v>0</v>
      </c>
      <c r="AR550">
        <f t="shared" si="179"/>
        <v>5</v>
      </c>
    </row>
    <row r="551" spans="1:44">
      <c r="A551">
        <v>550</v>
      </c>
      <c r="B551">
        <v>2017</v>
      </c>
      <c r="C551">
        <v>2.6</v>
      </c>
      <c r="D551">
        <v>0</v>
      </c>
      <c r="E551">
        <v>0</v>
      </c>
      <c r="F551">
        <v>3.9</v>
      </c>
      <c r="G551" t="s">
        <v>45</v>
      </c>
      <c r="H551">
        <f t="shared" si="160"/>
        <v>0</v>
      </c>
      <c r="I551">
        <v>2.03</v>
      </c>
      <c r="J551">
        <v>62.9431896</v>
      </c>
      <c r="K551">
        <v>0.0176</v>
      </c>
      <c r="L551">
        <v>0</v>
      </c>
      <c r="M551">
        <v>0</v>
      </c>
      <c r="N551">
        <v>0</v>
      </c>
      <c r="O551">
        <v>1</v>
      </c>
      <c r="P551">
        <v>0</v>
      </c>
      <c r="Q551">
        <v>0</v>
      </c>
      <c r="R551">
        <v>265</v>
      </c>
      <c r="S551">
        <v>13.1</v>
      </c>
      <c r="T551">
        <v>26.4</v>
      </c>
      <c r="U551">
        <v>1</v>
      </c>
      <c r="V551">
        <v>2.168377823</v>
      </c>
      <c r="W551">
        <v>1</v>
      </c>
      <c r="X551">
        <v>7.622176591</v>
      </c>
      <c r="Y551">
        <v>0</v>
      </c>
      <c r="Z551" s="1">
        <f t="shared" si="161"/>
        <v>0</v>
      </c>
      <c r="AA551" s="1">
        <f t="shared" si="162"/>
        <v>0</v>
      </c>
      <c r="AB551" s="1">
        <f t="shared" si="163"/>
        <v>0</v>
      </c>
      <c r="AC551" s="1">
        <f t="shared" si="164"/>
        <v>0</v>
      </c>
      <c r="AD551" s="1">
        <f t="shared" si="165"/>
        <v>0</v>
      </c>
      <c r="AE551" s="1">
        <f t="shared" si="166"/>
        <v>0</v>
      </c>
      <c r="AF551" s="1">
        <f t="shared" si="167"/>
        <v>0</v>
      </c>
      <c r="AG551" s="1">
        <f t="shared" si="168"/>
        <v>0</v>
      </c>
      <c r="AH551" s="1">
        <f t="shared" si="169"/>
        <v>1</v>
      </c>
      <c r="AI551" s="1">
        <f t="shared" si="170"/>
        <v>0</v>
      </c>
      <c r="AJ551" s="1">
        <f t="shared" si="171"/>
        <v>0</v>
      </c>
      <c r="AK551" s="1">
        <f t="shared" si="172"/>
        <v>0</v>
      </c>
      <c r="AL551" s="1">
        <f t="shared" si="173"/>
        <v>0</v>
      </c>
      <c r="AM551" s="1">
        <f t="shared" si="174"/>
        <v>0</v>
      </c>
      <c r="AN551" s="1">
        <f t="shared" si="175"/>
        <v>0</v>
      </c>
      <c r="AO551" s="1">
        <f t="shared" si="176"/>
        <v>0</v>
      </c>
      <c r="AP551" s="1">
        <f t="shared" si="177"/>
        <v>0</v>
      </c>
      <c r="AQ551" s="1">
        <f t="shared" si="178"/>
        <v>0</v>
      </c>
      <c r="AR551">
        <f t="shared" si="179"/>
        <v>9</v>
      </c>
    </row>
    <row r="552" spans="1:44">
      <c r="A552">
        <v>551</v>
      </c>
      <c r="B552">
        <v>2017</v>
      </c>
      <c r="C552">
        <v>15.8</v>
      </c>
      <c r="D552">
        <v>25</v>
      </c>
      <c r="E552">
        <v>1</v>
      </c>
      <c r="F552">
        <v>3.8</v>
      </c>
      <c r="G552" t="s">
        <v>53</v>
      </c>
      <c r="H552">
        <f t="shared" si="160"/>
        <v>1</v>
      </c>
      <c r="I552">
        <v>4.77</v>
      </c>
      <c r="J552">
        <v>63.93155373</v>
      </c>
      <c r="K552">
        <v>0.1469</v>
      </c>
      <c r="L552">
        <v>0</v>
      </c>
      <c r="M552">
        <v>0</v>
      </c>
      <c r="N552">
        <v>0</v>
      </c>
      <c r="O552">
        <v>1</v>
      </c>
      <c r="P552">
        <v>0</v>
      </c>
      <c r="Q552">
        <v>2.30570902394107</v>
      </c>
      <c r="R552">
        <v>194</v>
      </c>
      <c r="S552">
        <v>10.4</v>
      </c>
      <c r="T552">
        <v>29.3</v>
      </c>
      <c r="U552">
        <v>1</v>
      </c>
      <c r="V552">
        <v>2.694045175</v>
      </c>
      <c r="W552">
        <v>1</v>
      </c>
      <c r="X552">
        <v>5.979466119</v>
      </c>
      <c r="Y552">
        <v>0</v>
      </c>
      <c r="Z552" s="1">
        <f t="shared" si="161"/>
        <v>0</v>
      </c>
      <c r="AA552" s="1">
        <f t="shared" si="162"/>
        <v>0</v>
      </c>
      <c r="AB552" s="1">
        <f t="shared" si="163"/>
        <v>0</v>
      </c>
      <c r="AC552" s="1">
        <f t="shared" si="164"/>
        <v>0</v>
      </c>
      <c r="AD552" s="1">
        <f t="shared" si="165"/>
        <v>0</v>
      </c>
      <c r="AE552" s="1">
        <f t="shared" si="166"/>
        <v>0</v>
      </c>
      <c r="AF552" s="1">
        <f t="shared" si="167"/>
        <v>0</v>
      </c>
      <c r="AG552" s="1">
        <f t="shared" si="168"/>
        <v>0</v>
      </c>
      <c r="AH552" s="1">
        <f t="shared" si="169"/>
        <v>0</v>
      </c>
      <c r="AI552" s="1">
        <f t="shared" si="170"/>
        <v>0</v>
      </c>
      <c r="AJ552" s="1">
        <f t="shared" si="171"/>
        <v>1</v>
      </c>
      <c r="AK552" s="1">
        <f t="shared" si="172"/>
        <v>0</v>
      </c>
      <c r="AL552" s="1">
        <f t="shared" si="173"/>
        <v>0</v>
      </c>
      <c r="AM552" s="1">
        <f t="shared" si="174"/>
        <v>0</v>
      </c>
      <c r="AN552" s="1">
        <f t="shared" si="175"/>
        <v>0</v>
      </c>
      <c r="AO552" s="1">
        <f t="shared" si="176"/>
        <v>0</v>
      </c>
      <c r="AP552" s="1">
        <f t="shared" si="177"/>
        <v>0</v>
      </c>
      <c r="AQ552" s="1">
        <f t="shared" si="178"/>
        <v>0</v>
      </c>
      <c r="AR552">
        <f t="shared" si="179"/>
        <v>11</v>
      </c>
    </row>
    <row r="553" spans="1:44">
      <c r="A553">
        <v>552</v>
      </c>
      <c r="B553">
        <v>2016</v>
      </c>
      <c r="C553">
        <v>57.9</v>
      </c>
      <c r="E553">
        <v>1</v>
      </c>
      <c r="F553">
        <v>4.1</v>
      </c>
      <c r="G553" t="s">
        <v>50</v>
      </c>
      <c r="H553">
        <f t="shared" si="160"/>
        <v>2</v>
      </c>
      <c r="I553">
        <v>2.22</v>
      </c>
      <c r="J553">
        <v>60.25735797</v>
      </c>
      <c r="K553">
        <v>0.0688</v>
      </c>
      <c r="L553">
        <v>0</v>
      </c>
      <c r="M553">
        <v>1</v>
      </c>
      <c r="N553">
        <v>1</v>
      </c>
      <c r="O553">
        <v>1</v>
      </c>
      <c r="P553">
        <v>0</v>
      </c>
      <c r="Q553">
        <v>7.89134438305708</v>
      </c>
      <c r="R553">
        <v>109</v>
      </c>
      <c r="S553">
        <v>9</v>
      </c>
      <c r="T553">
        <v>26.6</v>
      </c>
      <c r="U553">
        <v>1</v>
      </c>
      <c r="V553">
        <v>1.379876797</v>
      </c>
      <c r="W553">
        <v>1</v>
      </c>
      <c r="X553">
        <v>7.523613963</v>
      </c>
      <c r="Y553">
        <v>0</v>
      </c>
      <c r="Z553" s="1">
        <f t="shared" si="161"/>
        <v>1</v>
      </c>
      <c r="AA553" s="1">
        <f t="shared" si="162"/>
        <v>0</v>
      </c>
      <c r="AB553" s="1">
        <f t="shared" si="163"/>
        <v>0</v>
      </c>
      <c r="AC553" s="1">
        <f t="shared" si="164"/>
        <v>0</v>
      </c>
      <c r="AD553" s="1">
        <f t="shared" si="165"/>
        <v>0</v>
      </c>
      <c r="AE553" s="1">
        <f t="shared" si="166"/>
        <v>0</v>
      </c>
      <c r="AF553" s="1">
        <f t="shared" si="167"/>
        <v>0</v>
      </c>
      <c r="AG553" s="1">
        <f t="shared" si="168"/>
        <v>0</v>
      </c>
      <c r="AH553" s="1">
        <f t="shared" si="169"/>
        <v>0</v>
      </c>
      <c r="AI553" s="1">
        <f t="shared" si="170"/>
        <v>0</v>
      </c>
      <c r="AJ553" s="1">
        <f t="shared" si="171"/>
        <v>0</v>
      </c>
      <c r="AK553" s="1">
        <f t="shared" si="172"/>
        <v>0</v>
      </c>
      <c r="AL553" s="1">
        <f t="shared" si="173"/>
        <v>0</v>
      </c>
      <c r="AM553" s="1">
        <f t="shared" si="174"/>
        <v>0</v>
      </c>
      <c r="AN553" s="1">
        <f t="shared" si="175"/>
        <v>0</v>
      </c>
      <c r="AO553" s="1">
        <f t="shared" si="176"/>
        <v>0</v>
      </c>
      <c r="AP553" s="1">
        <f t="shared" si="177"/>
        <v>0</v>
      </c>
      <c r="AQ553" s="1">
        <f t="shared" si="178"/>
        <v>0</v>
      </c>
      <c r="AR553">
        <f t="shared" si="179"/>
        <v>1</v>
      </c>
    </row>
    <row r="554" spans="1:44">
      <c r="A554">
        <v>553</v>
      </c>
      <c r="B554">
        <v>2016</v>
      </c>
      <c r="C554">
        <v>7.9</v>
      </c>
      <c r="E554">
        <v>0</v>
      </c>
      <c r="F554">
        <v>3.9</v>
      </c>
      <c r="G554" t="s">
        <v>45</v>
      </c>
      <c r="H554">
        <f t="shared" si="160"/>
        <v>0</v>
      </c>
      <c r="I554">
        <v>4.63</v>
      </c>
      <c r="J554">
        <v>63.82477755</v>
      </c>
      <c r="K554">
        <v>0.158</v>
      </c>
      <c r="L554">
        <v>1</v>
      </c>
      <c r="M554">
        <v>1</v>
      </c>
      <c r="N554">
        <v>0</v>
      </c>
      <c r="O554">
        <v>1</v>
      </c>
      <c r="P554">
        <v>0</v>
      </c>
      <c r="Q554">
        <v>8.6169429097606</v>
      </c>
      <c r="R554">
        <v>176</v>
      </c>
      <c r="S554">
        <v>13.6</v>
      </c>
      <c r="T554">
        <v>31.9</v>
      </c>
      <c r="U554">
        <v>0</v>
      </c>
      <c r="V554">
        <v>33.28131417</v>
      </c>
      <c r="W554">
        <v>0</v>
      </c>
      <c r="X554">
        <v>33.28131417</v>
      </c>
      <c r="Y554">
        <v>1</v>
      </c>
      <c r="Z554" s="1">
        <f t="shared" si="161"/>
        <v>0</v>
      </c>
      <c r="AA554" s="1">
        <f t="shared" si="162"/>
        <v>0</v>
      </c>
      <c r="AB554" s="1">
        <f t="shared" si="163"/>
        <v>0</v>
      </c>
      <c r="AC554" s="1">
        <f t="shared" si="164"/>
        <v>0</v>
      </c>
      <c r="AD554" s="1">
        <f t="shared" si="165"/>
        <v>0</v>
      </c>
      <c r="AE554" s="1">
        <f t="shared" si="166"/>
        <v>0</v>
      </c>
      <c r="AF554" s="1">
        <f t="shared" si="167"/>
        <v>0</v>
      </c>
      <c r="AG554" s="1">
        <f t="shared" si="168"/>
        <v>0</v>
      </c>
      <c r="AH554" s="1">
        <f t="shared" si="169"/>
        <v>1</v>
      </c>
      <c r="AI554" s="1">
        <f t="shared" si="170"/>
        <v>0</v>
      </c>
      <c r="AJ554" s="1">
        <f t="shared" si="171"/>
        <v>0</v>
      </c>
      <c r="AK554" s="1">
        <f t="shared" si="172"/>
        <v>0</v>
      </c>
      <c r="AL554" s="1">
        <f t="shared" si="173"/>
        <v>0</v>
      </c>
      <c r="AM554" s="1">
        <f t="shared" si="174"/>
        <v>0</v>
      </c>
      <c r="AN554" s="1">
        <f t="shared" si="175"/>
        <v>0</v>
      </c>
      <c r="AO554" s="1">
        <f t="shared" si="176"/>
        <v>0</v>
      </c>
      <c r="AP554" s="1">
        <f t="shared" si="177"/>
        <v>0</v>
      </c>
      <c r="AQ554" s="1">
        <f t="shared" si="178"/>
        <v>0</v>
      </c>
      <c r="AR554">
        <f t="shared" si="179"/>
        <v>9</v>
      </c>
    </row>
    <row r="555" spans="1:44">
      <c r="A555">
        <v>554</v>
      </c>
      <c r="B555">
        <v>2017</v>
      </c>
      <c r="C555">
        <v>0.9</v>
      </c>
      <c r="D555">
        <v>0</v>
      </c>
      <c r="E555">
        <v>1</v>
      </c>
      <c r="F555">
        <v>3.9</v>
      </c>
      <c r="G555" t="s">
        <v>53</v>
      </c>
      <c r="H555">
        <f t="shared" si="160"/>
        <v>1</v>
      </c>
      <c r="I555">
        <v>10</v>
      </c>
      <c r="J555">
        <v>56.81040383</v>
      </c>
      <c r="K555">
        <v>0.1879</v>
      </c>
      <c r="L555">
        <v>0</v>
      </c>
      <c r="M555">
        <v>0</v>
      </c>
      <c r="N555">
        <v>0</v>
      </c>
      <c r="O555">
        <v>1</v>
      </c>
      <c r="P555">
        <v>0</v>
      </c>
      <c r="Q555">
        <v>5.67403314917127</v>
      </c>
      <c r="R555">
        <v>392</v>
      </c>
      <c r="S555">
        <v>11.6</v>
      </c>
      <c r="T555">
        <v>19.3</v>
      </c>
      <c r="U555">
        <v>1</v>
      </c>
      <c r="V555">
        <v>1.347022587</v>
      </c>
      <c r="W555">
        <v>1</v>
      </c>
      <c r="X555">
        <v>3.909650924</v>
      </c>
      <c r="Y555">
        <v>0</v>
      </c>
      <c r="Z555" s="1">
        <f t="shared" si="161"/>
        <v>0</v>
      </c>
      <c r="AA555" s="1">
        <f t="shared" si="162"/>
        <v>0</v>
      </c>
      <c r="AB555" s="1">
        <f t="shared" si="163"/>
        <v>0</v>
      </c>
      <c r="AC555" s="1">
        <f t="shared" si="164"/>
        <v>0</v>
      </c>
      <c r="AD555" s="1">
        <f t="shared" si="165"/>
        <v>0</v>
      </c>
      <c r="AE555" s="1">
        <f t="shared" si="166"/>
        <v>0</v>
      </c>
      <c r="AF555" s="1">
        <f t="shared" si="167"/>
        <v>0</v>
      </c>
      <c r="AG555" s="1">
        <f t="shared" si="168"/>
        <v>0</v>
      </c>
      <c r="AH555" s="1">
        <f t="shared" si="169"/>
        <v>0</v>
      </c>
      <c r="AI555" s="1">
        <f t="shared" si="170"/>
        <v>0</v>
      </c>
      <c r="AJ555" s="1">
        <f t="shared" si="171"/>
        <v>1</v>
      </c>
      <c r="AK555" s="1">
        <f t="shared" si="172"/>
        <v>0</v>
      </c>
      <c r="AL555" s="1">
        <f t="shared" si="173"/>
        <v>0</v>
      </c>
      <c r="AM555" s="1">
        <f t="shared" si="174"/>
        <v>0</v>
      </c>
      <c r="AN555" s="1">
        <f t="shared" si="175"/>
        <v>0</v>
      </c>
      <c r="AO555" s="1">
        <f t="shared" si="176"/>
        <v>0</v>
      </c>
      <c r="AP555" s="1">
        <f t="shared" si="177"/>
        <v>0</v>
      </c>
      <c r="AQ555" s="1">
        <f t="shared" si="178"/>
        <v>0</v>
      </c>
      <c r="AR555">
        <f t="shared" si="179"/>
        <v>11</v>
      </c>
    </row>
    <row r="556" spans="1:44">
      <c r="A556">
        <v>555</v>
      </c>
      <c r="B556">
        <v>2016</v>
      </c>
      <c r="C556">
        <v>11.8</v>
      </c>
      <c r="E556">
        <v>0</v>
      </c>
      <c r="F556">
        <v>2.7</v>
      </c>
      <c r="G556" t="s">
        <v>45</v>
      </c>
      <c r="H556">
        <f t="shared" si="160"/>
        <v>0</v>
      </c>
      <c r="I556">
        <v>7.64</v>
      </c>
      <c r="J556">
        <v>57.79603012</v>
      </c>
      <c r="K556">
        <v>0.4975</v>
      </c>
      <c r="L556">
        <v>0</v>
      </c>
      <c r="M556">
        <v>1</v>
      </c>
      <c r="N556">
        <v>0</v>
      </c>
      <c r="O556">
        <v>1</v>
      </c>
      <c r="P556">
        <v>0</v>
      </c>
      <c r="Q556">
        <v>5.64456721915284</v>
      </c>
      <c r="R556">
        <v>226</v>
      </c>
      <c r="S556">
        <v>9.8</v>
      </c>
      <c r="T556">
        <v>28.3</v>
      </c>
      <c r="U556">
        <v>1</v>
      </c>
      <c r="V556">
        <v>0.394250513</v>
      </c>
      <c r="W556">
        <v>1</v>
      </c>
      <c r="X556">
        <v>8.344969199</v>
      </c>
      <c r="Y556">
        <v>0</v>
      </c>
      <c r="Z556" s="1">
        <f t="shared" si="161"/>
        <v>0</v>
      </c>
      <c r="AA556" s="1">
        <f t="shared" si="162"/>
        <v>0</v>
      </c>
      <c r="AB556" s="1">
        <f t="shared" si="163"/>
        <v>0</v>
      </c>
      <c r="AC556" s="1">
        <f t="shared" si="164"/>
        <v>0</v>
      </c>
      <c r="AD556" s="1">
        <f t="shared" si="165"/>
        <v>0</v>
      </c>
      <c r="AE556" s="1">
        <f t="shared" si="166"/>
        <v>0</v>
      </c>
      <c r="AF556" s="1">
        <f t="shared" si="167"/>
        <v>0</v>
      </c>
      <c r="AG556" s="1">
        <f t="shared" si="168"/>
        <v>0</v>
      </c>
      <c r="AH556" s="1">
        <f t="shared" si="169"/>
        <v>1</v>
      </c>
      <c r="AI556" s="1">
        <f t="shared" si="170"/>
        <v>0</v>
      </c>
      <c r="AJ556" s="1">
        <f t="shared" si="171"/>
        <v>0</v>
      </c>
      <c r="AK556" s="1">
        <f t="shared" si="172"/>
        <v>0</v>
      </c>
      <c r="AL556" s="1">
        <f t="shared" si="173"/>
        <v>0</v>
      </c>
      <c r="AM556" s="1">
        <f t="shared" si="174"/>
        <v>0</v>
      </c>
      <c r="AN556" s="1">
        <f t="shared" si="175"/>
        <v>0</v>
      </c>
      <c r="AO556" s="1">
        <f t="shared" si="176"/>
        <v>0</v>
      </c>
      <c r="AP556" s="1">
        <f t="shared" si="177"/>
        <v>0</v>
      </c>
      <c r="AQ556" s="1">
        <f t="shared" si="178"/>
        <v>0</v>
      </c>
      <c r="AR556">
        <f t="shared" si="179"/>
        <v>9</v>
      </c>
    </row>
    <row r="557" spans="1:44">
      <c r="A557">
        <v>556</v>
      </c>
      <c r="B557">
        <v>2017</v>
      </c>
      <c r="C557">
        <v>6.1</v>
      </c>
      <c r="D557">
        <v>0</v>
      </c>
      <c r="E557">
        <v>1</v>
      </c>
      <c r="F557">
        <v>3.5</v>
      </c>
      <c r="G557" t="s">
        <v>53</v>
      </c>
      <c r="H557">
        <f t="shared" si="160"/>
        <v>1</v>
      </c>
      <c r="I557">
        <v>5.36</v>
      </c>
      <c r="J557">
        <v>77.62354552</v>
      </c>
      <c r="K557">
        <v>0.6221</v>
      </c>
      <c r="L557">
        <v>0</v>
      </c>
      <c r="M557">
        <v>1</v>
      </c>
      <c r="N557">
        <v>0</v>
      </c>
      <c r="O557">
        <v>1</v>
      </c>
      <c r="P557">
        <v>0</v>
      </c>
      <c r="Q557">
        <v>6.69797421731124</v>
      </c>
      <c r="R557">
        <v>336</v>
      </c>
      <c r="S557">
        <v>10.4</v>
      </c>
      <c r="T557">
        <v>24.7</v>
      </c>
      <c r="U557">
        <v>1</v>
      </c>
      <c r="V557">
        <v>1.741273101</v>
      </c>
      <c r="W557">
        <v>1</v>
      </c>
      <c r="X557">
        <v>3.975359343</v>
      </c>
      <c r="Y557">
        <v>0</v>
      </c>
      <c r="Z557" s="1">
        <f t="shared" si="161"/>
        <v>0</v>
      </c>
      <c r="AA557" s="1">
        <f t="shared" si="162"/>
        <v>0</v>
      </c>
      <c r="AB557" s="1">
        <f t="shared" si="163"/>
        <v>0</v>
      </c>
      <c r="AC557" s="1">
        <f t="shared" si="164"/>
        <v>0</v>
      </c>
      <c r="AD557" s="1">
        <f t="shared" si="165"/>
        <v>0</v>
      </c>
      <c r="AE557" s="1">
        <f t="shared" si="166"/>
        <v>0</v>
      </c>
      <c r="AF557" s="1">
        <f t="shared" si="167"/>
        <v>0</v>
      </c>
      <c r="AG557" s="1">
        <f t="shared" si="168"/>
        <v>0</v>
      </c>
      <c r="AH557" s="1">
        <f t="shared" si="169"/>
        <v>0</v>
      </c>
      <c r="AI557" s="1">
        <f t="shared" si="170"/>
        <v>0</v>
      </c>
      <c r="AJ557" s="1">
        <f t="shared" si="171"/>
        <v>1</v>
      </c>
      <c r="AK557" s="1">
        <f t="shared" si="172"/>
        <v>0</v>
      </c>
      <c r="AL557" s="1">
        <f t="shared" si="173"/>
        <v>0</v>
      </c>
      <c r="AM557" s="1">
        <f t="shared" si="174"/>
        <v>0</v>
      </c>
      <c r="AN557" s="1">
        <f t="shared" si="175"/>
        <v>0</v>
      </c>
      <c r="AO557" s="1">
        <f t="shared" si="176"/>
        <v>0</v>
      </c>
      <c r="AP557" s="1">
        <f t="shared" si="177"/>
        <v>0</v>
      </c>
      <c r="AQ557" s="1">
        <f t="shared" si="178"/>
        <v>0</v>
      </c>
      <c r="AR557">
        <f t="shared" si="179"/>
        <v>11</v>
      </c>
    </row>
    <row r="558" spans="1:44">
      <c r="A558">
        <v>557</v>
      </c>
      <c r="B558">
        <v>2017</v>
      </c>
      <c r="C558">
        <v>1.8</v>
      </c>
      <c r="E558">
        <v>1</v>
      </c>
      <c r="F558">
        <v>4.5</v>
      </c>
      <c r="G558" t="s">
        <v>51</v>
      </c>
      <c r="H558">
        <f t="shared" si="160"/>
        <v>2</v>
      </c>
      <c r="I558">
        <v>6.14</v>
      </c>
      <c r="J558">
        <v>30.27789186</v>
      </c>
      <c r="K558">
        <v>0.0124</v>
      </c>
      <c r="L558">
        <v>0</v>
      </c>
      <c r="M558">
        <v>0</v>
      </c>
      <c r="N558">
        <v>0</v>
      </c>
      <c r="O558">
        <v>1</v>
      </c>
      <c r="P558">
        <v>0</v>
      </c>
      <c r="Q558">
        <v>6.86372007366483</v>
      </c>
      <c r="R558">
        <v>107</v>
      </c>
      <c r="S558">
        <v>10.4</v>
      </c>
      <c r="T558">
        <v>19.5</v>
      </c>
      <c r="U558">
        <v>1</v>
      </c>
      <c r="V558">
        <v>2.004106776</v>
      </c>
      <c r="W558">
        <v>1</v>
      </c>
      <c r="X558">
        <v>4.008213552</v>
      </c>
      <c r="Y558">
        <v>0</v>
      </c>
      <c r="Z558" s="1">
        <f t="shared" si="161"/>
        <v>0</v>
      </c>
      <c r="AA558" s="1">
        <f t="shared" si="162"/>
        <v>0</v>
      </c>
      <c r="AB558" s="1">
        <f t="shared" si="163"/>
        <v>0</v>
      </c>
      <c r="AC558" s="1">
        <f t="shared" si="164"/>
        <v>0</v>
      </c>
      <c r="AD558" s="1">
        <f t="shared" si="165"/>
        <v>0</v>
      </c>
      <c r="AE558" s="1">
        <f t="shared" si="166"/>
        <v>0</v>
      </c>
      <c r="AF558" s="1">
        <f t="shared" si="167"/>
        <v>0</v>
      </c>
      <c r="AG558" s="1">
        <f t="shared" si="168"/>
        <v>0</v>
      </c>
      <c r="AH558" s="1">
        <f t="shared" si="169"/>
        <v>0</v>
      </c>
      <c r="AI558" s="1">
        <f t="shared" si="170"/>
        <v>0</v>
      </c>
      <c r="AJ558" s="1">
        <f t="shared" si="171"/>
        <v>0</v>
      </c>
      <c r="AK558" s="1">
        <f t="shared" si="172"/>
        <v>0</v>
      </c>
      <c r="AL558" s="1">
        <f t="shared" si="173"/>
        <v>0</v>
      </c>
      <c r="AM558" s="1">
        <f t="shared" si="174"/>
        <v>0</v>
      </c>
      <c r="AN558" s="1">
        <f t="shared" si="175"/>
        <v>1</v>
      </c>
      <c r="AO558" s="1">
        <f t="shared" si="176"/>
        <v>0</v>
      </c>
      <c r="AP558" s="1">
        <f t="shared" si="177"/>
        <v>0</v>
      </c>
      <c r="AQ558" s="1">
        <f t="shared" si="178"/>
        <v>0</v>
      </c>
      <c r="AR558">
        <f t="shared" si="179"/>
        <v>15</v>
      </c>
    </row>
    <row r="559" spans="1:44">
      <c r="A559">
        <v>558</v>
      </c>
      <c r="B559">
        <v>2017</v>
      </c>
      <c r="C559">
        <v>2.6</v>
      </c>
      <c r="E559">
        <v>1</v>
      </c>
      <c r="F559">
        <v>4.1</v>
      </c>
      <c r="G559" t="s">
        <v>49</v>
      </c>
      <c r="H559">
        <f t="shared" si="160"/>
        <v>2</v>
      </c>
      <c r="I559">
        <v>2.07</v>
      </c>
      <c r="J559">
        <v>57.7467488</v>
      </c>
      <c r="K559">
        <v>0.0868</v>
      </c>
      <c r="L559">
        <v>0</v>
      </c>
      <c r="M559">
        <v>0</v>
      </c>
      <c r="N559">
        <v>0</v>
      </c>
      <c r="O559">
        <v>1</v>
      </c>
      <c r="P559">
        <v>0</v>
      </c>
      <c r="Q559">
        <v>6.13627992633519</v>
      </c>
      <c r="R559">
        <v>232</v>
      </c>
      <c r="S559">
        <v>12.7</v>
      </c>
      <c r="T559">
        <v>25</v>
      </c>
      <c r="U559">
        <v>1</v>
      </c>
      <c r="V559">
        <v>3.613963039</v>
      </c>
      <c r="W559">
        <v>0</v>
      </c>
      <c r="X559">
        <v>17.90554415</v>
      </c>
      <c r="Y559">
        <v>0</v>
      </c>
      <c r="Z559" s="1">
        <f t="shared" si="161"/>
        <v>0</v>
      </c>
      <c r="AA559" s="1">
        <f t="shared" si="162"/>
        <v>0</v>
      </c>
      <c r="AB559" s="1">
        <f t="shared" si="163"/>
        <v>0</v>
      </c>
      <c r="AC559" s="1">
        <f t="shared" si="164"/>
        <v>0</v>
      </c>
      <c r="AD559" s="1">
        <f t="shared" si="165"/>
        <v>0</v>
      </c>
      <c r="AE559" s="1">
        <f t="shared" si="166"/>
        <v>0</v>
      </c>
      <c r="AF559" s="1">
        <f t="shared" si="167"/>
        <v>0</v>
      </c>
      <c r="AG559" s="1">
        <f t="shared" si="168"/>
        <v>0</v>
      </c>
      <c r="AH559" s="1">
        <f t="shared" si="169"/>
        <v>0</v>
      </c>
      <c r="AI559" s="1">
        <f t="shared" si="170"/>
        <v>0</v>
      </c>
      <c r="AJ559" s="1">
        <f t="shared" si="171"/>
        <v>0</v>
      </c>
      <c r="AK559" s="1">
        <f t="shared" si="172"/>
        <v>0</v>
      </c>
      <c r="AL559" s="1">
        <f t="shared" si="173"/>
        <v>0</v>
      </c>
      <c r="AM559" s="1">
        <f t="shared" si="174"/>
        <v>1</v>
      </c>
      <c r="AN559" s="1">
        <f t="shared" si="175"/>
        <v>0</v>
      </c>
      <c r="AO559" s="1">
        <f t="shared" si="176"/>
        <v>0</v>
      </c>
      <c r="AP559" s="1">
        <f t="shared" si="177"/>
        <v>0</v>
      </c>
      <c r="AQ559" s="1">
        <f t="shared" si="178"/>
        <v>0</v>
      </c>
      <c r="AR559">
        <f t="shared" si="179"/>
        <v>14</v>
      </c>
    </row>
    <row r="560" spans="1:44">
      <c r="A560">
        <v>559</v>
      </c>
      <c r="B560">
        <v>2017</v>
      </c>
      <c r="C560">
        <v>0.9</v>
      </c>
      <c r="E560">
        <v>0</v>
      </c>
      <c r="F560">
        <v>4.1</v>
      </c>
      <c r="G560" t="s">
        <v>45</v>
      </c>
      <c r="H560">
        <f t="shared" si="160"/>
        <v>0</v>
      </c>
      <c r="I560">
        <v>4.23</v>
      </c>
      <c r="J560">
        <v>74.23134839</v>
      </c>
      <c r="K560">
        <v>0.2455</v>
      </c>
      <c r="L560">
        <v>1</v>
      </c>
      <c r="M560">
        <v>0</v>
      </c>
      <c r="N560">
        <v>0</v>
      </c>
      <c r="O560">
        <v>1</v>
      </c>
      <c r="P560">
        <v>0</v>
      </c>
      <c r="Q560">
        <v>9.16758747697974</v>
      </c>
      <c r="R560">
        <v>395</v>
      </c>
      <c r="S560">
        <v>13.1</v>
      </c>
      <c r="T560">
        <v>17.5</v>
      </c>
      <c r="U560">
        <v>1</v>
      </c>
      <c r="V560">
        <v>10.87474333</v>
      </c>
      <c r="W560">
        <v>0</v>
      </c>
      <c r="X560">
        <v>28.25462012</v>
      </c>
      <c r="Y560">
        <v>1</v>
      </c>
      <c r="Z560" s="1">
        <f t="shared" si="161"/>
        <v>0</v>
      </c>
      <c r="AA560" s="1">
        <f t="shared" si="162"/>
        <v>0</v>
      </c>
      <c r="AB560" s="1">
        <f t="shared" si="163"/>
        <v>0</v>
      </c>
      <c r="AC560" s="1">
        <f t="shared" si="164"/>
        <v>0</v>
      </c>
      <c r="AD560" s="1">
        <f t="shared" si="165"/>
        <v>0</v>
      </c>
      <c r="AE560" s="1">
        <f t="shared" si="166"/>
        <v>0</v>
      </c>
      <c r="AF560" s="1">
        <f t="shared" si="167"/>
        <v>0</v>
      </c>
      <c r="AG560" s="1">
        <f t="shared" si="168"/>
        <v>0</v>
      </c>
      <c r="AH560" s="1">
        <f t="shared" si="169"/>
        <v>1</v>
      </c>
      <c r="AI560" s="1">
        <f t="shared" si="170"/>
        <v>0</v>
      </c>
      <c r="AJ560" s="1">
        <f t="shared" si="171"/>
        <v>0</v>
      </c>
      <c r="AK560" s="1">
        <f t="shared" si="172"/>
        <v>0</v>
      </c>
      <c r="AL560" s="1">
        <f t="shared" si="173"/>
        <v>0</v>
      </c>
      <c r="AM560" s="1">
        <f t="shared" si="174"/>
        <v>0</v>
      </c>
      <c r="AN560" s="1">
        <f t="shared" si="175"/>
        <v>0</v>
      </c>
      <c r="AO560" s="1">
        <f t="shared" si="176"/>
        <v>0</v>
      </c>
      <c r="AP560" s="1">
        <f t="shared" si="177"/>
        <v>0</v>
      </c>
      <c r="AQ560" s="1">
        <f t="shared" si="178"/>
        <v>0</v>
      </c>
      <c r="AR560">
        <f t="shared" si="179"/>
        <v>9</v>
      </c>
    </row>
    <row r="561" spans="1:44">
      <c r="A561">
        <v>560</v>
      </c>
      <c r="B561">
        <v>2017</v>
      </c>
      <c r="C561">
        <v>24.6</v>
      </c>
      <c r="D561">
        <v>0</v>
      </c>
      <c r="E561">
        <v>1</v>
      </c>
      <c r="F561">
        <v>3.8</v>
      </c>
      <c r="G561" t="s">
        <v>53</v>
      </c>
      <c r="H561">
        <f t="shared" si="160"/>
        <v>1</v>
      </c>
      <c r="I561">
        <v>8</v>
      </c>
      <c r="J561">
        <v>66.0698152</v>
      </c>
      <c r="K561">
        <v>0.6258</v>
      </c>
      <c r="L561">
        <v>0</v>
      </c>
      <c r="M561">
        <v>1</v>
      </c>
      <c r="N561">
        <v>0</v>
      </c>
      <c r="O561">
        <v>1</v>
      </c>
      <c r="P561">
        <v>0</v>
      </c>
      <c r="Q561">
        <v>5.44198895027624</v>
      </c>
      <c r="R561">
        <v>215</v>
      </c>
      <c r="S561">
        <v>8.2</v>
      </c>
      <c r="T561">
        <v>29.3</v>
      </c>
      <c r="U561">
        <v>1</v>
      </c>
      <c r="V561">
        <v>6.209445585</v>
      </c>
      <c r="W561">
        <v>1</v>
      </c>
      <c r="X561">
        <v>21.35523614</v>
      </c>
      <c r="Y561">
        <v>1</v>
      </c>
      <c r="Z561" s="1">
        <f t="shared" si="161"/>
        <v>0</v>
      </c>
      <c r="AA561" s="1">
        <f t="shared" si="162"/>
        <v>0</v>
      </c>
      <c r="AB561" s="1">
        <f t="shared" si="163"/>
        <v>0</v>
      </c>
      <c r="AC561" s="1">
        <f t="shared" si="164"/>
        <v>0</v>
      </c>
      <c r="AD561" s="1">
        <f t="shared" si="165"/>
        <v>0</v>
      </c>
      <c r="AE561" s="1">
        <f t="shared" si="166"/>
        <v>0</v>
      </c>
      <c r="AF561" s="1">
        <f t="shared" si="167"/>
        <v>0</v>
      </c>
      <c r="AG561" s="1">
        <f t="shared" si="168"/>
        <v>0</v>
      </c>
      <c r="AH561" s="1">
        <f t="shared" si="169"/>
        <v>0</v>
      </c>
      <c r="AI561" s="1">
        <f t="shared" si="170"/>
        <v>0</v>
      </c>
      <c r="AJ561" s="1">
        <f t="shared" si="171"/>
        <v>1</v>
      </c>
      <c r="AK561" s="1">
        <f t="shared" si="172"/>
        <v>0</v>
      </c>
      <c r="AL561" s="1">
        <f t="shared" si="173"/>
        <v>0</v>
      </c>
      <c r="AM561" s="1">
        <f t="shared" si="174"/>
        <v>0</v>
      </c>
      <c r="AN561" s="1">
        <f t="shared" si="175"/>
        <v>0</v>
      </c>
      <c r="AO561" s="1">
        <f t="shared" si="176"/>
        <v>0</v>
      </c>
      <c r="AP561" s="1">
        <f t="shared" si="177"/>
        <v>0</v>
      </c>
      <c r="AQ561" s="1">
        <f t="shared" si="178"/>
        <v>0</v>
      </c>
      <c r="AR561">
        <f t="shared" si="179"/>
        <v>11</v>
      </c>
    </row>
    <row r="562" spans="1:44">
      <c r="A562">
        <v>561</v>
      </c>
      <c r="B562">
        <v>2017</v>
      </c>
      <c r="C562">
        <v>5.3</v>
      </c>
      <c r="D562">
        <v>90</v>
      </c>
      <c r="E562">
        <v>0</v>
      </c>
      <c r="F562">
        <v>4.2</v>
      </c>
      <c r="G562" t="s">
        <v>53</v>
      </c>
      <c r="H562">
        <f t="shared" si="160"/>
        <v>1</v>
      </c>
      <c r="I562">
        <v>4.02</v>
      </c>
      <c r="J562">
        <v>60.24366872</v>
      </c>
      <c r="K562">
        <v>0</v>
      </c>
      <c r="L562">
        <v>0</v>
      </c>
      <c r="M562">
        <v>1</v>
      </c>
      <c r="N562">
        <v>0</v>
      </c>
      <c r="O562">
        <v>1</v>
      </c>
      <c r="P562">
        <v>0</v>
      </c>
      <c r="Q562">
        <v>5.40883977900552</v>
      </c>
      <c r="R562">
        <v>242</v>
      </c>
      <c r="S562">
        <v>14.9</v>
      </c>
      <c r="T562">
        <v>27.6</v>
      </c>
      <c r="U562">
        <v>0</v>
      </c>
      <c r="V562">
        <v>27.137577</v>
      </c>
      <c r="W562">
        <v>0</v>
      </c>
      <c r="X562">
        <v>27.137577</v>
      </c>
      <c r="Y562">
        <v>1</v>
      </c>
      <c r="Z562" s="1">
        <f t="shared" si="161"/>
        <v>0</v>
      </c>
      <c r="AA562" s="1">
        <f t="shared" si="162"/>
        <v>0</v>
      </c>
      <c r="AB562" s="1">
        <f t="shared" si="163"/>
        <v>0</v>
      </c>
      <c r="AC562" s="1">
        <f t="shared" si="164"/>
        <v>0</v>
      </c>
      <c r="AD562" s="1">
        <f t="shared" si="165"/>
        <v>0</v>
      </c>
      <c r="AE562" s="1">
        <f t="shared" si="166"/>
        <v>0</v>
      </c>
      <c r="AF562" s="1">
        <f t="shared" si="167"/>
        <v>0</v>
      </c>
      <c r="AG562" s="1">
        <f t="shared" si="168"/>
        <v>0</v>
      </c>
      <c r="AH562" s="1">
        <f t="shared" si="169"/>
        <v>0</v>
      </c>
      <c r="AI562" s="1">
        <f t="shared" si="170"/>
        <v>0</v>
      </c>
      <c r="AJ562" s="1">
        <f t="shared" si="171"/>
        <v>1</v>
      </c>
      <c r="AK562" s="1">
        <f t="shared" si="172"/>
        <v>0</v>
      </c>
      <c r="AL562" s="1">
        <f t="shared" si="173"/>
        <v>0</v>
      </c>
      <c r="AM562" s="1">
        <f t="shared" si="174"/>
        <v>0</v>
      </c>
      <c r="AN562" s="1">
        <f t="shared" si="175"/>
        <v>0</v>
      </c>
      <c r="AO562" s="1">
        <f t="shared" si="176"/>
        <v>0</v>
      </c>
      <c r="AP562" s="1">
        <f t="shared" si="177"/>
        <v>0</v>
      </c>
      <c r="AQ562" s="1">
        <f t="shared" si="178"/>
        <v>0</v>
      </c>
      <c r="AR562">
        <f t="shared" si="179"/>
        <v>11</v>
      </c>
    </row>
    <row r="563" spans="1:44">
      <c r="A563">
        <v>562</v>
      </c>
      <c r="B563">
        <v>2016</v>
      </c>
      <c r="C563">
        <v>10.5</v>
      </c>
      <c r="D563">
        <v>0</v>
      </c>
      <c r="E563">
        <v>1</v>
      </c>
      <c r="F563">
        <v>3.3</v>
      </c>
      <c r="G563" t="s">
        <v>53</v>
      </c>
      <c r="H563">
        <f t="shared" si="160"/>
        <v>1</v>
      </c>
      <c r="I563">
        <v>10.33</v>
      </c>
      <c r="J563">
        <v>62.34086242</v>
      </c>
      <c r="K563">
        <v>0.2869</v>
      </c>
      <c r="L563">
        <v>0</v>
      </c>
      <c r="M563">
        <v>1</v>
      </c>
      <c r="N563">
        <v>0</v>
      </c>
      <c r="O563">
        <v>1</v>
      </c>
      <c r="P563">
        <v>0</v>
      </c>
      <c r="Q563">
        <v>6.61141804788214</v>
      </c>
      <c r="R563">
        <v>343</v>
      </c>
      <c r="S563">
        <v>9.6</v>
      </c>
      <c r="T563">
        <v>26.2</v>
      </c>
      <c r="U563">
        <v>1</v>
      </c>
      <c r="V563">
        <v>0.459958932</v>
      </c>
      <c r="W563">
        <v>1</v>
      </c>
      <c r="X563">
        <v>17.18275154</v>
      </c>
      <c r="Y563">
        <v>0</v>
      </c>
      <c r="Z563" s="1">
        <f t="shared" si="161"/>
        <v>0</v>
      </c>
      <c r="AA563" s="1">
        <f t="shared" si="162"/>
        <v>0</v>
      </c>
      <c r="AB563" s="1">
        <f t="shared" si="163"/>
        <v>0</v>
      </c>
      <c r="AC563" s="1">
        <f t="shared" si="164"/>
        <v>0</v>
      </c>
      <c r="AD563" s="1">
        <f t="shared" si="165"/>
        <v>0</v>
      </c>
      <c r="AE563" s="1">
        <f t="shared" si="166"/>
        <v>0</v>
      </c>
      <c r="AF563" s="1">
        <f t="shared" si="167"/>
        <v>0</v>
      </c>
      <c r="AG563" s="1">
        <f t="shared" si="168"/>
        <v>0</v>
      </c>
      <c r="AH563" s="1">
        <f t="shared" si="169"/>
        <v>0</v>
      </c>
      <c r="AI563" s="1">
        <f t="shared" si="170"/>
        <v>0</v>
      </c>
      <c r="AJ563" s="1">
        <f t="shared" si="171"/>
        <v>1</v>
      </c>
      <c r="AK563" s="1">
        <f t="shared" si="172"/>
        <v>0</v>
      </c>
      <c r="AL563" s="1">
        <f t="shared" si="173"/>
        <v>0</v>
      </c>
      <c r="AM563" s="1">
        <f t="shared" si="174"/>
        <v>0</v>
      </c>
      <c r="AN563" s="1">
        <f t="shared" si="175"/>
        <v>0</v>
      </c>
      <c r="AO563" s="1">
        <f t="shared" si="176"/>
        <v>0</v>
      </c>
      <c r="AP563" s="1">
        <f t="shared" si="177"/>
        <v>0</v>
      </c>
      <c r="AQ563" s="1">
        <f t="shared" si="178"/>
        <v>0</v>
      </c>
      <c r="AR563">
        <f t="shared" si="179"/>
        <v>11</v>
      </c>
    </row>
    <row r="564" spans="1:44">
      <c r="A564">
        <v>563</v>
      </c>
      <c r="B564">
        <v>2017</v>
      </c>
      <c r="C564">
        <v>7</v>
      </c>
      <c r="E564">
        <v>1</v>
      </c>
      <c r="F564">
        <v>2.8</v>
      </c>
      <c r="G564" t="s">
        <v>55</v>
      </c>
      <c r="H564">
        <f t="shared" si="160"/>
        <v>2</v>
      </c>
      <c r="I564">
        <v>13.75</v>
      </c>
      <c r="J564">
        <v>46.13826147</v>
      </c>
      <c r="K564">
        <v>0.3552</v>
      </c>
      <c r="L564">
        <v>0</v>
      </c>
      <c r="M564">
        <v>1</v>
      </c>
      <c r="N564">
        <v>0</v>
      </c>
      <c r="O564">
        <v>1</v>
      </c>
      <c r="P564">
        <v>0</v>
      </c>
      <c r="Q564">
        <v>7.9852670349908</v>
      </c>
      <c r="R564">
        <v>312</v>
      </c>
      <c r="S564">
        <v>7.4</v>
      </c>
      <c r="T564">
        <v>23.1</v>
      </c>
      <c r="U564">
        <v>1</v>
      </c>
      <c r="V564">
        <v>1.215605749</v>
      </c>
      <c r="W564">
        <v>1</v>
      </c>
      <c r="X564">
        <v>1.511293634</v>
      </c>
      <c r="Y564">
        <v>0</v>
      </c>
      <c r="Z564" s="1">
        <f t="shared" si="161"/>
        <v>0</v>
      </c>
      <c r="AA564" s="1">
        <f t="shared" si="162"/>
        <v>0</v>
      </c>
      <c r="AB564" s="1">
        <f t="shared" si="163"/>
        <v>0</v>
      </c>
      <c r="AC564" s="1">
        <f t="shared" si="164"/>
        <v>0</v>
      </c>
      <c r="AD564" s="1">
        <f t="shared" si="165"/>
        <v>0</v>
      </c>
      <c r="AE564" s="1">
        <f t="shared" si="166"/>
        <v>0</v>
      </c>
      <c r="AF564" s="1">
        <f t="shared" si="167"/>
        <v>1</v>
      </c>
      <c r="AG564" s="1">
        <f t="shared" si="168"/>
        <v>0</v>
      </c>
      <c r="AH564" s="1">
        <f t="shared" si="169"/>
        <v>0</v>
      </c>
      <c r="AI564" s="1">
        <f t="shared" si="170"/>
        <v>0</v>
      </c>
      <c r="AJ564" s="1">
        <f t="shared" si="171"/>
        <v>0</v>
      </c>
      <c r="AK564" s="1">
        <f t="shared" si="172"/>
        <v>0</v>
      </c>
      <c r="AL564" s="1">
        <f t="shared" si="173"/>
        <v>0</v>
      </c>
      <c r="AM564" s="1">
        <f t="shared" si="174"/>
        <v>0</v>
      </c>
      <c r="AN564" s="1">
        <f t="shared" si="175"/>
        <v>0</v>
      </c>
      <c r="AO564" s="1">
        <f t="shared" si="176"/>
        <v>0</v>
      </c>
      <c r="AP564" s="1">
        <f t="shared" si="177"/>
        <v>0</v>
      </c>
      <c r="AQ564" s="1">
        <f t="shared" si="178"/>
        <v>0</v>
      </c>
      <c r="AR564">
        <f t="shared" si="179"/>
        <v>7</v>
      </c>
    </row>
    <row r="565" spans="1:44">
      <c r="A565">
        <v>564</v>
      </c>
      <c r="B565">
        <v>2017</v>
      </c>
      <c r="C565">
        <v>6.1</v>
      </c>
      <c r="E565">
        <v>1</v>
      </c>
      <c r="F565">
        <v>3.4</v>
      </c>
      <c r="G565" t="s">
        <v>55</v>
      </c>
      <c r="H565">
        <f t="shared" si="160"/>
        <v>2</v>
      </c>
      <c r="I565">
        <v>30.5</v>
      </c>
      <c r="J565">
        <v>38.46406571</v>
      </c>
      <c r="K565">
        <v>0.3979</v>
      </c>
      <c r="L565">
        <v>0</v>
      </c>
      <c r="M565">
        <v>1</v>
      </c>
      <c r="N565">
        <v>0</v>
      </c>
      <c r="O565">
        <v>1</v>
      </c>
      <c r="P565">
        <v>0</v>
      </c>
      <c r="Q565">
        <v>8.65930018416207</v>
      </c>
      <c r="R565">
        <v>308</v>
      </c>
      <c r="S565">
        <v>9.5</v>
      </c>
      <c r="T565">
        <v>21.4</v>
      </c>
      <c r="U565">
        <v>1</v>
      </c>
      <c r="V565">
        <v>1.347022587</v>
      </c>
      <c r="W565">
        <v>1</v>
      </c>
      <c r="X565">
        <v>9.46201232</v>
      </c>
      <c r="Y565">
        <v>0</v>
      </c>
      <c r="Z565" s="1">
        <f t="shared" si="161"/>
        <v>0</v>
      </c>
      <c r="AA565" s="1">
        <f t="shared" si="162"/>
        <v>0</v>
      </c>
      <c r="AB565" s="1">
        <f t="shared" si="163"/>
        <v>0</v>
      </c>
      <c r="AC565" s="1">
        <f t="shared" si="164"/>
        <v>0</v>
      </c>
      <c r="AD565" s="1">
        <f t="shared" si="165"/>
        <v>0</v>
      </c>
      <c r="AE565" s="1">
        <f t="shared" si="166"/>
        <v>0</v>
      </c>
      <c r="AF565" s="1">
        <f t="shared" si="167"/>
        <v>1</v>
      </c>
      <c r="AG565" s="1">
        <f t="shared" si="168"/>
        <v>0</v>
      </c>
      <c r="AH565" s="1">
        <f t="shared" si="169"/>
        <v>0</v>
      </c>
      <c r="AI565" s="1">
        <f t="shared" si="170"/>
        <v>0</v>
      </c>
      <c r="AJ565" s="1">
        <f t="shared" si="171"/>
        <v>0</v>
      </c>
      <c r="AK565" s="1">
        <f t="shared" si="172"/>
        <v>0</v>
      </c>
      <c r="AL565" s="1">
        <f t="shared" si="173"/>
        <v>0</v>
      </c>
      <c r="AM565" s="1">
        <f t="shared" si="174"/>
        <v>0</v>
      </c>
      <c r="AN565" s="1">
        <f t="shared" si="175"/>
        <v>0</v>
      </c>
      <c r="AO565" s="1">
        <f t="shared" si="176"/>
        <v>0</v>
      </c>
      <c r="AP565" s="1">
        <f t="shared" si="177"/>
        <v>0</v>
      </c>
      <c r="AQ565" s="1">
        <f t="shared" si="178"/>
        <v>0</v>
      </c>
      <c r="AR565">
        <f t="shared" si="179"/>
        <v>7</v>
      </c>
    </row>
    <row r="566" spans="1:44">
      <c r="A566">
        <v>565</v>
      </c>
      <c r="B566">
        <v>2016</v>
      </c>
      <c r="C566">
        <v>11.4</v>
      </c>
      <c r="E566">
        <v>1</v>
      </c>
      <c r="F566">
        <v>4.1</v>
      </c>
      <c r="G566" t="s">
        <v>52</v>
      </c>
      <c r="H566">
        <f t="shared" si="160"/>
        <v>2</v>
      </c>
      <c r="I566">
        <v>2.2</v>
      </c>
      <c r="J566">
        <v>65.68104038</v>
      </c>
      <c r="K566">
        <v>0.508</v>
      </c>
      <c r="L566">
        <v>0</v>
      </c>
      <c r="M566">
        <v>0</v>
      </c>
      <c r="N566">
        <v>0</v>
      </c>
      <c r="O566">
        <v>1</v>
      </c>
      <c r="P566">
        <v>1</v>
      </c>
      <c r="Q566">
        <v>5.16390423572744</v>
      </c>
      <c r="R566">
        <v>195</v>
      </c>
      <c r="S566">
        <v>11.7</v>
      </c>
      <c r="T566">
        <v>19.7</v>
      </c>
      <c r="U566">
        <v>1</v>
      </c>
      <c r="V566">
        <v>0.985626283</v>
      </c>
      <c r="W566">
        <v>1</v>
      </c>
      <c r="X566">
        <v>5.848049281</v>
      </c>
      <c r="Y566">
        <v>0</v>
      </c>
      <c r="Z566" s="1">
        <f t="shared" si="161"/>
        <v>0</v>
      </c>
      <c r="AA566" s="1">
        <f t="shared" si="162"/>
        <v>0</v>
      </c>
      <c r="AB566" s="1">
        <f t="shared" si="163"/>
        <v>0</v>
      </c>
      <c r="AC566" s="1">
        <f t="shared" si="164"/>
        <v>0</v>
      </c>
      <c r="AD566" s="1">
        <f t="shared" si="165"/>
        <v>0</v>
      </c>
      <c r="AE566" s="1">
        <f t="shared" si="166"/>
        <v>0</v>
      </c>
      <c r="AF566" s="1">
        <f t="shared" si="167"/>
        <v>0</v>
      </c>
      <c r="AG566" s="1">
        <f t="shared" si="168"/>
        <v>0</v>
      </c>
      <c r="AH566" s="1">
        <f t="shared" si="169"/>
        <v>0</v>
      </c>
      <c r="AI566" s="1">
        <f t="shared" si="170"/>
        <v>0</v>
      </c>
      <c r="AJ566" s="1">
        <f t="shared" si="171"/>
        <v>0</v>
      </c>
      <c r="AK566" s="1">
        <f t="shared" si="172"/>
        <v>0</v>
      </c>
      <c r="AL566" s="1">
        <f t="shared" si="173"/>
        <v>0</v>
      </c>
      <c r="AM566" s="1">
        <f t="shared" si="174"/>
        <v>0</v>
      </c>
      <c r="AN566" s="1">
        <f t="shared" si="175"/>
        <v>0</v>
      </c>
      <c r="AO566" s="1">
        <f t="shared" si="176"/>
        <v>1</v>
      </c>
      <c r="AP566" s="1">
        <f t="shared" si="177"/>
        <v>0</v>
      </c>
      <c r="AQ566" s="1">
        <f t="shared" si="178"/>
        <v>0</v>
      </c>
      <c r="AR566">
        <f t="shared" si="179"/>
        <v>16</v>
      </c>
    </row>
    <row r="567" spans="1:44">
      <c r="A567">
        <v>566</v>
      </c>
      <c r="B567">
        <v>2017</v>
      </c>
      <c r="C567">
        <v>0</v>
      </c>
      <c r="E567">
        <v>0</v>
      </c>
      <c r="F567">
        <v>4.2</v>
      </c>
      <c r="G567" t="s">
        <v>45</v>
      </c>
      <c r="H567">
        <f t="shared" si="160"/>
        <v>0</v>
      </c>
      <c r="I567">
        <v>2.19</v>
      </c>
      <c r="J567">
        <v>51.27994524</v>
      </c>
      <c r="K567">
        <v>0.0044</v>
      </c>
      <c r="L567">
        <v>0</v>
      </c>
      <c r="M567">
        <v>0</v>
      </c>
      <c r="N567">
        <v>0</v>
      </c>
      <c r="O567">
        <v>0</v>
      </c>
      <c r="P567">
        <v>0</v>
      </c>
      <c r="Q567">
        <v>5.88950276243093</v>
      </c>
      <c r="R567">
        <v>112</v>
      </c>
      <c r="S567">
        <v>14.4</v>
      </c>
      <c r="T567">
        <v>33</v>
      </c>
      <c r="U567">
        <v>0</v>
      </c>
      <c r="V567">
        <v>20.23819302</v>
      </c>
      <c r="W567">
        <v>0</v>
      </c>
      <c r="X567">
        <v>20.27104723</v>
      </c>
      <c r="Y567">
        <v>1</v>
      </c>
      <c r="Z567" s="1">
        <f t="shared" si="161"/>
        <v>0</v>
      </c>
      <c r="AA567" s="1">
        <f t="shared" si="162"/>
        <v>0</v>
      </c>
      <c r="AB567" s="1">
        <f t="shared" si="163"/>
        <v>0</v>
      </c>
      <c r="AC567" s="1">
        <f t="shared" si="164"/>
        <v>0</v>
      </c>
      <c r="AD567" s="1">
        <f t="shared" si="165"/>
        <v>0</v>
      </c>
      <c r="AE567" s="1">
        <f t="shared" si="166"/>
        <v>0</v>
      </c>
      <c r="AF567" s="1">
        <f t="shared" si="167"/>
        <v>0</v>
      </c>
      <c r="AG567" s="1">
        <f t="shared" si="168"/>
        <v>0</v>
      </c>
      <c r="AH567" s="1">
        <f t="shared" si="169"/>
        <v>1</v>
      </c>
      <c r="AI567" s="1">
        <f t="shared" si="170"/>
        <v>0</v>
      </c>
      <c r="AJ567" s="1">
        <f t="shared" si="171"/>
        <v>0</v>
      </c>
      <c r="AK567" s="1">
        <f t="shared" si="172"/>
        <v>0</v>
      </c>
      <c r="AL567" s="1">
        <f t="shared" si="173"/>
        <v>0</v>
      </c>
      <c r="AM567" s="1">
        <f t="shared" si="174"/>
        <v>0</v>
      </c>
      <c r="AN567" s="1">
        <f t="shared" si="175"/>
        <v>0</v>
      </c>
      <c r="AO567" s="1">
        <f t="shared" si="176"/>
        <v>0</v>
      </c>
      <c r="AP567" s="1">
        <f t="shared" si="177"/>
        <v>0</v>
      </c>
      <c r="AQ567" s="1">
        <f t="shared" si="178"/>
        <v>0</v>
      </c>
      <c r="AR567">
        <f t="shared" si="179"/>
        <v>9</v>
      </c>
    </row>
    <row r="568" spans="1:44">
      <c r="A568">
        <v>567</v>
      </c>
      <c r="B568">
        <v>2017</v>
      </c>
      <c r="C568">
        <v>91.3</v>
      </c>
      <c r="E568">
        <v>1</v>
      </c>
      <c r="F568">
        <v>3.6</v>
      </c>
      <c r="G568" t="s">
        <v>44</v>
      </c>
      <c r="H568">
        <f t="shared" si="160"/>
        <v>2</v>
      </c>
      <c r="I568">
        <v>6.14</v>
      </c>
      <c r="J568">
        <v>59.81382615</v>
      </c>
      <c r="K568">
        <v>0.0696</v>
      </c>
      <c r="L568">
        <v>0</v>
      </c>
      <c r="M568">
        <v>0</v>
      </c>
      <c r="N568">
        <v>1</v>
      </c>
      <c r="O568">
        <v>1</v>
      </c>
      <c r="P568">
        <v>0</v>
      </c>
      <c r="Q568">
        <v>6.76427255985267</v>
      </c>
      <c r="R568">
        <v>501</v>
      </c>
      <c r="S568">
        <v>9.7</v>
      </c>
      <c r="T568">
        <v>21.4</v>
      </c>
      <c r="U568">
        <v>1</v>
      </c>
      <c r="V568">
        <v>7.753593429</v>
      </c>
      <c r="W568">
        <v>1</v>
      </c>
      <c r="X568">
        <v>7.753593429</v>
      </c>
      <c r="Y568">
        <v>0</v>
      </c>
      <c r="Z568" s="1">
        <f t="shared" si="161"/>
        <v>0</v>
      </c>
      <c r="AA568" s="1">
        <f t="shared" si="162"/>
        <v>0</v>
      </c>
      <c r="AB568" s="1">
        <f t="shared" si="163"/>
        <v>1</v>
      </c>
      <c r="AC568" s="1">
        <f t="shared" si="164"/>
        <v>0</v>
      </c>
      <c r="AD568" s="1">
        <f t="shared" si="165"/>
        <v>0</v>
      </c>
      <c r="AE568" s="1">
        <f t="shared" si="166"/>
        <v>0</v>
      </c>
      <c r="AF568" s="1">
        <f t="shared" si="167"/>
        <v>0</v>
      </c>
      <c r="AG568" s="1">
        <f t="shared" si="168"/>
        <v>0</v>
      </c>
      <c r="AH568" s="1">
        <f t="shared" si="169"/>
        <v>0</v>
      </c>
      <c r="AI568" s="1">
        <f t="shared" si="170"/>
        <v>0</v>
      </c>
      <c r="AJ568" s="1">
        <f t="shared" si="171"/>
        <v>0</v>
      </c>
      <c r="AK568" s="1">
        <f t="shared" si="172"/>
        <v>0</v>
      </c>
      <c r="AL568" s="1">
        <f t="shared" si="173"/>
        <v>0</v>
      </c>
      <c r="AM568" s="1">
        <f t="shared" si="174"/>
        <v>0</v>
      </c>
      <c r="AN568" s="1">
        <f t="shared" si="175"/>
        <v>0</v>
      </c>
      <c r="AO568" s="1">
        <f t="shared" si="176"/>
        <v>0</v>
      </c>
      <c r="AP568" s="1">
        <f t="shared" si="177"/>
        <v>0</v>
      </c>
      <c r="AQ568" s="1">
        <f t="shared" si="178"/>
        <v>0</v>
      </c>
      <c r="AR568">
        <f t="shared" si="179"/>
        <v>3</v>
      </c>
    </row>
    <row r="569" spans="1:44">
      <c r="A569">
        <v>568</v>
      </c>
      <c r="B569">
        <v>2017</v>
      </c>
      <c r="C569">
        <v>6.1</v>
      </c>
      <c r="E569">
        <v>1</v>
      </c>
      <c r="F569">
        <v>4.1</v>
      </c>
      <c r="G569" t="s">
        <v>50</v>
      </c>
      <c r="H569">
        <f t="shared" si="160"/>
        <v>2</v>
      </c>
      <c r="I569">
        <v>4.23</v>
      </c>
      <c r="J569">
        <v>58.21218344</v>
      </c>
      <c r="K569">
        <v>0.2646</v>
      </c>
      <c r="L569">
        <v>0</v>
      </c>
      <c r="M569">
        <v>1</v>
      </c>
      <c r="N569">
        <v>0</v>
      </c>
      <c r="O569">
        <v>1</v>
      </c>
      <c r="P569">
        <v>0</v>
      </c>
      <c r="Q569">
        <v>7.42357274401473</v>
      </c>
      <c r="R569">
        <v>199</v>
      </c>
      <c r="S569">
        <v>12.5</v>
      </c>
      <c r="T569">
        <v>35</v>
      </c>
      <c r="U569">
        <v>1</v>
      </c>
      <c r="V569">
        <v>1.149897331</v>
      </c>
      <c r="W569">
        <v>1</v>
      </c>
      <c r="X569">
        <v>14.2587269</v>
      </c>
      <c r="Y569">
        <v>0</v>
      </c>
      <c r="Z569" s="1">
        <f t="shared" si="161"/>
        <v>1</v>
      </c>
      <c r="AA569" s="1">
        <f t="shared" si="162"/>
        <v>0</v>
      </c>
      <c r="AB569" s="1">
        <f t="shared" si="163"/>
        <v>0</v>
      </c>
      <c r="AC569" s="1">
        <f t="shared" si="164"/>
        <v>0</v>
      </c>
      <c r="AD569" s="1">
        <f t="shared" si="165"/>
        <v>0</v>
      </c>
      <c r="AE569" s="1">
        <f t="shared" si="166"/>
        <v>0</v>
      </c>
      <c r="AF569" s="1">
        <f t="shared" si="167"/>
        <v>0</v>
      </c>
      <c r="AG569" s="1">
        <f t="shared" si="168"/>
        <v>0</v>
      </c>
      <c r="AH569" s="1">
        <f t="shared" si="169"/>
        <v>0</v>
      </c>
      <c r="AI569" s="1">
        <f t="shared" si="170"/>
        <v>0</v>
      </c>
      <c r="AJ569" s="1">
        <f t="shared" si="171"/>
        <v>0</v>
      </c>
      <c r="AK569" s="1">
        <f t="shared" si="172"/>
        <v>0</v>
      </c>
      <c r="AL569" s="1">
        <f t="shared" si="173"/>
        <v>0</v>
      </c>
      <c r="AM569" s="1">
        <f t="shared" si="174"/>
        <v>0</v>
      </c>
      <c r="AN569" s="1">
        <f t="shared" si="175"/>
        <v>0</v>
      </c>
      <c r="AO569" s="1">
        <f t="shared" si="176"/>
        <v>0</v>
      </c>
      <c r="AP569" s="1">
        <f t="shared" si="177"/>
        <v>0</v>
      </c>
      <c r="AQ569" s="1">
        <f t="shared" si="178"/>
        <v>0</v>
      </c>
      <c r="AR569">
        <f t="shared" si="179"/>
        <v>1</v>
      </c>
    </row>
    <row r="570" spans="1:44">
      <c r="A570">
        <v>569</v>
      </c>
      <c r="B570">
        <v>2017</v>
      </c>
      <c r="C570">
        <v>1.8</v>
      </c>
      <c r="E570">
        <v>1</v>
      </c>
      <c r="F570">
        <v>4.5</v>
      </c>
      <c r="G570" t="s">
        <v>49</v>
      </c>
      <c r="H570">
        <f t="shared" si="160"/>
        <v>2</v>
      </c>
      <c r="I570">
        <v>3.18</v>
      </c>
      <c r="J570">
        <v>40.02737851</v>
      </c>
      <c r="K570">
        <v>0.059</v>
      </c>
      <c r="L570">
        <v>0</v>
      </c>
      <c r="M570">
        <v>1</v>
      </c>
      <c r="N570">
        <v>0</v>
      </c>
      <c r="O570">
        <v>1</v>
      </c>
      <c r="P570">
        <v>0</v>
      </c>
      <c r="Q570">
        <v>6.06998158379374</v>
      </c>
      <c r="R570">
        <v>140</v>
      </c>
      <c r="S570">
        <v>13.1</v>
      </c>
      <c r="T570">
        <v>28.1</v>
      </c>
      <c r="U570">
        <v>0</v>
      </c>
      <c r="V570">
        <v>29.43737166</v>
      </c>
      <c r="W570">
        <v>0</v>
      </c>
      <c r="X570">
        <v>29.43737166</v>
      </c>
      <c r="Y570">
        <v>1</v>
      </c>
      <c r="Z570" s="1">
        <f t="shared" si="161"/>
        <v>0</v>
      </c>
      <c r="AA570" s="1">
        <f t="shared" si="162"/>
        <v>0</v>
      </c>
      <c r="AB570" s="1">
        <f t="shared" si="163"/>
        <v>0</v>
      </c>
      <c r="AC570" s="1">
        <f t="shared" si="164"/>
        <v>0</v>
      </c>
      <c r="AD570" s="1">
        <f t="shared" si="165"/>
        <v>0</v>
      </c>
      <c r="AE570" s="1">
        <f t="shared" si="166"/>
        <v>0</v>
      </c>
      <c r="AF570" s="1">
        <f t="shared" si="167"/>
        <v>0</v>
      </c>
      <c r="AG570" s="1">
        <f t="shared" si="168"/>
        <v>0</v>
      </c>
      <c r="AH570" s="1">
        <f t="shared" si="169"/>
        <v>0</v>
      </c>
      <c r="AI570" s="1">
        <f t="shared" si="170"/>
        <v>0</v>
      </c>
      <c r="AJ570" s="1">
        <f t="shared" si="171"/>
        <v>0</v>
      </c>
      <c r="AK570" s="1">
        <f t="shared" si="172"/>
        <v>0</v>
      </c>
      <c r="AL570" s="1">
        <f t="shared" si="173"/>
        <v>0</v>
      </c>
      <c r="AM570" s="1">
        <f t="shared" si="174"/>
        <v>1</v>
      </c>
      <c r="AN570" s="1">
        <f t="shared" si="175"/>
        <v>0</v>
      </c>
      <c r="AO570" s="1">
        <f t="shared" si="176"/>
        <v>0</v>
      </c>
      <c r="AP570" s="1">
        <f t="shared" si="177"/>
        <v>0</v>
      </c>
      <c r="AQ570" s="1">
        <f t="shared" si="178"/>
        <v>0</v>
      </c>
      <c r="AR570">
        <f t="shared" si="179"/>
        <v>14</v>
      </c>
    </row>
    <row r="571" spans="1:44">
      <c r="A571">
        <v>570</v>
      </c>
      <c r="B571">
        <v>2016</v>
      </c>
      <c r="C571">
        <v>11.4</v>
      </c>
      <c r="E571">
        <v>0</v>
      </c>
      <c r="F571">
        <v>3.6</v>
      </c>
      <c r="G571" t="s">
        <v>45</v>
      </c>
      <c r="H571">
        <f t="shared" si="160"/>
        <v>0</v>
      </c>
      <c r="I571">
        <v>4.73</v>
      </c>
      <c r="J571">
        <v>52.72826831</v>
      </c>
      <c r="K571">
        <v>0.097</v>
      </c>
      <c r="L571">
        <v>0</v>
      </c>
      <c r="M571">
        <v>1</v>
      </c>
      <c r="N571">
        <v>0</v>
      </c>
      <c r="O571">
        <v>0</v>
      </c>
      <c r="P571">
        <v>0</v>
      </c>
      <c r="Q571">
        <v>9.04051565377532</v>
      </c>
      <c r="R571">
        <v>174</v>
      </c>
      <c r="S571">
        <v>14.8</v>
      </c>
      <c r="T571">
        <v>68.5</v>
      </c>
      <c r="U571">
        <v>1</v>
      </c>
      <c r="V571">
        <v>0.788501027</v>
      </c>
      <c r="W571">
        <v>0</v>
      </c>
      <c r="X571">
        <v>34.72689938</v>
      </c>
      <c r="Y571">
        <v>0</v>
      </c>
      <c r="Z571" s="1">
        <f t="shared" si="161"/>
        <v>0</v>
      </c>
      <c r="AA571" s="1">
        <f t="shared" si="162"/>
        <v>0</v>
      </c>
      <c r="AB571" s="1">
        <f t="shared" si="163"/>
        <v>0</v>
      </c>
      <c r="AC571" s="1">
        <f t="shared" si="164"/>
        <v>0</v>
      </c>
      <c r="AD571" s="1">
        <f t="shared" si="165"/>
        <v>0</v>
      </c>
      <c r="AE571" s="1">
        <f t="shared" si="166"/>
        <v>0</v>
      </c>
      <c r="AF571" s="1">
        <f t="shared" si="167"/>
        <v>0</v>
      </c>
      <c r="AG571" s="1">
        <f t="shared" si="168"/>
        <v>0</v>
      </c>
      <c r="AH571" s="1">
        <f t="shared" si="169"/>
        <v>1</v>
      </c>
      <c r="AI571" s="1">
        <f t="shared" si="170"/>
        <v>0</v>
      </c>
      <c r="AJ571" s="1">
        <f t="shared" si="171"/>
        <v>0</v>
      </c>
      <c r="AK571" s="1">
        <f t="shared" si="172"/>
        <v>0</v>
      </c>
      <c r="AL571" s="1">
        <f t="shared" si="173"/>
        <v>0</v>
      </c>
      <c r="AM571" s="1">
        <f t="shared" si="174"/>
        <v>0</v>
      </c>
      <c r="AN571" s="1">
        <f t="shared" si="175"/>
        <v>0</v>
      </c>
      <c r="AO571" s="1">
        <f t="shared" si="176"/>
        <v>0</v>
      </c>
      <c r="AP571" s="1">
        <f t="shared" si="177"/>
        <v>0</v>
      </c>
      <c r="AQ571" s="1">
        <f t="shared" si="178"/>
        <v>0</v>
      </c>
      <c r="AR571">
        <f t="shared" si="179"/>
        <v>9</v>
      </c>
    </row>
    <row r="572" spans="1:44">
      <c r="A572">
        <v>571</v>
      </c>
      <c r="B572">
        <v>2016</v>
      </c>
      <c r="C572">
        <v>11.4</v>
      </c>
      <c r="D572">
        <v>0</v>
      </c>
      <c r="E572">
        <v>0</v>
      </c>
      <c r="F572">
        <v>4</v>
      </c>
      <c r="G572" t="s">
        <v>53</v>
      </c>
      <c r="H572">
        <f t="shared" si="160"/>
        <v>1</v>
      </c>
      <c r="I572">
        <v>2.75</v>
      </c>
      <c r="J572">
        <v>77.16632444</v>
      </c>
      <c r="K572">
        <v>0.0314</v>
      </c>
      <c r="L572">
        <v>1</v>
      </c>
      <c r="M572">
        <v>0</v>
      </c>
      <c r="N572">
        <v>0</v>
      </c>
      <c r="O572">
        <v>1</v>
      </c>
      <c r="P572">
        <v>0</v>
      </c>
      <c r="Q572">
        <v>5.56353591160221</v>
      </c>
      <c r="R572">
        <v>214</v>
      </c>
      <c r="S572">
        <v>14</v>
      </c>
      <c r="T572">
        <v>39</v>
      </c>
      <c r="U572">
        <v>1</v>
      </c>
      <c r="V572">
        <v>16.75564682</v>
      </c>
      <c r="W572">
        <v>1</v>
      </c>
      <c r="X572">
        <v>26.31622177</v>
      </c>
      <c r="Y572">
        <v>1</v>
      </c>
      <c r="Z572" s="1">
        <f t="shared" si="161"/>
        <v>0</v>
      </c>
      <c r="AA572" s="1">
        <f t="shared" si="162"/>
        <v>0</v>
      </c>
      <c r="AB572" s="1">
        <f t="shared" si="163"/>
        <v>0</v>
      </c>
      <c r="AC572" s="1">
        <f t="shared" si="164"/>
        <v>0</v>
      </c>
      <c r="AD572" s="1">
        <f t="shared" si="165"/>
        <v>0</v>
      </c>
      <c r="AE572" s="1">
        <f t="shared" si="166"/>
        <v>0</v>
      </c>
      <c r="AF572" s="1">
        <f t="shared" si="167"/>
        <v>0</v>
      </c>
      <c r="AG572" s="1">
        <f t="shared" si="168"/>
        <v>0</v>
      </c>
      <c r="AH572" s="1">
        <f t="shared" si="169"/>
        <v>0</v>
      </c>
      <c r="AI572" s="1">
        <f t="shared" si="170"/>
        <v>0</v>
      </c>
      <c r="AJ572" s="1">
        <f t="shared" si="171"/>
        <v>1</v>
      </c>
      <c r="AK572" s="1">
        <f t="shared" si="172"/>
        <v>0</v>
      </c>
      <c r="AL572" s="1">
        <f t="shared" si="173"/>
        <v>0</v>
      </c>
      <c r="AM572" s="1">
        <f t="shared" si="174"/>
        <v>0</v>
      </c>
      <c r="AN572" s="1">
        <f t="shared" si="175"/>
        <v>0</v>
      </c>
      <c r="AO572" s="1">
        <f t="shared" si="176"/>
        <v>0</v>
      </c>
      <c r="AP572" s="1">
        <f t="shared" si="177"/>
        <v>0</v>
      </c>
      <c r="AQ572" s="1">
        <f t="shared" si="178"/>
        <v>0</v>
      </c>
      <c r="AR572">
        <f t="shared" si="179"/>
        <v>11</v>
      </c>
    </row>
    <row r="573" spans="1:44">
      <c r="A573">
        <v>572</v>
      </c>
      <c r="B573">
        <v>2017</v>
      </c>
      <c r="C573">
        <v>14</v>
      </c>
      <c r="E573">
        <v>1</v>
      </c>
      <c r="F573">
        <v>3.8</v>
      </c>
      <c r="G573" t="s">
        <v>44</v>
      </c>
      <c r="H573">
        <f t="shared" si="160"/>
        <v>2</v>
      </c>
      <c r="I573">
        <v>5.58</v>
      </c>
      <c r="J573">
        <v>45.63997262</v>
      </c>
      <c r="K573">
        <v>0.0108</v>
      </c>
      <c r="L573">
        <v>0</v>
      </c>
      <c r="M573">
        <v>0</v>
      </c>
      <c r="N573">
        <v>1</v>
      </c>
      <c r="O573">
        <v>1</v>
      </c>
      <c r="P573">
        <v>0</v>
      </c>
      <c r="Q573">
        <v>7.11970534069981</v>
      </c>
      <c r="R573">
        <v>241</v>
      </c>
      <c r="S573">
        <v>10</v>
      </c>
      <c r="T573">
        <v>23.2</v>
      </c>
      <c r="U573">
        <v>1</v>
      </c>
      <c r="V573">
        <v>4.106776181</v>
      </c>
      <c r="W573">
        <v>1</v>
      </c>
      <c r="X573">
        <v>7.786447639</v>
      </c>
      <c r="Y573">
        <v>1</v>
      </c>
      <c r="Z573" s="1">
        <f t="shared" si="161"/>
        <v>0</v>
      </c>
      <c r="AA573" s="1">
        <f t="shared" si="162"/>
        <v>0</v>
      </c>
      <c r="AB573" s="1">
        <f t="shared" si="163"/>
        <v>1</v>
      </c>
      <c r="AC573" s="1">
        <f t="shared" si="164"/>
        <v>0</v>
      </c>
      <c r="AD573" s="1">
        <f t="shared" si="165"/>
        <v>0</v>
      </c>
      <c r="AE573" s="1">
        <f t="shared" si="166"/>
        <v>0</v>
      </c>
      <c r="AF573" s="1">
        <f t="shared" si="167"/>
        <v>0</v>
      </c>
      <c r="AG573" s="1">
        <f t="shared" si="168"/>
        <v>0</v>
      </c>
      <c r="AH573" s="1">
        <f t="shared" si="169"/>
        <v>0</v>
      </c>
      <c r="AI573" s="1">
        <f t="shared" si="170"/>
        <v>0</v>
      </c>
      <c r="AJ573" s="1">
        <f t="shared" si="171"/>
        <v>0</v>
      </c>
      <c r="AK573" s="1">
        <f t="shared" si="172"/>
        <v>0</v>
      </c>
      <c r="AL573" s="1">
        <f t="shared" si="173"/>
        <v>0</v>
      </c>
      <c r="AM573" s="1">
        <f t="shared" si="174"/>
        <v>0</v>
      </c>
      <c r="AN573" s="1">
        <f t="shared" si="175"/>
        <v>0</v>
      </c>
      <c r="AO573" s="1">
        <f t="shared" si="176"/>
        <v>0</v>
      </c>
      <c r="AP573" s="1">
        <f t="shared" si="177"/>
        <v>0</v>
      </c>
      <c r="AQ573" s="1">
        <f t="shared" si="178"/>
        <v>0</v>
      </c>
      <c r="AR573">
        <f t="shared" si="179"/>
        <v>3</v>
      </c>
    </row>
    <row r="574" spans="1:44">
      <c r="A574">
        <v>573</v>
      </c>
      <c r="B574">
        <v>2017</v>
      </c>
      <c r="C574">
        <v>0.9</v>
      </c>
      <c r="E574">
        <v>1</v>
      </c>
      <c r="F574">
        <v>4.1</v>
      </c>
      <c r="G574" t="s">
        <v>50</v>
      </c>
      <c r="H574">
        <f t="shared" si="160"/>
        <v>2</v>
      </c>
      <c r="I574">
        <v>4.78</v>
      </c>
      <c r="J574">
        <v>59.61396304</v>
      </c>
      <c r="K574">
        <v>0.0124</v>
      </c>
      <c r="L574">
        <v>0</v>
      </c>
      <c r="M574">
        <v>1</v>
      </c>
      <c r="N574">
        <v>0</v>
      </c>
      <c r="O574">
        <v>1</v>
      </c>
      <c r="P574">
        <v>0</v>
      </c>
      <c r="Q574">
        <v>7.35174953959484</v>
      </c>
      <c r="R574">
        <v>153</v>
      </c>
      <c r="S574">
        <v>11.7</v>
      </c>
      <c r="T574">
        <v>23.6</v>
      </c>
      <c r="U574">
        <v>1</v>
      </c>
      <c r="V574">
        <v>2.529774127</v>
      </c>
      <c r="W574">
        <v>1</v>
      </c>
      <c r="X574">
        <v>6.899383984</v>
      </c>
      <c r="Y574">
        <v>0</v>
      </c>
      <c r="Z574" s="1">
        <f t="shared" si="161"/>
        <v>1</v>
      </c>
      <c r="AA574" s="1">
        <f t="shared" si="162"/>
        <v>0</v>
      </c>
      <c r="AB574" s="1">
        <f t="shared" si="163"/>
        <v>0</v>
      </c>
      <c r="AC574" s="1">
        <f t="shared" si="164"/>
        <v>0</v>
      </c>
      <c r="AD574" s="1">
        <f t="shared" si="165"/>
        <v>0</v>
      </c>
      <c r="AE574" s="1">
        <f t="shared" si="166"/>
        <v>0</v>
      </c>
      <c r="AF574" s="1">
        <f t="shared" si="167"/>
        <v>0</v>
      </c>
      <c r="AG574" s="1">
        <f t="shared" si="168"/>
        <v>0</v>
      </c>
      <c r="AH574" s="1">
        <f t="shared" si="169"/>
        <v>0</v>
      </c>
      <c r="AI574" s="1">
        <f t="shared" si="170"/>
        <v>0</v>
      </c>
      <c r="AJ574" s="1">
        <f t="shared" si="171"/>
        <v>0</v>
      </c>
      <c r="AK574" s="1">
        <f t="shared" si="172"/>
        <v>0</v>
      </c>
      <c r="AL574" s="1">
        <f t="shared" si="173"/>
        <v>0</v>
      </c>
      <c r="AM574" s="1">
        <f t="shared" si="174"/>
        <v>0</v>
      </c>
      <c r="AN574" s="1">
        <f t="shared" si="175"/>
        <v>0</v>
      </c>
      <c r="AO574" s="1">
        <f t="shared" si="176"/>
        <v>0</v>
      </c>
      <c r="AP574" s="1">
        <f t="shared" si="177"/>
        <v>0</v>
      </c>
      <c r="AQ574" s="1">
        <f t="shared" si="178"/>
        <v>0</v>
      </c>
      <c r="AR574">
        <f t="shared" si="179"/>
        <v>1</v>
      </c>
    </row>
    <row r="575" spans="1:44">
      <c r="A575">
        <v>574</v>
      </c>
      <c r="B575">
        <v>2016</v>
      </c>
      <c r="C575">
        <v>1.8</v>
      </c>
      <c r="E575">
        <v>0</v>
      </c>
      <c r="F575">
        <v>3.8</v>
      </c>
      <c r="G575" t="s">
        <v>45</v>
      </c>
      <c r="H575">
        <f t="shared" si="160"/>
        <v>0</v>
      </c>
      <c r="I575">
        <v>3.93</v>
      </c>
      <c r="J575">
        <v>66.91307324</v>
      </c>
      <c r="K575">
        <v>0.2632</v>
      </c>
      <c r="L575">
        <v>1</v>
      </c>
      <c r="M575">
        <v>1</v>
      </c>
      <c r="N575">
        <v>0</v>
      </c>
      <c r="O575">
        <v>1</v>
      </c>
      <c r="P575">
        <v>0</v>
      </c>
      <c r="Q575">
        <v>6.097605893186</v>
      </c>
      <c r="R575">
        <v>404</v>
      </c>
      <c r="S575">
        <v>12.9</v>
      </c>
      <c r="T575">
        <v>24.6</v>
      </c>
      <c r="U575">
        <v>1</v>
      </c>
      <c r="V575">
        <v>1.281314168</v>
      </c>
      <c r="W575">
        <v>1</v>
      </c>
      <c r="X575">
        <v>10.97330596</v>
      </c>
      <c r="Y575">
        <v>0</v>
      </c>
      <c r="Z575" s="1">
        <f t="shared" si="161"/>
        <v>0</v>
      </c>
      <c r="AA575" s="1">
        <f t="shared" si="162"/>
        <v>0</v>
      </c>
      <c r="AB575" s="1">
        <f t="shared" si="163"/>
        <v>0</v>
      </c>
      <c r="AC575" s="1">
        <f t="shared" si="164"/>
        <v>0</v>
      </c>
      <c r="AD575" s="1">
        <f t="shared" si="165"/>
        <v>0</v>
      </c>
      <c r="AE575" s="1">
        <f t="shared" si="166"/>
        <v>0</v>
      </c>
      <c r="AF575" s="1">
        <f t="shared" si="167"/>
        <v>0</v>
      </c>
      <c r="AG575" s="1">
        <f t="shared" si="168"/>
        <v>0</v>
      </c>
      <c r="AH575" s="1">
        <f t="shared" si="169"/>
        <v>1</v>
      </c>
      <c r="AI575" s="1">
        <f t="shared" si="170"/>
        <v>0</v>
      </c>
      <c r="AJ575" s="1">
        <f t="shared" si="171"/>
        <v>0</v>
      </c>
      <c r="AK575" s="1">
        <f t="shared" si="172"/>
        <v>0</v>
      </c>
      <c r="AL575" s="1">
        <f t="shared" si="173"/>
        <v>0</v>
      </c>
      <c r="AM575" s="1">
        <f t="shared" si="174"/>
        <v>0</v>
      </c>
      <c r="AN575" s="1">
        <f t="shared" si="175"/>
        <v>0</v>
      </c>
      <c r="AO575" s="1">
        <f t="shared" si="176"/>
        <v>0</v>
      </c>
      <c r="AP575" s="1">
        <f t="shared" si="177"/>
        <v>0</v>
      </c>
      <c r="AQ575" s="1">
        <f t="shared" si="178"/>
        <v>0</v>
      </c>
      <c r="AR575">
        <f t="shared" si="179"/>
        <v>9</v>
      </c>
    </row>
    <row r="576" spans="1:44">
      <c r="A576">
        <v>575</v>
      </c>
      <c r="B576">
        <v>2016</v>
      </c>
      <c r="C576">
        <v>6.1</v>
      </c>
      <c r="E576">
        <v>0</v>
      </c>
      <c r="F576">
        <v>4.2</v>
      </c>
      <c r="G576" t="s">
        <v>53</v>
      </c>
      <c r="H576">
        <f t="shared" si="160"/>
        <v>1</v>
      </c>
      <c r="I576">
        <v>3.08</v>
      </c>
      <c r="J576">
        <v>45.7522245</v>
      </c>
      <c r="K576">
        <v>0.3027</v>
      </c>
      <c r="L576">
        <v>1</v>
      </c>
      <c r="M576">
        <v>0</v>
      </c>
      <c r="N576">
        <v>0</v>
      </c>
      <c r="O576">
        <v>1</v>
      </c>
      <c r="P576">
        <v>0</v>
      </c>
      <c r="Q576">
        <v>8.30018416206261</v>
      </c>
      <c r="R576">
        <v>208</v>
      </c>
      <c r="S576">
        <v>11.9</v>
      </c>
      <c r="T576">
        <v>22.9</v>
      </c>
      <c r="U576">
        <v>1</v>
      </c>
      <c r="V576">
        <v>2.529774127</v>
      </c>
      <c r="W576">
        <v>1</v>
      </c>
      <c r="X576">
        <v>31.73716632</v>
      </c>
      <c r="Y576">
        <v>1</v>
      </c>
      <c r="Z576" s="1">
        <f t="shared" si="161"/>
        <v>0</v>
      </c>
      <c r="AA576" s="1">
        <f t="shared" si="162"/>
        <v>0</v>
      </c>
      <c r="AB576" s="1">
        <f t="shared" si="163"/>
        <v>0</v>
      </c>
      <c r="AC576" s="1">
        <f t="shared" si="164"/>
        <v>0</v>
      </c>
      <c r="AD576" s="1">
        <f t="shared" si="165"/>
        <v>0</v>
      </c>
      <c r="AE576" s="1">
        <f t="shared" si="166"/>
        <v>0</v>
      </c>
      <c r="AF576" s="1">
        <f t="shared" si="167"/>
        <v>0</v>
      </c>
      <c r="AG576" s="1">
        <f t="shared" si="168"/>
        <v>0</v>
      </c>
      <c r="AH576" s="1">
        <f t="shared" si="169"/>
        <v>0</v>
      </c>
      <c r="AI576" s="1">
        <f t="shared" si="170"/>
        <v>0</v>
      </c>
      <c r="AJ576" s="1">
        <f t="shared" si="171"/>
        <v>1</v>
      </c>
      <c r="AK576" s="1">
        <f t="shared" si="172"/>
        <v>0</v>
      </c>
      <c r="AL576" s="1">
        <f t="shared" si="173"/>
        <v>0</v>
      </c>
      <c r="AM576" s="1">
        <f t="shared" si="174"/>
        <v>0</v>
      </c>
      <c r="AN576" s="1">
        <f t="shared" si="175"/>
        <v>0</v>
      </c>
      <c r="AO576" s="1">
        <f t="shared" si="176"/>
        <v>0</v>
      </c>
      <c r="AP576" s="1">
        <f t="shared" si="177"/>
        <v>0</v>
      </c>
      <c r="AQ576" s="1">
        <f t="shared" si="178"/>
        <v>0</v>
      </c>
      <c r="AR576">
        <f t="shared" si="179"/>
        <v>11</v>
      </c>
    </row>
    <row r="577" spans="1:44">
      <c r="A577">
        <v>576</v>
      </c>
      <c r="B577">
        <v>2017</v>
      </c>
      <c r="C577">
        <v>6.1</v>
      </c>
      <c r="D577">
        <v>0</v>
      </c>
      <c r="E577">
        <v>1</v>
      </c>
      <c r="F577">
        <v>3.9</v>
      </c>
      <c r="G577" t="s">
        <v>53</v>
      </c>
      <c r="H577">
        <f t="shared" si="160"/>
        <v>1</v>
      </c>
      <c r="I577">
        <v>2.69</v>
      </c>
      <c r="J577">
        <v>53.71389459</v>
      </c>
      <c r="K577">
        <v>0.046</v>
      </c>
      <c r="L577">
        <v>0</v>
      </c>
      <c r="M577">
        <v>0</v>
      </c>
      <c r="N577">
        <v>0</v>
      </c>
      <c r="O577">
        <v>1</v>
      </c>
      <c r="P577">
        <v>0</v>
      </c>
      <c r="Q577">
        <v>3.9134438305709</v>
      </c>
      <c r="R577">
        <v>271</v>
      </c>
      <c r="S577">
        <v>10.5</v>
      </c>
      <c r="T577">
        <v>21.7</v>
      </c>
      <c r="U577">
        <v>1</v>
      </c>
      <c r="V577">
        <v>2.332648871</v>
      </c>
      <c r="W577">
        <v>1</v>
      </c>
      <c r="X577">
        <v>12.35318275</v>
      </c>
      <c r="Y577">
        <v>0</v>
      </c>
      <c r="Z577" s="1">
        <f t="shared" si="161"/>
        <v>0</v>
      </c>
      <c r="AA577" s="1">
        <f t="shared" si="162"/>
        <v>0</v>
      </c>
      <c r="AB577" s="1">
        <f t="shared" si="163"/>
        <v>0</v>
      </c>
      <c r="AC577" s="1">
        <f t="shared" si="164"/>
        <v>0</v>
      </c>
      <c r="AD577" s="1">
        <f t="shared" si="165"/>
        <v>0</v>
      </c>
      <c r="AE577" s="1">
        <f t="shared" si="166"/>
        <v>0</v>
      </c>
      <c r="AF577" s="1">
        <f t="shared" si="167"/>
        <v>0</v>
      </c>
      <c r="AG577" s="1">
        <f t="shared" si="168"/>
        <v>0</v>
      </c>
      <c r="AH577" s="1">
        <f t="shared" si="169"/>
        <v>0</v>
      </c>
      <c r="AI577" s="1">
        <f t="shared" si="170"/>
        <v>0</v>
      </c>
      <c r="AJ577" s="1">
        <f t="shared" si="171"/>
        <v>1</v>
      </c>
      <c r="AK577" s="1">
        <f t="shared" si="172"/>
        <v>0</v>
      </c>
      <c r="AL577" s="1">
        <f t="shared" si="173"/>
        <v>0</v>
      </c>
      <c r="AM577" s="1">
        <f t="shared" si="174"/>
        <v>0</v>
      </c>
      <c r="AN577" s="1">
        <f t="shared" si="175"/>
        <v>0</v>
      </c>
      <c r="AO577" s="1">
        <f t="shared" si="176"/>
        <v>0</v>
      </c>
      <c r="AP577" s="1">
        <f t="shared" si="177"/>
        <v>0</v>
      </c>
      <c r="AQ577" s="1">
        <f t="shared" si="178"/>
        <v>0</v>
      </c>
      <c r="AR577">
        <f t="shared" si="179"/>
        <v>11</v>
      </c>
    </row>
    <row r="578" spans="1:44">
      <c r="A578">
        <v>577</v>
      </c>
      <c r="B578">
        <v>2016</v>
      </c>
      <c r="C578">
        <v>4.4</v>
      </c>
      <c r="E578">
        <v>0</v>
      </c>
      <c r="F578">
        <v>4.4</v>
      </c>
      <c r="G578" t="s">
        <v>49</v>
      </c>
      <c r="H578">
        <f t="shared" ref="H578:H641" si="180">IF(G578="Melanoma",0,IF(G578="NSCLC",1,2))</f>
        <v>2</v>
      </c>
      <c r="I578">
        <v>4.23</v>
      </c>
      <c r="J578">
        <v>71.13483915</v>
      </c>
      <c r="K578">
        <v>0.2041</v>
      </c>
      <c r="L578">
        <v>0</v>
      </c>
      <c r="M578">
        <v>1</v>
      </c>
      <c r="N578">
        <v>0</v>
      </c>
      <c r="O578">
        <v>1</v>
      </c>
      <c r="P578">
        <v>0</v>
      </c>
      <c r="Q578">
        <v>7.23388581952118</v>
      </c>
      <c r="R578">
        <v>187</v>
      </c>
      <c r="S578">
        <v>11.4</v>
      </c>
      <c r="T578">
        <v>37</v>
      </c>
      <c r="U578">
        <v>1</v>
      </c>
      <c r="V578">
        <v>8.344969199</v>
      </c>
      <c r="W578">
        <v>1</v>
      </c>
      <c r="X578">
        <v>32.91991786</v>
      </c>
      <c r="Y578">
        <v>0</v>
      </c>
      <c r="Z578" s="1">
        <f t="shared" ref="Z578:Z641" si="181">IF($G578="Bladder",1,0)</f>
        <v>0</v>
      </c>
      <c r="AA578" s="1">
        <f t="shared" ref="AA578:AA641" si="182">IF($G578="Breast",1,0)</f>
        <v>0</v>
      </c>
      <c r="AB578" s="1">
        <f t="shared" ref="AB578:AB641" si="183">IF($G578="Colorectal",1,0)</f>
        <v>0</v>
      </c>
      <c r="AC578" s="1">
        <f t="shared" ref="AC578:AC641" si="184">IF($G578="Endometrial",1,0)</f>
        <v>0</v>
      </c>
      <c r="AD578" s="1">
        <f t="shared" ref="AD578:AD641" si="185">IF($G578="Esophageal",1,0)</f>
        <v>0</v>
      </c>
      <c r="AE578" s="1">
        <f t="shared" ref="AE578:AE641" si="186">IF($G578="Gastric",1,0)</f>
        <v>0</v>
      </c>
      <c r="AF578" s="1">
        <f t="shared" ref="AF578:AF641" si="187">IF($G578="Head &amp; Neck",1,0)</f>
        <v>0</v>
      </c>
      <c r="AG578" s="1">
        <f t="shared" ref="AG578:AG641" si="188">IF($G578="Hepatobiliary",1,0)</f>
        <v>0</v>
      </c>
      <c r="AH578" s="1">
        <f t="shared" ref="AH578:AH641" si="189">IF($G578="Melanoma",1,0)</f>
        <v>0</v>
      </c>
      <c r="AI578" s="1">
        <f t="shared" ref="AI578:AI641" si="190">IF($G578="Mesothelioma",1,0)</f>
        <v>0</v>
      </c>
      <c r="AJ578" s="1">
        <f t="shared" ref="AJ578:AJ641" si="191">IF($G578="NSCLC",1,0)</f>
        <v>0</v>
      </c>
      <c r="AK578" s="1">
        <f t="shared" ref="AK578:AK641" si="192">IF($G578="Ovarian",1,0)</f>
        <v>0</v>
      </c>
      <c r="AL578" s="1">
        <f t="shared" ref="AL578:AL641" si="193">IF($G578="Pancreatic",1,0)</f>
        <v>0</v>
      </c>
      <c r="AM578" s="1">
        <f t="shared" ref="AM578:AM641" si="194">IF($G578="Renal",1,0)</f>
        <v>1</v>
      </c>
      <c r="AN578" s="1">
        <f t="shared" ref="AN578:AN641" si="195">IF($G578="Sarcoma",1,0)</f>
        <v>0</v>
      </c>
      <c r="AO578" s="1">
        <f t="shared" ref="AO578:AO641" si="196">IF($G578="SCLC",1,0)</f>
        <v>0</v>
      </c>
      <c r="AP578" s="1">
        <f t="shared" ref="AP578:AP641" si="197">IF($G578="Unknown primary",1,0)</f>
        <v>0</v>
      </c>
      <c r="AQ578" s="1">
        <f t="shared" ref="AQ578:AQ641" si="198">IF($G578="CNS",1,0)</f>
        <v>0</v>
      </c>
      <c r="AR578">
        <f t="shared" si="179"/>
        <v>14</v>
      </c>
    </row>
    <row r="579" spans="1:44">
      <c r="A579">
        <v>578</v>
      </c>
      <c r="B579">
        <v>2017</v>
      </c>
      <c r="C579">
        <v>7.9</v>
      </c>
      <c r="D579">
        <v>0</v>
      </c>
      <c r="E579">
        <v>1</v>
      </c>
      <c r="F579">
        <v>3.8</v>
      </c>
      <c r="G579" t="s">
        <v>50</v>
      </c>
      <c r="H579">
        <f t="shared" si="180"/>
        <v>2</v>
      </c>
      <c r="I579">
        <v>1.28</v>
      </c>
      <c r="J579">
        <v>56.94729637</v>
      </c>
      <c r="K579">
        <v>0.214</v>
      </c>
      <c r="L579">
        <v>1</v>
      </c>
      <c r="M579">
        <v>0</v>
      </c>
      <c r="N579">
        <v>0</v>
      </c>
      <c r="O579">
        <v>1</v>
      </c>
      <c r="P579">
        <v>1</v>
      </c>
      <c r="Q579">
        <v>8.12338858195211</v>
      </c>
      <c r="R579">
        <v>170</v>
      </c>
      <c r="S579">
        <v>11.4</v>
      </c>
      <c r="T579">
        <v>22.6</v>
      </c>
      <c r="U579">
        <v>0</v>
      </c>
      <c r="V579">
        <v>20.59958932</v>
      </c>
      <c r="W579">
        <v>0</v>
      </c>
      <c r="X579">
        <v>20.73100616</v>
      </c>
      <c r="Y579">
        <v>1</v>
      </c>
      <c r="Z579" s="1">
        <f t="shared" si="181"/>
        <v>1</v>
      </c>
      <c r="AA579" s="1">
        <f t="shared" si="182"/>
        <v>0</v>
      </c>
      <c r="AB579" s="1">
        <f t="shared" si="183"/>
        <v>0</v>
      </c>
      <c r="AC579" s="1">
        <f t="shared" si="184"/>
        <v>0</v>
      </c>
      <c r="AD579" s="1">
        <f t="shared" si="185"/>
        <v>0</v>
      </c>
      <c r="AE579" s="1">
        <f t="shared" si="186"/>
        <v>0</v>
      </c>
      <c r="AF579" s="1">
        <f t="shared" si="187"/>
        <v>0</v>
      </c>
      <c r="AG579" s="1">
        <f t="shared" si="188"/>
        <v>0</v>
      </c>
      <c r="AH579" s="1">
        <f t="shared" si="189"/>
        <v>0</v>
      </c>
      <c r="AI579" s="1">
        <f t="shared" si="190"/>
        <v>0</v>
      </c>
      <c r="AJ579" s="1">
        <f t="shared" si="191"/>
        <v>0</v>
      </c>
      <c r="AK579" s="1">
        <f t="shared" si="192"/>
        <v>0</v>
      </c>
      <c r="AL579" s="1">
        <f t="shared" si="193"/>
        <v>0</v>
      </c>
      <c r="AM579" s="1">
        <f t="shared" si="194"/>
        <v>0</v>
      </c>
      <c r="AN579" s="1">
        <f t="shared" si="195"/>
        <v>0</v>
      </c>
      <c r="AO579" s="1">
        <f t="shared" si="196"/>
        <v>0</v>
      </c>
      <c r="AP579" s="1">
        <f t="shared" si="197"/>
        <v>0</v>
      </c>
      <c r="AQ579" s="1">
        <f t="shared" si="198"/>
        <v>0</v>
      </c>
      <c r="AR579">
        <f t="shared" si="179"/>
        <v>1</v>
      </c>
    </row>
    <row r="580" spans="1:44">
      <c r="A580">
        <v>579</v>
      </c>
      <c r="B580">
        <v>2016</v>
      </c>
      <c r="C580">
        <v>7</v>
      </c>
      <c r="D580">
        <v>95</v>
      </c>
      <c r="E580">
        <v>0</v>
      </c>
      <c r="F580">
        <v>4.1</v>
      </c>
      <c r="G580" t="s">
        <v>53</v>
      </c>
      <c r="H580">
        <f t="shared" si="180"/>
        <v>1</v>
      </c>
      <c r="I580">
        <v>2.05</v>
      </c>
      <c r="J580">
        <v>77.70020534</v>
      </c>
      <c r="K580">
        <v>0.0536</v>
      </c>
      <c r="L580">
        <v>1</v>
      </c>
      <c r="M580">
        <v>1</v>
      </c>
      <c r="N580">
        <v>0</v>
      </c>
      <c r="O580">
        <v>1</v>
      </c>
      <c r="P580">
        <v>1</v>
      </c>
      <c r="Q580">
        <v>7.60405156537754</v>
      </c>
      <c r="R580">
        <v>263</v>
      </c>
      <c r="S580">
        <v>14.1</v>
      </c>
      <c r="T580">
        <v>28.4</v>
      </c>
      <c r="U580">
        <v>1</v>
      </c>
      <c r="V580">
        <v>12.71457906</v>
      </c>
      <c r="W580">
        <v>0</v>
      </c>
      <c r="X580">
        <v>33.80698152</v>
      </c>
      <c r="Y580">
        <v>1</v>
      </c>
      <c r="Z580" s="1">
        <f t="shared" si="181"/>
        <v>0</v>
      </c>
      <c r="AA580" s="1">
        <f t="shared" si="182"/>
        <v>0</v>
      </c>
      <c r="AB580" s="1">
        <f t="shared" si="183"/>
        <v>0</v>
      </c>
      <c r="AC580" s="1">
        <f t="shared" si="184"/>
        <v>0</v>
      </c>
      <c r="AD580" s="1">
        <f t="shared" si="185"/>
        <v>0</v>
      </c>
      <c r="AE580" s="1">
        <f t="shared" si="186"/>
        <v>0</v>
      </c>
      <c r="AF580" s="1">
        <f t="shared" si="187"/>
        <v>0</v>
      </c>
      <c r="AG580" s="1">
        <f t="shared" si="188"/>
        <v>0</v>
      </c>
      <c r="AH580" s="1">
        <f t="shared" si="189"/>
        <v>0</v>
      </c>
      <c r="AI580" s="1">
        <f t="shared" si="190"/>
        <v>0</v>
      </c>
      <c r="AJ580" s="1">
        <f t="shared" si="191"/>
        <v>1</v>
      </c>
      <c r="AK580" s="1">
        <f t="shared" si="192"/>
        <v>0</v>
      </c>
      <c r="AL580" s="1">
        <f t="shared" si="193"/>
        <v>0</v>
      </c>
      <c r="AM580" s="1">
        <f t="shared" si="194"/>
        <v>0</v>
      </c>
      <c r="AN580" s="1">
        <f t="shared" si="195"/>
        <v>0</v>
      </c>
      <c r="AO580" s="1">
        <f t="shared" si="196"/>
        <v>0</v>
      </c>
      <c r="AP580" s="1">
        <f t="shared" si="197"/>
        <v>0</v>
      </c>
      <c r="AQ580" s="1">
        <f t="shared" si="198"/>
        <v>0</v>
      </c>
      <c r="AR580">
        <f t="shared" si="179"/>
        <v>11</v>
      </c>
    </row>
    <row r="581" spans="1:44">
      <c r="A581">
        <v>580</v>
      </c>
      <c r="B581">
        <v>2017</v>
      </c>
      <c r="C581">
        <v>1.8</v>
      </c>
      <c r="E581">
        <v>1</v>
      </c>
      <c r="F581">
        <v>3.7</v>
      </c>
      <c r="G581" t="s">
        <v>57</v>
      </c>
      <c r="H581">
        <f t="shared" si="180"/>
        <v>2</v>
      </c>
      <c r="I581">
        <v>6.88</v>
      </c>
      <c r="J581">
        <v>31.34291581</v>
      </c>
      <c r="K581">
        <v>0.0389</v>
      </c>
      <c r="L581">
        <v>1</v>
      </c>
      <c r="M581">
        <v>0</v>
      </c>
      <c r="N581">
        <v>0</v>
      </c>
      <c r="O581">
        <v>1</v>
      </c>
      <c r="P581">
        <v>0</v>
      </c>
      <c r="Q581">
        <v>7.06077348066299</v>
      </c>
      <c r="R581">
        <v>301</v>
      </c>
      <c r="S581">
        <v>10.4</v>
      </c>
      <c r="T581">
        <v>32.8</v>
      </c>
      <c r="U581">
        <v>1</v>
      </c>
      <c r="V581">
        <v>0.558521561</v>
      </c>
      <c r="W581">
        <v>1</v>
      </c>
      <c r="X581">
        <v>0.821355236</v>
      </c>
      <c r="Y581">
        <v>0</v>
      </c>
      <c r="Z581" s="1">
        <f t="shared" si="181"/>
        <v>0</v>
      </c>
      <c r="AA581" s="1">
        <f t="shared" si="182"/>
        <v>1</v>
      </c>
      <c r="AB581" s="1">
        <f t="shared" si="183"/>
        <v>0</v>
      </c>
      <c r="AC581" s="1">
        <f t="shared" si="184"/>
        <v>0</v>
      </c>
      <c r="AD581" s="1">
        <f t="shared" si="185"/>
        <v>0</v>
      </c>
      <c r="AE581" s="1">
        <f t="shared" si="186"/>
        <v>0</v>
      </c>
      <c r="AF581" s="1">
        <f t="shared" si="187"/>
        <v>0</v>
      </c>
      <c r="AG581" s="1">
        <f t="shared" si="188"/>
        <v>0</v>
      </c>
      <c r="AH581" s="1">
        <f t="shared" si="189"/>
        <v>0</v>
      </c>
      <c r="AI581" s="1">
        <f t="shared" si="190"/>
        <v>0</v>
      </c>
      <c r="AJ581" s="1">
        <f t="shared" si="191"/>
        <v>0</v>
      </c>
      <c r="AK581" s="1">
        <f t="shared" si="192"/>
        <v>0</v>
      </c>
      <c r="AL581" s="1">
        <f t="shared" si="193"/>
        <v>0</v>
      </c>
      <c r="AM581" s="1">
        <f t="shared" si="194"/>
        <v>0</v>
      </c>
      <c r="AN581" s="1">
        <f t="shared" si="195"/>
        <v>0</v>
      </c>
      <c r="AO581" s="1">
        <f t="shared" si="196"/>
        <v>0</v>
      </c>
      <c r="AP581" s="1">
        <f t="shared" si="197"/>
        <v>0</v>
      </c>
      <c r="AQ581" s="1">
        <f t="shared" si="198"/>
        <v>0</v>
      </c>
      <c r="AR581">
        <f t="shared" si="179"/>
        <v>2</v>
      </c>
    </row>
    <row r="582" spans="1:44">
      <c r="A582">
        <v>581</v>
      </c>
      <c r="B582">
        <v>2016</v>
      </c>
      <c r="C582">
        <v>19.7</v>
      </c>
      <c r="E582">
        <v>1</v>
      </c>
      <c r="F582">
        <v>4</v>
      </c>
      <c r="G582" t="s">
        <v>45</v>
      </c>
      <c r="H582">
        <f t="shared" si="180"/>
        <v>0</v>
      </c>
      <c r="I582">
        <v>3.36</v>
      </c>
      <c r="J582">
        <v>60.83504449</v>
      </c>
      <c r="K582">
        <v>0.4215</v>
      </c>
      <c r="L582">
        <v>0</v>
      </c>
      <c r="M582">
        <v>1</v>
      </c>
      <c r="N582">
        <v>0</v>
      </c>
      <c r="O582">
        <v>1</v>
      </c>
      <c r="P582">
        <v>0</v>
      </c>
      <c r="Q582">
        <v>7.60220994475138</v>
      </c>
      <c r="R582">
        <v>267</v>
      </c>
      <c r="S582">
        <v>12.4</v>
      </c>
      <c r="T582">
        <v>20.3</v>
      </c>
      <c r="U582">
        <v>1</v>
      </c>
      <c r="V582">
        <v>0.689938398</v>
      </c>
      <c r="W582">
        <v>1</v>
      </c>
      <c r="X582">
        <v>1.577002053</v>
      </c>
      <c r="Y582">
        <v>0</v>
      </c>
      <c r="Z582" s="1">
        <f t="shared" si="181"/>
        <v>0</v>
      </c>
      <c r="AA582" s="1">
        <f t="shared" si="182"/>
        <v>0</v>
      </c>
      <c r="AB582" s="1">
        <f t="shared" si="183"/>
        <v>0</v>
      </c>
      <c r="AC582" s="1">
        <f t="shared" si="184"/>
        <v>0</v>
      </c>
      <c r="AD582" s="1">
        <f t="shared" si="185"/>
        <v>0</v>
      </c>
      <c r="AE582" s="1">
        <f t="shared" si="186"/>
        <v>0</v>
      </c>
      <c r="AF582" s="1">
        <f t="shared" si="187"/>
        <v>0</v>
      </c>
      <c r="AG582" s="1">
        <f t="shared" si="188"/>
        <v>0</v>
      </c>
      <c r="AH582" s="1">
        <f t="shared" si="189"/>
        <v>1</v>
      </c>
      <c r="AI582" s="1">
        <f t="shared" si="190"/>
        <v>0</v>
      </c>
      <c r="AJ582" s="1">
        <f t="shared" si="191"/>
        <v>0</v>
      </c>
      <c r="AK582" s="1">
        <f t="shared" si="192"/>
        <v>0</v>
      </c>
      <c r="AL582" s="1">
        <f t="shared" si="193"/>
        <v>0</v>
      </c>
      <c r="AM582" s="1">
        <f t="shared" si="194"/>
        <v>0</v>
      </c>
      <c r="AN582" s="1">
        <f t="shared" si="195"/>
        <v>0</v>
      </c>
      <c r="AO582" s="1">
        <f t="shared" si="196"/>
        <v>0</v>
      </c>
      <c r="AP582" s="1">
        <f t="shared" si="197"/>
        <v>0</v>
      </c>
      <c r="AQ582" s="1">
        <f t="shared" si="198"/>
        <v>0</v>
      </c>
      <c r="AR582">
        <f t="shared" si="179"/>
        <v>9</v>
      </c>
    </row>
    <row r="583" spans="1:44">
      <c r="A583">
        <v>582</v>
      </c>
      <c r="B583">
        <v>2017</v>
      </c>
      <c r="C583">
        <v>30.7</v>
      </c>
      <c r="E583">
        <v>0</v>
      </c>
      <c r="F583">
        <v>4.2</v>
      </c>
      <c r="G583" t="s">
        <v>44</v>
      </c>
      <c r="H583">
        <f t="shared" si="180"/>
        <v>2</v>
      </c>
      <c r="I583">
        <v>2.91</v>
      </c>
      <c r="J583">
        <v>58.13552361</v>
      </c>
      <c r="K583">
        <v>0.0102</v>
      </c>
      <c r="L583">
        <v>0</v>
      </c>
      <c r="M583">
        <v>1</v>
      </c>
      <c r="N583">
        <v>1</v>
      </c>
      <c r="O583">
        <v>0</v>
      </c>
      <c r="P583">
        <v>0</v>
      </c>
      <c r="Q583">
        <v>5.73848987108657</v>
      </c>
      <c r="R583">
        <v>107</v>
      </c>
      <c r="S583">
        <v>12.3</v>
      </c>
      <c r="T583">
        <v>26.9</v>
      </c>
      <c r="U583">
        <v>0</v>
      </c>
      <c r="V583">
        <v>24.54209446</v>
      </c>
      <c r="W583">
        <v>0</v>
      </c>
      <c r="X583">
        <v>24.57494867</v>
      </c>
      <c r="Y583">
        <v>1</v>
      </c>
      <c r="Z583" s="1">
        <f t="shared" si="181"/>
        <v>0</v>
      </c>
      <c r="AA583" s="1">
        <f t="shared" si="182"/>
        <v>0</v>
      </c>
      <c r="AB583" s="1">
        <f t="shared" si="183"/>
        <v>1</v>
      </c>
      <c r="AC583" s="1">
        <f t="shared" si="184"/>
        <v>0</v>
      </c>
      <c r="AD583" s="1">
        <f t="shared" si="185"/>
        <v>0</v>
      </c>
      <c r="AE583" s="1">
        <f t="shared" si="186"/>
        <v>0</v>
      </c>
      <c r="AF583" s="1">
        <f t="shared" si="187"/>
        <v>0</v>
      </c>
      <c r="AG583" s="1">
        <f t="shared" si="188"/>
        <v>0</v>
      </c>
      <c r="AH583" s="1">
        <f t="shared" si="189"/>
        <v>0</v>
      </c>
      <c r="AI583" s="1">
        <f t="shared" si="190"/>
        <v>0</v>
      </c>
      <c r="AJ583" s="1">
        <f t="shared" si="191"/>
        <v>0</v>
      </c>
      <c r="AK583" s="1">
        <f t="shared" si="192"/>
        <v>0</v>
      </c>
      <c r="AL583" s="1">
        <f t="shared" si="193"/>
        <v>0</v>
      </c>
      <c r="AM583" s="1">
        <f t="shared" si="194"/>
        <v>0</v>
      </c>
      <c r="AN583" s="1">
        <f t="shared" si="195"/>
        <v>0</v>
      </c>
      <c r="AO583" s="1">
        <f t="shared" si="196"/>
        <v>0</v>
      </c>
      <c r="AP583" s="1">
        <f t="shared" si="197"/>
        <v>0</v>
      </c>
      <c r="AQ583" s="1">
        <f t="shared" si="198"/>
        <v>0</v>
      </c>
      <c r="AR583">
        <f t="shared" ref="AR583:AR646" si="199">1*Z583+2*AA583+3*AB583+4*AC583+5*AD583+6*AE583+7*AF583+8*AG583+9*AH583+10*AI583+11*AJ583+12*AK583+13*AL583+14*AM583+15*AN583+16*AO583+17*AP583+18*AQ583</f>
        <v>3</v>
      </c>
    </row>
    <row r="584" spans="1:44">
      <c r="A584">
        <v>583</v>
      </c>
      <c r="B584">
        <v>2017</v>
      </c>
      <c r="C584">
        <v>5.9</v>
      </c>
      <c r="E584">
        <v>1</v>
      </c>
      <c r="F584">
        <v>3.6</v>
      </c>
      <c r="G584" t="s">
        <v>52</v>
      </c>
      <c r="H584">
        <f t="shared" si="180"/>
        <v>2</v>
      </c>
      <c r="I584">
        <v>15</v>
      </c>
      <c r="J584">
        <v>85.71115674</v>
      </c>
      <c r="K584">
        <v>0.3314</v>
      </c>
      <c r="L584">
        <v>0</v>
      </c>
      <c r="M584">
        <v>1</v>
      </c>
      <c r="N584">
        <v>0</v>
      </c>
      <c r="O584">
        <v>1</v>
      </c>
      <c r="P584">
        <v>0</v>
      </c>
      <c r="Q584">
        <v>5.66482504604052</v>
      </c>
      <c r="R584">
        <v>127</v>
      </c>
      <c r="S584">
        <v>10.9</v>
      </c>
      <c r="T584">
        <v>22</v>
      </c>
      <c r="U584">
        <v>1</v>
      </c>
      <c r="V584">
        <v>0.492813142</v>
      </c>
      <c r="W584">
        <v>1</v>
      </c>
      <c r="X584">
        <v>1.281314168</v>
      </c>
      <c r="Y584">
        <v>0</v>
      </c>
      <c r="Z584" s="1">
        <f t="shared" si="181"/>
        <v>0</v>
      </c>
      <c r="AA584" s="1">
        <f t="shared" si="182"/>
        <v>0</v>
      </c>
      <c r="AB584" s="1">
        <f t="shared" si="183"/>
        <v>0</v>
      </c>
      <c r="AC584" s="1">
        <f t="shared" si="184"/>
        <v>0</v>
      </c>
      <c r="AD584" s="1">
        <f t="shared" si="185"/>
        <v>0</v>
      </c>
      <c r="AE584" s="1">
        <f t="shared" si="186"/>
        <v>0</v>
      </c>
      <c r="AF584" s="1">
        <f t="shared" si="187"/>
        <v>0</v>
      </c>
      <c r="AG584" s="1">
        <f t="shared" si="188"/>
        <v>0</v>
      </c>
      <c r="AH584" s="1">
        <f t="shared" si="189"/>
        <v>0</v>
      </c>
      <c r="AI584" s="1">
        <f t="shared" si="190"/>
        <v>0</v>
      </c>
      <c r="AJ584" s="1">
        <f t="shared" si="191"/>
        <v>0</v>
      </c>
      <c r="AK584" s="1">
        <f t="shared" si="192"/>
        <v>0</v>
      </c>
      <c r="AL584" s="1">
        <f t="shared" si="193"/>
        <v>0</v>
      </c>
      <c r="AM584" s="1">
        <f t="shared" si="194"/>
        <v>0</v>
      </c>
      <c r="AN584" s="1">
        <f t="shared" si="195"/>
        <v>0</v>
      </c>
      <c r="AO584" s="1">
        <f t="shared" si="196"/>
        <v>1</v>
      </c>
      <c r="AP584" s="1">
        <f t="shared" si="197"/>
        <v>0</v>
      </c>
      <c r="AQ584" s="1">
        <f t="shared" si="198"/>
        <v>0</v>
      </c>
      <c r="AR584">
        <f t="shared" si="199"/>
        <v>16</v>
      </c>
    </row>
    <row r="585" spans="1:44">
      <c r="A585">
        <v>584</v>
      </c>
      <c r="B585">
        <v>2017</v>
      </c>
      <c r="C585">
        <v>2.6</v>
      </c>
      <c r="D585">
        <v>0</v>
      </c>
      <c r="E585">
        <v>1</v>
      </c>
      <c r="F585">
        <v>3.5</v>
      </c>
      <c r="G585" t="s">
        <v>53</v>
      </c>
      <c r="H585">
        <f t="shared" si="180"/>
        <v>1</v>
      </c>
      <c r="I585">
        <v>12.67</v>
      </c>
      <c r="J585">
        <v>73.74948665</v>
      </c>
      <c r="K585">
        <v>0.3658</v>
      </c>
      <c r="L585">
        <v>0</v>
      </c>
      <c r="M585">
        <v>0</v>
      </c>
      <c r="N585">
        <v>0</v>
      </c>
      <c r="O585">
        <v>1</v>
      </c>
      <c r="P585">
        <v>0</v>
      </c>
      <c r="Q585">
        <v>8.02025782688765</v>
      </c>
      <c r="R585">
        <v>353</v>
      </c>
      <c r="S585">
        <v>12.3</v>
      </c>
      <c r="T585">
        <v>20</v>
      </c>
      <c r="U585">
        <v>1</v>
      </c>
      <c r="V585">
        <v>0.722792608</v>
      </c>
      <c r="W585">
        <v>1</v>
      </c>
      <c r="X585">
        <v>4.336755647</v>
      </c>
      <c r="Y585">
        <v>0</v>
      </c>
      <c r="Z585" s="1">
        <f t="shared" si="181"/>
        <v>0</v>
      </c>
      <c r="AA585" s="1">
        <f t="shared" si="182"/>
        <v>0</v>
      </c>
      <c r="AB585" s="1">
        <f t="shared" si="183"/>
        <v>0</v>
      </c>
      <c r="AC585" s="1">
        <f t="shared" si="184"/>
        <v>0</v>
      </c>
      <c r="AD585" s="1">
        <f t="shared" si="185"/>
        <v>0</v>
      </c>
      <c r="AE585" s="1">
        <f t="shared" si="186"/>
        <v>0</v>
      </c>
      <c r="AF585" s="1">
        <f t="shared" si="187"/>
        <v>0</v>
      </c>
      <c r="AG585" s="1">
        <f t="shared" si="188"/>
        <v>0</v>
      </c>
      <c r="AH585" s="1">
        <f t="shared" si="189"/>
        <v>0</v>
      </c>
      <c r="AI585" s="1">
        <f t="shared" si="190"/>
        <v>0</v>
      </c>
      <c r="AJ585" s="1">
        <f t="shared" si="191"/>
        <v>1</v>
      </c>
      <c r="AK585" s="1">
        <f t="shared" si="192"/>
        <v>0</v>
      </c>
      <c r="AL585" s="1">
        <f t="shared" si="193"/>
        <v>0</v>
      </c>
      <c r="AM585" s="1">
        <f t="shared" si="194"/>
        <v>0</v>
      </c>
      <c r="AN585" s="1">
        <f t="shared" si="195"/>
        <v>0</v>
      </c>
      <c r="AO585" s="1">
        <f t="shared" si="196"/>
        <v>0</v>
      </c>
      <c r="AP585" s="1">
        <f t="shared" si="197"/>
        <v>0</v>
      </c>
      <c r="AQ585" s="1">
        <f t="shared" si="198"/>
        <v>0</v>
      </c>
      <c r="AR585">
        <f t="shared" si="199"/>
        <v>11</v>
      </c>
    </row>
    <row r="586" spans="1:44">
      <c r="A586">
        <v>585</v>
      </c>
      <c r="B586">
        <v>2017</v>
      </c>
      <c r="C586">
        <v>1.8</v>
      </c>
      <c r="E586">
        <v>1</v>
      </c>
      <c r="F586">
        <v>3.3</v>
      </c>
      <c r="G586" t="s">
        <v>57</v>
      </c>
      <c r="H586">
        <f t="shared" si="180"/>
        <v>2</v>
      </c>
      <c r="I586">
        <v>0.3</v>
      </c>
      <c r="J586">
        <v>34.86379192</v>
      </c>
      <c r="K586">
        <v>0.0947</v>
      </c>
      <c r="L586">
        <v>0</v>
      </c>
      <c r="M586">
        <v>0</v>
      </c>
      <c r="N586">
        <v>0</v>
      </c>
      <c r="O586">
        <v>1</v>
      </c>
      <c r="P586">
        <v>0</v>
      </c>
      <c r="Q586">
        <v>7.05340699815837</v>
      </c>
      <c r="R586">
        <v>137</v>
      </c>
      <c r="S586">
        <v>10.3</v>
      </c>
      <c r="T586">
        <v>19.4</v>
      </c>
      <c r="U586">
        <v>1</v>
      </c>
      <c r="V586">
        <v>1.971252567</v>
      </c>
      <c r="W586">
        <v>1</v>
      </c>
      <c r="X586">
        <v>3.351129363</v>
      </c>
      <c r="Y586">
        <v>0</v>
      </c>
      <c r="Z586" s="1">
        <f t="shared" si="181"/>
        <v>0</v>
      </c>
      <c r="AA586" s="1">
        <f t="shared" si="182"/>
        <v>1</v>
      </c>
      <c r="AB586" s="1">
        <f t="shared" si="183"/>
        <v>0</v>
      </c>
      <c r="AC586" s="1">
        <f t="shared" si="184"/>
        <v>0</v>
      </c>
      <c r="AD586" s="1">
        <f t="shared" si="185"/>
        <v>0</v>
      </c>
      <c r="AE586" s="1">
        <f t="shared" si="186"/>
        <v>0</v>
      </c>
      <c r="AF586" s="1">
        <f t="shared" si="187"/>
        <v>0</v>
      </c>
      <c r="AG586" s="1">
        <f t="shared" si="188"/>
        <v>0</v>
      </c>
      <c r="AH586" s="1">
        <f t="shared" si="189"/>
        <v>0</v>
      </c>
      <c r="AI586" s="1">
        <f t="shared" si="190"/>
        <v>0</v>
      </c>
      <c r="AJ586" s="1">
        <f t="shared" si="191"/>
        <v>0</v>
      </c>
      <c r="AK586" s="1">
        <f t="shared" si="192"/>
        <v>0</v>
      </c>
      <c r="AL586" s="1">
        <f t="shared" si="193"/>
        <v>0</v>
      </c>
      <c r="AM586" s="1">
        <f t="shared" si="194"/>
        <v>0</v>
      </c>
      <c r="AN586" s="1">
        <f t="shared" si="195"/>
        <v>0</v>
      </c>
      <c r="AO586" s="1">
        <f t="shared" si="196"/>
        <v>0</v>
      </c>
      <c r="AP586" s="1">
        <f t="shared" si="197"/>
        <v>0</v>
      </c>
      <c r="AQ586" s="1">
        <f t="shared" si="198"/>
        <v>0</v>
      </c>
      <c r="AR586">
        <f t="shared" si="199"/>
        <v>2</v>
      </c>
    </row>
    <row r="587" spans="1:44">
      <c r="A587">
        <v>586</v>
      </c>
      <c r="B587">
        <v>2017</v>
      </c>
      <c r="C587">
        <v>7.9</v>
      </c>
      <c r="D587">
        <v>10</v>
      </c>
      <c r="E587">
        <v>1</v>
      </c>
      <c r="F587">
        <v>4</v>
      </c>
      <c r="G587" t="s">
        <v>53</v>
      </c>
      <c r="H587">
        <f t="shared" si="180"/>
        <v>1</v>
      </c>
      <c r="I587">
        <v>2.38</v>
      </c>
      <c r="J587">
        <v>71.72347707</v>
      </c>
      <c r="K587">
        <v>0.0002</v>
      </c>
      <c r="L587">
        <v>0</v>
      </c>
      <c r="M587">
        <v>1</v>
      </c>
      <c r="N587">
        <v>0</v>
      </c>
      <c r="O587">
        <v>1</v>
      </c>
      <c r="P587">
        <v>0</v>
      </c>
      <c r="Q587">
        <v>5.49907918968691</v>
      </c>
      <c r="R587">
        <v>269</v>
      </c>
      <c r="S587">
        <v>13.1</v>
      </c>
      <c r="T587">
        <v>26</v>
      </c>
      <c r="U587">
        <v>1</v>
      </c>
      <c r="V587">
        <v>5.650924025</v>
      </c>
      <c r="W587">
        <v>0</v>
      </c>
      <c r="X587">
        <v>20.69815195</v>
      </c>
      <c r="Y587">
        <v>1</v>
      </c>
      <c r="Z587" s="1">
        <f t="shared" si="181"/>
        <v>0</v>
      </c>
      <c r="AA587" s="1">
        <f t="shared" si="182"/>
        <v>0</v>
      </c>
      <c r="AB587" s="1">
        <f t="shared" si="183"/>
        <v>0</v>
      </c>
      <c r="AC587" s="1">
        <f t="shared" si="184"/>
        <v>0</v>
      </c>
      <c r="AD587" s="1">
        <f t="shared" si="185"/>
        <v>0</v>
      </c>
      <c r="AE587" s="1">
        <f t="shared" si="186"/>
        <v>0</v>
      </c>
      <c r="AF587" s="1">
        <f t="shared" si="187"/>
        <v>0</v>
      </c>
      <c r="AG587" s="1">
        <f t="shared" si="188"/>
        <v>0</v>
      </c>
      <c r="AH587" s="1">
        <f t="shared" si="189"/>
        <v>0</v>
      </c>
      <c r="AI587" s="1">
        <f t="shared" si="190"/>
        <v>0</v>
      </c>
      <c r="AJ587" s="1">
        <f t="shared" si="191"/>
        <v>1</v>
      </c>
      <c r="AK587" s="1">
        <f t="shared" si="192"/>
        <v>0</v>
      </c>
      <c r="AL587" s="1">
        <f t="shared" si="193"/>
        <v>0</v>
      </c>
      <c r="AM587" s="1">
        <f t="shared" si="194"/>
        <v>0</v>
      </c>
      <c r="AN587" s="1">
        <f t="shared" si="195"/>
        <v>0</v>
      </c>
      <c r="AO587" s="1">
        <f t="shared" si="196"/>
        <v>0</v>
      </c>
      <c r="AP587" s="1">
        <f t="shared" si="197"/>
        <v>0</v>
      </c>
      <c r="AQ587" s="1">
        <f t="shared" si="198"/>
        <v>0</v>
      </c>
      <c r="AR587">
        <f t="shared" si="199"/>
        <v>11</v>
      </c>
    </row>
    <row r="588" spans="1:44">
      <c r="A588">
        <v>587</v>
      </c>
      <c r="B588">
        <v>2017</v>
      </c>
      <c r="C588">
        <v>1.8</v>
      </c>
      <c r="E588">
        <v>1</v>
      </c>
      <c r="F588">
        <v>3.4</v>
      </c>
      <c r="G588" t="s">
        <v>46</v>
      </c>
      <c r="H588">
        <f t="shared" si="180"/>
        <v>2</v>
      </c>
      <c r="I588">
        <v>5.67</v>
      </c>
      <c r="J588">
        <v>61.45927447</v>
      </c>
      <c r="K588">
        <v>0.0016</v>
      </c>
      <c r="L588">
        <v>0</v>
      </c>
      <c r="M588">
        <v>1</v>
      </c>
      <c r="N588">
        <v>0</v>
      </c>
      <c r="O588">
        <v>1</v>
      </c>
      <c r="P588">
        <v>0</v>
      </c>
      <c r="Q588">
        <v>5.72744014732965</v>
      </c>
      <c r="R588">
        <v>228</v>
      </c>
      <c r="S588">
        <v>11.9</v>
      </c>
      <c r="T588">
        <v>37.4</v>
      </c>
      <c r="U588">
        <v>1</v>
      </c>
      <c r="V588">
        <v>1.839835729</v>
      </c>
      <c r="W588">
        <v>1</v>
      </c>
      <c r="X588">
        <v>1.839835729</v>
      </c>
      <c r="Y588">
        <v>0</v>
      </c>
      <c r="Z588" s="1">
        <f t="shared" si="181"/>
        <v>0</v>
      </c>
      <c r="AA588" s="1">
        <f t="shared" si="182"/>
        <v>0</v>
      </c>
      <c r="AB588" s="1">
        <f t="shared" si="183"/>
        <v>0</v>
      </c>
      <c r="AC588" s="1">
        <f t="shared" si="184"/>
        <v>0</v>
      </c>
      <c r="AD588" s="1">
        <f t="shared" si="185"/>
        <v>0</v>
      </c>
      <c r="AE588" s="1">
        <f t="shared" si="186"/>
        <v>0</v>
      </c>
      <c r="AF588" s="1">
        <f t="shared" si="187"/>
        <v>0</v>
      </c>
      <c r="AG588" s="1">
        <f t="shared" si="188"/>
        <v>1</v>
      </c>
      <c r="AH588" s="1">
        <f t="shared" si="189"/>
        <v>0</v>
      </c>
      <c r="AI588" s="1">
        <f t="shared" si="190"/>
        <v>0</v>
      </c>
      <c r="AJ588" s="1">
        <f t="shared" si="191"/>
        <v>0</v>
      </c>
      <c r="AK588" s="1">
        <f t="shared" si="192"/>
        <v>0</v>
      </c>
      <c r="AL588" s="1">
        <f t="shared" si="193"/>
        <v>0</v>
      </c>
      <c r="AM588" s="1">
        <f t="shared" si="194"/>
        <v>0</v>
      </c>
      <c r="AN588" s="1">
        <f t="shared" si="195"/>
        <v>0</v>
      </c>
      <c r="AO588" s="1">
        <f t="shared" si="196"/>
        <v>0</v>
      </c>
      <c r="AP588" s="1">
        <f t="shared" si="197"/>
        <v>0</v>
      </c>
      <c r="AQ588" s="1">
        <f t="shared" si="198"/>
        <v>0</v>
      </c>
      <c r="AR588">
        <f t="shared" si="199"/>
        <v>8</v>
      </c>
    </row>
    <row r="589" spans="1:44">
      <c r="A589">
        <v>588</v>
      </c>
      <c r="B589">
        <v>2017</v>
      </c>
      <c r="C589">
        <v>0.9</v>
      </c>
      <c r="E589">
        <v>1</v>
      </c>
      <c r="F589">
        <v>4</v>
      </c>
      <c r="G589" t="s">
        <v>49</v>
      </c>
      <c r="H589">
        <f t="shared" si="180"/>
        <v>2</v>
      </c>
      <c r="I589">
        <v>2.95</v>
      </c>
      <c r="J589">
        <v>64.41889117</v>
      </c>
      <c r="K589">
        <v>0.0109</v>
      </c>
      <c r="L589">
        <v>0</v>
      </c>
      <c r="M589">
        <v>0</v>
      </c>
      <c r="N589">
        <v>0</v>
      </c>
      <c r="O589">
        <v>1</v>
      </c>
      <c r="P589">
        <v>0</v>
      </c>
      <c r="Q589">
        <v>6.33701657458564</v>
      </c>
      <c r="R589">
        <v>291</v>
      </c>
      <c r="S589">
        <v>13.7</v>
      </c>
      <c r="T589">
        <v>36</v>
      </c>
      <c r="U589">
        <v>0</v>
      </c>
      <c r="V589">
        <v>22.57084189</v>
      </c>
      <c r="W589">
        <v>0</v>
      </c>
      <c r="X589">
        <v>23.03080082</v>
      </c>
      <c r="Y589">
        <v>1</v>
      </c>
      <c r="Z589" s="1">
        <f t="shared" si="181"/>
        <v>0</v>
      </c>
      <c r="AA589" s="1">
        <f t="shared" si="182"/>
        <v>0</v>
      </c>
      <c r="AB589" s="1">
        <f t="shared" si="183"/>
        <v>0</v>
      </c>
      <c r="AC589" s="1">
        <f t="shared" si="184"/>
        <v>0</v>
      </c>
      <c r="AD589" s="1">
        <f t="shared" si="185"/>
        <v>0</v>
      </c>
      <c r="AE589" s="1">
        <f t="shared" si="186"/>
        <v>0</v>
      </c>
      <c r="AF589" s="1">
        <f t="shared" si="187"/>
        <v>0</v>
      </c>
      <c r="AG589" s="1">
        <f t="shared" si="188"/>
        <v>0</v>
      </c>
      <c r="AH589" s="1">
        <f t="shared" si="189"/>
        <v>0</v>
      </c>
      <c r="AI589" s="1">
        <f t="shared" si="190"/>
        <v>0</v>
      </c>
      <c r="AJ589" s="1">
        <f t="shared" si="191"/>
        <v>0</v>
      </c>
      <c r="AK589" s="1">
        <f t="shared" si="192"/>
        <v>0</v>
      </c>
      <c r="AL589" s="1">
        <f t="shared" si="193"/>
        <v>0</v>
      </c>
      <c r="AM589" s="1">
        <f t="shared" si="194"/>
        <v>1</v>
      </c>
      <c r="AN589" s="1">
        <f t="shared" si="195"/>
        <v>0</v>
      </c>
      <c r="AO589" s="1">
        <f t="shared" si="196"/>
        <v>0</v>
      </c>
      <c r="AP589" s="1">
        <f t="shared" si="197"/>
        <v>0</v>
      </c>
      <c r="AQ589" s="1">
        <f t="shared" si="198"/>
        <v>0</v>
      </c>
      <c r="AR589">
        <f t="shared" si="199"/>
        <v>14</v>
      </c>
    </row>
    <row r="590" spans="1:44">
      <c r="A590">
        <v>589</v>
      </c>
      <c r="B590">
        <v>2016</v>
      </c>
      <c r="C590">
        <v>5.3</v>
      </c>
      <c r="D590">
        <v>0</v>
      </c>
      <c r="E590">
        <v>1</v>
      </c>
      <c r="F590">
        <v>3.1</v>
      </c>
      <c r="G590" t="s">
        <v>53</v>
      </c>
      <c r="H590">
        <f t="shared" si="180"/>
        <v>1</v>
      </c>
      <c r="I590">
        <v>3.22</v>
      </c>
      <c r="J590">
        <v>61.54140999</v>
      </c>
      <c r="K590">
        <v>0.5612</v>
      </c>
      <c r="L590">
        <v>1</v>
      </c>
      <c r="M590">
        <v>0</v>
      </c>
      <c r="N590">
        <v>0</v>
      </c>
      <c r="O590">
        <v>1</v>
      </c>
      <c r="P590">
        <v>0</v>
      </c>
      <c r="Q590">
        <v>2.78084714548803</v>
      </c>
      <c r="R590">
        <v>126</v>
      </c>
      <c r="S590">
        <v>8.6</v>
      </c>
      <c r="T590">
        <v>24.3</v>
      </c>
      <c r="U590">
        <v>1</v>
      </c>
      <c r="V590">
        <v>0.492813142</v>
      </c>
      <c r="W590">
        <v>1</v>
      </c>
      <c r="X590">
        <v>0.788501027</v>
      </c>
      <c r="Y590">
        <v>0</v>
      </c>
      <c r="Z590" s="1">
        <f t="shared" si="181"/>
        <v>0</v>
      </c>
      <c r="AA590" s="1">
        <f t="shared" si="182"/>
        <v>0</v>
      </c>
      <c r="AB590" s="1">
        <f t="shared" si="183"/>
        <v>0</v>
      </c>
      <c r="AC590" s="1">
        <f t="shared" si="184"/>
        <v>0</v>
      </c>
      <c r="AD590" s="1">
        <f t="shared" si="185"/>
        <v>0</v>
      </c>
      <c r="AE590" s="1">
        <f t="shared" si="186"/>
        <v>0</v>
      </c>
      <c r="AF590" s="1">
        <f t="shared" si="187"/>
        <v>0</v>
      </c>
      <c r="AG590" s="1">
        <f t="shared" si="188"/>
        <v>0</v>
      </c>
      <c r="AH590" s="1">
        <f t="shared" si="189"/>
        <v>0</v>
      </c>
      <c r="AI590" s="1">
        <f t="shared" si="190"/>
        <v>0</v>
      </c>
      <c r="AJ590" s="1">
        <f t="shared" si="191"/>
        <v>1</v>
      </c>
      <c r="AK590" s="1">
        <f t="shared" si="192"/>
        <v>0</v>
      </c>
      <c r="AL590" s="1">
        <f t="shared" si="193"/>
        <v>0</v>
      </c>
      <c r="AM590" s="1">
        <f t="shared" si="194"/>
        <v>0</v>
      </c>
      <c r="AN590" s="1">
        <f t="shared" si="195"/>
        <v>0</v>
      </c>
      <c r="AO590" s="1">
        <f t="shared" si="196"/>
        <v>0</v>
      </c>
      <c r="AP590" s="1">
        <f t="shared" si="197"/>
        <v>0</v>
      </c>
      <c r="AQ590" s="1">
        <f t="shared" si="198"/>
        <v>0</v>
      </c>
      <c r="AR590">
        <f t="shared" si="199"/>
        <v>11</v>
      </c>
    </row>
    <row r="591" spans="1:44">
      <c r="A591">
        <v>590</v>
      </c>
      <c r="B591">
        <v>2017</v>
      </c>
      <c r="C591">
        <v>16.7</v>
      </c>
      <c r="E591">
        <v>0</v>
      </c>
      <c r="F591">
        <v>4.1</v>
      </c>
      <c r="G591" t="s">
        <v>45</v>
      </c>
      <c r="H591">
        <f t="shared" si="180"/>
        <v>0</v>
      </c>
      <c r="I591">
        <v>7.2</v>
      </c>
      <c r="J591">
        <v>26.14647502</v>
      </c>
      <c r="K591">
        <v>0.1575</v>
      </c>
      <c r="L591">
        <v>1</v>
      </c>
      <c r="M591">
        <v>1</v>
      </c>
      <c r="N591">
        <v>0</v>
      </c>
      <c r="O591">
        <v>1</v>
      </c>
      <c r="P591">
        <v>0</v>
      </c>
      <c r="Q591">
        <v>3.5524861878453</v>
      </c>
      <c r="R591">
        <v>215</v>
      </c>
      <c r="S591">
        <v>12.2</v>
      </c>
      <c r="T591">
        <v>22.3</v>
      </c>
      <c r="U591">
        <v>1</v>
      </c>
      <c r="V591">
        <v>2.036960986</v>
      </c>
      <c r="W591">
        <v>0</v>
      </c>
      <c r="X591">
        <v>30.65297741</v>
      </c>
      <c r="Y591">
        <v>0</v>
      </c>
      <c r="Z591" s="1">
        <f t="shared" si="181"/>
        <v>0</v>
      </c>
      <c r="AA591" s="1">
        <f t="shared" si="182"/>
        <v>0</v>
      </c>
      <c r="AB591" s="1">
        <f t="shared" si="183"/>
        <v>0</v>
      </c>
      <c r="AC591" s="1">
        <f t="shared" si="184"/>
        <v>0</v>
      </c>
      <c r="AD591" s="1">
        <f t="shared" si="185"/>
        <v>0</v>
      </c>
      <c r="AE591" s="1">
        <f t="shared" si="186"/>
        <v>0</v>
      </c>
      <c r="AF591" s="1">
        <f t="shared" si="187"/>
        <v>0</v>
      </c>
      <c r="AG591" s="1">
        <f t="shared" si="188"/>
        <v>0</v>
      </c>
      <c r="AH591" s="1">
        <f t="shared" si="189"/>
        <v>1</v>
      </c>
      <c r="AI591" s="1">
        <f t="shared" si="190"/>
        <v>0</v>
      </c>
      <c r="AJ591" s="1">
        <f t="shared" si="191"/>
        <v>0</v>
      </c>
      <c r="AK591" s="1">
        <f t="shared" si="192"/>
        <v>0</v>
      </c>
      <c r="AL591" s="1">
        <f t="shared" si="193"/>
        <v>0</v>
      </c>
      <c r="AM591" s="1">
        <f t="shared" si="194"/>
        <v>0</v>
      </c>
      <c r="AN591" s="1">
        <f t="shared" si="195"/>
        <v>0</v>
      </c>
      <c r="AO591" s="1">
        <f t="shared" si="196"/>
        <v>0</v>
      </c>
      <c r="AP591" s="1">
        <f t="shared" si="197"/>
        <v>0</v>
      </c>
      <c r="AQ591" s="1">
        <f t="shared" si="198"/>
        <v>0</v>
      </c>
      <c r="AR591">
        <f t="shared" si="199"/>
        <v>9</v>
      </c>
    </row>
    <row r="592" spans="1:44">
      <c r="A592">
        <v>591</v>
      </c>
      <c r="B592">
        <v>2017</v>
      </c>
      <c r="C592">
        <v>8.8</v>
      </c>
      <c r="E592">
        <v>1</v>
      </c>
      <c r="F592">
        <v>4</v>
      </c>
      <c r="G592" t="s">
        <v>47</v>
      </c>
      <c r="H592">
        <f t="shared" si="180"/>
        <v>2</v>
      </c>
      <c r="I592">
        <v>14.67</v>
      </c>
      <c r="J592">
        <v>48.89801506</v>
      </c>
      <c r="K592">
        <v>0.0202</v>
      </c>
      <c r="L592">
        <v>1</v>
      </c>
      <c r="M592">
        <v>1</v>
      </c>
      <c r="N592">
        <v>0</v>
      </c>
      <c r="O592">
        <v>1</v>
      </c>
      <c r="P592">
        <v>0</v>
      </c>
      <c r="Q592">
        <v>7.90055248618783</v>
      </c>
      <c r="R592">
        <v>166</v>
      </c>
      <c r="S592">
        <v>9.7</v>
      </c>
      <c r="T592">
        <v>30.1</v>
      </c>
      <c r="U592">
        <v>1</v>
      </c>
      <c r="V592">
        <v>9.100616016</v>
      </c>
      <c r="W592">
        <v>1</v>
      </c>
      <c r="X592">
        <v>14.52156058</v>
      </c>
      <c r="Y592">
        <v>1</v>
      </c>
      <c r="Z592" s="1">
        <f t="shared" si="181"/>
        <v>0</v>
      </c>
      <c r="AA592" s="1">
        <f t="shared" si="182"/>
        <v>0</v>
      </c>
      <c r="AB592" s="1">
        <f t="shared" si="183"/>
        <v>0</v>
      </c>
      <c r="AC592" s="1">
        <f t="shared" si="184"/>
        <v>0</v>
      </c>
      <c r="AD592" s="1">
        <f t="shared" si="185"/>
        <v>0</v>
      </c>
      <c r="AE592" s="1">
        <f t="shared" si="186"/>
        <v>1</v>
      </c>
      <c r="AF592" s="1">
        <f t="shared" si="187"/>
        <v>0</v>
      </c>
      <c r="AG592" s="1">
        <f t="shared" si="188"/>
        <v>0</v>
      </c>
      <c r="AH592" s="1">
        <f t="shared" si="189"/>
        <v>0</v>
      </c>
      <c r="AI592" s="1">
        <f t="shared" si="190"/>
        <v>0</v>
      </c>
      <c r="AJ592" s="1">
        <f t="shared" si="191"/>
        <v>0</v>
      </c>
      <c r="AK592" s="1">
        <f t="shared" si="192"/>
        <v>0</v>
      </c>
      <c r="AL592" s="1">
        <f t="shared" si="193"/>
        <v>0</v>
      </c>
      <c r="AM592" s="1">
        <f t="shared" si="194"/>
        <v>0</v>
      </c>
      <c r="AN592" s="1">
        <f t="shared" si="195"/>
        <v>0</v>
      </c>
      <c r="AO592" s="1">
        <f t="shared" si="196"/>
        <v>0</v>
      </c>
      <c r="AP592" s="1">
        <f t="shared" si="197"/>
        <v>0</v>
      </c>
      <c r="AQ592" s="1">
        <f t="shared" si="198"/>
        <v>0</v>
      </c>
      <c r="AR592">
        <f t="shared" si="199"/>
        <v>6</v>
      </c>
    </row>
    <row r="593" spans="1:44">
      <c r="A593">
        <v>592</v>
      </c>
      <c r="B593">
        <v>2017</v>
      </c>
      <c r="C593">
        <v>50.9</v>
      </c>
      <c r="E593">
        <v>1</v>
      </c>
      <c r="F593">
        <v>3.6</v>
      </c>
      <c r="G593" t="s">
        <v>46</v>
      </c>
      <c r="H593">
        <f t="shared" si="180"/>
        <v>2</v>
      </c>
      <c r="I593">
        <v>1.52</v>
      </c>
      <c r="J593">
        <v>69.69472964</v>
      </c>
      <c r="K593">
        <v>0.0017</v>
      </c>
      <c r="L593">
        <v>0</v>
      </c>
      <c r="M593">
        <v>0</v>
      </c>
      <c r="N593">
        <v>1</v>
      </c>
      <c r="O593">
        <v>1</v>
      </c>
      <c r="P593">
        <v>0</v>
      </c>
      <c r="Q593">
        <v>7.73848987108655</v>
      </c>
      <c r="R593">
        <v>211</v>
      </c>
      <c r="S593">
        <v>10.5</v>
      </c>
      <c r="T593">
        <v>28.5</v>
      </c>
      <c r="U593">
        <v>0</v>
      </c>
      <c r="V593">
        <v>20.63244353</v>
      </c>
      <c r="W593">
        <v>0</v>
      </c>
      <c r="X593">
        <v>21.88090349</v>
      </c>
      <c r="Y593">
        <v>1</v>
      </c>
      <c r="Z593" s="1">
        <f t="shared" si="181"/>
        <v>0</v>
      </c>
      <c r="AA593" s="1">
        <f t="shared" si="182"/>
        <v>0</v>
      </c>
      <c r="AB593" s="1">
        <f t="shared" si="183"/>
        <v>0</v>
      </c>
      <c r="AC593" s="1">
        <f t="shared" si="184"/>
        <v>0</v>
      </c>
      <c r="AD593" s="1">
        <f t="shared" si="185"/>
        <v>0</v>
      </c>
      <c r="AE593" s="1">
        <f t="shared" si="186"/>
        <v>0</v>
      </c>
      <c r="AF593" s="1">
        <f t="shared" si="187"/>
        <v>0</v>
      </c>
      <c r="AG593" s="1">
        <f t="shared" si="188"/>
        <v>1</v>
      </c>
      <c r="AH593" s="1">
        <f t="shared" si="189"/>
        <v>0</v>
      </c>
      <c r="AI593" s="1">
        <f t="shared" si="190"/>
        <v>0</v>
      </c>
      <c r="AJ593" s="1">
        <f t="shared" si="191"/>
        <v>0</v>
      </c>
      <c r="AK593" s="1">
        <f t="shared" si="192"/>
        <v>0</v>
      </c>
      <c r="AL593" s="1">
        <f t="shared" si="193"/>
        <v>0</v>
      </c>
      <c r="AM593" s="1">
        <f t="shared" si="194"/>
        <v>0</v>
      </c>
      <c r="AN593" s="1">
        <f t="shared" si="195"/>
        <v>0</v>
      </c>
      <c r="AO593" s="1">
        <f t="shared" si="196"/>
        <v>0</v>
      </c>
      <c r="AP593" s="1">
        <f t="shared" si="197"/>
        <v>0</v>
      </c>
      <c r="AQ593" s="1">
        <f t="shared" si="198"/>
        <v>0</v>
      </c>
      <c r="AR593">
        <f t="shared" si="199"/>
        <v>8</v>
      </c>
    </row>
    <row r="594" spans="1:44">
      <c r="A594">
        <v>593</v>
      </c>
      <c r="B594">
        <v>2017</v>
      </c>
      <c r="C594">
        <v>5.3</v>
      </c>
      <c r="E594">
        <v>1</v>
      </c>
      <c r="F594">
        <v>3.2</v>
      </c>
      <c r="G594" t="s">
        <v>58</v>
      </c>
      <c r="H594">
        <f t="shared" si="180"/>
        <v>2</v>
      </c>
      <c r="I594">
        <v>2.71</v>
      </c>
      <c r="J594">
        <v>69.91101985</v>
      </c>
      <c r="K594">
        <v>0.2745</v>
      </c>
      <c r="L594">
        <v>0</v>
      </c>
      <c r="M594">
        <v>0</v>
      </c>
      <c r="N594">
        <v>0</v>
      </c>
      <c r="O594">
        <v>1</v>
      </c>
      <c r="P594">
        <v>0</v>
      </c>
      <c r="Q594">
        <v>7.72744014732964</v>
      </c>
      <c r="R594">
        <v>326</v>
      </c>
      <c r="S594">
        <v>10.3</v>
      </c>
      <c r="T594">
        <v>14.6</v>
      </c>
      <c r="U594">
        <v>1</v>
      </c>
      <c r="V594">
        <v>0.328542094</v>
      </c>
      <c r="W594">
        <v>1</v>
      </c>
      <c r="X594">
        <v>0.328542094</v>
      </c>
      <c r="Y594">
        <v>0</v>
      </c>
      <c r="Z594" s="1">
        <f t="shared" si="181"/>
        <v>0</v>
      </c>
      <c r="AA594" s="1">
        <f t="shared" si="182"/>
        <v>0</v>
      </c>
      <c r="AB594" s="1">
        <f t="shared" si="183"/>
        <v>0</v>
      </c>
      <c r="AC594" s="1">
        <f t="shared" si="184"/>
        <v>0</v>
      </c>
      <c r="AD594" s="1">
        <f t="shared" si="185"/>
        <v>1</v>
      </c>
      <c r="AE594" s="1">
        <f t="shared" si="186"/>
        <v>0</v>
      </c>
      <c r="AF594" s="1">
        <f t="shared" si="187"/>
        <v>0</v>
      </c>
      <c r="AG594" s="1">
        <f t="shared" si="188"/>
        <v>0</v>
      </c>
      <c r="AH594" s="1">
        <f t="shared" si="189"/>
        <v>0</v>
      </c>
      <c r="AI594" s="1">
        <f t="shared" si="190"/>
        <v>0</v>
      </c>
      <c r="AJ594" s="1">
        <f t="shared" si="191"/>
        <v>0</v>
      </c>
      <c r="AK594" s="1">
        <f t="shared" si="192"/>
        <v>0</v>
      </c>
      <c r="AL594" s="1">
        <f t="shared" si="193"/>
        <v>0</v>
      </c>
      <c r="AM594" s="1">
        <f t="shared" si="194"/>
        <v>0</v>
      </c>
      <c r="AN594" s="1">
        <f t="shared" si="195"/>
        <v>0</v>
      </c>
      <c r="AO594" s="1">
        <f t="shared" si="196"/>
        <v>0</v>
      </c>
      <c r="AP594" s="1">
        <f t="shared" si="197"/>
        <v>0</v>
      </c>
      <c r="AQ594" s="1">
        <f t="shared" si="198"/>
        <v>0</v>
      </c>
      <c r="AR594">
        <f t="shared" si="199"/>
        <v>5</v>
      </c>
    </row>
    <row r="595" spans="1:44">
      <c r="A595">
        <v>594</v>
      </c>
      <c r="B595">
        <v>2017</v>
      </c>
      <c r="C595">
        <v>7</v>
      </c>
      <c r="E595">
        <v>1</v>
      </c>
      <c r="F595">
        <v>4.1</v>
      </c>
      <c r="G595" t="s">
        <v>44</v>
      </c>
      <c r="H595">
        <f t="shared" si="180"/>
        <v>2</v>
      </c>
      <c r="I595">
        <v>7.38</v>
      </c>
      <c r="J595">
        <v>56.38877481</v>
      </c>
      <c r="K595">
        <v>0</v>
      </c>
      <c r="L595">
        <v>0</v>
      </c>
      <c r="M595">
        <v>1</v>
      </c>
      <c r="N595">
        <v>0</v>
      </c>
      <c r="O595">
        <v>1</v>
      </c>
      <c r="P595">
        <v>0</v>
      </c>
      <c r="Q595">
        <v>6.7292817679558</v>
      </c>
      <c r="R595">
        <v>276</v>
      </c>
      <c r="S595">
        <v>12.3</v>
      </c>
      <c r="T595">
        <v>36.5</v>
      </c>
      <c r="U595">
        <v>1</v>
      </c>
      <c r="V595">
        <v>1.642710472</v>
      </c>
      <c r="W595">
        <v>1</v>
      </c>
      <c r="X595">
        <v>6.669404517</v>
      </c>
      <c r="Y595">
        <v>0</v>
      </c>
      <c r="Z595" s="1">
        <f t="shared" si="181"/>
        <v>0</v>
      </c>
      <c r="AA595" s="1">
        <f t="shared" si="182"/>
        <v>0</v>
      </c>
      <c r="AB595" s="1">
        <f t="shared" si="183"/>
        <v>1</v>
      </c>
      <c r="AC595" s="1">
        <f t="shared" si="184"/>
        <v>0</v>
      </c>
      <c r="AD595" s="1">
        <f t="shared" si="185"/>
        <v>0</v>
      </c>
      <c r="AE595" s="1">
        <f t="shared" si="186"/>
        <v>0</v>
      </c>
      <c r="AF595" s="1">
        <f t="shared" si="187"/>
        <v>0</v>
      </c>
      <c r="AG595" s="1">
        <f t="shared" si="188"/>
        <v>0</v>
      </c>
      <c r="AH595" s="1">
        <f t="shared" si="189"/>
        <v>0</v>
      </c>
      <c r="AI595" s="1">
        <f t="shared" si="190"/>
        <v>0</v>
      </c>
      <c r="AJ595" s="1">
        <f t="shared" si="191"/>
        <v>0</v>
      </c>
      <c r="AK595" s="1">
        <f t="shared" si="192"/>
        <v>0</v>
      </c>
      <c r="AL595" s="1">
        <f t="shared" si="193"/>
        <v>0</v>
      </c>
      <c r="AM595" s="1">
        <f t="shared" si="194"/>
        <v>0</v>
      </c>
      <c r="AN595" s="1">
        <f t="shared" si="195"/>
        <v>0</v>
      </c>
      <c r="AO595" s="1">
        <f t="shared" si="196"/>
        <v>0</v>
      </c>
      <c r="AP595" s="1">
        <f t="shared" si="197"/>
        <v>0</v>
      </c>
      <c r="AQ595" s="1">
        <f t="shared" si="198"/>
        <v>0</v>
      </c>
      <c r="AR595">
        <f t="shared" si="199"/>
        <v>3</v>
      </c>
    </row>
    <row r="596" spans="1:44">
      <c r="A596">
        <v>595</v>
      </c>
      <c r="B596">
        <v>2017</v>
      </c>
      <c r="C596">
        <v>6.1</v>
      </c>
      <c r="E596">
        <v>1</v>
      </c>
      <c r="F596">
        <v>3.7</v>
      </c>
      <c r="G596" t="s">
        <v>49</v>
      </c>
      <c r="H596">
        <f t="shared" si="180"/>
        <v>2</v>
      </c>
      <c r="I596">
        <v>3.9</v>
      </c>
      <c r="J596">
        <v>57.77138946</v>
      </c>
      <c r="K596">
        <v>0.3885</v>
      </c>
      <c r="L596">
        <v>0</v>
      </c>
      <c r="M596">
        <v>1</v>
      </c>
      <c r="N596">
        <v>0</v>
      </c>
      <c r="O596">
        <v>1</v>
      </c>
      <c r="P596">
        <v>0</v>
      </c>
      <c r="Q596">
        <v>7.58563535911601</v>
      </c>
      <c r="R596">
        <v>292</v>
      </c>
      <c r="S596">
        <v>11.7</v>
      </c>
      <c r="T596">
        <v>32</v>
      </c>
      <c r="U596">
        <v>1</v>
      </c>
      <c r="V596">
        <v>1.347022587</v>
      </c>
      <c r="W596">
        <v>1</v>
      </c>
      <c r="X596">
        <v>1.347022587</v>
      </c>
      <c r="Y596">
        <v>0</v>
      </c>
      <c r="Z596" s="1">
        <f t="shared" si="181"/>
        <v>0</v>
      </c>
      <c r="AA596" s="1">
        <f t="shared" si="182"/>
        <v>0</v>
      </c>
      <c r="AB596" s="1">
        <f t="shared" si="183"/>
        <v>0</v>
      </c>
      <c r="AC596" s="1">
        <f t="shared" si="184"/>
        <v>0</v>
      </c>
      <c r="AD596" s="1">
        <f t="shared" si="185"/>
        <v>0</v>
      </c>
      <c r="AE596" s="1">
        <f t="shared" si="186"/>
        <v>0</v>
      </c>
      <c r="AF596" s="1">
        <f t="shared" si="187"/>
        <v>0</v>
      </c>
      <c r="AG596" s="1">
        <f t="shared" si="188"/>
        <v>0</v>
      </c>
      <c r="AH596" s="1">
        <f t="shared" si="189"/>
        <v>0</v>
      </c>
      <c r="AI596" s="1">
        <f t="shared" si="190"/>
        <v>0</v>
      </c>
      <c r="AJ596" s="1">
        <f t="shared" si="191"/>
        <v>0</v>
      </c>
      <c r="AK596" s="1">
        <f t="shared" si="192"/>
        <v>0</v>
      </c>
      <c r="AL596" s="1">
        <f t="shared" si="193"/>
        <v>0</v>
      </c>
      <c r="AM596" s="1">
        <f t="shared" si="194"/>
        <v>1</v>
      </c>
      <c r="AN596" s="1">
        <f t="shared" si="195"/>
        <v>0</v>
      </c>
      <c r="AO596" s="1">
        <f t="shared" si="196"/>
        <v>0</v>
      </c>
      <c r="AP596" s="1">
        <f t="shared" si="197"/>
        <v>0</v>
      </c>
      <c r="AQ596" s="1">
        <f t="shared" si="198"/>
        <v>0</v>
      </c>
      <c r="AR596">
        <f t="shared" si="199"/>
        <v>14</v>
      </c>
    </row>
    <row r="597" spans="1:44">
      <c r="A597">
        <v>596</v>
      </c>
      <c r="B597">
        <v>2016</v>
      </c>
      <c r="C597">
        <v>20.2</v>
      </c>
      <c r="D597">
        <v>100</v>
      </c>
      <c r="E597">
        <v>0</v>
      </c>
      <c r="F597">
        <v>3.8</v>
      </c>
      <c r="G597" t="s">
        <v>53</v>
      </c>
      <c r="H597">
        <f t="shared" si="180"/>
        <v>1</v>
      </c>
      <c r="I597">
        <v>2.67</v>
      </c>
      <c r="J597">
        <v>67.816564</v>
      </c>
      <c r="K597">
        <v>0.2041</v>
      </c>
      <c r="L597">
        <v>0</v>
      </c>
      <c r="M597">
        <v>1</v>
      </c>
      <c r="N597">
        <v>0</v>
      </c>
      <c r="O597">
        <v>1</v>
      </c>
      <c r="P597">
        <v>0</v>
      </c>
      <c r="Q597">
        <v>6.19889502762431</v>
      </c>
      <c r="R597">
        <v>444</v>
      </c>
      <c r="S597">
        <v>9.4</v>
      </c>
      <c r="T597">
        <v>24.5</v>
      </c>
      <c r="U597">
        <v>0</v>
      </c>
      <c r="V597">
        <v>32.13141684</v>
      </c>
      <c r="W597">
        <v>0</v>
      </c>
      <c r="X597">
        <v>32.13141684</v>
      </c>
      <c r="Y597">
        <v>1</v>
      </c>
      <c r="Z597" s="1">
        <f t="shared" si="181"/>
        <v>0</v>
      </c>
      <c r="AA597" s="1">
        <f t="shared" si="182"/>
        <v>0</v>
      </c>
      <c r="AB597" s="1">
        <f t="shared" si="183"/>
        <v>0</v>
      </c>
      <c r="AC597" s="1">
        <f t="shared" si="184"/>
        <v>0</v>
      </c>
      <c r="AD597" s="1">
        <f t="shared" si="185"/>
        <v>0</v>
      </c>
      <c r="AE597" s="1">
        <f t="shared" si="186"/>
        <v>0</v>
      </c>
      <c r="AF597" s="1">
        <f t="shared" si="187"/>
        <v>0</v>
      </c>
      <c r="AG597" s="1">
        <f t="shared" si="188"/>
        <v>0</v>
      </c>
      <c r="AH597" s="1">
        <f t="shared" si="189"/>
        <v>0</v>
      </c>
      <c r="AI597" s="1">
        <f t="shared" si="190"/>
        <v>0</v>
      </c>
      <c r="AJ597" s="1">
        <f t="shared" si="191"/>
        <v>1</v>
      </c>
      <c r="AK597" s="1">
        <f t="shared" si="192"/>
        <v>0</v>
      </c>
      <c r="AL597" s="1">
        <f t="shared" si="193"/>
        <v>0</v>
      </c>
      <c r="AM597" s="1">
        <f t="shared" si="194"/>
        <v>0</v>
      </c>
      <c r="AN597" s="1">
        <f t="shared" si="195"/>
        <v>0</v>
      </c>
      <c r="AO597" s="1">
        <f t="shared" si="196"/>
        <v>0</v>
      </c>
      <c r="AP597" s="1">
        <f t="shared" si="197"/>
        <v>0</v>
      </c>
      <c r="AQ597" s="1">
        <f t="shared" si="198"/>
        <v>0</v>
      </c>
      <c r="AR597">
        <f t="shared" si="199"/>
        <v>11</v>
      </c>
    </row>
    <row r="598" spans="1:44">
      <c r="A598">
        <v>597</v>
      </c>
      <c r="B598">
        <v>2017</v>
      </c>
      <c r="C598">
        <v>1.8</v>
      </c>
      <c r="E598">
        <v>1</v>
      </c>
      <c r="F598">
        <v>3.9</v>
      </c>
      <c r="G598" t="s">
        <v>55</v>
      </c>
      <c r="H598">
        <f t="shared" si="180"/>
        <v>2</v>
      </c>
      <c r="I598">
        <v>5.86</v>
      </c>
      <c r="J598">
        <v>53.33880904</v>
      </c>
      <c r="K598">
        <v>0.1171</v>
      </c>
      <c r="L598">
        <v>0</v>
      </c>
      <c r="M598">
        <v>1</v>
      </c>
      <c r="N598">
        <v>0</v>
      </c>
      <c r="O598">
        <v>1</v>
      </c>
      <c r="P598">
        <v>0</v>
      </c>
      <c r="Q598">
        <v>6.02946593001842</v>
      </c>
      <c r="R598">
        <v>282</v>
      </c>
      <c r="S598">
        <v>12.2</v>
      </c>
      <c r="T598">
        <v>33.2</v>
      </c>
      <c r="U598">
        <v>1</v>
      </c>
      <c r="V598">
        <v>5.552361396</v>
      </c>
      <c r="W598">
        <v>1</v>
      </c>
      <c r="X598">
        <v>9.889117043</v>
      </c>
      <c r="Y598">
        <v>0</v>
      </c>
      <c r="Z598" s="1">
        <f t="shared" si="181"/>
        <v>0</v>
      </c>
      <c r="AA598" s="1">
        <f t="shared" si="182"/>
        <v>0</v>
      </c>
      <c r="AB598" s="1">
        <f t="shared" si="183"/>
        <v>0</v>
      </c>
      <c r="AC598" s="1">
        <f t="shared" si="184"/>
        <v>0</v>
      </c>
      <c r="AD598" s="1">
        <f t="shared" si="185"/>
        <v>0</v>
      </c>
      <c r="AE598" s="1">
        <f t="shared" si="186"/>
        <v>0</v>
      </c>
      <c r="AF598" s="1">
        <f t="shared" si="187"/>
        <v>1</v>
      </c>
      <c r="AG598" s="1">
        <f t="shared" si="188"/>
        <v>0</v>
      </c>
      <c r="AH598" s="1">
        <f t="shared" si="189"/>
        <v>0</v>
      </c>
      <c r="AI598" s="1">
        <f t="shared" si="190"/>
        <v>0</v>
      </c>
      <c r="AJ598" s="1">
        <f t="shared" si="191"/>
        <v>0</v>
      </c>
      <c r="AK598" s="1">
        <f t="shared" si="192"/>
        <v>0</v>
      </c>
      <c r="AL598" s="1">
        <f t="shared" si="193"/>
        <v>0</v>
      </c>
      <c r="AM598" s="1">
        <f t="shared" si="194"/>
        <v>0</v>
      </c>
      <c r="AN598" s="1">
        <f t="shared" si="195"/>
        <v>0</v>
      </c>
      <c r="AO598" s="1">
        <f t="shared" si="196"/>
        <v>0</v>
      </c>
      <c r="AP598" s="1">
        <f t="shared" si="197"/>
        <v>0</v>
      </c>
      <c r="AQ598" s="1">
        <f t="shared" si="198"/>
        <v>0</v>
      </c>
      <c r="AR598">
        <f t="shared" si="199"/>
        <v>7</v>
      </c>
    </row>
    <row r="599" spans="1:44">
      <c r="A599">
        <v>598</v>
      </c>
      <c r="B599">
        <v>2017</v>
      </c>
      <c r="C599">
        <v>1.8</v>
      </c>
      <c r="D599">
        <v>90</v>
      </c>
      <c r="E599">
        <v>1</v>
      </c>
      <c r="F599">
        <v>3.9</v>
      </c>
      <c r="G599" t="s">
        <v>53</v>
      </c>
      <c r="H599">
        <f t="shared" si="180"/>
        <v>1</v>
      </c>
      <c r="I599">
        <v>3.4</v>
      </c>
      <c r="J599">
        <v>54.22039699</v>
      </c>
      <c r="K599">
        <v>0</v>
      </c>
      <c r="L599">
        <v>0</v>
      </c>
      <c r="M599">
        <v>0</v>
      </c>
      <c r="N599">
        <v>0</v>
      </c>
      <c r="O599">
        <v>1</v>
      </c>
      <c r="P599">
        <v>0</v>
      </c>
      <c r="Q599">
        <v>7.16390423572744</v>
      </c>
      <c r="R599">
        <v>194</v>
      </c>
      <c r="S599">
        <v>10.7</v>
      </c>
      <c r="T599">
        <v>23.6</v>
      </c>
      <c r="U599">
        <v>1</v>
      </c>
      <c r="V599">
        <v>2.595482546</v>
      </c>
      <c r="W599">
        <v>0</v>
      </c>
      <c r="X599">
        <v>21.71663244</v>
      </c>
      <c r="Y599">
        <v>0</v>
      </c>
      <c r="Z599" s="1">
        <f t="shared" si="181"/>
        <v>0</v>
      </c>
      <c r="AA599" s="1">
        <f t="shared" si="182"/>
        <v>0</v>
      </c>
      <c r="AB599" s="1">
        <f t="shared" si="183"/>
        <v>0</v>
      </c>
      <c r="AC599" s="1">
        <f t="shared" si="184"/>
        <v>0</v>
      </c>
      <c r="AD599" s="1">
        <f t="shared" si="185"/>
        <v>0</v>
      </c>
      <c r="AE599" s="1">
        <f t="shared" si="186"/>
        <v>0</v>
      </c>
      <c r="AF599" s="1">
        <f t="shared" si="187"/>
        <v>0</v>
      </c>
      <c r="AG599" s="1">
        <f t="shared" si="188"/>
        <v>0</v>
      </c>
      <c r="AH599" s="1">
        <f t="shared" si="189"/>
        <v>0</v>
      </c>
      <c r="AI599" s="1">
        <f t="shared" si="190"/>
        <v>0</v>
      </c>
      <c r="AJ599" s="1">
        <f t="shared" si="191"/>
        <v>1</v>
      </c>
      <c r="AK599" s="1">
        <f t="shared" si="192"/>
        <v>0</v>
      </c>
      <c r="AL599" s="1">
        <f t="shared" si="193"/>
        <v>0</v>
      </c>
      <c r="AM599" s="1">
        <f t="shared" si="194"/>
        <v>0</v>
      </c>
      <c r="AN599" s="1">
        <f t="shared" si="195"/>
        <v>0</v>
      </c>
      <c r="AO599" s="1">
        <f t="shared" si="196"/>
        <v>0</v>
      </c>
      <c r="AP599" s="1">
        <f t="shared" si="197"/>
        <v>0</v>
      </c>
      <c r="AQ599" s="1">
        <f t="shared" si="198"/>
        <v>0</v>
      </c>
      <c r="AR599">
        <f t="shared" si="199"/>
        <v>11</v>
      </c>
    </row>
    <row r="600" spans="1:44">
      <c r="A600">
        <v>599</v>
      </c>
      <c r="B600">
        <v>2017</v>
      </c>
      <c r="C600">
        <v>16.7</v>
      </c>
      <c r="E600">
        <v>1</v>
      </c>
      <c r="F600">
        <v>3.6</v>
      </c>
      <c r="G600" t="s">
        <v>53</v>
      </c>
      <c r="H600">
        <f t="shared" si="180"/>
        <v>1</v>
      </c>
      <c r="I600">
        <v>9.2</v>
      </c>
      <c r="J600">
        <v>66.72963724</v>
      </c>
      <c r="K600">
        <v>0.3589</v>
      </c>
      <c r="L600">
        <v>0</v>
      </c>
      <c r="M600">
        <v>0</v>
      </c>
      <c r="N600">
        <v>0</v>
      </c>
      <c r="O600">
        <v>1</v>
      </c>
      <c r="P600">
        <v>1</v>
      </c>
      <c r="Q600">
        <v>9.21178637200736</v>
      </c>
      <c r="R600">
        <v>380</v>
      </c>
      <c r="S600">
        <v>8.6</v>
      </c>
      <c r="T600">
        <v>19.4</v>
      </c>
      <c r="U600">
        <v>1</v>
      </c>
      <c r="V600">
        <v>2.168377823</v>
      </c>
      <c r="W600">
        <v>1</v>
      </c>
      <c r="X600">
        <v>12.61601643</v>
      </c>
      <c r="Y600">
        <v>0</v>
      </c>
      <c r="Z600" s="1">
        <f t="shared" si="181"/>
        <v>0</v>
      </c>
      <c r="AA600" s="1">
        <f t="shared" si="182"/>
        <v>0</v>
      </c>
      <c r="AB600" s="1">
        <f t="shared" si="183"/>
        <v>0</v>
      </c>
      <c r="AC600" s="1">
        <f t="shared" si="184"/>
        <v>0</v>
      </c>
      <c r="AD600" s="1">
        <f t="shared" si="185"/>
        <v>0</v>
      </c>
      <c r="AE600" s="1">
        <f t="shared" si="186"/>
        <v>0</v>
      </c>
      <c r="AF600" s="1">
        <f t="shared" si="187"/>
        <v>0</v>
      </c>
      <c r="AG600" s="1">
        <f t="shared" si="188"/>
        <v>0</v>
      </c>
      <c r="AH600" s="1">
        <f t="shared" si="189"/>
        <v>0</v>
      </c>
      <c r="AI600" s="1">
        <f t="shared" si="190"/>
        <v>0</v>
      </c>
      <c r="AJ600" s="1">
        <f t="shared" si="191"/>
        <v>1</v>
      </c>
      <c r="AK600" s="1">
        <f t="shared" si="192"/>
        <v>0</v>
      </c>
      <c r="AL600" s="1">
        <f t="shared" si="193"/>
        <v>0</v>
      </c>
      <c r="AM600" s="1">
        <f t="shared" si="194"/>
        <v>0</v>
      </c>
      <c r="AN600" s="1">
        <f t="shared" si="195"/>
        <v>0</v>
      </c>
      <c r="AO600" s="1">
        <f t="shared" si="196"/>
        <v>0</v>
      </c>
      <c r="AP600" s="1">
        <f t="shared" si="197"/>
        <v>0</v>
      </c>
      <c r="AQ600" s="1">
        <f t="shared" si="198"/>
        <v>0</v>
      </c>
      <c r="AR600">
        <f t="shared" si="199"/>
        <v>11</v>
      </c>
    </row>
    <row r="601" spans="1:44">
      <c r="A601">
        <v>600</v>
      </c>
      <c r="B601">
        <v>2017</v>
      </c>
      <c r="C601">
        <v>7.9</v>
      </c>
      <c r="E601">
        <v>1</v>
      </c>
      <c r="F601">
        <v>2.9</v>
      </c>
      <c r="G601" t="s">
        <v>46</v>
      </c>
      <c r="H601">
        <f t="shared" si="180"/>
        <v>2</v>
      </c>
      <c r="I601">
        <v>5.34</v>
      </c>
      <c r="J601">
        <v>68.7063655</v>
      </c>
      <c r="K601">
        <v>0.1442</v>
      </c>
      <c r="L601">
        <v>0</v>
      </c>
      <c r="M601">
        <v>1</v>
      </c>
      <c r="N601">
        <v>0</v>
      </c>
      <c r="O601">
        <v>1</v>
      </c>
      <c r="P601">
        <v>0</v>
      </c>
      <c r="Q601">
        <v>6.90055248618784</v>
      </c>
      <c r="R601">
        <v>270</v>
      </c>
      <c r="S601">
        <v>9.7</v>
      </c>
      <c r="T601">
        <v>28.3</v>
      </c>
      <c r="U601">
        <v>1</v>
      </c>
      <c r="V601">
        <v>4.1724846</v>
      </c>
      <c r="W601">
        <v>1</v>
      </c>
      <c r="X601">
        <v>5.289527721</v>
      </c>
      <c r="Y601">
        <v>0</v>
      </c>
      <c r="Z601" s="1">
        <f t="shared" si="181"/>
        <v>0</v>
      </c>
      <c r="AA601" s="1">
        <f t="shared" si="182"/>
        <v>0</v>
      </c>
      <c r="AB601" s="1">
        <f t="shared" si="183"/>
        <v>0</v>
      </c>
      <c r="AC601" s="1">
        <f t="shared" si="184"/>
        <v>0</v>
      </c>
      <c r="AD601" s="1">
        <f t="shared" si="185"/>
        <v>0</v>
      </c>
      <c r="AE601" s="1">
        <f t="shared" si="186"/>
        <v>0</v>
      </c>
      <c r="AF601" s="1">
        <f t="shared" si="187"/>
        <v>0</v>
      </c>
      <c r="AG601" s="1">
        <f t="shared" si="188"/>
        <v>1</v>
      </c>
      <c r="AH601" s="1">
        <f t="shared" si="189"/>
        <v>0</v>
      </c>
      <c r="AI601" s="1">
        <f t="shared" si="190"/>
        <v>0</v>
      </c>
      <c r="AJ601" s="1">
        <f t="shared" si="191"/>
        <v>0</v>
      </c>
      <c r="AK601" s="1">
        <f t="shared" si="192"/>
        <v>0</v>
      </c>
      <c r="AL601" s="1">
        <f t="shared" si="193"/>
        <v>0</v>
      </c>
      <c r="AM601" s="1">
        <f t="shared" si="194"/>
        <v>0</v>
      </c>
      <c r="AN601" s="1">
        <f t="shared" si="195"/>
        <v>0</v>
      </c>
      <c r="AO601" s="1">
        <f t="shared" si="196"/>
        <v>0</v>
      </c>
      <c r="AP601" s="1">
        <f t="shared" si="197"/>
        <v>0</v>
      </c>
      <c r="AQ601" s="1">
        <f t="shared" si="198"/>
        <v>0</v>
      </c>
      <c r="AR601">
        <f t="shared" si="199"/>
        <v>8</v>
      </c>
    </row>
    <row r="602" spans="1:44">
      <c r="A602">
        <v>601</v>
      </c>
      <c r="B602">
        <v>2016</v>
      </c>
      <c r="C602">
        <v>4.4</v>
      </c>
      <c r="D602">
        <v>80</v>
      </c>
      <c r="E602">
        <v>0</v>
      </c>
      <c r="F602">
        <v>3.8</v>
      </c>
      <c r="G602" t="s">
        <v>53</v>
      </c>
      <c r="H602">
        <f t="shared" si="180"/>
        <v>1</v>
      </c>
      <c r="I602">
        <v>3.31</v>
      </c>
      <c r="J602">
        <v>68.678987</v>
      </c>
      <c r="K602">
        <v>0.0311</v>
      </c>
      <c r="L602">
        <v>0</v>
      </c>
      <c r="M602">
        <v>0</v>
      </c>
      <c r="N602">
        <v>0</v>
      </c>
      <c r="O602">
        <v>1</v>
      </c>
      <c r="P602">
        <v>0</v>
      </c>
      <c r="Q602">
        <v>4.39594843462247</v>
      </c>
      <c r="R602">
        <v>282</v>
      </c>
      <c r="S602">
        <v>12.4</v>
      </c>
      <c r="T602">
        <v>26.7</v>
      </c>
      <c r="U602">
        <v>1</v>
      </c>
      <c r="V602">
        <v>2.562628337</v>
      </c>
      <c r="W602">
        <v>1</v>
      </c>
      <c r="X602">
        <v>26.05338809</v>
      </c>
      <c r="Y602">
        <v>0</v>
      </c>
      <c r="Z602" s="1">
        <f t="shared" si="181"/>
        <v>0</v>
      </c>
      <c r="AA602" s="1">
        <f t="shared" si="182"/>
        <v>0</v>
      </c>
      <c r="AB602" s="1">
        <f t="shared" si="183"/>
        <v>0</v>
      </c>
      <c r="AC602" s="1">
        <f t="shared" si="184"/>
        <v>0</v>
      </c>
      <c r="AD602" s="1">
        <f t="shared" si="185"/>
        <v>0</v>
      </c>
      <c r="AE602" s="1">
        <f t="shared" si="186"/>
        <v>0</v>
      </c>
      <c r="AF602" s="1">
        <f t="shared" si="187"/>
        <v>0</v>
      </c>
      <c r="AG602" s="1">
        <f t="shared" si="188"/>
        <v>0</v>
      </c>
      <c r="AH602" s="1">
        <f t="shared" si="189"/>
        <v>0</v>
      </c>
      <c r="AI602" s="1">
        <f t="shared" si="190"/>
        <v>0</v>
      </c>
      <c r="AJ602" s="1">
        <f t="shared" si="191"/>
        <v>1</v>
      </c>
      <c r="AK602" s="1">
        <f t="shared" si="192"/>
        <v>0</v>
      </c>
      <c r="AL602" s="1">
        <f t="shared" si="193"/>
        <v>0</v>
      </c>
      <c r="AM602" s="1">
        <f t="shared" si="194"/>
        <v>0</v>
      </c>
      <c r="AN602" s="1">
        <f t="shared" si="195"/>
        <v>0</v>
      </c>
      <c r="AO602" s="1">
        <f t="shared" si="196"/>
        <v>0</v>
      </c>
      <c r="AP602" s="1">
        <f t="shared" si="197"/>
        <v>0</v>
      </c>
      <c r="AQ602" s="1">
        <f t="shared" si="198"/>
        <v>0</v>
      </c>
      <c r="AR602">
        <f t="shared" si="199"/>
        <v>11</v>
      </c>
    </row>
    <row r="603" spans="1:44">
      <c r="A603">
        <v>602</v>
      </c>
      <c r="B603">
        <v>2016</v>
      </c>
      <c r="C603">
        <v>100.1</v>
      </c>
      <c r="E603">
        <v>0</v>
      </c>
      <c r="F603">
        <v>4.2</v>
      </c>
      <c r="G603" t="s">
        <v>45</v>
      </c>
      <c r="H603">
        <f t="shared" si="180"/>
        <v>0</v>
      </c>
      <c r="I603">
        <v>5.2</v>
      </c>
      <c r="J603">
        <v>84.65708419</v>
      </c>
      <c r="K603">
        <v>0.0847</v>
      </c>
      <c r="L603">
        <v>0</v>
      </c>
      <c r="M603">
        <v>1</v>
      </c>
      <c r="N603">
        <v>0</v>
      </c>
      <c r="O603">
        <v>1</v>
      </c>
      <c r="P603">
        <v>0</v>
      </c>
      <c r="Q603">
        <v>7.01473296500921</v>
      </c>
      <c r="R603">
        <v>181</v>
      </c>
      <c r="S603">
        <v>12.6</v>
      </c>
      <c r="T603">
        <v>32.1</v>
      </c>
      <c r="U603">
        <v>0</v>
      </c>
      <c r="V603">
        <v>31.04722793</v>
      </c>
      <c r="W603">
        <v>0</v>
      </c>
      <c r="X603">
        <v>31.80287474</v>
      </c>
      <c r="Y603">
        <v>1</v>
      </c>
      <c r="Z603" s="1">
        <f t="shared" si="181"/>
        <v>0</v>
      </c>
      <c r="AA603" s="1">
        <f t="shared" si="182"/>
        <v>0</v>
      </c>
      <c r="AB603" s="1">
        <f t="shared" si="183"/>
        <v>0</v>
      </c>
      <c r="AC603" s="1">
        <f t="shared" si="184"/>
        <v>0</v>
      </c>
      <c r="AD603" s="1">
        <f t="shared" si="185"/>
        <v>0</v>
      </c>
      <c r="AE603" s="1">
        <f t="shared" si="186"/>
        <v>0</v>
      </c>
      <c r="AF603" s="1">
        <f t="shared" si="187"/>
        <v>0</v>
      </c>
      <c r="AG603" s="1">
        <f t="shared" si="188"/>
        <v>0</v>
      </c>
      <c r="AH603" s="1">
        <f t="shared" si="189"/>
        <v>1</v>
      </c>
      <c r="AI603" s="1">
        <f t="shared" si="190"/>
        <v>0</v>
      </c>
      <c r="AJ603" s="1">
        <f t="shared" si="191"/>
        <v>0</v>
      </c>
      <c r="AK603" s="1">
        <f t="shared" si="192"/>
        <v>0</v>
      </c>
      <c r="AL603" s="1">
        <f t="shared" si="193"/>
        <v>0</v>
      </c>
      <c r="AM603" s="1">
        <f t="shared" si="194"/>
        <v>0</v>
      </c>
      <c r="AN603" s="1">
        <f t="shared" si="195"/>
        <v>0</v>
      </c>
      <c r="AO603" s="1">
        <f t="shared" si="196"/>
        <v>0</v>
      </c>
      <c r="AP603" s="1">
        <f t="shared" si="197"/>
        <v>0</v>
      </c>
      <c r="AQ603" s="1">
        <f t="shared" si="198"/>
        <v>0</v>
      </c>
      <c r="AR603">
        <f t="shared" si="199"/>
        <v>9</v>
      </c>
    </row>
    <row r="604" spans="1:44">
      <c r="A604">
        <v>603</v>
      </c>
      <c r="B604">
        <v>2017</v>
      </c>
      <c r="C604">
        <v>3.5</v>
      </c>
      <c r="D604">
        <v>0</v>
      </c>
      <c r="E604">
        <v>1</v>
      </c>
      <c r="F604">
        <v>3.5</v>
      </c>
      <c r="G604" t="s">
        <v>53</v>
      </c>
      <c r="H604">
        <f t="shared" si="180"/>
        <v>1</v>
      </c>
      <c r="I604">
        <v>3.41</v>
      </c>
      <c r="J604">
        <v>53.69472964</v>
      </c>
      <c r="K604">
        <v>0.0892</v>
      </c>
      <c r="L604">
        <v>0</v>
      </c>
      <c r="M604">
        <v>0</v>
      </c>
      <c r="N604">
        <v>0</v>
      </c>
      <c r="O604">
        <v>1</v>
      </c>
      <c r="P604">
        <v>0</v>
      </c>
      <c r="Q604">
        <v>6.66666666666668</v>
      </c>
      <c r="R604">
        <v>501</v>
      </c>
      <c r="S604">
        <v>10.6</v>
      </c>
      <c r="T604">
        <v>33.7</v>
      </c>
      <c r="U604">
        <v>1</v>
      </c>
      <c r="V604">
        <v>1.478439425</v>
      </c>
      <c r="W604">
        <v>1</v>
      </c>
      <c r="X604">
        <v>3.942505133</v>
      </c>
      <c r="Y604">
        <v>0</v>
      </c>
      <c r="Z604" s="1">
        <f t="shared" si="181"/>
        <v>0</v>
      </c>
      <c r="AA604" s="1">
        <f t="shared" si="182"/>
        <v>0</v>
      </c>
      <c r="AB604" s="1">
        <f t="shared" si="183"/>
        <v>0</v>
      </c>
      <c r="AC604" s="1">
        <f t="shared" si="184"/>
        <v>0</v>
      </c>
      <c r="AD604" s="1">
        <f t="shared" si="185"/>
        <v>0</v>
      </c>
      <c r="AE604" s="1">
        <f t="shared" si="186"/>
        <v>0</v>
      </c>
      <c r="AF604" s="1">
        <f t="shared" si="187"/>
        <v>0</v>
      </c>
      <c r="AG604" s="1">
        <f t="shared" si="188"/>
        <v>0</v>
      </c>
      <c r="AH604" s="1">
        <f t="shared" si="189"/>
        <v>0</v>
      </c>
      <c r="AI604" s="1">
        <f t="shared" si="190"/>
        <v>0</v>
      </c>
      <c r="AJ604" s="1">
        <f t="shared" si="191"/>
        <v>1</v>
      </c>
      <c r="AK604" s="1">
        <f t="shared" si="192"/>
        <v>0</v>
      </c>
      <c r="AL604" s="1">
        <f t="shared" si="193"/>
        <v>0</v>
      </c>
      <c r="AM604" s="1">
        <f t="shared" si="194"/>
        <v>0</v>
      </c>
      <c r="AN604" s="1">
        <f t="shared" si="195"/>
        <v>0</v>
      </c>
      <c r="AO604" s="1">
        <f t="shared" si="196"/>
        <v>0</v>
      </c>
      <c r="AP604" s="1">
        <f t="shared" si="197"/>
        <v>0</v>
      </c>
      <c r="AQ604" s="1">
        <f t="shared" si="198"/>
        <v>0</v>
      </c>
      <c r="AR604">
        <f t="shared" si="199"/>
        <v>11</v>
      </c>
    </row>
    <row r="605" spans="1:44">
      <c r="A605">
        <v>604</v>
      </c>
      <c r="B605">
        <v>2017</v>
      </c>
      <c r="C605">
        <v>6.1</v>
      </c>
      <c r="E605">
        <v>1</v>
      </c>
      <c r="F605">
        <v>3.8</v>
      </c>
      <c r="G605" t="s">
        <v>50</v>
      </c>
      <c r="H605">
        <f t="shared" si="180"/>
        <v>2</v>
      </c>
      <c r="I605">
        <v>3.8</v>
      </c>
      <c r="J605">
        <v>66.2696783</v>
      </c>
      <c r="K605">
        <v>0.2905</v>
      </c>
      <c r="L605">
        <v>0</v>
      </c>
      <c r="M605">
        <v>0</v>
      </c>
      <c r="N605">
        <v>0</v>
      </c>
      <c r="O605">
        <v>1</v>
      </c>
      <c r="P605">
        <v>0</v>
      </c>
      <c r="Q605">
        <v>8.16942909760589</v>
      </c>
      <c r="R605">
        <v>278</v>
      </c>
      <c r="S605">
        <v>12.9</v>
      </c>
      <c r="T605">
        <v>43.4</v>
      </c>
      <c r="U605">
        <v>1</v>
      </c>
      <c r="V605">
        <v>2.529774127</v>
      </c>
      <c r="W605">
        <v>1</v>
      </c>
      <c r="X605">
        <v>18.26694045</v>
      </c>
      <c r="Y605">
        <v>0</v>
      </c>
      <c r="Z605" s="1">
        <f t="shared" si="181"/>
        <v>1</v>
      </c>
      <c r="AA605" s="1">
        <f t="shared" si="182"/>
        <v>0</v>
      </c>
      <c r="AB605" s="1">
        <f t="shared" si="183"/>
        <v>0</v>
      </c>
      <c r="AC605" s="1">
        <f t="shared" si="184"/>
        <v>0</v>
      </c>
      <c r="AD605" s="1">
        <f t="shared" si="185"/>
        <v>0</v>
      </c>
      <c r="AE605" s="1">
        <f t="shared" si="186"/>
        <v>0</v>
      </c>
      <c r="AF605" s="1">
        <f t="shared" si="187"/>
        <v>0</v>
      </c>
      <c r="AG605" s="1">
        <f t="shared" si="188"/>
        <v>0</v>
      </c>
      <c r="AH605" s="1">
        <f t="shared" si="189"/>
        <v>0</v>
      </c>
      <c r="AI605" s="1">
        <f t="shared" si="190"/>
        <v>0</v>
      </c>
      <c r="AJ605" s="1">
        <f t="shared" si="191"/>
        <v>0</v>
      </c>
      <c r="AK605" s="1">
        <f t="shared" si="192"/>
        <v>0</v>
      </c>
      <c r="AL605" s="1">
        <f t="shared" si="193"/>
        <v>0</v>
      </c>
      <c r="AM605" s="1">
        <f t="shared" si="194"/>
        <v>0</v>
      </c>
      <c r="AN605" s="1">
        <f t="shared" si="195"/>
        <v>0</v>
      </c>
      <c r="AO605" s="1">
        <f t="shared" si="196"/>
        <v>0</v>
      </c>
      <c r="AP605" s="1">
        <f t="shared" si="197"/>
        <v>0</v>
      </c>
      <c r="AQ605" s="1">
        <f t="shared" si="198"/>
        <v>0</v>
      </c>
      <c r="AR605">
        <f t="shared" si="199"/>
        <v>1</v>
      </c>
    </row>
    <row r="606" spans="1:44">
      <c r="A606">
        <v>605</v>
      </c>
      <c r="B606">
        <v>2016</v>
      </c>
      <c r="C606">
        <v>0.9</v>
      </c>
      <c r="E606">
        <v>1</v>
      </c>
      <c r="F606">
        <v>4.6</v>
      </c>
      <c r="G606" t="s">
        <v>57</v>
      </c>
      <c r="H606">
        <f t="shared" si="180"/>
        <v>2</v>
      </c>
      <c r="I606">
        <v>2.29</v>
      </c>
      <c r="J606">
        <v>32.39151266</v>
      </c>
      <c r="K606">
        <v>0.5271</v>
      </c>
      <c r="L606">
        <v>0</v>
      </c>
      <c r="M606">
        <v>0</v>
      </c>
      <c r="N606">
        <v>0</v>
      </c>
      <c r="O606">
        <v>1</v>
      </c>
      <c r="P606">
        <v>0</v>
      </c>
      <c r="Q606">
        <v>7.79373848987108</v>
      </c>
      <c r="R606">
        <v>285</v>
      </c>
      <c r="S606">
        <v>12</v>
      </c>
      <c r="T606">
        <v>40.2</v>
      </c>
      <c r="U606">
        <v>1</v>
      </c>
      <c r="V606">
        <v>2.036960986</v>
      </c>
      <c r="W606">
        <v>1</v>
      </c>
      <c r="X606">
        <v>9.954825462</v>
      </c>
      <c r="Y606">
        <v>0</v>
      </c>
      <c r="Z606" s="1">
        <f t="shared" si="181"/>
        <v>0</v>
      </c>
      <c r="AA606" s="1">
        <f t="shared" si="182"/>
        <v>1</v>
      </c>
      <c r="AB606" s="1">
        <f t="shared" si="183"/>
        <v>0</v>
      </c>
      <c r="AC606" s="1">
        <f t="shared" si="184"/>
        <v>0</v>
      </c>
      <c r="AD606" s="1">
        <f t="shared" si="185"/>
        <v>0</v>
      </c>
      <c r="AE606" s="1">
        <f t="shared" si="186"/>
        <v>0</v>
      </c>
      <c r="AF606" s="1">
        <f t="shared" si="187"/>
        <v>0</v>
      </c>
      <c r="AG606" s="1">
        <f t="shared" si="188"/>
        <v>0</v>
      </c>
      <c r="AH606" s="1">
        <f t="shared" si="189"/>
        <v>0</v>
      </c>
      <c r="AI606" s="1">
        <f t="shared" si="190"/>
        <v>0</v>
      </c>
      <c r="AJ606" s="1">
        <f t="shared" si="191"/>
        <v>0</v>
      </c>
      <c r="AK606" s="1">
        <f t="shared" si="192"/>
        <v>0</v>
      </c>
      <c r="AL606" s="1">
        <f t="shared" si="193"/>
        <v>0</v>
      </c>
      <c r="AM606" s="1">
        <f t="shared" si="194"/>
        <v>0</v>
      </c>
      <c r="AN606" s="1">
        <f t="shared" si="195"/>
        <v>0</v>
      </c>
      <c r="AO606" s="1">
        <f t="shared" si="196"/>
        <v>0</v>
      </c>
      <c r="AP606" s="1">
        <f t="shared" si="197"/>
        <v>0</v>
      </c>
      <c r="AQ606" s="1">
        <f t="shared" si="198"/>
        <v>0</v>
      </c>
      <c r="AR606">
        <f t="shared" si="199"/>
        <v>2</v>
      </c>
    </row>
    <row r="607" spans="1:44">
      <c r="A607">
        <v>606</v>
      </c>
      <c r="B607">
        <v>2017</v>
      </c>
      <c r="C607">
        <v>13.2</v>
      </c>
      <c r="D607">
        <v>0</v>
      </c>
      <c r="E607">
        <v>1</v>
      </c>
      <c r="F607">
        <v>3.5</v>
      </c>
      <c r="G607" t="s">
        <v>53</v>
      </c>
      <c r="H607">
        <f t="shared" si="180"/>
        <v>1</v>
      </c>
      <c r="I607">
        <v>4.75</v>
      </c>
      <c r="J607">
        <v>72.90349076</v>
      </c>
      <c r="K607">
        <v>0.3967</v>
      </c>
      <c r="L607">
        <v>0</v>
      </c>
      <c r="M607">
        <v>1</v>
      </c>
      <c r="N607">
        <v>0</v>
      </c>
      <c r="O607">
        <v>1</v>
      </c>
      <c r="P607">
        <v>0</v>
      </c>
      <c r="Q607">
        <v>3.60405156537753</v>
      </c>
      <c r="R607">
        <v>275</v>
      </c>
      <c r="S607">
        <v>10.8</v>
      </c>
      <c r="T607">
        <v>28.2</v>
      </c>
      <c r="U607">
        <v>1</v>
      </c>
      <c r="V607">
        <v>0.887063655</v>
      </c>
      <c r="W607">
        <v>1</v>
      </c>
      <c r="X607">
        <v>2.628336756</v>
      </c>
      <c r="Y607">
        <v>0</v>
      </c>
      <c r="Z607" s="1">
        <f t="shared" si="181"/>
        <v>0</v>
      </c>
      <c r="AA607" s="1">
        <f t="shared" si="182"/>
        <v>0</v>
      </c>
      <c r="AB607" s="1">
        <f t="shared" si="183"/>
        <v>0</v>
      </c>
      <c r="AC607" s="1">
        <f t="shared" si="184"/>
        <v>0</v>
      </c>
      <c r="AD607" s="1">
        <f t="shared" si="185"/>
        <v>0</v>
      </c>
      <c r="AE607" s="1">
        <f t="shared" si="186"/>
        <v>0</v>
      </c>
      <c r="AF607" s="1">
        <f t="shared" si="187"/>
        <v>0</v>
      </c>
      <c r="AG607" s="1">
        <f t="shared" si="188"/>
        <v>0</v>
      </c>
      <c r="AH607" s="1">
        <f t="shared" si="189"/>
        <v>0</v>
      </c>
      <c r="AI607" s="1">
        <f t="shared" si="190"/>
        <v>0</v>
      </c>
      <c r="AJ607" s="1">
        <f t="shared" si="191"/>
        <v>1</v>
      </c>
      <c r="AK607" s="1">
        <f t="shared" si="192"/>
        <v>0</v>
      </c>
      <c r="AL607" s="1">
        <f t="shared" si="193"/>
        <v>0</v>
      </c>
      <c r="AM607" s="1">
        <f t="shared" si="194"/>
        <v>0</v>
      </c>
      <c r="AN607" s="1">
        <f t="shared" si="195"/>
        <v>0</v>
      </c>
      <c r="AO607" s="1">
        <f t="shared" si="196"/>
        <v>0</v>
      </c>
      <c r="AP607" s="1">
        <f t="shared" si="197"/>
        <v>0</v>
      </c>
      <c r="AQ607" s="1">
        <f t="shared" si="198"/>
        <v>0</v>
      </c>
      <c r="AR607">
        <f t="shared" si="199"/>
        <v>11</v>
      </c>
    </row>
    <row r="608" spans="1:44">
      <c r="A608">
        <v>607</v>
      </c>
      <c r="B608">
        <v>2017</v>
      </c>
      <c r="C608">
        <v>19.3</v>
      </c>
      <c r="E608">
        <v>1</v>
      </c>
      <c r="F608">
        <v>4.7</v>
      </c>
      <c r="G608" t="s">
        <v>53</v>
      </c>
      <c r="H608">
        <f t="shared" si="180"/>
        <v>1</v>
      </c>
      <c r="I608">
        <v>13.43</v>
      </c>
      <c r="J608">
        <v>48.93360712</v>
      </c>
      <c r="K608">
        <v>0.4452</v>
      </c>
      <c r="L608">
        <v>1</v>
      </c>
      <c r="M608">
        <v>0</v>
      </c>
      <c r="N608">
        <v>0</v>
      </c>
      <c r="O608">
        <v>1</v>
      </c>
      <c r="P608">
        <v>0</v>
      </c>
      <c r="Q608">
        <v>5.35359116022099</v>
      </c>
      <c r="R608">
        <v>420</v>
      </c>
      <c r="S608">
        <v>11.8</v>
      </c>
      <c r="T608">
        <v>19.9</v>
      </c>
      <c r="U608">
        <v>1</v>
      </c>
      <c r="V608">
        <v>0.952772074</v>
      </c>
      <c r="W608">
        <v>1</v>
      </c>
      <c r="X608">
        <v>5.880903491</v>
      </c>
      <c r="Y608">
        <v>0</v>
      </c>
      <c r="Z608" s="1">
        <f t="shared" si="181"/>
        <v>0</v>
      </c>
      <c r="AA608" s="1">
        <f t="shared" si="182"/>
        <v>0</v>
      </c>
      <c r="AB608" s="1">
        <f t="shared" si="183"/>
        <v>0</v>
      </c>
      <c r="AC608" s="1">
        <f t="shared" si="184"/>
        <v>0</v>
      </c>
      <c r="AD608" s="1">
        <f t="shared" si="185"/>
        <v>0</v>
      </c>
      <c r="AE608" s="1">
        <f t="shared" si="186"/>
        <v>0</v>
      </c>
      <c r="AF608" s="1">
        <f t="shared" si="187"/>
        <v>0</v>
      </c>
      <c r="AG608" s="1">
        <f t="shared" si="188"/>
        <v>0</v>
      </c>
      <c r="AH608" s="1">
        <f t="shared" si="189"/>
        <v>0</v>
      </c>
      <c r="AI608" s="1">
        <f t="shared" si="190"/>
        <v>0</v>
      </c>
      <c r="AJ608" s="1">
        <f t="shared" si="191"/>
        <v>1</v>
      </c>
      <c r="AK608" s="1">
        <f t="shared" si="192"/>
        <v>0</v>
      </c>
      <c r="AL608" s="1">
        <f t="shared" si="193"/>
        <v>0</v>
      </c>
      <c r="AM608" s="1">
        <f t="shared" si="194"/>
        <v>0</v>
      </c>
      <c r="AN608" s="1">
        <f t="shared" si="195"/>
        <v>0</v>
      </c>
      <c r="AO608" s="1">
        <f t="shared" si="196"/>
        <v>0</v>
      </c>
      <c r="AP608" s="1">
        <f t="shared" si="197"/>
        <v>0</v>
      </c>
      <c r="AQ608" s="1">
        <f t="shared" si="198"/>
        <v>0</v>
      </c>
      <c r="AR608">
        <f t="shared" si="199"/>
        <v>11</v>
      </c>
    </row>
    <row r="609" spans="1:44">
      <c r="A609">
        <v>608</v>
      </c>
      <c r="B609">
        <v>2016</v>
      </c>
      <c r="C609">
        <v>69.3</v>
      </c>
      <c r="E609">
        <v>0</v>
      </c>
      <c r="F609">
        <v>3.7</v>
      </c>
      <c r="G609" t="s">
        <v>45</v>
      </c>
      <c r="H609">
        <f t="shared" si="180"/>
        <v>0</v>
      </c>
      <c r="I609">
        <v>10.6</v>
      </c>
      <c r="J609">
        <v>71.84120465</v>
      </c>
      <c r="K609">
        <v>0.5677</v>
      </c>
      <c r="L609">
        <v>1</v>
      </c>
      <c r="M609">
        <v>1</v>
      </c>
      <c r="N609">
        <v>0</v>
      </c>
      <c r="O609">
        <v>1</v>
      </c>
      <c r="P609">
        <v>0</v>
      </c>
      <c r="Q609">
        <v>9.23941068139962</v>
      </c>
      <c r="R609">
        <v>166</v>
      </c>
      <c r="S609">
        <v>11.7</v>
      </c>
      <c r="T609">
        <v>37.3</v>
      </c>
      <c r="U609">
        <v>0</v>
      </c>
      <c r="V609">
        <v>34.59548255</v>
      </c>
      <c r="W609">
        <v>0</v>
      </c>
      <c r="X609">
        <v>34.72689938</v>
      </c>
      <c r="Y609">
        <v>1</v>
      </c>
      <c r="Z609" s="1">
        <f t="shared" si="181"/>
        <v>0</v>
      </c>
      <c r="AA609" s="1">
        <f t="shared" si="182"/>
        <v>0</v>
      </c>
      <c r="AB609" s="1">
        <f t="shared" si="183"/>
        <v>0</v>
      </c>
      <c r="AC609" s="1">
        <f t="shared" si="184"/>
        <v>0</v>
      </c>
      <c r="AD609" s="1">
        <f t="shared" si="185"/>
        <v>0</v>
      </c>
      <c r="AE609" s="1">
        <f t="shared" si="186"/>
        <v>0</v>
      </c>
      <c r="AF609" s="1">
        <f t="shared" si="187"/>
        <v>0</v>
      </c>
      <c r="AG609" s="1">
        <f t="shared" si="188"/>
        <v>0</v>
      </c>
      <c r="AH609" s="1">
        <f t="shared" si="189"/>
        <v>1</v>
      </c>
      <c r="AI609" s="1">
        <f t="shared" si="190"/>
        <v>0</v>
      </c>
      <c r="AJ609" s="1">
        <f t="shared" si="191"/>
        <v>0</v>
      </c>
      <c r="AK609" s="1">
        <f t="shared" si="192"/>
        <v>0</v>
      </c>
      <c r="AL609" s="1">
        <f t="shared" si="193"/>
        <v>0</v>
      </c>
      <c r="AM609" s="1">
        <f t="shared" si="194"/>
        <v>0</v>
      </c>
      <c r="AN609" s="1">
        <f t="shared" si="195"/>
        <v>0</v>
      </c>
      <c r="AO609" s="1">
        <f t="shared" si="196"/>
        <v>0</v>
      </c>
      <c r="AP609" s="1">
        <f t="shared" si="197"/>
        <v>0</v>
      </c>
      <c r="AQ609" s="1">
        <f t="shared" si="198"/>
        <v>0</v>
      </c>
      <c r="AR609">
        <f t="shared" si="199"/>
        <v>9</v>
      </c>
    </row>
    <row r="610" spans="1:44">
      <c r="A610">
        <v>609</v>
      </c>
      <c r="B610">
        <v>2017</v>
      </c>
      <c r="C610">
        <v>19.3</v>
      </c>
      <c r="E610">
        <v>1</v>
      </c>
      <c r="F610">
        <v>4</v>
      </c>
      <c r="G610" t="s">
        <v>53</v>
      </c>
      <c r="H610">
        <f t="shared" si="180"/>
        <v>1</v>
      </c>
      <c r="I610">
        <v>4</v>
      </c>
      <c r="J610">
        <v>72.83504449</v>
      </c>
      <c r="K610">
        <v>0.0373</v>
      </c>
      <c r="L610">
        <v>1</v>
      </c>
      <c r="M610">
        <v>1</v>
      </c>
      <c r="N610">
        <v>0</v>
      </c>
      <c r="O610">
        <v>1</v>
      </c>
      <c r="P610">
        <v>0</v>
      </c>
      <c r="Q610">
        <v>8.70349907918968</v>
      </c>
      <c r="R610">
        <v>168</v>
      </c>
      <c r="S610">
        <v>12.9</v>
      </c>
      <c r="T610">
        <v>26.9</v>
      </c>
      <c r="U610">
        <v>1</v>
      </c>
      <c r="V610">
        <v>9.889117043</v>
      </c>
      <c r="W610">
        <v>0</v>
      </c>
      <c r="X610">
        <v>21.61806982</v>
      </c>
      <c r="Y610">
        <v>0</v>
      </c>
      <c r="Z610" s="1">
        <f t="shared" si="181"/>
        <v>0</v>
      </c>
      <c r="AA610" s="1">
        <f t="shared" si="182"/>
        <v>0</v>
      </c>
      <c r="AB610" s="1">
        <f t="shared" si="183"/>
        <v>0</v>
      </c>
      <c r="AC610" s="1">
        <f t="shared" si="184"/>
        <v>0</v>
      </c>
      <c r="AD610" s="1">
        <f t="shared" si="185"/>
        <v>0</v>
      </c>
      <c r="AE610" s="1">
        <f t="shared" si="186"/>
        <v>0</v>
      </c>
      <c r="AF610" s="1">
        <f t="shared" si="187"/>
        <v>0</v>
      </c>
      <c r="AG610" s="1">
        <f t="shared" si="188"/>
        <v>0</v>
      </c>
      <c r="AH610" s="1">
        <f t="shared" si="189"/>
        <v>0</v>
      </c>
      <c r="AI610" s="1">
        <f t="shared" si="190"/>
        <v>0</v>
      </c>
      <c r="AJ610" s="1">
        <f t="shared" si="191"/>
        <v>1</v>
      </c>
      <c r="AK610" s="1">
        <f t="shared" si="192"/>
        <v>0</v>
      </c>
      <c r="AL610" s="1">
        <f t="shared" si="193"/>
        <v>0</v>
      </c>
      <c r="AM610" s="1">
        <f t="shared" si="194"/>
        <v>0</v>
      </c>
      <c r="AN610" s="1">
        <f t="shared" si="195"/>
        <v>0</v>
      </c>
      <c r="AO610" s="1">
        <f t="shared" si="196"/>
        <v>0</v>
      </c>
      <c r="AP610" s="1">
        <f t="shared" si="197"/>
        <v>0</v>
      </c>
      <c r="AQ610" s="1">
        <f t="shared" si="198"/>
        <v>0</v>
      </c>
      <c r="AR610">
        <f t="shared" si="199"/>
        <v>11</v>
      </c>
    </row>
    <row r="611" spans="1:44">
      <c r="A611">
        <v>610</v>
      </c>
      <c r="B611">
        <v>2017</v>
      </c>
      <c r="C611">
        <v>1.8</v>
      </c>
      <c r="E611">
        <v>1</v>
      </c>
      <c r="F611">
        <v>4.1</v>
      </c>
      <c r="G611" t="s">
        <v>56</v>
      </c>
      <c r="H611">
        <f t="shared" si="180"/>
        <v>2</v>
      </c>
      <c r="I611">
        <v>1.86</v>
      </c>
      <c r="J611">
        <v>39.69883641</v>
      </c>
      <c r="K611">
        <v>0</v>
      </c>
      <c r="L611">
        <v>0</v>
      </c>
      <c r="M611">
        <v>0</v>
      </c>
      <c r="N611">
        <v>0</v>
      </c>
      <c r="O611">
        <v>1</v>
      </c>
      <c r="P611">
        <v>0</v>
      </c>
      <c r="Q611">
        <v>7.27624309392265</v>
      </c>
      <c r="R611">
        <v>147</v>
      </c>
      <c r="S611">
        <v>13</v>
      </c>
      <c r="T611">
        <v>24.5</v>
      </c>
      <c r="U611">
        <v>0</v>
      </c>
      <c r="V611">
        <v>4.402464066</v>
      </c>
      <c r="W611">
        <v>0</v>
      </c>
      <c r="X611">
        <v>15.04722793</v>
      </c>
      <c r="Y611">
        <v>0</v>
      </c>
      <c r="Z611" s="1">
        <f t="shared" si="181"/>
        <v>0</v>
      </c>
      <c r="AA611" s="1">
        <f t="shared" si="182"/>
        <v>0</v>
      </c>
      <c r="AB611" s="1">
        <f t="shared" si="183"/>
        <v>0</v>
      </c>
      <c r="AC611" s="1">
        <f t="shared" si="184"/>
        <v>0</v>
      </c>
      <c r="AD611" s="1">
        <f t="shared" si="185"/>
        <v>0</v>
      </c>
      <c r="AE611" s="1">
        <f t="shared" si="186"/>
        <v>0</v>
      </c>
      <c r="AF611" s="1">
        <f t="shared" si="187"/>
        <v>0</v>
      </c>
      <c r="AG611" s="1">
        <f t="shared" si="188"/>
        <v>0</v>
      </c>
      <c r="AH611" s="1">
        <f t="shared" si="189"/>
        <v>0</v>
      </c>
      <c r="AI611" s="1">
        <f t="shared" si="190"/>
        <v>0</v>
      </c>
      <c r="AJ611" s="1">
        <f t="shared" si="191"/>
        <v>0</v>
      </c>
      <c r="AK611" s="1">
        <f t="shared" si="192"/>
        <v>1</v>
      </c>
      <c r="AL611" s="1">
        <f t="shared" si="193"/>
        <v>0</v>
      </c>
      <c r="AM611" s="1">
        <f t="shared" si="194"/>
        <v>0</v>
      </c>
      <c r="AN611" s="1">
        <f t="shared" si="195"/>
        <v>0</v>
      </c>
      <c r="AO611" s="1">
        <f t="shared" si="196"/>
        <v>0</v>
      </c>
      <c r="AP611" s="1">
        <f t="shared" si="197"/>
        <v>0</v>
      </c>
      <c r="AQ611" s="1">
        <f t="shared" si="198"/>
        <v>0</v>
      </c>
      <c r="AR611">
        <f t="shared" si="199"/>
        <v>12</v>
      </c>
    </row>
    <row r="612" spans="1:44">
      <c r="A612">
        <v>611</v>
      </c>
      <c r="B612">
        <v>2016</v>
      </c>
      <c r="C612">
        <v>29.8</v>
      </c>
      <c r="D612">
        <v>20</v>
      </c>
      <c r="E612">
        <v>0</v>
      </c>
      <c r="F612">
        <v>4.1</v>
      </c>
      <c r="G612" t="s">
        <v>53</v>
      </c>
      <c r="H612">
        <f t="shared" si="180"/>
        <v>1</v>
      </c>
      <c r="I612">
        <v>1.69</v>
      </c>
      <c r="J612">
        <v>56.34770705</v>
      </c>
      <c r="K612">
        <v>0.5062</v>
      </c>
      <c r="L612">
        <v>1</v>
      </c>
      <c r="M612">
        <v>1</v>
      </c>
      <c r="N612">
        <v>0</v>
      </c>
      <c r="O612">
        <v>1</v>
      </c>
      <c r="P612">
        <v>1</v>
      </c>
      <c r="Q612">
        <v>6.41804788213627</v>
      </c>
      <c r="R612">
        <v>235</v>
      </c>
      <c r="S612">
        <v>13.5</v>
      </c>
      <c r="T612">
        <v>23.4</v>
      </c>
      <c r="U612">
        <v>0</v>
      </c>
      <c r="V612">
        <v>34.03696099</v>
      </c>
      <c r="W612">
        <v>0</v>
      </c>
      <c r="X612">
        <v>34.03696099</v>
      </c>
      <c r="Y612">
        <v>1</v>
      </c>
      <c r="Z612" s="1">
        <f t="shared" si="181"/>
        <v>0</v>
      </c>
      <c r="AA612" s="1">
        <f t="shared" si="182"/>
        <v>0</v>
      </c>
      <c r="AB612" s="1">
        <f t="shared" si="183"/>
        <v>0</v>
      </c>
      <c r="AC612" s="1">
        <f t="shared" si="184"/>
        <v>0</v>
      </c>
      <c r="AD612" s="1">
        <f t="shared" si="185"/>
        <v>0</v>
      </c>
      <c r="AE612" s="1">
        <f t="shared" si="186"/>
        <v>0</v>
      </c>
      <c r="AF612" s="1">
        <f t="shared" si="187"/>
        <v>0</v>
      </c>
      <c r="AG612" s="1">
        <f t="shared" si="188"/>
        <v>0</v>
      </c>
      <c r="AH612" s="1">
        <f t="shared" si="189"/>
        <v>0</v>
      </c>
      <c r="AI612" s="1">
        <f t="shared" si="190"/>
        <v>0</v>
      </c>
      <c r="AJ612" s="1">
        <f t="shared" si="191"/>
        <v>1</v>
      </c>
      <c r="AK612" s="1">
        <f t="shared" si="192"/>
        <v>0</v>
      </c>
      <c r="AL612" s="1">
        <f t="shared" si="193"/>
        <v>0</v>
      </c>
      <c r="AM612" s="1">
        <f t="shared" si="194"/>
        <v>0</v>
      </c>
      <c r="AN612" s="1">
        <f t="shared" si="195"/>
        <v>0</v>
      </c>
      <c r="AO612" s="1">
        <f t="shared" si="196"/>
        <v>0</v>
      </c>
      <c r="AP612" s="1">
        <f t="shared" si="197"/>
        <v>0</v>
      </c>
      <c r="AQ612" s="1">
        <f t="shared" si="198"/>
        <v>0</v>
      </c>
      <c r="AR612">
        <f t="shared" si="199"/>
        <v>11</v>
      </c>
    </row>
    <row r="613" spans="1:44">
      <c r="A613">
        <v>612</v>
      </c>
      <c r="B613">
        <v>2017</v>
      </c>
      <c r="C613">
        <v>8.8</v>
      </c>
      <c r="E613">
        <v>1</v>
      </c>
      <c r="F613">
        <v>3.6</v>
      </c>
      <c r="G613" t="s">
        <v>53</v>
      </c>
      <c r="H613">
        <f t="shared" si="180"/>
        <v>1</v>
      </c>
      <c r="I613">
        <v>3.22</v>
      </c>
      <c r="J613">
        <v>64.84873374</v>
      </c>
      <c r="K613">
        <v>0.0133</v>
      </c>
      <c r="L613">
        <v>0</v>
      </c>
      <c r="M613">
        <v>1</v>
      </c>
      <c r="N613">
        <v>0</v>
      </c>
      <c r="O613">
        <v>1</v>
      </c>
      <c r="P613">
        <v>0</v>
      </c>
      <c r="Q613">
        <v>6.07366482504604</v>
      </c>
      <c r="R613">
        <v>326</v>
      </c>
      <c r="S613">
        <v>10.8</v>
      </c>
      <c r="T613">
        <v>34.3</v>
      </c>
      <c r="U613">
        <v>1</v>
      </c>
      <c r="V613">
        <v>1.511293634</v>
      </c>
      <c r="W613">
        <v>1</v>
      </c>
      <c r="X613">
        <v>8.542094456</v>
      </c>
      <c r="Y613">
        <v>0</v>
      </c>
      <c r="Z613" s="1">
        <f t="shared" si="181"/>
        <v>0</v>
      </c>
      <c r="AA613" s="1">
        <f t="shared" si="182"/>
        <v>0</v>
      </c>
      <c r="AB613" s="1">
        <f t="shared" si="183"/>
        <v>0</v>
      </c>
      <c r="AC613" s="1">
        <f t="shared" si="184"/>
        <v>0</v>
      </c>
      <c r="AD613" s="1">
        <f t="shared" si="185"/>
        <v>0</v>
      </c>
      <c r="AE613" s="1">
        <f t="shared" si="186"/>
        <v>0</v>
      </c>
      <c r="AF613" s="1">
        <f t="shared" si="187"/>
        <v>0</v>
      </c>
      <c r="AG613" s="1">
        <f t="shared" si="188"/>
        <v>0</v>
      </c>
      <c r="AH613" s="1">
        <f t="shared" si="189"/>
        <v>0</v>
      </c>
      <c r="AI613" s="1">
        <f t="shared" si="190"/>
        <v>0</v>
      </c>
      <c r="AJ613" s="1">
        <f t="shared" si="191"/>
        <v>1</v>
      </c>
      <c r="AK613" s="1">
        <f t="shared" si="192"/>
        <v>0</v>
      </c>
      <c r="AL613" s="1">
        <f t="shared" si="193"/>
        <v>0</v>
      </c>
      <c r="AM613" s="1">
        <f t="shared" si="194"/>
        <v>0</v>
      </c>
      <c r="AN613" s="1">
        <f t="shared" si="195"/>
        <v>0</v>
      </c>
      <c r="AO613" s="1">
        <f t="shared" si="196"/>
        <v>0</v>
      </c>
      <c r="AP613" s="1">
        <f t="shared" si="197"/>
        <v>0</v>
      </c>
      <c r="AQ613" s="1">
        <f t="shared" si="198"/>
        <v>0</v>
      </c>
      <c r="AR613">
        <f t="shared" si="199"/>
        <v>11</v>
      </c>
    </row>
    <row r="614" spans="1:44">
      <c r="A614">
        <v>613</v>
      </c>
      <c r="B614">
        <v>2017</v>
      </c>
      <c r="C614">
        <v>2.6</v>
      </c>
      <c r="E614">
        <v>0</v>
      </c>
      <c r="F614">
        <v>4.1</v>
      </c>
      <c r="G614" t="s">
        <v>46</v>
      </c>
      <c r="H614">
        <f t="shared" si="180"/>
        <v>2</v>
      </c>
      <c r="I614">
        <v>5.17</v>
      </c>
      <c r="J614">
        <v>42.91033539</v>
      </c>
      <c r="K614">
        <v>0.4578</v>
      </c>
      <c r="L614">
        <v>2</v>
      </c>
      <c r="M614">
        <v>0</v>
      </c>
      <c r="N614">
        <v>0</v>
      </c>
      <c r="O614">
        <v>1</v>
      </c>
      <c r="P614">
        <v>0</v>
      </c>
      <c r="Q614">
        <v>4.03499079189687</v>
      </c>
      <c r="R614">
        <v>245</v>
      </c>
      <c r="S614">
        <v>11.4</v>
      </c>
      <c r="T614">
        <v>24.9</v>
      </c>
      <c r="U614">
        <v>1</v>
      </c>
      <c r="V614">
        <v>21.84804928</v>
      </c>
      <c r="W614">
        <v>0</v>
      </c>
      <c r="X614">
        <v>27.137577</v>
      </c>
      <c r="Y614">
        <v>0</v>
      </c>
      <c r="Z614" s="1">
        <f t="shared" si="181"/>
        <v>0</v>
      </c>
      <c r="AA614" s="1">
        <f t="shared" si="182"/>
        <v>0</v>
      </c>
      <c r="AB614" s="1">
        <f t="shared" si="183"/>
        <v>0</v>
      </c>
      <c r="AC614" s="1">
        <f t="shared" si="184"/>
        <v>0</v>
      </c>
      <c r="AD614" s="1">
        <f t="shared" si="185"/>
        <v>0</v>
      </c>
      <c r="AE614" s="1">
        <f t="shared" si="186"/>
        <v>0</v>
      </c>
      <c r="AF614" s="1">
        <f t="shared" si="187"/>
        <v>0</v>
      </c>
      <c r="AG614" s="1">
        <f t="shared" si="188"/>
        <v>1</v>
      </c>
      <c r="AH614" s="1">
        <f t="shared" si="189"/>
        <v>0</v>
      </c>
      <c r="AI614" s="1">
        <f t="shared" si="190"/>
        <v>0</v>
      </c>
      <c r="AJ614" s="1">
        <f t="shared" si="191"/>
        <v>0</v>
      </c>
      <c r="AK614" s="1">
        <f t="shared" si="192"/>
        <v>0</v>
      </c>
      <c r="AL614" s="1">
        <f t="shared" si="193"/>
        <v>0</v>
      </c>
      <c r="AM614" s="1">
        <f t="shared" si="194"/>
        <v>0</v>
      </c>
      <c r="AN614" s="1">
        <f t="shared" si="195"/>
        <v>0</v>
      </c>
      <c r="AO614" s="1">
        <f t="shared" si="196"/>
        <v>0</v>
      </c>
      <c r="AP614" s="1">
        <f t="shared" si="197"/>
        <v>0</v>
      </c>
      <c r="AQ614" s="1">
        <f t="shared" si="198"/>
        <v>0</v>
      </c>
      <c r="AR614">
        <f t="shared" si="199"/>
        <v>8</v>
      </c>
    </row>
    <row r="615" spans="1:44">
      <c r="A615">
        <v>614</v>
      </c>
      <c r="B615">
        <v>2017</v>
      </c>
      <c r="C615">
        <v>14.9</v>
      </c>
      <c r="D615">
        <v>0</v>
      </c>
      <c r="E615">
        <v>1</v>
      </c>
      <c r="F615">
        <v>3.9</v>
      </c>
      <c r="G615" t="s">
        <v>53</v>
      </c>
      <c r="H615">
        <f t="shared" si="180"/>
        <v>1</v>
      </c>
      <c r="I615">
        <v>7.67</v>
      </c>
      <c r="J615">
        <v>49.44558522</v>
      </c>
      <c r="K615">
        <v>0.2128</v>
      </c>
      <c r="L615">
        <v>0</v>
      </c>
      <c r="M615">
        <v>1</v>
      </c>
      <c r="N615">
        <v>0</v>
      </c>
      <c r="O615">
        <v>1</v>
      </c>
      <c r="P615">
        <v>1</v>
      </c>
      <c r="Q615">
        <v>3.74033149171271</v>
      </c>
      <c r="R615">
        <v>296</v>
      </c>
      <c r="S615">
        <v>13.3</v>
      </c>
      <c r="T615">
        <v>21.8</v>
      </c>
      <c r="U615">
        <v>1</v>
      </c>
      <c r="V615">
        <v>6.143737166</v>
      </c>
      <c r="W615">
        <v>1</v>
      </c>
      <c r="X615">
        <v>21.02669405</v>
      </c>
      <c r="Y615">
        <v>0</v>
      </c>
      <c r="Z615" s="1">
        <f t="shared" si="181"/>
        <v>0</v>
      </c>
      <c r="AA615" s="1">
        <f t="shared" si="182"/>
        <v>0</v>
      </c>
      <c r="AB615" s="1">
        <f t="shared" si="183"/>
        <v>0</v>
      </c>
      <c r="AC615" s="1">
        <f t="shared" si="184"/>
        <v>0</v>
      </c>
      <c r="AD615" s="1">
        <f t="shared" si="185"/>
        <v>0</v>
      </c>
      <c r="AE615" s="1">
        <f t="shared" si="186"/>
        <v>0</v>
      </c>
      <c r="AF615" s="1">
        <f t="shared" si="187"/>
        <v>0</v>
      </c>
      <c r="AG615" s="1">
        <f t="shared" si="188"/>
        <v>0</v>
      </c>
      <c r="AH615" s="1">
        <f t="shared" si="189"/>
        <v>0</v>
      </c>
      <c r="AI615" s="1">
        <f t="shared" si="190"/>
        <v>0</v>
      </c>
      <c r="AJ615" s="1">
        <f t="shared" si="191"/>
        <v>1</v>
      </c>
      <c r="AK615" s="1">
        <f t="shared" si="192"/>
        <v>0</v>
      </c>
      <c r="AL615" s="1">
        <f t="shared" si="193"/>
        <v>0</v>
      </c>
      <c r="AM615" s="1">
        <f t="shared" si="194"/>
        <v>0</v>
      </c>
      <c r="AN615" s="1">
        <f t="shared" si="195"/>
        <v>0</v>
      </c>
      <c r="AO615" s="1">
        <f t="shared" si="196"/>
        <v>0</v>
      </c>
      <c r="AP615" s="1">
        <f t="shared" si="197"/>
        <v>0</v>
      </c>
      <c r="AQ615" s="1">
        <f t="shared" si="198"/>
        <v>0</v>
      </c>
      <c r="AR615">
        <f t="shared" si="199"/>
        <v>11</v>
      </c>
    </row>
    <row r="616" spans="1:44">
      <c r="A616">
        <v>615</v>
      </c>
      <c r="B616">
        <v>2016</v>
      </c>
      <c r="C616">
        <v>10.5</v>
      </c>
      <c r="E616">
        <v>0</v>
      </c>
      <c r="F616">
        <v>4.1</v>
      </c>
      <c r="G616" t="s">
        <v>45</v>
      </c>
      <c r="H616">
        <f t="shared" si="180"/>
        <v>0</v>
      </c>
      <c r="I616">
        <v>2.29</v>
      </c>
      <c r="J616">
        <v>74.31074606</v>
      </c>
      <c r="K616">
        <v>0.215</v>
      </c>
      <c r="L616">
        <v>0</v>
      </c>
      <c r="M616">
        <v>0</v>
      </c>
      <c r="N616">
        <v>0</v>
      </c>
      <c r="O616">
        <v>1</v>
      </c>
      <c r="P616">
        <v>0</v>
      </c>
      <c r="Q616">
        <v>1.91528545119705</v>
      </c>
      <c r="R616">
        <v>274</v>
      </c>
      <c r="S616">
        <v>12.1</v>
      </c>
      <c r="T616">
        <v>31.9</v>
      </c>
      <c r="U616">
        <v>0</v>
      </c>
      <c r="V616">
        <v>2.069815195</v>
      </c>
      <c r="W616">
        <v>0</v>
      </c>
      <c r="X616">
        <v>17.7412731</v>
      </c>
      <c r="Y616">
        <v>1</v>
      </c>
      <c r="Z616" s="1">
        <f t="shared" si="181"/>
        <v>0</v>
      </c>
      <c r="AA616" s="1">
        <f t="shared" si="182"/>
        <v>0</v>
      </c>
      <c r="AB616" s="1">
        <f t="shared" si="183"/>
        <v>0</v>
      </c>
      <c r="AC616" s="1">
        <f t="shared" si="184"/>
        <v>0</v>
      </c>
      <c r="AD616" s="1">
        <f t="shared" si="185"/>
        <v>0</v>
      </c>
      <c r="AE616" s="1">
        <f t="shared" si="186"/>
        <v>0</v>
      </c>
      <c r="AF616" s="1">
        <f t="shared" si="187"/>
        <v>0</v>
      </c>
      <c r="AG616" s="1">
        <f t="shared" si="188"/>
        <v>0</v>
      </c>
      <c r="AH616" s="1">
        <f t="shared" si="189"/>
        <v>1</v>
      </c>
      <c r="AI616" s="1">
        <f t="shared" si="190"/>
        <v>0</v>
      </c>
      <c r="AJ616" s="1">
        <f t="shared" si="191"/>
        <v>0</v>
      </c>
      <c r="AK616" s="1">
        <f t="shared" si="192"/>
        <v>0</v>
      </c>
      <c r="AL616" s="1">
        <f t="shared" si="193"/>
        <v>0</v>
      </c>
      <c r="AM616" s="1">
        <f t="shared" si="194"/>
        <v>0</v>
      </c>
      <c r="AN616" s="1">
        <f t="shared" si="195"/>
        <v>0</v>
      </c>
      <c r="AO616" s="1">
        <f t="shared" si="196"/>
        <v>0</v>
      </c>
      <c r="AP616" s="1">
        <f t="shared" si="197"/>
        <v>0</v>
      </c>
      <c r="AQ616" s="1">
        <f t="shared" si="198"/>
        <v>0</v>
      </c>
      <c r="AR616">
        <f t="shared" si="199"/>
        <v>9</v>
      </c>
    </row>
    <row r="617" spans="1:44">
      <c r="A617">
        <v>616</v>
      </c>
      <c r="B617">
        <v>2017</v>
      </c>
      <c r="C617">
        <v>16.7</v>
      </c>
      <c r="E617">
        <v>1</v>
      </c>
      <c r="F617">
        <v>4</v>
      </c>
      <c r="G617" t="s">
        <v>50</v>
      </c>
      <c r="H617">
        <f t="shared" si="180"/>
        <v>2</v>
      </c>
      <c r="I617">
        <v>3.92</v>
      </c>
      <c r="J617">
        <v>65.02395619</v>
      </c>
      <c r="K617">
        <v>0.2815</v>
      </c>
      <c r="L617">
        <v>1</v>
      </c>
      <c r="M617">
        <v>1</v>
      </c>
      <c r="N617">
        <v>0</v>
      </c>
      <c r="O617">
        <v>1</v>
      </c>
      <c r="P617">
        <v>0</v>
      </c>
      <c r="Q617">
        <v>8.00184162062614</v>
      </c>
      <c r="R617">
        <v>209</v>
      </c>
      <c r="S617">
        <v>8.8</v>
      </c>
      <c r="T617">
        <v>32.7</v>
      </c>
      <c r="U617">
        <v>0</v>
      </c>
      <c r="V617">
        <v>22.99794661</v>
      </c>
      <c r="W617">
        <v>0</v>
      </c>
      <c r="X617">
        <v>23.22792608</v>
      </c>
      <c r="Y617">
        <v>1</v>
      </c>
      <c r="Z617" s="1">
        <f t="shared" si="181"/>
        <v>1</v>
      </c>
      <c r="AA617" s="1">
        <f t="shared" si="182"/>
        <v>0</v>
      </c>
      <c r="AB617" s="1">
        <f t="shared" si="183"/>
        <v>0</v>
      </c>
      <c r="AC617" s="1">
        <f t="shared" si="184"/>
        <v>0</v>
      </c>
      <c r="AD617" s="1">
        <f t="shared" si="185"/>
        <v>0</v>
      </c>
      <c r="AE617" s="1">
        <f t="shared" si="186"/>
        <v>0</v>
      </c>
      <c r="AF617" s="1">
        <f t="shared" si="187"/>
        <v>0</v>
      </c>
      <c r="AG617" s="1">
        <f t="shared" si="188"/>
        <v>0</v>
      </c>
      <c r="AH617" s="1">
        <f t="shared" si="189"/>
        <v>0</v>
      </c>
      <c r="AI617" s="1">
        <f t="shared" si="190"/>
        <v>0</v>
      </c>
      <c r="AJ617" s="1">
        <f t="shared" si="191"/>
        <v>0</v>
      </c>
      <c r="AK617" s="1">
        <f t="shared" si="192"/>
        <v>0</v>
      </c>
      <c r="AL617" s="1">
        <f t="shared" si="193"/>
        <v>0</v>
      </c>
      <c r="AM617" s="1">
        <f t="shared" si="194"/>
        <v>0</v>
      </c>
      <c r="AN617" s="1">
        <f t="shared" si="195"/>
        <v>0</v>
      </c>
      <c r="AO617" s="1">
        <f t="shared" si="196"/>
        <v>0</v>
      </c>
      <c r="AP617" s="1">
        <f t="shared" si="197"/>
        <v>0</v>
      </c>
      <c r="AQ617" s="1">
        <f t="shared" si="198"/>
        <v>0</v>
      </c>
      <c r="AR617">
        <f t="shared" si="199"/>
        <v>1</v>
      </c>
    </row>
    <row r="618" spans="1:44">
      <c r="A618">
        <v>617</v>
      </c>
      <c r="B618">
        <v>2016</v>
      </c>
      <c r="C618">
        <v>0.9</v>
      </c>
      <c r="E618">
        <v>0</v>
      </c>
      <c r="F618">
        <v>3.8</v>
      </c>
      <c r="G618" t="s">
        <v>53</v>
      </c>
      <c r="H618">
        <f t="shared" si="180"/>
        <v>1</v>
      </c>
      <c r="I618">
        <v>3</v>
      </c>
      <c r="J618">
        <v>53.96577687</v>
      </c>
      <c r="K618">
        <v>0.0044</v>
      </c>
      <c r="L618">
        <v>1</v>
      </c>
      <c r="M618">
        <v>0</v>
      </c>
      <c r="N618">
        <v>0</v>
      </c>
      <c r="O618">
        <v>1</v>
      </c>
      <c r="P618">
        <v>0</v>
      </c>
      <c r="Q618">
        <v>8.17127071823204</v>
      </c>
      <c r="R618">
        <v>294</v>
      </c>
      <c r="S618">
        <v>13.5</v>
      </c>
      <c r="T618">
        <v>22.3</v>
      </c>
      <c r="U618">
        <v>1</v>
      </c>
      <c r="V618">
        <v>5.026694045</v>
      </c>
      <c r="W618">
        <v>0</v>
      </c>
      <c r="X618">
        <v>34.52977413</v>
      </c>
      <c r="Y618">
        <v>0</v>
      </c>
      <c r="Z618" s="1">
        <f t="shared" si="181"/>
        <v>0</v>
      </c>
      <c r="AA618" s="1">
        <f t="shared" si="182"/>
        <v>0</v>
      </c>
      <c r="AB618" s="1">
        <f t="shared" si="183"/>
        <v>0</v>
      </c>
      <c r="AC618" s="1">
        <f t="shared" si="184"/>
        <v>0</v>
      </c>
      <c r="AD618" s="1">
        <f t="shared" si="185"/>
        <v>0</v>
      </c>
      <c r="AE618" s="1">
        <f t="shared" si="186"/>
        <v>0</v>
      </c>
      <c r="AF618" s="1">
        <f t="shared" si="187"/>
        <v>0</v>
      </c>
      <c r="AG618" s="1">
        <f t="shared" si="188"/>
        <v>0</v>
      </c>
      <c r="AH618" s="1">
        <f t="shared" si="189"/>
        <v>0</v>
      </c>
      <c r="AI618" s="1">
        <f t="shared" si="190"/>
        <v>0</v>
      </c>
      <c r="AJ618" s="1">
        <f t="shared" si="191"/>
        <v>1</v>
      </c>
      <c r="AK618" s="1">
        <f t="shared" si="192"/>
        <v>0</v>
      </c>
      <c r="AL618" s="1">
        <f t="shared" si="193"/>
        <v>0</v>
      </c>
      <c r="AM618" s="1">
        <f t="shared" si="194"/>
        <v>0</v>
      </c>
      <c r="AN618" s="1">
        <f t="shared" si="195"/>
        <v>0</v>
      </c>
      <c r="AO618" s="1">
        <f t="shared" si="196"/>
        <v>0</v>
      </c>
      <c r="AP618" s="1">
        <f t="shared" si="197"/>
        <v>0</v>
      </c>
      <c r="AQ618" s="1">
        <f t="shared" si="198"/>
        <v>0</v>
      </c>
      <c r="AR618">
        <f t="shared" si="199"/>
        <v>11</v>
      </c>
    </row>
    <row r="619" spans="1:44">
      <c r="A619">
        <v>618</v>
      </c>
      <c r="B619">
        <v>2016</v>
      </c>
      <c r="C619">
        <v>10.5</v>
      </c>
      <c r="D619">
        <v>60</v>
      </c>
      <c r="E619">
        <v>0</v>
      </c>
      <c r="F619">
        <v>3.7</v>
      </c>
      <c r="G619" t="s">
        <v>53</v>
      </c>
      <c r="H619">
        <f t="shared" si="180"/>
        <v>1</v>
      </c>
      <c r="I619">
        <v>10.07</v>
      </c>
      <c r="J619">
        <v>63.09377139</v>
      </c>
      <c r="K619">
        <v>0.0023</v>
      </c>
      <c r="L619">
        <v>0</v>
      </c>
      <c r="M619">
        <v>1</v>
      </c>
      <c r="N619">
        <v>0</v>
      </c>
      <c r="O619">
        <v>1</v>
      </c>
      <c r="P619">
        <v>0</v>
      </c>
      <c r="Q619">
        <v>4.79189686924494</v>
      </c>
      <c r="R619">
        <v>289</v>
      </c>
      <c r="S619">
        <v>12.8</v>
      </c>
      <c r="T619">
        <v>23.5</v>
      </c>
      <c r="U619">
        <v>0</v>
      </c>
      <c r="V619">
        <v>31.90143737</v>
      </c>
      <c r="W619">
        <v>0</v>
      </c>
      <c r="X619">
        <v>33.3798768</v>
      </c>
      <c r="Y619">
        <v>1</v>
      </c>
      <c r="Z619" s="1">
        <f t="shared" si="181"/>
        <v>0</v>
      </c>
      <c r="AA619" s="1">
        <f t="shared" si="182"/>
        <v>0</v>
      </c>
      <c r="AB619" s="1">
        <f t="shared" si="183"/>
        <v>0</v>
      </c>
      <c r="AC619" s="1">
        <f t="shared" si="184"/>
        <v>0</v>
      </c>
      <c r="AD619" s="1">
        <f t="shared" si="185"/>
        <v>0</v>
      </c>
      <c r="AE619" s="1">
        <f t="shared" si="186"/>
        <v>0</v>
      </c>
      <c r="AF619" s="1">
        <f t="shared" si="187"/>
        <v>0</v>
      </c>
      <c r="AG619" s="1">
        <f t="shared" si="188"/>
        <v>0</v>
      </c>
      <c r="AH619" s="1">
        <f t="shared" si="189"/>
        <v>0</v>
      </c>
      <c r="AI619" s="1">
        <f t="shared" si="190"/>
        <v>0</v>
      </c>
      <c r="AJ619" s="1">
        <f t="shared" si="191"/>
        <v>1</v>
      </c>
      <c r="AK619" s="1">
        <f t="shared" si="192"/>
        <v>0</v>
      </c>
      <c r="AL619" s="1">
        <f t="shared" si="193"/>
        <v>0</v>
      </c>
      <c r="AM619" s="1">
        <f t="shared" si="194"/>
        <v>0</v>
      </c>
      <c r="AN619" s="1">
        <f t="shared" si="195"/>
        <v>0</v>
      </c>
      <c r="AO619" s="1">
        <f t="shared" si="196"/>
        <v>0</v>
      </c>
      <c r="AP619" s="1">
        <f t="shared" si="197"/>
        <v>0</v>
      </c>
      <c r="AQ619" s="1">
        <f t="shared" si="198"/>
        <v>0</v>
      </c>
      <c r="AR619">
        <f t="shared" si="199"/>
        <v>11</v>
      </c>
    </row>
    <row r="620" spans="1:44">
      <c r="A620">
        <v>619</v>
      </c>
      <c r="B620">
        <v>2016</v>
      </c>
      <c r="C620">
        <v>79.9</v>
      </c>
      <c r="E620">
        <v>0</v>
      </c>
      <c r="F620">
        <v>3.9</v>
      </c>
      <c r="G620" t="s">
        <v>45</v>
      </c>
      <c r="H620">
        <f t="shared" si="180"/>
        <v>0</v>
      </c>
      <c r="I620">
        <v>9.25</v>
      </c>
      <c r="J620">
        <v>65.30321698</v>
      </c>
      <c r="K620">
        <v>0.2845</v>
      </c>
      <c r="L620">
        <v>1</v>
      </c>
      <c r="M620">
        <v>1</v>
      </c>
      <c r="N620">
        <v>0</v>
      </c>
      <c r="O620">
        <v>1</v>
      </c>
      <c r="P620">
        <v>0</v>
      </c>
      <c r="Q620">
        <v>5.29650092081031</v>
      </c>
      <c r="R620">
        <v>108</v>
      </c>
      <c r="S620">
        <v>13.4</v>
      </c>
      <c r="T620">
        <v>25.6</v>
      </c>
      <c r="U620">
        <v>1</v>
      </c>
      <c r="V620">
        <v>1.511293634</v>
      </c>
      <c r="W620">
        <v>1</v>
      </c>
      <c r="X620">
        <v>4.960985626</v>
      </c>
      <c r="Y620">
        <v>0</v>
      </c>
      <c r="Z620" s="1">
        <f t="shared" si="181"/>
        <v>0</v>
      </c>
      <c r="AA620" s="1">
        <f t="shared" si="182"/>
        <v>0</v>
      </c>
      <c r="AB620" s="1">
        <f t="shared" si="183"/>
        <v>0</v>
      </c>
      <c r="AC620" s="1">
        <f t="shared" si="184"/>
        <v>0</v>
      </c>
      <c r="AD620" s="1">
        <f t="shared" si="185"/>
        <v>0</v>
      </c>
      <c r="AE620" s="1">
        <f t="shared" si="186"/>
        <v>0</v>
      </c>
      <c r="AF620" s="1">
        <f t="shared" si="187"/>
        <v>0</v>
      </c>
      <c r="AG620" s="1">
        <f t="shared" si="188"/>
        <v>0</v>
      </c>
      <c r="AH620" s="1">
        <f t="shared" si="189"/>
        <v>1</v>
      </c>
      <c r="AI620" s="1">
        <f t="shared" si="190"/>
        <v>0</v>
      </c>
      <c r="AJ620" s="1">
        <f t="shared" si="191"/>
        <v>0</v>
      </c>
      <c r="AK620" s="1">
        <f t="shared" si="192"/>
        <v>0</v>
      </c>
      <c r="AL620" s="1">
        <f t="shared" si="193"/>
        <v>0</v>
      </c>
      <c r="AM620" s="1">
        <f t="shared" si="194"/>
        <v>0</v>
      </c>
      <c r="AN620" s="1">
        <f t="shared" si="195"/>
        <v>0</v>
      </c>
      <c r="AO620" s="1">
        <f t="shared" si="196"/>
        <v>0</v>
      </c>
      <c r="AP620" s="1">
        <f t="shared" si="197"/>
        <v>0</v>
      </c>
      <c r="AQ620" s="1">
        <f t="shared" si="198"/>
        <v>0</v>
      </c>
      <c r="AR620">
        <f t="shared" si="199"/>
        <v>9</v>
      </c>
    </row>
    <row r="621" spans="1:44">
      <c r="A621">
        <v>620</v>
      </c>
      <c r="B621">
        <v>2017</v>
      </c>
      <c r="C621">
        <v>33.4</v>
      </c>
      <c r="E621">
        <v>0</v>
      </c>
      <c r="F621">
        <v>4.2</v>
      </c>
      <c r="G621" t="s">
        <v>56</v>
      </c>
      <c r="H621">
        <f t="shared" si="180"/>
        <v>2</v>
      </c>
      <c r="I621">
        <v>1.33</v>
      </c>
      <c r="J621">
        <v>36.20533881</v>
      </c>
      <c r="K621">
        <v>0.0703</v>
      </c>
      <c r="L621">
        <v>0</v>
      </c>
      <c r="M621">
        <v>0</v>
      </c>
      <c r="N621">
        <v>1</v>
      </c>
      <c r="O621">
        <v>1</v>
      </c>
      <c r="P621">
        <v>0</v>
      </c>
      <c r="Q621">
        <v>7.30386740331492</v>
      </c>
      <c r="R621">
        <v>199</v>
      </c>
      <c r="S621">
        <v>12.4</v>
      </c>
      <c r="T621">
        <v>19.9</v>
      </c>
      <c r="U621">
        <v>0</v>
      </c>
      <c r="V621">
        <v>21.9137577</v>
      </c>
      <c r="W621">
        <v>0</v>
      </c>
      <c r="X621">
        <v>21.9137577</v>
      </c>
      <c r="Y621">
        <v>1</v>
      </c>
      <c r="Z621" s="1">
        <f t="shared" si="181"/>
        <v>0</v>
      </c>
      <c r="AA621" s="1">
        <f t="shared" si="182"/>
        <v>0</v>
      </c>
      <c r="AB621" s="1">
        <f t="shared" si="183"/>
        <v>0</v>
      </c>
      <c r="AC621" s="1">
        <f t="shared" si="184"/>
        <v>0</v>
      </c>
      <c r="AD621" s="1">
        <f t="shared" si="185"/>
        <v>0</v>
      </c>
      <c r="AE621" s="1">
        <f t="shared" si="186"/>
        <v>0</v>
      </c>
      <c r="AF621" s="1">
        <f t="shared" si="187"/>
        <v>0</v>
      </c>
      <c r="AG621" s="1">
        <f t="shared" si="188"/>
        <v>0</v>
      </c>
      <c r="AH621" s="1">
        <f t="shared" si="189"/>
        <v>0</v>
      </c>
      <c r="AI621" s="1">
        <f t="shared" si="190"/>
        <v>0</v>
      </c>
      <c r="AJ621" s="1">
        <f t="shared" si="191"/>
        <v>0</v>
      </c>
      <c r="AK621" s="1">
        <f t="shared" si="192"/>
        <v>1</v>
      </c>
      <c r="AL621" s="1">
        <f t="shared" si="193"/>
        <v>0</v>
      </c>
      <c r="AM621" s="1">
        <f t="shared" si="194"/>
        <v>0</v>
      </c>
      <c r="AN621" s="1">
        <f t="shared" si="195"/>
        <v>0</v>
      </c>
      <c r="AO621" s="1">
        <f t="shared" si="196"/>
        <v>0</v>
      </c>
      <c r="AP621" s="1">
        <f t="shared" si="197"/>
        <v>0</v>
      </c>
      <c r="AQ621" s="1">
        <f t="shared" si="198"/>
        <v>0</v>
      </c>
      <c r="AR621">
        <f t="shared" si="199"/>
        <v>12</v>
      </c>
    </row>
    <row r="622" spans="1:44">
      <c r="A622">
        <v>621</v>
      </c>
      <c r="B622">
        <v>2017</v>
      </c>
      <c r="C622">
        <v>7</v>
      </c>
      <c r="D622">
        <v>5</v>
      </c>
      <c r="E622">
        <v>1</v>
      </c>
      <c r="F622">
        <v>4.3</v>
      </c>
      <c r="G622" t="s">
        <v>53</v>
      </c>
      <c r="H622">
        <f t="shared" si="180"/>
        <v>1</v>
      </c>
      <c r="I622">
        <v>6.83</v>
      </c>
      <c r="J622">
        <v>69.18001369</v>
      </c>
      <c r="K622">
        <v>0</v>
      </c>
      <c r="L622">
        <v>0</v>
      </c>
      <c r="M622">
        <v>1</v>
      </c>
      <c r="N622">
        <v>0</v>
      </c>
      <c r="O622">
        <v>1</v>
      </c>
      <c r="P622">
        <v>0</v>
      </c>
      <c r="Q622">
        <v>7.21731123388582</v>
      </c>
      <c r="R622">
        <v>299</v>
      </c>
      <c r="S622">
        <v>12.1</v>
      </c>
      <c r="T622">
        <v>33.5</v>
      </c>
      <c r="U622">
        <v>1</v>
      </c>
      <c r="V622">
        <v>2.299794661</v>
      </c>
      <c r="W622">
        <v>1</v>
      </c>
      <c r="X622">
        <v>2.299794661</v>
      </c>
      <c r="Y622">
        <v>0</v>
      </c>
      <c r="Z622" s="1">
        <f t="shared" si="181"/>
        <v>0</v>
      </c>
      <c r="AA622" s="1">
        <f t="shared" si="182"/>
        <v>0</v>
      </c>
      <c r="AB622" s="1">
        <f t="shared" si="183"/>
        <v>0</v>
      </c>
      <c r="AC622" s="1">
        <f t="shared" si="184"/>
        <v>0</v>
      </c>
      <c r="AD622" s="1">
        <f t="shared" si="185"/>
        <v>0</v>
      </c>
      <c r="AE622" s="1">
        <f t="shared" si="186"/>
        <v>0</v>
      </c>
      <c r="AF622" s="1">
        <f t="shared" si="187"/>
        <v>0</v>
      </c>
      <c r="AG622" s="1">
        <f t="shared" si="188"/>
        <v>0</v>
      </c>
      <c r="AH622" s="1">
        <f t="shared" si="189"/>
        <v>0</v>
      </c>
      <c r="AI622" s="1">
        <f t="shared" si="190"/>
        <v>0</v>
      </c>
      <c r="AJ622" s="1">
        <f t="shared" si="191"/>
        <v>1</v>
      </c>
      <c r="AK622" s="1">
        <f t="shared" si="192"/>
        <v>0</v>
      </c>
      <c r="AL622" s="1">
        <f t="shared" si="193"/>
        <v>0</v>
      </c>
      <c r="AM622" s="1">
        <f t="shared" si="194"/>
        <v>0</v>
      </c>
      <c r="AN622" s="1">
        <f t="shared" si="195"/>
        <v>0</v>
      </c>
      <c r="AO622" s="1">
        <f t="shared" si="196"/>
        <v>0</v>
      </c>
      <c r="AP622" s="1">
        <f t="shared" si="197"/>
        <v>0</v>
      </c>
      <c r="AQ622" s="1">
        <f t="shared" si="198"/>
        <v>0</v>
      </c>
      <c r="AR622">
        <f t="shared" si="199"/>
        <v>11</v>
      </c>
    </row>
    <row r="623" spans="1:44">
      <c r="A623">
        <v>622</v>
      </c>
      <c r="B623">
        <v>2016</v>
      </c>
      <c r="C623">
        <v>29.8</v>
      </c>
      <c r="D623">
        <v>90</v>
      </c>
      <c r="E623">
        <v>0</v>
      </c>
      <c r="F623">
        <v>4</v>
      </c>
      <c r="G623" t="s">
        <v>53</v>
      </c>
      <c r="H623">
        <f t="shared" si="180"/>
        <v>1</v>
      </c>
      <c r="I623">
        <v>3.48</v>
      </c>
      <c r="J623">
        <v>72.8788501</v>
      </c>
      <c r="K623">
        <v>0.1663</v>
      </c>
      <c r="L623">
        <v>0</v>
      </c>
      <c r="M623">
        <v>1</v>
      </c>
      <c r="N623">
        <v>0</v>
      </c>
      <c r="O623">
        <v>1</v>
      </c>
      <c r="P623">
        <v>1</v>
      </c>
      <c r="Q623">
        <v>7.40699815837937</v>
      </c>
      <c r="R623">
        <v>342</v>
      </c>
      <c r="S623">
        <v>13.4</v>
      </c>
      <c r="T623">
        <v>22</v>
      </c>
      <c r="U623">
        <v>0</v>
      </c>
      <c r="V623">
        <v>32.3613963</v>
      </c>
      <c r="W623">
        <v>0</v>
      </c>
      <c r="X623">
        <v>33.80698152</v>
      </c>
      <c r="Y623">
        <v>1</v>
      </c>
      <c r="Z623" s="1">
        <f t="shared" si="181"/>
        <v>0</v>
      </c>
      <c r="AA623" s="1">
        <f t="shared" si="182"/>
        <v>0</v>
      </c>
      <c r="AB623" s="1">
        <f t="shared" si="183"/>
        <v>0</v>
      </c>
      <c r="AC623" s="1">
        <f t="shared" si="184"/>
        <v>0</v>
      </c>
      <c r="AD623" s="1">
        <f t="shared" si="185"/>
        <v>0</v>
      </c>
      <c r="AE623" s="1">
        <f t="shared" si="186"/>
        <v>0</v>
      </c>
      <c r="AF623" s="1">
        <f t="shared" si="187"/>
        <v>0</v>
      </c>
      <c r="AG623" s="1">
        <f t="shared" si="188"/>
        <v>0</v>
      </c>
      <c r="AH623" s="1">
        <f t="shared" si="189"/>
        <v>0</v>
      </c>
      <c r="AI623" s="1">
        <f t="shared" si="190"/>
        <v>0</v>
      </c>
      <c r="AJ623" s="1">
        <f t="shared" si="191"/>
        <v>1</v>
      </c>
      <c r="AK623" s="1">
        <f t="shared" si="192"/>
        <v>0</v>
      </c>
      <c r="AL623" s="1">
        <f t="shared" si="193"/>
        <v>0</v>
      </c>
      <c r="AM623" s="1">
        <f t="shared" si="194"/>
        <v>0</v>
      </c>
      <c r="AN623" s="1">
        <f t="shared" si="195"/>
        <v>0</v>
      </c>
      <c r="AO623" s="1">
        <f t="shared" si="196"/>
        <v>0</v>
      </c>
      <c r="AP623" s="1">
        <f t="shared" si="197"/>
        <v>0</v>
      </c>
      <c r="AQ623" s="1">
        <f t="shared" si="198"/>
        <v>0</v>
      </c>
      <c r="AR623">
        <f t="shared" si="199"/>
        <v>11</v>
      </c>
    </row>
    <row r="624" spans="1:44">
      <c r="A624">
        <v>623</v>
      </c>
      <c r="B624">
        <v>2017</v>
      </c>
      <c r="C624">
        <v>1.8</v>
      </c>
      <c r="E624">
        <v>1</v>
      </c>
      <c r="F624">
        <v>4.1</v>
      </c>
      <c r="G624" t="s">
        <v>49</v>
      </c>
      <c r="H624">
        <f t="shared" si="180"/>
        <v>2</v>
      </c>
      <c r="I624">
        <v>2.91</v>
      </c>
      <c r="J624">
        <v>39.58384668</v>
      </c>
      <c r="K624">
        <v>0.0105</v>
      </c>
      <c r="L624">
        <v>0</v>
      </c>
      <c r="M624">
        <v>1</v>
      </c>
      <c r="N624">
        <v>0</v>
      </c>
      <c r="O624">
        <v>1</v>
      </c>
      <c r="P624">
        <v>0</v>
      </c>
      <c r="Q624">
        <v>4.16942909760589</v>
      </c>
      <c r="R624">
        <v>167</v>
      </c>
      <c r="S624">
        <v>15.1</v>
      </c>
      <c r="T624">
        <v>27.7</v>
      </c>
      <c r="U624">
        <v>1</v>
      </c>
      <c r="V624">
        <v>1.77412731</v>
      </c>
      <c r="W624">
        <v>1</v>
      </c>
      <c r="X624">
        <v>24.60780288</v>
      </c>
      <c r="Y624">
        <v>0</v>
      </c>
      <c r="Z624" s="1">
        <f t="shared" si="181"/>
        <v>0</v>
      </c>
      <c r="AA624" s="1">
        <f t="shared" si="182"/>
        <v>0</v>
      </c>
      <c r="AB624" s="1">
        <f t="shared" si="183"/>
        <v>0</v>
      </c>
      <c r="AC624" s="1">
        <f t="shared" si="184"/>
        <v>0</v>
      </c>
      <c r="AD624" s="1">
        <f t="shared" si="185"/>
        <v>0</v>
      </c>
      <c r="AE624" s="1">
        <f t="shared" si="186"/>
        <v>0</v>
      </c>
      <c r="AF624" s="1">
        <f t="shared" si="187"/>
        <v>0</v>
      </c>
      <c r="AG624" s="1">
        <f t="shared" si="188"/>
        <v>0</v>
      </c>
      <c r="AH624" s="1">
        <f t="shared" si="189"/>
        <v>0</v>
      </c>
      <c r="AI624" s="1">
        <f t="shared" si="190"/>
        <v>0</v>
      </c>
      <c r="AJ624" s="1">
        <f t="shared" si="191"/>
        <v>0</v>
      </c>
      <c r="AK624" s="1">
        <f t="shared" si="192"/>
        <v>0</v>
      </c>
      <c r="AL624" s="1">
        <f t="shared" si="193"/>
        <v>0</v>
      </c>
      <c r="AM624" s="1">
        <f t="shared" si="194"/>
        <v>1</v>
      </c>
      <c r="AN624" s="1">
        <f t="shared" si="195"/>
        <v>0</v>
      </c>
      <c r="AO624" s="1">
        <f t="shared" si="196"/>
        <v>0</v>
      </c>
      <c r="AP624" s="1">
        <f t="shared" si="197"/>
        <v>0</v>
      </c>
      <c r="AQ624" s="1">
        <f t="shared" si="198"/>
        <v>0</v>
      </c>
      <c r="AR624">
        <f t="shared" si="199"/>
        <v>14</v>
      </c>
    </row>
    <row r="625" spans="1:44">
      <c r="A625">
        <v>624</v>
      </c>
      <c r="B625">
        <v>2016</v>
      </c>
      <c r="C625">
        <v>5.3</v>
      </c>
      <c r="D625">
        <v>95</v>
      </c>
      <c r="E625">
        <v>0</v>
      </c>
      <c r="F625">
        <v>3.1</v>
      </c>
      <c r="G625" t="s">
        <v>53</v>
      </c>
      <c r="H625">
        <f t="shared" si="180"/>
        <v>1</v>
      </c>
      <c r="I625">
        <v>7.17</v>
      </c>
      <c r="J625">
        <v>88.26009583</v>
      </c>
      <c r="K625">
        <v>0.0024</v>
      </c>
      <c r="L625">
        <v>0</v>
      </c>
      <c r="M625">
        <v>0</v>
      </c>
      <c r="N625">
        <v>0</v>
      </c>
      <c r="O625">
        <v>1</v>
      </c>
      <c r="P625">
        <v>0</v>
      </c>
      <c r="Q625">
        <v>9.3941068139963</v>
      </c>
      <c r="R625">
        <v>555</v>
      </c>
      <c r="S625">
        <v>12.5</v>
      </c>
      <c r="T625">
        <v>18.3</v>
      </c>
      <c r="U625">
        <v>0</v>
      </c>
      <c r="V625">
        <v>12.78028747</v>
      </c>
      <c r="W625">
        <v>0</v>
      </c>
      <c r="X625">
        <v>16.29568789</v>
      </c>
      <c r="Y625">
        <v>1</v>
      </c>
      <c r="Z625" s="1">
        <f t="shared" si="181"/>
        <v>0</v>
      </c>
      <c r="AA625" s="1">
        <f t="shared" si="182"/>
        <v>0</v>
      </c>
      <c r="AB625" s="1">
        <f t="shared" si="183"/>
        <v>0</v>
      </c>
      <c r="AC625" s="1">
        <f t="shared" si="184"/>
        <v>0</v>
      </c>
      <c r="AD625" s="1">
        <f t="shared" si="185"/>
        <v>0</v>
      </c>
      <c r="AE625" s="1">
        <f t="shared" si="186"/>
        <v>0</v>
      </c>
      <c r="AF625" s="1">
        <f t="shared" si="187"/>
        <v>0</v>
      </c>
      <c r="AG625" s="1">
        <f t="shared" si="188"/>
        <v>0</v>
      </c>
      <c r="AH625" s="1">
        <f t="shared" si="189"/>
        <v>0</v>
      </c>
      <c r="AI625" s="1">
        <f t="shared" si="190"/>
        <v>0</v>
      </c>
      <c r="AJ625" s="1">
        <f t="shared" si="191"/>
        <v>1</v>
      </c>
      <c r="AK625" s="1">
        <f t="shared" si="192"/>
        <v>0</v>
      </c>
      <c r="AL625" s="1">
        <f t="shared" si="193"/>
        <v>0</v>
      </c>
      <c r="AM625" s="1">
        <f t="shared" si="194"/>
        <v>0</v>
      </c>
      <c r="AN625" s="1">
        <f t="shared" si="195"/>
        <v>0</v>
      </c>
      <c r="AO625" s="1">
        <f t="shared" si="196"/>
        <v>0</v>
      </c>
      <c r="AP625" s="1">
        <f t="shared" si="197"/>
        <v>0</v>
      </c>
      <c r="AQ625" s="1">
        <f t="shared" si="198"/>
        <v>0</v>
      </c>
      <c r="AR625">
        <f t="shared" si="199"/>
        <v>11</v>
      </c>
    </row>
    <row r="626" spans="1:44">
      <c r="A626">
        <v>625</v>
      </c>
      <c r="B626">
        <v>2017</v>
      </c>
      <c r="C626">
        <v>7.9</v>
      </c>
      <c r="D626">
        <v>0</v>
      </c>
      <c r="E626">
        <v>1</v>
      </c>
      <c r="F626">
        <v>3.8</v>
      </c>
      <c r="G626" t="s">
        <v>50</v>
      </c>
      <c r="H626">
        <f t="shared" si="180"/>
        <v>2</v>
      </c>
      <c r="I626">
        <v>6.67</v>
      </c>
      <c r="J626">
        <v>70.4312115</v>
      </c>
      <c r="K626">
        <v>0.4202</v>
      </c>
      <c r="L626">
        <v>0</v>
      </c>
      <c r="M626">
        <v>0</v>
      </c>
      <c r="N626">
        <v>0</v>
      </c>
      <c r="O626">
        <v>1</v>
      </c>
      <c r="P626">
        <v>0</v>
      </c>
      <c r="Q626">
        <v>6.25966850828729</v>
      </c>
      <c r="R626">
        <v>225</v>
      </c>
      <c r="S626">
        <v>12.6</v>
      </c>
      <c r="T626">
        <v>34.9</v>
      </c>
      <c r="U626">
        <v>1</v>
      </c>
      <c r="V626">
        <v>2.234086242</v>
      </c>
      <c r="W626">
        <v>1</v>
      </c>
      <c r="X626">
        <v>3.712525667</v>
      </c>
      <c r="Y626">
        <v>0</v>
      </c>
      <c r="Z626" s="1">
        <f t="shared" si="181"/>
        <v>1</v>
      </c>
      <c r="AA626" s="1">
        <f t="shared" si="182"/>
        <v>0</v>
      </c>
      <c r="AB626" s="1">
        <f t="shared" si="183"/>
        <v>0</v>
      </c>
      <c r="AC626" s="1">
        <f t="shared" si="184"/>
        <v>0</v>
      </c>
      <c r="AD626" s="1">
        <f t="shared" si="185"/>
        <v>0</v>
      </c>
      <c r="AE626" s="1">
        <f t="shared" si="186"/>
        <v>0</v>
      </c>
      <c r="AF626" s="1">
        <f t="shared" si="187"/>
        <v>0</v>
      </c>
      <c r="AG626" s="1">
        <f t="shared" si="188"/>
        <v>0</v>
      </c>
      <c r="AH626" s="1">
        <f t="shared" si="189"/>
        <v>0</v>
      </c>
      <c r="AI626" s="1">
        <f t="shared" si="190"/>
        <v>0</v>
      </c>
      <c r="AJ626" s="1">
        <f t="shared" si="191"/>
        <v>0</v>
      </c>
      <c r="AK626" s="1">
        <f t="shared" si="192"/>
        <v>0</v>
      </c>
      <c r="AL626" s="1">
        <f t="shared" si="193"/>
        <v>0</v>
      </c>
      <c r="AM626" s="1">
        <f t="shared" si="194"/>
        <v>0</v>
      </c>
      <c r="AN626" s="1">
        <f t="shared" si="195"/>
        <v>0</v>
      </c>
      <c r="AO626" s="1">
        <f t="shared" si="196"/>
        <v>0</v>
      </c>
      <c r="AP626" s="1">
        <f t="shared" si="197"/>
        <v>0</v>
      </c>
      <c r="AQ626" s="1">
        <f t="shared" si="198"/>
        <v>0</v>
      </c>
      <c r="AR626">
        <f t="shared" si="199"/>
        <v>1</v>
      </c>
    </row>
    <row r="627" spans="1:44">
      <c r="A627">
        <v>626</v>
      </c>
      <c r="B627">
        <v>2017</v>
      </c>
      <c r="C627">
        <v>15.8</v>
      </c>
      <c r="E627">
        <v>0</v>
      </c>
      <c r="F627">
        <v>4.2</v>
      </c>
      <c r="G627" t="s">
        <v>45</v>
      </c>
      <c r="H627">
        <f t="shared" si="180"/>
        <v>0</v>
      </c>
      <c r="I627">
        <v>23.75</v>
      </c>
      <c r="J627">
        <v>65.045859</v>
      </c>
      <c r="K627">
        <v>0.4379</v>
      </c>
      <c r="L627">
        <v>0</v>
      </c>
      <c r="M627">
        <v>0</v>
      </c>
      <c r="N627">
        <v>0</v>
      </c>
      <c r="O627">
        <v>0</v>
      </c>
      <c r="P627">
        <v>0</v>
      </c>
      <c r="Q627">
        <v>7.15469613259668</v>
      </c>
      <c r="R627">
        <v>431</v>
      </c>
      <c r="S627">
        <v>11.6</v>
      </c>
      <c r="T627">
        <v>34.1</v>
      </c>
      <c r="U627">
        <v>1</v>
      </c>
      <c r="V627">
        <v>0.689938398</v>
      </c>
      <c r="W627">
        <v>1</v>
      </c>
      <c r="X627">
        <v>7.425051335</v>
      </c>
      <c r="Y627">
        <v>0</v>
      </c>
      <c r="Z627" s="1">
        <f t="shared" si="181"/>
        <v>0</v>
      </c>
      <c r="AA627" s="1">
        <f t="shared" si="182"/>
        <v>0</v>
      </c>
      <c r="AB627" s="1">
        <f t="shared" si="183"/>
        <v>0</v>
      </c>
      <c r="AC627" s="1">
        <f t="shared" si="184"/>
        <v>0</v>
      </c>
      <c r="AD627" s="1">
        <f t="shared" si="185"/>
        <v>0</v>
      </c>
      <c r="AE627" s="1">
        <f t="shared" si="186"/>
        <v>0</v>
      </c>
      <c r="AF627" s="1">
        <f t="shared" si="187"/>
        <v>0</v>
      </c>
      <c r="AG627" s="1">
        <f t="shared" si="188"/>
        <v>0</v>
      </c>
      <c r="AH627" s="1">
        <f t="shared" si="189"/>
        <v>1</v>
      </c>
      <c r="AI627" s="1">
        <f t="shared" si="190"/>
        <v>0</v>
      </c>
      <c r="AJ627" s="1">
        <f t="shared" si="191"/>
        <v>0</v>
      </c>
      <c r="AK627" s="1">
        <f t="shared" si="192"/>
        <v>0</v>
      </c>
      <c r="AL627" s="1">
        <f t="shared" si="193"/>
        <v>0</v>
      </c>
      <c r="AM627" s="1">
        <f t="shared" si="194"/>
        <v>0</v>
      </c>
      <c r="AN627" s="1">
        <f t="shared" si="195"/>
        <v>0</v>
      </c>
      <c r="AO627" s="1">
        <f t="shared" si="196"/>
        <v>0</v>
      </c>
      <c r="AP627" s="1">
        <f t="shared" si="197"/>
        <v>0</v>
      </c>
      <c r="AQ627" s="1">
        <f t="shared" si="198"/>
        <v>0</v>
      </c>
      <c r="AR627">
        <f t="shared" si="199"/>
        <v>9</v>
      </c>
    </row>
    <row r="628" spans="1:44">
      <c r="A628">
        <v>627</v>
      </c>
      <c r="B628">
        <v>2016</v>
      </c>
      <c r="C628">
        <v>51.8</v>
      </c>
      <c r="E628">
        <v>0</v>
      </c>
      <c r="F628">
        <v>4</v>
      </c>
      <c r="G628" t="s">
        <v>45</v>
      </c>
      <c r="H628">
        <f t="shared" si="180"/>
        <v>0</v>
      </c>
      <c r="I628">
        <v>5.67</v>
      </c>
      <c r="J628">
        <v>81.89459275</v>
      </c>
      <c r="K628">
        <v>0</v>
      </c>
      <c r="L628">
        <v>0</v>
      </c>
      <c r="M628">
        <v>1</v>
      </c>
      <c r="N628">
        <v>0</v>
      </c>
      <c r="O628">
        <v>0</v>
      </c>
      <c r="P628">
        <v>0</v>
      </c>
      <c r="Q628">
        <v>7.58747697974216</v>
      </c>
      <c r="R628">
        <v>247</v>
      </c>
      <c r="S628">
        <v>13.3</v>
      </c>
      <c r="T628">
        <v>25.9</v>
      </c>
      <c r="U628">
        <v>0</v>
      </c>
      <c r="V628">
        <v>33.31416838</v>
      </c>
      <c r="W628">
        <v>0</v>
      </c>
      <c r="X628">
        <v>33.31416838</v>
      </c>
      <c r="Y628">
        <v>1</v>
      </c>
      <c r="Z628" s="1">
        <f t="shared" si="181"/>
        <v>0</v>
      </c>
      <c r="AA628" s="1">
        <f t="shared" si="182"/>
        <v>0</v>
      </c>
      <c r="AB628" s="1">
        <f t="shared" si="183"/>
        <v>0</v>
      </c>
      <c r="AC628" s="1">
        <f t="shared" si="184"/>
        <v>0</v>
      </c>
      <c r="AD628" s="1">
        <f t="shared" si="185"/>
        <v>0</v>
      </c>
      <c r="AE628" s="1">
        <f t="shared" si="186"/>
        <v>0</v>
      </c>
      <c r="AF628" s="1">
        <f t="shared" si="187"/>
        <v>0</v>
      </c>
      <c r="AG628" s="1">
        <f t="shared" si="188"/>
        <v>0</v>
      </c>
      <c r="AH628" s="1">
        <f t="shared" si="189"/>
        <v>1</v>
      </c>
      <c r="AI628" s="1">
        <f t="shared" si="190"/>
        <v>0</v>
      </c>
      <c r="AJ628" s="1">
        <f t="shared" si="191"/>
        <v>0</v>
      </c>
      <c r="AK628" s="1">
        <f t="shared" si="192"/>
        <v>0</v>
      </c>
      <c r="AL628" s="1">
        <f t="shared" si="193"/>
        <v>0</v>
      </c>
      <c r="AM628" s="1">
        <f t="shared" si="194"/>
        <v>0</v>
      </c>
      <c r="AN628" s="1">
        <f t="shared" si="195"/>
        <v>0</v>
      </c>
      <c r="AO628" s="1">
        <f t="shared" si="196"/>
        <v>0</v>
      </c>
      <c r="AP628" s="1">
        <f t="shared" si="197"/>
        <v>0</v>
      </c>
      <c r="AQ628" s="1">
        <f t="shared" si="198"/>
        <v>0</v>
      </c>
      <c r="AR628">
        <f t="shared" si="199"/>
        <v>9</v>
      </c>
    </row>
    <row r="629" spans="1:44">
      <c r="A629">
        <v>628</v>
      </c>
      <c r="B629">
        <v>2017</v>
      </c>
      <c r="C629">
        <v>131.7</v>
      </c>
      <c r="E629">
        <v>0</v>
      </c>
      <c r="F629">
        <v>3.8</v>
      </c>
      <c r="G629" t="s">
        <v>45</v>
      </c>
      <c r="H629">
        <f t="shared" si="180"/>
        <v>0</v>
      </c>
      <c r="I629">
        <v>7.13</v>
      </c>
      <c r="J629">
        <v>78.82819986</v>
      </c>
      <c r="K629">
        <v>0.1662</v>
      </c>
      <c r="L629">
        <v>1</v>
      </c>
      <c r="M629">
        <v>1</v>
      </c>
      <c r="N629">
        <v>0</v>
      </c>
      <c r="O629">
        <v>1</v>
      </c>
      <c r="P629">
        <v>0</v>
      </c>
      <c r="Q629">
        <v>6.42357274401473</v>
      </c>
      <c r="R629">
        <v>166</v>
      </c>
      <c r="S629">
        <v>10.2</v>
      </c>
      <c r="T629">
        <v>28.7</v>
      </c>
      <c r="U629">
        <v>1</v>
      </c>
      <c r="V629">
        <v>5.552361396</v>
      </c>
      <c r="W629">
        <v>0</v>
      </c>
      <c r="X629">
        <v>23.22792608</v>
      </c>
      <c r="Y629">
        <v>1</v>
      </c>
      <c r="Z629" s="1">
        <f t="shared" si="181"/>
        <v>0</v>
      </c>
      <c r="AA629" s="1">
        <f t="shared" si="182"/>
        <v>0</v>
      </c>
      <c r="AB629" s="1">
        <f t="shared" si="183"/>
        <v>0</v>
      </c>
      <c r="AC629" s="1">
        <f t="shared" si="184"/>
        <v>0</v>
      </c>
      <c r="AD629" s="1">
        <f t="shared" si="185"/>
        <v>0</v>
      </c>
      <c r="AE629" s="1">
        <f t="shared" si="186"/>
        <v>0</v>
      </c>
      <c r="AF629" s="1">
        <f t="shared" si="187"/>
        <v>0</v>
      </c>
      <c r="AG629" s="1">
        <f t="shared" si="188"/>
        <v>0</v>
      </c>
      <c r="AH629" s="1">
        <f t="shared" si="189"/>
        <v>1</v>
      </c>
      <c r="AI629" s="1">
        <f t="shared" si="190"/>
        <v>0</v>
      </c>
      <c r="AJ629" s="1">
        <f t="shared" si="191"/>
        <v>0</v>
      </c>
      <c r="AK629" s="1">
        <f t="shared" si="192"/>
        <v>0</v>
      </c>
      <c r="AL629" s="1">
        <f t="shared" si="193"/>
        <v>0</v>
      </c>
      <c r="AM629" s="1">
        <f t="shared" si="194"/>
        <v>0</v>
      </c>
      <c r="AN629" s="1">
        <f t="shared" si="195"/>
        <v>0</v>
      </c>
      <c r="AO629" s="1">
        <f t="shared" si="196"/>
        <v>0</v>
      </c>
      <c r="AP629" s="1">
        <f t="shared" si="197"/>
        <v>0</v>
      </c>
      <c r="AQ629" s="1">
        <f t="shared" si="198"/>
        <v>0</v>
      </c>
      <c r="AR629">
        <f t="shared" si="199"/>
        <v>9</v>
      </c>
    </row>
    <row r="630" spans="1:44">
      <c r="A630">
        <v>629</v>
      </c>
      <c r="B630">
        <v>2017</v>
      </c>
      <c r="C630">
        <v>36.9</v>
      </c>
      <c r="E630">
        <v>0</v>
      </c>
      <c r="F630">
        <v>4</v>
      </c>
      <c r="G630" t="s">
        <v>45</v>
      </c>
      <c r="H630">
        <f t="shared" si="180"/>
        <v>0</v>
      </c>
      <c r="I630">
        <v>5.05</v>
      </c>
      <c r="J630">
        <v>66.04243669</v>
      </c>
      <c r="K630">
        <v>0.1384</v>
      </c>
      <c r="L630">
        <v>0</v>
      </c>
      <c r="M630">
        <v>1</v>
      </c>
      <c r="N630">
        <v>0</v>
      </c>
      <c r="O630">
        <v>1</v>
      </c>
      <c r="P630">
        <v>0</v>
      </c>
      <c r="Q630">
        <v>5.05156537753223</v>
      </c>
      <c r="R630">
        <v>233</v>
      </c>
      <c r="S630">
        <v>14.4</v>
      </c>
      <c r="T630">
        <v>37.6</v>
      </c>
      <c r="U630">
        <v>0</v>
      </c>
      <c r="V630">
        <v>27.89322382</v>
      </c>
      <c r="W630">
        <v>0</v>
      </c>
      <c r="X630">
        <v>27.89322382</v>
      </c>
      <c r="Y630">
        <v>1</v>
      </c>
      <c r="Z630" s="1">
        <f t="shared" si="181"/>
        <v>0</v>
      </c>
      <c r="AA630" s="1">
        <f t="shared" si="182"/>
        <v>0</v>
      </c>
      <c r="AB630" s="1">
        <f t="shared" si="183"/>
        <v>0</v>
      </c>
      <c r="AC630" s="1">
        <f t="shared" si="184"/>
        <v>0</v>
      </c>
      <c r="AD630" s="1">
        <f t="shared" si="185"/>
        <v>0</v>
      </c>
      <c r="AE630" s="1">
        <f t="shared" si="186"/>
        <v>0</v>
      </c>
      <c r="AF630" s="1">
        <f t="shared" si="187"/>
        <v>0</v>
      </c>
      <c r="AG630" s="1">
        <f t="shared" si="188"/>
        <v>0</v>
      </c>
      <c r="AH630" s="1">
        <f t="shared" si="189"/>
        <v>1</v>
      </c>
      <c r="AI630" s="1">
        <f t="shared" si="190"/>
        <v>0</v>
      </c>
      <c r="AJ630" s="1">
        <f t="shared" si="191"/>
        <v>0</v>
      </c>
      <c r="AK630" s="1">
        <f t="shared" si="192"/>
        <v>0</v>
      </c>
      <c r="AL630" s="1">
        <f t="shared" si="193"/>
        <v>0</v>
      </c>
      <c r="AM630" s="1">
        <f t="shared" si="194"/>
        <v>0</v>
      </c>
      <c r="AN630" s="1">
        <f t="shared" si="195"/>
        <v>0</v>
      </c>
      <c r="AO630" s="1">
        <f t="shared" si="196"/>
        <v>0</v>
      </c>
      <c r="AP630" s="1">
        <f t="shared" si="197"/>
        <v>0</v>
      </c>
      <c r="AQ630" s="1">
        <f t="shared" si="198"/>
        <v>0</v>
      </c>
      <c r="AR630">
        <f t="shared" si="199"/>
        <v>9</v>
      </c>
    </row>
    <row r="631" spans="1:44">
      <c r="A631">
        <v>630</v>
      </c>
      <c r="B631">
        <v>2017</v>
      </c>
      <c r="C631">
        <v>16.7</v>
      </c>
      <c r="E631">
        <v>1</v>
      </c>
      <c r="F631">
        <v>2.5</v>
      </c>
      <c r="G631" t="s">
        <v>55</v>
      </c>
      <c r="H631">
        <f t="shared" si="180"/>
        <v>2</v>
      </c>
      <c r="I631">
        <v>28</v>
      </c>
      <c r="J631">
        <v>57.30321698</v>
      </c>
      <c r="K631">
        <v>0.3479</v>
      </c>
      <c r="L631">
        <v>0</v>
      </c>
      <c r="M631">
        <v>0</v>
      </c>
      <c r="N631">
        <v>0</v>
      </c>
      <c r="O631">
        <v>1</v>
      </c>
      <c r="P631">
        <v>1</v>
      </c>
      <c r="Q631">
        <v>7.9097605893186</v>
      </c>
      <c r="R631">
        <v>93</v>
      </c>
      <c r="S631">
        <v>7.6</v>
      </c>
      <c r="T631">
        <v>28.7</v>
      </c>
      <c r="U631">
        <v>1</v>
      </c>
      <c r="V631">
        <v>0.164271047</v>
      </c>
      <c r="W631">
        <v>1</v>
      </c>
      <c r="X631">
        <v>0.164271047</v>
      </c>
      <c r="Y631">
        <v>0</v>
      </c>
      <c r="Z631" s="1">
        <f t="shared" si="181"/>
        <v>0</v>
      </c>
      <c r="AA631" s="1">
        <f t="shared" si="182"/>
        <v>0</v>
      </c>
      <c r="AB631" s="1">
        <f t="shared" si="183"/>
        <v>0</v>
      </c>
      <c r="AC631" s="1">
        <f t="shared" si="184"/>
        <v>0</v>
      </c>
      <c r="AD631" s="1">
        <f t="shared" si="185"/>
        <v>0</v>
      </c>
      <c r="AE631" s="1">
        <f t="shared" si="186"/>
        <v>0</v>
      </c>
      <c r="AF631" s="1">
        <f t="shared" si="187"/>
        <v>1</v>
      </c>
      <c r="AG631" s="1">
        <f t="shared" si="188"/>
        <v>0</v>
      </c>
      <c r="AH631" s="1">
        <f t="shared" si="189"/>
        <v>0</v>
      </c>
      <c r="AI631" s="1">
        <f t="shared" si="190"/>
        <v>0</v>
      </c>
      <c r="AJ631" s="1">
        <f t="shared" si="191"/>
        <v>0</v>
      </c>
      <c r="AK631" s="1">
        <f t="shared" si="192"/>
        <v>0</v>
      </c>
      <c r="AL631" s="1">
        <f t="shared" si="193"/>
        <v>0</v>
      </c>
      <c r="AM631" s="1">
        <f t="shared" si="194"/>
        <v>0</v>
      </c>
      <c r="AN631" s="1">
        <f t="shared" si="195"/>
        <v>0</v>
      </c>
      <c r="AO631" s="1">
        <f t="shared" si="196"/>
        <v>0</v>
      </c>
      <c r="AP631" s="1">
        <f t="shared" si="197"/>
        <v>0</v>
      </c>
      <c r="AQ631" s="1">
        <f t="shared" si="198"/>
        <v>0</v>
      </c>
      <c r="AR631">
        <f t="shared" si="199"/>
        <v>7</v>
      </c>
    </row>
    <row r="632" spans="1:44">
      <c r="A632">
        <v>631</v>
      </c>
      <c r="B632">
        <v>2017</v>
      </c>
      <c r="C632">
        <v>2.6</v>
      </c>
      <c r="E632">
        <v>0</v>
      </c>
      <c r="F632">
        <v>4.3</v>
      </c>
      <c r="G632" t="s">
        <v>45</v>
      </c>
      <c r="H632">
        <f t="shared" si="180"/>
        <v>0</v>
      </c>
      <c r="I632">
        <v>1.3</v>
      </c>
      <c r="J632">
        <v>73.48939083</v>
      </c>
      <c r="K632">
        <v>0.2677</v>
      </c>
      <c r="L632">
        <v>0</v>
      </c>
      <c r="M632">
        <v>0</v>
      </c>
      <c r="N632">
        <v>0</v>
      </c>
      <c r="O632">
        <v>1</v>
      </c>
      <c r="P632">
        <v>0</v>
      </c>
      <c r="Q632">
        <v>7.85082872928177</v>
      </c>
      <c r="R632">
        <v>287</v>
      </c>
      <c r="S632">
        <v>13</v>
      </c>
      <c r="T632">
        <v>30</v>
      </c>
      <c r="U632">
        <v>1</v>
      </c>
      <c r="V632">
        <v>0.821355236</v>
      </c>
      <c r="W632">
        <v>1</v>
      </c>
      <c r="X632">
        <v>4.862422998</v>
      </c>
      <c r="Y632">
        <v>0</v>
      </c>
      <c r="Z632" s="1">
        <f t="shared" si="181"/>
        <v>0</v>
      </c>
      <c r="AA632" s="1">
        <f t="shared" si="182"/>
        <v>0</v>
      </c>
      <c r="AB632" s="1">
        <f t="shared" si="183"/>
        <v>0</v>
      </c>
      <c r="AC632" s="1">
        <f t="shared" si="184"/>
        <v>0</v>
      </c>
      <c r="AD632" s="1">
        <f t="shared" si="185"/>
        <v>0</v>
      </c>
      <c r="AE632" s="1">
        <f t="shared" si="186"/>
        <v>0</v>
      </c>
      <c r="AF632" s="1">
        <f t="shared" si="187"/>
        <v>0</v>
      </c>
      <c r="AG632" s="1">
        <f t="shared" si="188"/>
        <v>0</v>
      </c>
      <c r="AH632" s="1">
        <f t="shared" si="189"/>
        <v>1</v>
      </c>
      <c r="AI632" s="1">
        <f t="shared" si="190"/>
        <v>0</v>
      </c>
      <c r="AJ632" s="1">
        <f t="shared" si="191"/>
        <v>0</v>
      </c>
      <c r="AK632" s="1">
        <f t="shared" si="192"/>
        <v>0</v>
      </c>
      <c r="AL632" s="1">
        <f t="shared" si="193"/>
        <v>0</v>
      </c>
      <c r="AM632" s="1">
        <f t="shared" si="194"/>
        <v>0</v>
      </c>
      <c r="AN632" s="1">
        <f t="shared" si="195"/>
        <v>0</v>
      </c>
      <c r="AO632" s="1">
        <f t="shared" si="196"/>
        <v>0</v>
      </c>
      <c r="AP632" s="1">
        <f t="shared" si="197"/>
        <v>0</v>
      </c>
      <c r="AQ632" s="1">
        <f t="shared" si="198"/>
        <v>0</v>
      </c>
      <c r="AR632">
        <f t="shared" si="199"/>
        <v>9</v>
      </c>
    </row>
    <row r="633" spans="1:44">
      <c r="A633">
        <v>632</v>
      </c>
      <c r="B633">
        <v>2016</v>
      </c>
      <c r="C633">
        <v>13.2</v>
      </c>
      <c r="E633">
        <v>0</v>
      </c>
      <c r="F633">
        <v>4</v>
      </c>
      <c r="G633" t="s">
        <v>45</v>
      </c>
      <c r="H633">
        <f t="shared" si="180"/>
        <v>0</v>
      </c>
      <c r="I633">
        <v>4.6</v>
      </c>
      <c r="J633">
        <v>31.88501027</v>
      </c>
      <c r="K633">
        <v>0.41</v>
      </c>
      <c r="L633">
        <v>1</v>
      </c>
      <c r="M633">
        <v>1</v>
      </c>
      <c r="N633">
        <v>0</v>
      </c>
      <c r="O633">
        <v>1</v>
      </c>
      <c r="P633">
        <v>0</v>
      </c>
      <c r="Q633">
        <v>6.55985267034991</v>
      </c>
      <c r="R633">
        <v>364</v>
      </c>
      <c r="S633">
        <v>14</v>
      </c>
      <c r="T633">
        <v>33</v>
      </c>
      <c r="U633">
        <v>1</v>
      </c>
      <c r="V633">
        <v>1.117043121</v>
      </c>
      <c r="W633">
        <v>0</v>
      </c>
      <c r="X633">
        <v>33.44558522</v>
      </c>
      <c r="Y633">
        <v>0</v>
      </c>
      <c r="Z633" s="1">
        <f t="shared" si="181"/>
        <v>0</v>
      </c>
      <c r="AA633" s="1">
        <f t="shared" si="182"/>
        <v>0</v>
      </c>
      <c r="AB633" s="1">
        <f t="shared" si="183"/>
        <v>0</v>
      </c>
      <c r="AC633" s="1">
        <f t="shared" si="184"/>
        <v>0</v>
      </c>
      <c r="AD633" s="1">
        <f t="shared" si="185"/>
        <v>0</v>
      </c>
      <c r="AE633" s="1">
        <f t="shared" si="186"/>
        <v>0</v>
      </c>
      <c r="AF633" s="1">
        <f t="shared" si="187"/>
        <v>0</v>
      </c>
      <c r="AG633" s="1">
        <f t="shared" si="188"/>
        <v>0</v>
      </c>
      <c r="AH633" s="1">
        <f t="shared" si="189"/>
        <v>1</v>
      </c>
      <c r="AI633" s="1">
        <f t="shared" si="190"/>
        <v>0</v>
      </c>
      <c r="AJ633" s="1">
        <f t="shared" si="191"/>
        <v>0</v>
      </c>
      <c r="AK633" s="1">
        <f t="shared" si="192"/>
        <v>0</v>
      </c>
      <c r="AL633" s="1">
        <f t="shared" si="193"/>
        <v>0</v>
      </c>
      <c r="AM633" s="1">
        <f t="shared" si="194"/>
        <v>0</v>
      </c>
      <c r="AN633" s="1">
        <f t="shared" si="195"/>
        <v>0</v>
      </c>
      <c r="AO633" s="1">
        <f t="shared" si="196"/>
        <v>0</v>
      </c>
      <c r="AP633" s="1">
        <f t="shared" si="197"/>
        <v>0</v>
      </c>
      <c r="AQ633" s="1">
        <f t="shared" si="198"/>
        <v>0</v>
      </c>
      <c r="AR633">
        <f t="shared" si="199"/>
        <v>9</v>
      </c>
    </row>
    <row r="634" spans="1:44">
      <c r="A634">
        <v>633</v>
      </c>
      <c r="B634">
        <v>2017</v>
      </c>
      <c r="C634">
        <v>1.8</v>
      </c>
      <c r="E634">
        <v>1</v>
      </c>
      <c r="F634">
        <v>3.6</v>
      </c>
      <c r="G634" t="s">
        <v>48</v>
      </c>
      <c r="H634">
        <f t="shared" si="180"/>
        <v>2</v>
      </c>
      <c r="I634">
        <v>63</v>
      </c>
      <c r="J634">
        <v>44.96919918</v>
      </c>
      <c r="K634">
        <v>0.3447</v>
      </c>
      <c r="L634">
        <v>0</v>
      </c>
      <c r="M634">
        <v>0</v>
      </c>
      <c r="N634">
        <v>0</v>
      </c>
      <c r="O634">
        <v>1</v>
      </c>
      <c r="P634">
        <v>0</v>
      </c>
      <c r="Q634">
        <v>8.13812154696131</v>
      </c>
      <c r="R634">
        <v>213</v>
      </c>
      <c r="S634">
        <v>8.9</v>
      </c>
      <c r="T634">
        <v>21.4</v>
      </c>
      <c r="U634">
        <v>1</v>
      </c>
      <c r="V634">
        <v>0.624229979</v>
      </c>
      <c r="W634">
        <v>1</v>
      </c>
      <c r="X634">
        <v>3.383983573</v>
      </c>
      <c r="Y634">
        <v>0</v>
      </c>
      <c r="Z634" s="1">
        <f t="shared" si="181"/>
        <v>0</v>
      </c>
      <c r="AA634" s="1">
        <f t="shared" si="182"/>
        <v>0</v>
      </c>
      <c r="AB634" s="1">
        <f t="shared" si="183"/>
        <v>0</v>
      </c>
      <c r="AC634" s="1">
        <f t="shared" si="184"/>
        <v>0</v>
      </c>
      <c r="AD634" s="1">
        <f t="shared" si="185"/>
        <v>0</v>
      </c>
      <c r="AE634" s="1">
        <f t="shared" si="186"/>
        <v>0</v>
      </c>
      <c r="AF634" s="1">
        <f t="shared" si="187"/>
        <v>0</v>
      </c>
      <c r="AG634" s="1">
        <f t="shared" si="188"/>
        <v>0</v>
      </c>
      <c r="AH634" s="1">
        <f t="shared" si="189"/>
        <v>0</v>
      </c>
      <c r="AI634" s="1">
        <f t="shared" si="190"/>
        <v>0</v>
      </c>
      <c r="AJ634" s="1">
        <f t="shared" si="191"/>
        <v>0</v>
      </c>
      <c r="AK634" s="1">
        <f t="shared" si="192"/>
        <v>0</v>
      </c>
      <c r="AL634" s="1">
        <f t="shared" si="193"/>
        <v>1</v>
      </c>
      <c r="AM634" s="1">
        <f t="shared" si="194"/>
        <v>0</v>
      </c>
      <c r="AN634" s="1">
        <f t="shared" si="195"/>
        <v>0</v>
      </c>
      <c r="AO634" s="1">
        <f t="shared" si="196"/>
        <v>0</v>
      </c>
      <c r="AP634" s="1">
        <f t="shared" si="197"/>
        <v>0</v>
      </c>
      <c r="AQ634" s="1">
        <f t="shared" si="198"/>
        <v>0</v>
      </c>
      <c r="AR634">
        <f t="shared" si="199"/>
        <v>13</v>
      </c>
    </row>
    <row r="635" spans="1:44">
      <c r="A635">
        <v>634</v>
      </c>
      <c r="B635">
        <v>2017</v>
      </c>
      <c r="C635">
        <v>7</v>
      </c>
      <c r="E635">
        <v>1</v>
      </c>
      <c r="F635">
        <v>2.9</v>
      </c>
      <c r="G635" t="s">
        <v>49</v>
      </c>
      <c r="H635">
        <f t="shared" si="180"/>
        <v>2</v>
      </c>
      <c r="I635">
        <v>13</v>
      </c>
      <c r="J635">
        <v>61.81519507</v>
      </c>
      <c r="K635">
        <v>0.1923</v>
      </c>
      <c r="L635">
        <v>0</v>
      </c>
      <c r="M635">
        <v>1</v>
      </c>
      <c r="N635">
        <v>0</v>
      </c>
      <c r="O635">
        <v>1</v>
      </c>
      <c r="P635">
        <v>1</v>
      </c>
      <c r="Q635">
        <v>8.99079189686924</v>
      </c>
      <c r="R635">
        <v>474</v>
      </c>
      <c r="S635">
        <v>8.3</v>
      </c>
      <c r="T635">
        <v>25.5</v>
      </c>
      <c r="U635">
        <v>1</v>
      </c>
      <c r="V635">
        <v>2.201232033</v>
      </c>
      <c r="W635">
        <v>1</v>
      </c>
      <c r="X635">
        <v>4.533880903</v>
      </c>
      <c r="Y635">
        <v>0</v>
      </c>
      <c r="Z635" s="1">
        <f t="shared" si="181"/>
        <v>0</v>
      </c>
      <c r="AA635" s="1">
        <f t="shared" si="182"/>
        <v>0</v>
      </c>
      <c r="AB635" s="1">
        <f t="shared" si="183"/>
        <v>0</v>
      </c>
      <c r="AC635" s="1">
        <f t="shared" si="184"/>
        <v>0</v>
      </c>
      <c r="AD635" s="1">
        <f t="shared" si="185"/>
        <v>0</v>
      </c>
      <c r="AE635" s="1">
        <f t="shared" si="186"/>
        <v>0</v>
      </c>
      <c r="AF635" s="1">
        <f t="shared" si="187"/>
        <v>0</v>
      </c>
      <c r="AG635" s="1">
        <f t="shared" si="188"/>
        <v>0</v>
      </c>
      <c r="AH635" s="1">
        <f t="shared" si="189"/>
        <v>0</v>
      </c>
      <c r="AI635" s="1">
        <f t="shared" si="190"/>
        <v>0</v>
      </c>
      <c r="AJ635" s="1">
        <f t="shared" si="191"/>
        <v>0</v>
      </c>
      <c r="AK635" s="1">
        <f t="shared" si="192"/>
        <v>0</v>
      </c>
      <c r="AL635" s="1">
        <f t="shared" si="193"/>
        <v>0</v>
      </c>
      <c r="AM635" s="1">
        <f t="shared" si="194"/>
        <v>1</v>
      </c>
      <c r="AN635" s="1">
        <f t="shared" si="195"/>
        <v>0</v>
      </c>
      <c r="AO635" s="1">
        <f t="shared" si="196"/>
        <v>0</v>
      </c>
      <c r="AP635" s="1">
        <f t="shared" si="197"/>
        <v>0</v>
      </c>
      <c r="AQ635" s="1">
        <f t="shared" si="198"/>
        <v>0</v>
      </c>
      <c r="AR635">
        <f t="shared" si="199"/>
        <v>14</v>
      </c>
    </row>
    <row r="636" spans="1:44">
      <c r="A636">
        <v>635</v>
      </c>
      <c r="B636">
        <v>2017</v>
      </c>
      <c r="C636">
        <v>2.6</v>
      </c>
      <c r="E636">
        <v>1</v>
      </c>
      <c r="F636">
        <v>2.2</v>
      </c>
      <c r="G636" t="s">
        <v>56</v>
      </c>
      <c r="H636">
        <f t="shared" si="180"/>
        <v>2</v>
      </c>
      <c r="I636">
        <v>14</v>
      </c>
      <c r="J636">
        <v>62.6091718</v>
      </c>
      <c r="K636">
        <v>0.4449</v>
      </c>
      <c r="L636">
        <v>0</v>
      </c>
      <c r="M636">
        <v>0</v>
      </c>
      <c r="N636">
        <v>0</v>
      </c>
      <c r="O636">
        <v>1</v>
      </c>
      <c r="P636">
        <v>1</v>
      </c>
      <c r="Q636">
        <v>6.41252302025783</v>
      </c>
      <c r="R636">
        <v>84</v>
      </c>
      <c r="S636">
        <v>11.8</v>
      </c>
      <c r="T636">
        <v>25.2</v>
      </c>
      <c r="U636">
        <v>1</v>
      </c>
      <c r="V636">
        <v>0.722792608</v>
      </c>
      <c r="W636">
        <v>1</v>
      </c>
      <c r="X636">
        <v>0.722792608</v>
      </c>
      <c r="Y636">
        <v>0</v>
      </c>
      <c r="Z636" s="1">
        <f t="shared" si="181"/>
        <v>0</v>
      </c>
      <c r="AA636" s="1">
        <f t="shared" si="182"/>
        <v>0</v>
      </c>
      <c r="AB636" s="1">
        <f t="shared" si="183"/>
        <v>0</v>
      </c>
      <c r="AC636" s="1">
        <f t="shared" si="184"/>
        <v>0</v>
      </c>
      <c r="AD636" s="1">
        <f t="shared" si="185"/>
        <v>0</v>
      </c>
      <c r="AE636" s="1">
        <f t="shared" si="186"/>
        <v>0</v>
      </c>
      <c r="AF636" s="1">
        <f t="shared" si="187"/>
        <v>0</v>
      </c>
      <c r="AG636" s="1">
        <f t="shared" si="188"/>
        <v>0</v>
      </c>
      <c r="AH636" s="1">
        <f t="shared" si="189"/>
        <v>0</v>
      </c>
      <c r="AI636" s="1">
        <f t="shared" si="190"/>
        <v>0</v>
      </c>
      <c r="AJ636" s="1">
        <f t="shared" si="191"/>
        <v>0</v>
      </c>
      <c r="AK636" s="1">
        <f t="shared" si="192"/>
        <v>1</v>
      </c>
      <c r="AL636" s="1">
        <f t="shared" si="193"/>
        <v>0</v>
      </c>
      <c r="AM636" s="1">
        <f t="shared" si="194"/>
        <v>0</v>
      </c>
      <c r="AN636" s="1">
        <f t="shared" si="195"/>
        <v>0</v>
      </c>
      <c r="AO636" s="1">
        <f t="shared" si="196"/>
        <v>0</v>
      </c>
      <c r="AP636" s="1">
        <f t="shared" si="197"/>
        <v>0</v>
      </c>
      <c r="AQ636" s="1">
        <f t="shared" si="198"/>
        <v>0</v>
      </c>
      <c r="AR636">
        <f t="shared" si="199"/>
        <v>12</v>
      </c>
    </row>
    <row r="637" spans="1:44">
      <c r="A637">
        <v>636</v>
      </c>
      <c r="B637">
        <v>2017</v>
      </c>
      <c r="C637">
        <v>0.9</v>
      </c>
      <c r="E637">
        <v>1</v>
      </c>
      <c r="F637">
        <v>3.8</v>
      </c>
      <c r="G637" t="s">
        <v>55</v>
      </c>
      <c r="H637">
        <f t="shared" si="180"/>
        <v>2</v>
      </c>
      <c r="I637">
        <v>17.33</v>
      </c>
      <c r="J637">
        <v>17.38809035</v>
      </c>
      <c r="K637">
        <v>0.1696</v>
      </c>
      <c r="L637">
        <v>0</v>
      </c>
      <c r="M637">
        <v>0</v>
      </c>
      <c r="N637">
        <v>0</v>
      </c>
      <c r="O637">
        <v>1</v>
      </c>
      <c r="P637">
        <v>0</v>
      </c>
      <c r="Q637">
        <v>3.70534069981584</v>
      </c>
      <c r="R637">
        <v>262</v>
      </c>
      <c r="S637">
        <v>12.9</v>
      </c>
      <c r="T637">
        <v>22.4</v>
      </c>
      <c r="U637">
        <v>1</v>
      </c>
      <c r="V637">
        <v>0.788501027</v>
      </c>
      <c r="W637">
        <v>1</v>
      </c>
      <c r="X637">
        <v>8.969199179</v>
      </c>
      <c r="Y637">
        <v>0</v>
      </c>
      <c r="Z637" s="1">
        <f t="shared" si="181"/>
        <v>0</v>
      </c>
      <c r="AA637" s="1">
        <f t="shared" si="182"/>
        <v>0</v>
      </c>
      <c r="AB637" s="1">
        <f t="shared" si="183"/>
        <v>0</v>
      </c>
      <c r="AC637" s="1">
        <f t="shared" si="184"/>
        <v>0</v>
      </c>
      <c r="AD637" s="1">
        <f t="shared" si="185"/>
        <v>0</v>
      </c>
      <c r="AE637" s="1">
        <f t="shared" si="186"/>
        <v>0</v>
      </c>
      <c r="AF637" s="1">
        <f t="shared" si="187"/>
        <v>1</v>
      </c>
      <c r="AG637" s="1">
        <f t="shared" si="188"/>
        <v>0</v>
      </c>
      <c r="AH637" s="1">
        <f t="shared" si="189"/>
        <v>0</v>
      </c>
      <c r="AI637" s="1">
        <f t="shared" si="190"/>
        <v>0</v>
      </c>
      <c r="AJ637" s="1">
        <f t="shared" si="191"/>
        <v>0</v>
      </c>
      <c r="AK637" s="1">
        <f t="shared" si="192"/>
        <v>0</v>
      </c>
      <c r="AL637" s="1">
        <f t="shared" si="193"/>
        <v>0</v>
      </c>
      <c r="AM637" s="1">
        <f t="shared" si="194"/>
        <v>0</v>
      </c>
      <c r="AN637" s="1">
        <f t="shared" si="195"/>
        <v>0</v>
      </c>
      <c r="AO637" s="1">
        <f t="shared" si="196"/>
        <v>0</v>
      </c>
      <c r="AP637" s="1">
        <f t="shared" si="197"/>
        <v>0</v>
      </c>
      <c r="AQ637" s="1">
        <f t="shared" si="198"/>
        <v>0</v>
      </c>
      <c r="AR637">
        <f t="shared" si="199"/>
        <v>7</v>
      </c>
    </row>
    <row r="638" spans="1:44">
      <c r="A638">
        <v>637</v>
      </c>
      <c r="B638">
        <v>2016</v>
      </c>
      <c r="C638">
        <v>4.4</v>
      </c>
      <c r="D638">
        <v>0</v>
      </c>
      <c r="E638">
        <v>0</v>
      </c>
      <c r="F638">
        <v>4.4</v>
      </c>
      <c r="G638" t="s">
        <v>53</v>
      </c>
      <c r="H638">
        <f t="shared" si="180"/>
        <v>1</v>
      </c>
      <c r="I638">
        <v>2.58</v>
      </c>
      <c r="J638">
        <v>60.75290897</v>
      </c>
      <c r="K638">
        <v>0.4418</v>
      </c>
      <c r="L638">
        <v>1</v>
      </c>
      <c r="M638">
        <v>1</v>
      </c>
      <c r="N638">
        <v>0</v>
      </c>
      <c r="O638">
        <v>1</v>
      </c>
      <c r="P638">
        <v>0</v>
      </c>
      <c r="Q638">
        <v>8.7329650092081</v>
      </c>
      <c r="R638">
        <v>250</v>
      </c>
      <c r="S638">
        <v>14.5</v>
      </c>
      <c r="T638">
        <v>31.4</v>
      </c>
      <c r="U638">
        <v>1</v>
      </c>
      <c r="V638">
        <v>1.18275154</v>
      </c>
      <c r="W638">
        <v>0</v>
      </c>
      <c r="X638">
        <v>34.13552361</v>
      </c>
      <c r="Y638">
        <v>0</v>
      </c>
      <c r="Z638" s="1">
        <f t="shared" si="181"/>
        <v>0</v>
      </c>
      <c r="AA638" s="1">
        <f t="shared" si="182"/>
        <v>0</v>
      </c>
      <c r="AB638" s="1">
        <f t="shared" si="183"/>
        <v>0</v>
      </c>
      <c r="AC638" s="1">
        <f t="shared" si="184"/>
        <v>0</v>
      </c>
      <c r="AD638" s="1">
        <f t="shared" si="185"/>
        <v>0</v>
      </c>
      <c r="AE638" s="1">
        <f t="shared" si="186"/>
        <v>0</v>
      </c>
      <c r="AF638" s="1">
        <f t="shared" si="187"/>
        <v>0</v>
      </c>
      <c r="AG638" s="1">
        <f t="shared" si="188"/>
        <v>0</v>
      </c>
      <c r="AH638" s="1">
        <f t="shared" si="189"/>
        <v>0</v>
      </c>
      <c r="AI638" s="1">
        <f t="shared" si="190"/>
        <v>0</v>
      </c>
      <c r="AJ638" s="1">
        <f t="shared" si="191"/>
        <v>1</v>
      </c>
      <c r="AK638" s="1">
        <f t="shared" si="192"/>
        <v>0</v>
      </c>
      <c r="AL638" s="1">
        <f t="shared" si="193"/>
        <v>0</v>
      </c>
      <c r="AM638" s="1">
        <f t="shared" si="194"/>
        <v>0</v>
      </c>
      <c r="AN638" s="1">
        <f t="shared" si="195"/>
        <v>0</v>
      </c>
      <c r="AO638" s="1">
        <f t="shared" si="196"/>
        <v>0</v>
      </c>
      <c r="AP638" s="1">
        <f t="shared" si="197"/>
        <v>0</v>
      </c>
      <c r="AQ638" s="1">
        <f t="shared" si="198"/>
        <v>0</v>
      </c>
      <c r="AR638">
        <f t="shared" si="199"/>
        <v>11</v>
      </c>
    </row>
    <row r="639" spans="1:44">
      <c r="A639">
        <v>638</v>
      </c>
      <c r="B639">
        <v>2017</v>
      </c>
      <c r="C639">
        <v>12.3</v>
      </c>
      <c r="E639">
        <v>0</v>
      </c>
      <c r="F639">
        <v>4.2</v>
      </c>
      <c r="G639" t="s">
        <v>45</v>
      </c>
      <c r="H639">
        <f t="shared" si="180"/>
        <v>0</v>
      </c>
      <c r="I639">
        <v>4.32</v>
      </c>
      <c r="J639">
        <v>61.18001369</v>
      </c>
      <c r="K639">
        <v>0.1792</v>
      </c>
      <c r="L639">
        <v>1</v>
      </c>
      <c r="M639">
        <v>0</v>
      </c>
      <c r="N639">
        <v>0</v>
      </c>
      <c r="O639">
        <v>1</v>
      </c>
      <c r="P639">
        <v>0</v>
      </c>
      <c r="Q639">
        <v>8.30939226519335</v>
      </c>
      <c r="R639">
        <v>348</v>
      </c>
      <c r="S639">
        <v>13.6</v>
      </c>
      <c r="T639">
        <v>24.8</v>
      </c>
      <c r="U639">
        <v>0</v>
      </c>
      <c r="V639">
        <v>20.92813142</v>
      </c>
      <c r="W639">
        <v>0</v>
      </c>
      <c r="X639">
        <v>26.90759754</v>
      </c>
      <c r="Y639">
        <v>1</v>
      </c>
      <c r="Z639" s="1">
        <f t="shared" si="181"/>
        <v>0</v>
      </c>
      <c r="AA639" s="1">
        <f t="shared" si="182"/>
        <v>0</v>
      </c>
      <c r="AB639" s="1">
        <f t="shared" si="183"/>
        <v>0</v>
      </c>
      <c r="AC639" s="1">
        <f t="shared" si="184"/>
        <v>0</v>
      </c>
      <c r="AD639" s="1">
        <f t="shared" si="185"/>
        <v>0</v>
      </c>
      <c r="AE639" s="1">
        <f t="shared" si="186"/>
        <v>0</v>
      </c>
      <c r="AF639" s="1">
        <f t="shared" si="187"/>
        <v>0</v>
      </c>
      <c r="AG639" s="1">
        <f t="shared" si="188"/>
        <v>0</v>
      </c>
      <c r="AH639" s="1">
        <f t="shared" si="189"/>
        <v>1</v>
      </c>
      <c r="AI639" s="1">
        <f t="shared" si="190"/>
        <v>0</v>
      </c>
      <c r="AJ639" s="1">
        <f t="shared" si="191"/>
        <v>0</v>
      </c>
      <c r="AK639" s="1">
        <f t="shared" si="192"/>
        <v>0</v>
      </c>
      <c r="AL639" s="1">
        <f t="shared" si="193"/>
        <v>0</v>
      </c>
      <c r="AM639" s="1">
        <f t="shared" si="194"/>
        <v>0</v>
      </c>
      <c r="AN639" s="1">
        <f t="shared" si="195"/>
        <v>0</v>
      </c>
      <c r="AO639" s="1">
        <f t="shared" si="196"/>
        <v>0</v>
      </c>
      <c r="AP639" s="1">
        <f t="shared" si="197"/>
        <v>0</v>
      </c>
      <c r="AQ639" s="1">
        <f t="shared" si="198"/>
        <v>0</v>
      </c>
      <c r="AR639">
        <f t="shared" si="199"/>
        <v>9</v>
      </c>
    </row>
    <row r="640" spans="1:44">
      <c r="A640">
        <v>639</v>
      </c>
      <c r="B640">
        <v>2017</v>
      </c>
      <c r="C640">
        <v>4.4</v>
      </c>
      <c r="D640">
        <v>0</v>
      </c>
      <c r="E640">
        <v>1</v>
      </c>
      <c r="F640">
        <v>3.9</v>
      </c>
      <c r="G640" t="s">
        <v>53</v>
      </c>
      <c r="H640">
        <f t="shared" si="180"/>
        <v>1</v>
      </c>
      <c r="I640">
        <v>2.55</v>
      </c>
      <c r="J640">
        <v>53.33059548</v>
      </c>
      <c r="K640">
        <v>0.327</v>
      </c>
      <c r="L640">
        <v>0</v>
      </c>
      <c r="M640">
        <v>1</v>
      </c>
      <c r="N640">
        <v>0</v>
      </c>
      <c r="O640">
        <v>0</v>
      </c>
      <c r="P640">
        <v>0</v>
      </c>
      <c r="Q640">
        <v>8.03683241252302</v>
      </c>
      <c r="R640">
        <v>185</v>
      </c>
      <c r="S640">
        <v>12.3</v>
      </c>
      <c r="T640">
        <v>25.6</v>
      </c>
      <c r="U640">
        <v>1</v>
      </c>
      <c r="V640">
        <v>1.839835729</v>
      </c>
      <c r="W640">
        <v>0</v>
      </c>
      <c r="X640">
        <v>29.8973306</v>
      </c>
      <c r="Y640">
        <v>0</v>
      </c>
      <c r="Z640" s="1">
        <f t="shared" si="181"/>
        <v>0</v>
      </c>
      <c r="AA640" s="1">
        <f t="shared" si="182"/>
        <v>0</v>
      </c>
      <c r="AB640" s="1">
        <f t="shared" si="183"/>
        <v>0</v>
      </c>
      <c r="AC640" s="1">
        <f t="shared" si="184"/>
        <v>0</v>
      </c>
      <c r="AD640" s="1">
        <f t="shared" si="185"/>
        <v>0</v>
      </c>
      <c r="AE640" s="1">
        <f t="shared" si="186"/>
        <v>0</v>
      </c>
      <c r="AF640" s="1">
        <f t="shared" si="187"/>
        <v>0</v>
      </c>
      <c r="AG640" s="1">
        <f t="shared" si="188"/>
        <v>0</v>
      </c>
      <c r="AH640" s="1">
        <f t="shared" si="189"/>
        <v>0</v>
      </c>
      <c r="AI640" s="1">
        <f t="shared" si="190"/>
        <v>0</v>
      </c>
      <c r="AJ640" s="1">
        <f t="shared" si="191"/>
        <v>1</v>
      </c>
      <c r="AK640" s="1">
        <f t="shared" si="192"/>
        <v>0</v>
      </c>
      <c r="AL640" s="1">
        <f t="shared" si="193"/>
        <v>0</v>
      </c>
      <c r="AM640" s="1">
        <f t="shared" si="194"/>
        <v>0</v>
      </c>
      <c r="AN640" s="1">
        <f t="shared" si="195"/>
        <v>0</v>
      </c>
      <c r="AO640" s="1">
        <f t="shared" si="196"/>
        <v>0</v>
      </c>
      <c r="AP640" s="1">
        <f t="shared" si="197"/>
        <v>0</v>
      </c>
      <c r="AQ640" s="1">
        <f t="shared" si="198"/>
        <v>0</v>
      </c>
      <c r="AR640">
        <f t="shared" si="199"/>
        <v>11</v>
      </c>
    </row>
    <row r="641" spans="1:44">
      <c r="A641">
        <v>640</v>
      </c>
      <c r="B641">
        <v>2017</v>
      </c>
      <c r="C641">
        <v>4.4</v>
      </c>
      <c r="E641">
        <v>1</v>
      </c>
      <c r="F641">
        <v>4.5</v>
      </c>
      <c r="G641" t="s">
        <v>46</v>
      </c>
      <c r="H641">
        <f t="shared" si="180"/>
        <v>2</v>
      </c>
      <c r="I641">
        <v>3</v>
      </c>
      <c r="J641">
        <v>58.9596167</v>
      </c>
      <c r="K641">
        <v>0.1866</v>
      </c>
      <c r="L641">
        <v>1</v>
      </c>
      <c r="M641">
        <v>0</v>
      </c>
      <c r="N641">
        <v>0</v>
      </c>
      <c r="O641">
        <v>1</v>
      </c>
      <c r="P641">
        <v>0</v>
      </c>
      <c r="Q641">
        <v>3.60405156537753</v>
      </c>
      <c r="R641">
        <v>162</v>
      </c>
      <c r="S641">
        <v>11.6</v>
      </c>
      <c r="T641">
        <v>19.9</v>
      </c>
      <c r="U641">
        <v>1</v>
      </c>
      <c r="V641">
        <v>1.77412731</v>
      </c>
      <c r="W641">
        <v>0</v>
      </c>
      <c r="X641">
        <v>26.61190965</v>
      </c>
      <c r="Y641">
        <v>0</v>
      </c>
      <c r="Z641" s="1">
        <f t="shared" si="181"/>
        <v>0</v>
      </c>
      <c r="AA641" s="1">
        <f t="shared" si="182"/>
        <v>0</v>
      </c>
      <c r="AB641" s="1">
        <f t="shared" si="183"/>
        <v>0</v>
      </c>
      <c r="AC641" s="1">
        <f t="shared" si="184"/>
        <v>0</v>
      </c>
      <c r="AD641" s="1">
        <f t="shared" si="185"/>
        <v>0</v>
      </c>
      <c r="AE641" s="1">
        <f t="shared" si="186"/>
        <v>0</v>
      </c>
      <c r="AF641" s="1">
        <f t="shared" si="187"/>
        <v>0</v>
      </c>
      <c r="AG641" s="1">
        <f t="shared" si="188"/>
        <v>1</v>
      </c>
      <c r="AH641" s="1">
        <f t="shared" si="189"/>
        <v>0</v>
      </c>
      <c r="AI641" s="1">
        <f t="shared" si="190"/>
        <v>0</v>
      </c>
      <c r="AJ641" s="1">
        <f t="shared" si="191"/>
        <v>0</v>
      </c>
      <c r="AK641" s="1">
        <f t="shared" si="192"/>
        <v>0</v>
      </c>
      <c r="AL641" s="1">
        <f t="shared" si="193"/>
        <v>0</v>
      </c>
      <c r="AM641" s="1">
        <f t="shared" si="194"/>
        <v>0</v>
      </c>
      <c r="AN641" s="1">
        <f t="shared" si="195"/>
        <v>0</v>
      </c>
      <c r="AO641" s="1">
        <f t="shared" si="196"/>
        <v>0</v>
      </c>
      <c r="AP641" s="1">
        <f t="shared" si="197"/>
        <v>0</v>
      </c>
      <c r="AQ641" s="1">
        <f t="shared" si="198"/>
        <v>0</v>
      </c>
      <c r="AR641">
        <f t="shared" si="199"/>
        <v>8</v>
      </c>
    </row>
    <row r="642" spans="1:44">
      <c r="A642">
        <v>641</v>
      </c>
      <c r="B642">
        <v>2016</v>
      </c>
      <c r="C642">
        <v>3.5</v>
      </c>
      <c r="E642">
        <v>0</v>
      </c>
      <c r="F642">
        <v>3.5</v>
      </c>
      <c r="G642" t="s">
        <v>49</v>
      </c>
      <c r="H642">
        <f t="shared" ref="H642:H705" si="200">IF(G642="Melanoma",0,IF(G642="NSCLC",1,2))</f>
        <v>2</v>
      </c>
      <c r="I642">
        <v>2.56</v>
      </c>
      <c r="J642">
        <v>64.62970568</v>
      </c>
      <c r="K642">
        <v>0.025</v>
      </c>
      <c r="L642">
        <v>0</v>
      </c>
      <c r="M642">
        <v>0</v>
      </c>
      <c r="N642">
        <v>0</v>
      </c>
      <c r="O642">
        <v>1</v>
      </c>
      <c r="P642">
        <v>0</v>
      </c>
      <c r="Q642">
        <v>7.01841620626151</v>
      </c>
      <c r="R642">
        <v>400</v>
      </c>
      <c r="S642">
        <v>10.1</v>
      </c>
      <c r="T642">
        <v>27.7</v>
      </c>
      <c r="U642">
        <v>1</v>
      </c>
      <c r="V642">
        <v>4.106776181</v>
      </c>
      <c r="W642">
        <v>0</v>
      </c>
      <c r="X642">
        <v>27.89322382</v>
      </c>
      <c r="Y642">
        <v>0</v>
      </c>
      <c r="Z642" s="1">
        <f t="shared" ref="Z642:Z705" si="201">IF($G642="Bladder",1,0)</f>
        <v>0</v>
      </c>
      <c r="AA642" s="1">
        <f t="shared" ref="AA642:AA705" si="202">IF($G642="Breast",1,0)</f>
        <v>0</v>
      </c>
      <c r="AB642" s="1">
        <f t="shared" ref="AB642:AB705" si="203">IF($G642="Colorectal",1,0)</f>
        <v>0</v>
      </c>
      <c r="AC642" s="1">
        <f t="shared" ref="AC642:AC705" si="204">IF($G642="Endometrial",1,0)</f>
        <v>0</v>
      </c>
      <c r="AD642" s="1">
        <f t="shared" ref="AD642:AD705" si="205">IF($G642="Esophageal",1,0)</f>
        <v>0</v>
      </c>
      <c r="AE642" s="1">
        <f t="shared" ref="AE642:AE705" si="206">IF($G642="Gastric",1,0)</f>
        <v>0</v>
      </c>
      <c r="AF642" s="1">
        <f t="shared" ref="AF642:AF705" si="207">IF($G642="Head &amp; Neck",1,0)</f>
        <v>0</v>
      </c>
      <c r="AG642" s="1">
        <f t="shared" ref="AG642:AG705" si="208">IF($G642="Hepatobiliary",1,0)</f>
        <v>0</v>
      </c>
      <c r="AH642" s="1">
        <f t="shared" ref="AH642:AH705" si="209">IF($G642="Melanoma",1,0)</f>
        <v>0</v>
      </c>
      <c r="AI642" s="1">
        <f t="shared" ref="AI642:AI705" si="210">IF($G642="Mesothelioma",1,0)</f>
        <v>0</v>
      </c>
      <c r="AJ642" s="1">
        <f t="shared" ref="AJ642:AJ705" si="211">IF($G642="NSCLC",1,0)</f>
        <v>0</v>
      </c>
      <c r="AK642" s="1">
        <f t="shared" ref="AK642:AK705" si="212">IF($G642="Ovarian",1,0)</f>
        <v>0</v>
      </c>
      <c r="AL642" s="1">
        <f t="shared" ref="AL642:AL705" si="213">IF($G642="Pancreatic",1,0)</f>
        <v>0</v>
      </c>
      <c r="AM642" s="1">
        <f t="shared" ref="AM642:AM705" si="214">IF($G642="Renal",1,0)</f>
        <v>1</v>
      </c>
      <c r="AN642" s="1">
        <f t="shared" ref="AN642:AN705" si="215">IF($G642="Sarcoma",1,0)</f>
        <v>0</v>
      </c>
      <c r="AO642" s="1">
        <f t="shared" ref="AO642:AO705" si="216">IF($G642="SCLC",1,0)</f>
        <v>0</v>
      </c>
      <c r="AP642" s="1">
        <f t="shared" ref="AP642:AP705" si="217">IF($G642="Unknown primary",1,0)</f>
        <v>0</v>
      </c>
      <c r="AQ642" s="1">
        <f t="shared" ref="AQ642:AQ705" si="218">IF($G642="CNS",1,0)</f>
        <v>0</v>
      </c>
      <c r="AR642">
        <f t="shared" si="199"/>
        <v>14</v>
      </c>
    </row>
    <row r="643" spans="1:44">
      <c r="A643">
        <v>642</v>
      </c>
      <c r="B643">
        <v>2017</v>
      </c>
      <c r="C643">
        <v>1.8</v>
      </c>
      <c r="E643">
        <v>1</v>
      </c>
      <c r="F643">
        <v>3.9</v>
      </c>
      <c r="G643" t="s">
        <v>46</v>
      </c>
      <c r="H643">
        <f t="shared" si="200"/>
        <v>2</v>
      </c>
      <c r="I643">
        <v>3</v>
      </c>
      <c r="J643">
        <v>64.98015058</v>
      </c>
      <c r="K643">
        <v>0.2826</v>
      </c>
      <c r="L643">
        <v>0</v>
      </c>
      <c r="M643">
        <v>0</v>
      </c>
      <c r="N643">
        <v>0</v>
      </c>
      <c r="O643">
        <v>0</v>
      </c>
      <c r="P643">
        <v>0</v>
      </c>
      <c r="Q643">
        <v>3.88950276243094</v>
      </c>
      <c r="R643">
        <v>201</v>
      </c>
      <c r="S643">
        <v>11.7</v>
      </c>
      <c r="T643">
        <v>19.1</v>
      </c>
      <c r="U643">
        <v>1</v>
      </c>
      <c r="V643">
        <v>2.39835729</v>
      </c>
      <c r="W643">
        <v>0</v>
      </c>
      <c r="X643">
        <v>5.092402464</v>
      </c>
      <c r="Y643">
        <v>0</v>
      </c>
      <c r="Z643" s="1">
        <f t="shared" si="201"/>
        <v>0</v>
      </c>
      <c r="AA643" s="1">
        <f t="shared" si="202"/>
        <v>0</v>
      </c>
      <c r="AB643" s="1">
        <f t="shared" si="203"/>
        <v>0</v>
      </c>
      <c r="AC643" s="1">
        <f t="shared" si="204"/>
        <v>0</v>
      </c>
      <c r="AD643" s="1">
        <f t="shared" si="205"/>
        <v>0</v>
      </c>
      <c r="AE643" s="1">
        <f t="shared" si="206"/>
        <v>0</v>
      </c>
      <c r="AF643" s="1">
        <f t="shared" si="207"/>
        <v>0</v>
      </c>
      <c r="AG643" s="1">
        <f t="shared" si="208"/>
        <v>1</v>
      </c>
      <c r="AH643" s="1">
        <f t="shared" si="209"/>
        <v>0</v>
      </c>
      <c r="AI643" s="1">
        <f t="shared" si="210"/>
        <v>0</v>
      </c>
      <c r="AJ643" s="1">
        <f t="shared" si="211"/>
        <v>0</v>
      </c>
      <c r="AK643" s="1">
        <f t="shared" si="212"/>
        <v>0</v>
      </c>
      <c r="AL643" s="1">
        <f t="shared" si="213"/>
        <v>0</v>
      </c>
      <c r="AM643" s="1">
        <f t="shared" si="214"/>
        <v>0</v>
      </c>
      <c r="AN643" s="1">
        <f t="shared" si="215"/>
        <v>0</v>
      </c>
      <c r="AO643" s="1">
        <f t="shared" si="216"/>
        <v>0</v>
      </c>
      <c r="AP643" s="1">
        <f t="shared" si="217"/>
        <v>0</v>
      </c>
      <c r="AQ643" s="1">
        <f t="shared" si="218"/>
        <v>0</v>
      </c>
      <c r="AR643">
        <f t="shared" si="199"/>
        <v>8</v>
      </c>
    </row>
    <row r="644" spans="1:44">
      <c r="A644">
        <v>643</v>
      </c>
      <c r="B644">
        <v>2016</v>
      </c>
      <c r="C644">
        <v>36.9</v>
      </c>
      <c r="E644">
        <v>0</v>
      </c>
      <c r="F644">
        <v>2.9</v>
      </c>
      <c r="G644" t="s">
        <v>45</v>
      </c>
      <c r="H644">
        <f t="shared" si="200"/>
        <v>0</v>
      </c>
      <c r="I644">
        <v>13.55</v>
      </c>
      <c r="J644">
        <v>72.60506502</v>
      </c>
      <c r="K644">
        <v>0.076</v>
      </c>
      <c r="L644">
        <v>1</v>
      </c>
      <c r="M644">
        <v>1</v>
      </c>
      <c r="N644">
        <v>0</v>
      </c>
      <c r="O644">
        <v>1</v>
      </c>
      <c r="P644">
        <v>1</v>
      </c>
      <c r="Q644">
        <v>9.92633517495396</v>
      </c>
      <c r="R644">
        <v>379</v>
      </c>
      <c r="S644">
        <v>9.2</v>
      </c>
      <c r="T644">
        <v>25.7</v>
      </c>
      <c r="U644">
        <v>1</v>
      </c>
      <c r="V644">
        <v>1.051334702</v>
      </c>
      <c r="W644">
        <v>1</v>
      </c>
      <c r="X644">
        <v>1.839835729</v>
      </c>
      <c r="Y644">
        <v>0</v>
      </c>
      <c r="Z644" s="1">
        <f t="shared" si="201"/>
        <v>0</v>
      </c>
      <c r="AA644" s="1">
        <f t="shared" si="202"/>
        <v>0</v>
      </c>
      <c r="AB644" s="1">
        <f t="shared" si="203"/>
        <v>0</v>
      </c>
      <c r="AC644" s="1">
        <f t="shared" si="204"/>
        <v>0</v>
      </c>
      <c r="AD644" s="1">
        <f t="shared" si="205"/>
        <v>0</v>
      </c>
      <c r="AE644" s="1">
        <f t="shared" si="206"/>
        <v>0</v>
      </c>
      <c r="AF644" s="1">
        <f t="shared" si="207"/>
        <v>0</v>
      </c>
      <c r="AG644" s="1">
        <f t="shared" si="208"/>
        <v>0</v>
      </c>
      <c r="AH644" s="1">
        <f t="shared" si="209"/>
        <v>1</v>
      </c>
      <c r="AI644" s="1">
        <f t="shared" si="210"/>
        <v>0</v>
      </c>
      <c r="AJ644" s="1">
        <f t="shared" si="211"/>
        <v>0</v>
      </c>
      <c r="AK644" s="1">
        <f t="shared" si="212"/>
        <v>0</v>
      </c>
      <c r="AL644" s="1">
        <f t="shared" si="213"/>
        <v>0</v>
      </c>
      <c r="AM644" s="1">
        <f t="shared" si="214"/>
        <v>0</v>
      </c>
      <c r="AN644" s="1">
        <f t="shared" si="215"/>
        <v>0</v>
      </c>
      <c r="AO644" s="1">
        <f t="shared" si="216"/>
        <v>0</v>
      </c>
      <c r="AP644" s="1">
        <f t="shared" si="217"/>
        <v>0</v>
      </c>
      <c r="AQ644" s="1">
        <f t="shared" si="218"/>
        <v>0</v>
      </c>
      <c r="AR644">
        <f t="shared" si="199"/>
        <v>9</v>
      </c>
    </row>
    <row r="645" spans="1:44">
      <c r="A645">
        <v>644</v>
      </c>
      <c r="B645">
        <v>2017</v>
      </c>
      <c r="C645">
        <v>26.3</v>
      </c>
      <c r="E645">
        <v>0</v>
      </c>
      <c r="F645">
        <v>3.9</v>
      </c>
      <c r="G645" t="s">
        <v>45</v>
      </c>
      <c r="H645">
        <f t="shared" si="200"/>
        <v>0</v>
      </c>
      <c r="I645">
        <v>7.17</v>
      </c>
      <c r="J645">
        <v>70.05065024</v>
      </c>
      <c r="K645">
        <v>0.3319</v>
      </c>
      <c r="L645">
        <v>0</v>
      </c>
      <c r="M645">
        <v>0</v>
      </c>
      <c r="N645">
        <v>0</v>
      </c>
      <c r="O645">
        <v>1</v>
      </c>
      <c r="P645">
        <v>0</v>
      </c>
      <c r="Q645">
        <v>8.34438305709025</v>
      </c>
      <c r="R645">
        <v>163</v>
      </c>
      <c r="S645">
        <v>13.3</v>
      </c>
      <c r="T645">
        <v>29.9</v>
      </c>
      <c r="U645">
        <v>1</v>
      </c>
      <c r="V645">
        <v>2.39835729</v>
      </c>
      <c r="W645">
        <v>1</v>
      </c>
      <c r="X645">
        <v>7.425051335</v>
      </c>
      <c r="Y645">
        <v>0</v>
      </c>
      <c r="Z645" s="1">
        <f t="shared" si="201"/>
        <v>0</v>
      </c>
      <c r="AA645" s="1">
        <f t="shared" si="202"/>
        <v>0</v>
      </c>
      <c r="AB645" s="1">
        <f t="shared" si="203"/>
        <v>0</v>
      </c>
      <c r="AC645" s="1">
        <f t="shared" si="204"/>
        <v>0</v>
      </c>
      <c r="AD645" s="1">
        <f t="shared" si="205"/>
        <v>0</v>
      </c>
      <c r="AE645" s="1">
        <f t="shared" si="206"/>
        <v>0</v>
      </c>
      <c r="AF645" s="1">
        <f t="shared" si="207"/>
        <v>0</v>
      </c>
      <c r="AG645" s="1">
        <f t="shared" si="208"/>
        <v>0</v>
      </c>
      <c r="AH645" s="1">
        <f t="shared" si="209"/>
        <v>1</v>
      </c>
      <c r="AI645" s="1">
        <f t="shared" si="210"/>
        <v>0</v>
      </c>
      <c r="AJ645" s="1">
        <f t="shared" si="211"/>
        <v>0</v>
      </c>
      <c r="AK645" s="1">
        <f t="shared" si="212"/>
        <v>0</v>
      </c>
      <c r="AL645" s="1">
        <f t="shared" si="213"/>
        <v>0</v>
      </c>
      <c r="AM645" s="1">
        <f t="shared" si="214"/>
        <v>0</v>
      </c>
      <c r="AN645" s="1">
        <f t="shared" si="215"/>
        <v>0</v>
      </c>
      <c r="AO645" s="1">
        <f t="shared" si="216"/>
        <v>0</v>
      </c>
      <c r="AP645" s="1">
        <f t="shared" si="217"/>
        <v>0</v>
      </c>
      <c r="AQ645" s="1">
        <f t="shared" si="218"/>
        <v>0</v>
      </c>
      <c r="AR645">
        <f t="shared" si="199"/>
        <v>9</v>
      </c>
    </row>
    <row r="646" spans="1:44">
      <c r="A646">
        <v>645</v>
      </c>
      <c r="B646">
        <v>2017</v>
      </c>
      <c r="C646">
        <v>18.4</v>
      </c>
      <c r="D646">
        <v>0</v>
      </c>
      <c r="E646">
        <v>1</v>
      </c>
      <c r="F646">
        <v>3.9</v>
      </c>
      <c r="G646" t="s">
        <v>53</v>
      </c>
      <c r="H646">
        <f t="shared" si="200"/>
        <v>1</v>
      </c>
      <c r="I646">
        <v>4.77</v>
      </c>
      <c r="J646">
        <v>68.24914442</v>
      </c>
      <c r="K646">
        <v>0.2933</v>
      </c>
      <c r="L646">
        <v>0</v>
      </c>
      <c r="M646">
        <v>1</v>
      </c>
      <c r="N646">
        <v>0</v>
      </c>
      <c r="O646">
        <v>1</v>
      </c>
      <c r="P646">
        <v>0</v>
      </c>
      <c r="Q646">
        <v>5.83609576427256</v>
      </c>
      <c r="R646">
        <v>261</v>
      </c>
      <c r="S646">
        <v>11.5</v>
      </c>
      <c r="T646">
        <v>24.7</v>
      </c>
      <c r="U646">
        <v>1</v>
      </c>
      <c r="V646">
        <v>5.979466119</v>
      </c>
      <c r="W646">
        <v>0</v>
      </c>
      <c r="X646">
        <v>29.01026694</v>
      </c>
      <c r="Y646">
        <v>1</v>
      </c>
      <c r="Z646" s="1">
        <f t="shared" si="201"/>
        <v>0</v>
      </c>
      <c r="AA646" s="1">
        <f t="shared" si="202"/>
        <v>0</v>
      </c>
      <c r="AB646" s="1">
        <f t="shared" si="203"/>
        <v>0</v>
      </c>
      <c r="AC646" s="1">
        <f t="shared" si="204"/>
        <v>0</v>
      </c>
      <c r="AD646" s="1">
        <f t="shared" si="205"/>
        <v>0</v>
      </c>
      <c r="AE646" s="1">
        <f t="shared" si="206"/>
        <v>0</v>
      </c>
      <c r="AF646" s="1">
        <f t="shared" si="207"/>
        <v>0</v>
      </c>
      <c r="AG646" s="1">
        <f t="shared" si="208"/>
        <v>0</v>
      </c>
      <c r="AH646" s="1">
        <f t="shared" si="209"/>
        <v>0</v>
      </c>
      <c r="AI646" s="1">
        <f t="shared" si="210"/>
        <v>0</v>
      </c>
      <c r="AJ646" s="1">
        <f t="shared" si="211"/>
        <v>1</v>
      </c>
      <c r="AK646" s="1">
        <f t="shared" si="212"/>
        <v>0</v>
      </c>
      <c r="AL646" s="1">
        <f t="shared" si="213"/>
        <v>0</v>
      </c>
      <c r="AM646" s="1">
        <f t="shared" si="214"/>
        <v>0</v>
      </c>
      <c r="AN646" s="1">
        <f t="shared" si="215"/>
        <v>0</v>
      </c>
      <c r="AO646" s="1">
        <f t="shared" si="216"/>
        <v>0</v>
      </c>
      <c r="AP646" s="1">
        <f t="shared" si="217"/>
        <v>0</v>
      </c>
      <c r="AQ646" s="1">
        <f t="shared" si="218"/>
        <v>0</v>
      </c>
      <c r="AR646">
        <f t="shared" si="199"/>
        <v>11</v>
      </c>
    </row>
    <row r="647" spans="1:44">
      <c r="A647">
        <v>646</v>
      </c>
      <c r="B647">
        <v>2016</v>
      </c>
      <c r="C647">
        <v>2.6</v>
      </c>
      <c r="D647">
        <v>1</v>
      </c>
      <c r="E647">
        <v>0</v>
      </c>
      <c r="F647">
        <v>4.1</v>
      </c>
      <c r="G647" t="s">
        <v>53</v>
      </c>
      <c r="H647">
        <f t="shared" si="200"/>
        <v>1</v>
      </c>
      <c r="I647">
        <v>2.71</v>
      </c>
      <c r="J647">
        <v>79.75906913</v>
      </c>
      <c r="K647">
        <v>0</v>
      </c>
      <c r="L647">
        <v>1</v>
      </c>
      <c r="M647">
        <v>1</v>
      </c>
      <c r="N647">
        <v>0</v>
      </c>
      <c r="O647">
        <v>1</v>
      </c>
      <c r="P647">
        <v>0</v>
      </c>
      <c r="Q647">
        <v>7.37753222836095</v>
      </c>
      <c r="R647">
        <v>347</v>
      </c>
      <c r="S647">
        <v>14</v>
      </c>
      <c r="T647">
        <v>26</v>
      </c>
      <c r="U647">
        <v>1</v>
      </c>
      <c r="V647">
        <v>1.084188912</v>
      </c>
      <c r="W647">
        <v>0</v>
      </c>
      <c r="X647">
        <v>1.544147844</v>
      </c>
      <c r="Y647">
        <v>0</v>
      </c>
      <c r="Z647" s="1">
        <f t="shared" si="201"/>
        <v>0</v>
      </c>
      <c r="AA647" s="1">
        <f t="shared" si="202"/>
        <v>0</v>
      </c>
      <c r="AB647" s="1">
        <f t="shared" si="203"/>
        <v>0</v>
      </c>
      <c r="AC647" s="1">
        <f t="shared" si="204"/>
        <v>0</v>
      </c>
      <c r="AD647" s="1">
        <f t="shared" si="205"/>
        <v>0</v>
      </c>
      <c r="AE647" s="1">
        <f t="shared" si="206"/>
        <v>0</v>
      </c>
      <c r="AF647" s="1">
        <f t="shared" si="207"/>
        <v>0</v>
      </c>
      <c r="AG647" s="1">
        <f t="shared" si="208"/>
        <v>0</v>
      </c>
      <c r="AH647" s="1">
        <f t="shared" si="209"/>
        <v>0</v>
      </c>
      <c r="AI647" s="1">
        <f t="shared" si="210"/>
        <v>0</v>
      </c>
      <c r="AJ647" s="1">
        <f t="shared" si="211"/>
        <v>1</v>
      </c>
      <c r="AK647" s="1">
        <f t="shared" si="212"/>
        <v>0</v>
      </c>
      <c r="AL647" s="1">
        <f t="shared" si="213"/>
        <v>0</v>
      </c>
      <c r="AM647" s="1">
        <f t="shared" si="214"/>
        <v>0</v>
      </c>
      <c r="AN647" s="1">
        <f t="shared" si="215"/>
        <v>0</v>
      </c>
      <c r="AO647" s="1">
        <f t="shared" si="216"/>
        <v>0</v>
      </c>
      <c r="AP647" s="1">
        <f t="shared" si="217"/>
        <v>0</v>
      </c>
      <c r="AQ647" s="1">
        <f t="shared" si="218"/>
        <v>0</v>
      </c>
      <c r="AR647">
        <f t="shared" ref="AR647:AR710" si="219">1*Z647+2*AA647+3*AB647+4*AC647+5*AD647+6*AE647+7*AF647+8*AG647+9*AH647+10*AI647+11*AJ647+12*AK647+13*AL647+14*AM647+15*AN647+16*AO647+17*AP647+18*AQ647</f>
        <v>11</v>
      </c>
    </row>
    <row r="648" spans="1:44">
      <c r="A648">
        <v>647</v>
      </c>
      <c r="B648">
        <v>2016</v>
      </c>
      <c r="C648">
        <v>8.9</v>
      </c>
      <c r="E648">
        <v>0</v>
      </c>
      <c r="F648">
        <v>3.7</v>
      </c>
      <c r="G648" t="s">
        <v>53</v>
      </c>
      <c r="H648">
        <f t="shared" si="200"/>
        <v>1</v>
      </c>
      <c r="I648">
        <v>5.21</v>
      </c>
      <c r="J648">
        <v>70.79534565</v>
      </c>
      <c r="K648">
        <v>0.1053</v>
      </c>
      <c r="L648">
        <v>1</v>
      </c>
      <c r="M648">
        <v>1</v>
      </c>
      <c r="N648">
        <v>0</v>
      </c>
      <c r="O648">
        <v>1</v>
      </c>
      <c r="P648">
        <v>0</v>
      </c>
      <c r="Q648">
        <v>6.29465930018416</v>
      </c>
      <c r="R648">
        <v>254</v>
      </c>
      <c r="S648">
        <v>13.1</v>
      </c>
      <c r="T648">
        <v>31.8</v>
      </c>
      <c r="U648">
        <v>1</v>
      </c>
      <c r="V648">
        <v>3.58110883</v>
      </c>
      <c r="W648">
        <v>1</v>
      </c>
      <c r="X648">
        <v>3.58110883</v>
      </c>
      <c r="Y648">
        <v>1</v>
      </c>
      <c r="Z648" s="1">
        <f t="shared" si="201"/>
        <v>0</v>
      </c>
      <c r="AA648" s="1">
        <f t="shared" si="202"/>
        <v>0</v>
      </c>
      <c r="AB648" s="1">
        <f t="shared" si="203"/>
        <v>0</v>
      </c>
      <c r="AC648" s="1">
        <f t="shared" si="204"/>
        <v>0</v>
      </c>
      <c r="AD648" s="1">
        <f t="shared" si="205"/>
        <v>0</v>
      </c>
      <c r="AE648" s="1">
        <f t="shared" si="206"/>
        <v>0</v>
      </c>
      <c r="AF648" s="1">
        <f t="shared" si="207"/>
        <v>0</v>
      </c>
      <c r="AG648" s="1">
        <f t="shared" si="208"/>
        <v>0</v>
      </c>
      <c r="AH648" s="1">
        <f t="shared" si="209"/>
        <v>0</v>
      </c>
      <c r="AI648" s="1">
        <f t="shared" si="210"/>
        <v>0</v>
      </c>
      <c r="AJ648" s="1">
        <f t="shared" si="211"/>
        <v>1</v>
      </c>
      <c r="AK648" s="1">
        <f t="shared" si="212"/>
        <v>0</v>
      </c>
      <c r="AL648" s="1">
        <f t="shared" si="213"/>
        <v>0</v>
      </c>
      <c r="AM648" s="1">
        <f t="shared" si="214"/>
        <v>0</v>
      </c>
      <c r="AN648" s="1">
        <f t="shared" si="215"/>
        <v>0</v>
      </c>
      <c r="AO648" s="1">
        <f t="shared" si="216"/>
        <v>0</v>
      </c>
      <c r="AP648" s="1">
        <f t="shared" si="217"/>
        <v>0</v>
      </c>
      <c r="AQ648" s="1">
        <f t="shared" si="218"/>
        <v>0</v>
      </c>
      <c r="AR648">
        <f t="shared" si="219"/>
        <v>11</v>
      </c>
    </row>
    <row r="649" spans="1:44">
      <c r="A649">
        <v>648</v>
      </c>
      <c r="B649">
        <v>2017</v>
      </c>
      <c r="C649">
        <v>36.9</v>
      </c>
      <c r="E649">
        <v>0</v>
      </c>
      <c r="F649">
        <v>3.8</v>
      </c>
      <c r="G649" t="s">
        <v>45</v>
      </c>
      <c r="H649">
        <f t="shared" si="200"/>
        <v>0</v>
      </c>
      <c r="I649">
        <v>0.58</v>
      </c>
      <c r="J649">
        <v>91.12388775</v>
      </c>
      <c r="K649">
        <v>0.0679</v>
      </c>
      <c r="L649">
        <v>0</v>
      </c>
      <c r="M649">
        <v>0</v>
      </c>
      <c r="N649">
        <v>0</v>
      </c>
      <c r="O649">
        <v>0</v>
      </c>
      <c r="P649">
        <v>0</v>
      </c>
      <c r="Q649">
        <v>6.38121546961326</v>
      </c>
      <c r="R649">
        <v>424</v>
      </c>
      <c r="S649">
        <v>11.9</v>
      </c>
      <c r="T649">
        <v>18</v>
      </c>
      <c r="U649">
        <v>1</v>
      </c>
      <c r="V649">
        <v>26.80903491</v>
      </c>
      <c r="W649">
        <v>0</v>
      </c>
      <c r="X649">
        <v>30.12731006</v>
      </c>
      <c r="Y649">
        <v>0</v>
      </c>
      <c r="Z649" s="1">
        <f t="shared" si="201"/>
        <v>0</v>
      </c>
      <c r="AA649" s="1">
        <f t="shared" si="202"/>
        <v>0</v>
      </c>
      <c r="AB649" s="1">
        <f t="shared" si="203"/>
        <v>0</v>
      </c>
      <c r="AC649" s="1">
        <f t="shared" si="204"/>
        <v>0</v>
      </c>
      <c r="AD649" s="1">
        <f t="shared" si="205"/>
        <v>0</v>
      </c>
      <c r="AE649" s="1">
        <f t="shared" si="206"/>
        <v>0</v>
      </c>
      <c r="AF649" s="1">
        <f t="shared" si="207"/>
        <v>0</v>
      </c>
      <c r="AG649" s="1">
        <f t="shared" si="208"/>
        <v>0</v>
      </c>
      <c r="AH649" s="1">
        <f t="shared" si="209"/>
        <v>1</v>
      </c>
      <c r="AI649" s="1">
        <f t="shared" si="210"/>
        <v>0</v>
      </c>
      <c r="AJ649" s="1">
        <f t="shared" si="211"/>
        <v>0</v>
      </c>
      <c r="AK649" s="1">
        <f t="shared" si="212"/>
        <v>0</v>
      </c>
      <c r="AL649" s="1">
        <f t="shared" si="213"/>
        <v>0</v>
      </c>
      <c r="AM649" s="1">
        <f t="shared" si="214"/>
        <v>0</v>
      </c>
      <c r="AN649" s="1">
        <f t="shared" si="215"/>
        <v>0</v>
      </c>
      <c r="AO649" s="1">
        <f t="shared" si="216"/>
        <v>0</v>
      </c>
      <c r="AP649" s="1">
        <f t="shared" si="217"/>
        <v>0</v>
      </c>
      <c r="AQ649" s="1">
        <f t="shared" si="218"/>
        <v>0</v>
      </c>
      <c r="AR649">
        <f t="shared" si="219"/>
        <v>9</v>
      </c>
    </row>
    <row r="650" spans="1:44">
      <c r="A650">
        <v>649</v>
      </c>
      <c r="B650">
        <v>2017</v>
      </c>
      <c r="C650">
        <v>14.9</v>
      </c>
      <c r="E650">
        <v>1</v>
      </c>
      <c r="F650">
        <v>2.3</v>
      </c>
      <c r="G650" t="s">
        <v>45</v>
      </c>
      <c r="H650">
        <f t="shared" si="200"/>
        <v>0</v>
      </c>
      <c r="I650">
        <v>26.47</v>
      </c>
      <c r="J650">
        <v>63.77823409</v>
      </c>
      <c r="K650">
        <v>0.0861</v>
      </c>
      <c r="L650">
        <v>1</v>
      </c>
      <c r="M650">
        <v>1</v>
      </c>
      <c r="N650">
        <v>0</v>
      </c>
      <c r="O650">
        <v>1</v>
      </c>
      <c r="P650">
        <v>0</v>
      </c>
      <c r="Q650">
        <v>5.8195211786372</v>
      </c>
      <c r="R650">
        <v>58</v>
      </c>
      <c r="S650">
        <v>9.1</v>
      </c>
      <c r="T650">
        <v>30.4</v>
      </c>
      <c r="U650">
        <v>1</v>
      </c>
      <c r="V650">
        <v>0.361396304</v>
      </c>
      <c r="W650">
        <v>1</v>
      </c>
      <c r="X650">
        <v>0.361396304</v>
      </c>
      <c r="Y650">
        <v>0</v>
      </c>
      <c r="Z650" s="1">
        <f t="shared" si="201"/>
        <v>0</v>
      </c>
      <c r="AA650" s="1">
        <f t="shared" si="202"/>
        <v>0</v>
      </c>
      <c r="AB650" s="1">
        <f t="shared" si="203"/>
        <v>0</v>
      </c>
      <c r="AC650" s="1">
        <f t="shared" si="204"/>
        <v>0</v>
      </c>
      <c r="AD650" s="1">
        <f t="shared" si="205"/>
        <v>0</v>
      </c>
      <c r="AE650" s="1">
        <f t="shared" si="206"/>
        <v>0</v>
      </c>
      <c r="AF650" s="1">
        <f t="shared" si="207"/>
        <v>0</v>
      </c>
      <c r="AG650" s="1">
        <f t="shared" si="208"/>
        <v>0</v>
      </c>
      <c r="AH650" s="1">
        <f t="shared" si="209"/>
        <v>1</v>
      </c>
      <c r="AI650" s="1">
        <f t="shared" si="210"/>
        <v>0</v>
      </c>
      <c r="AJ650" s="1">
        <f t="shared" si="211"/>
        <v>0</v>
      </c>
      <c r="AK650" s="1">
        <f t="shared" si="212"/>
        <v>0</v>
      </c>
      <c r="AL650" s="1">
        <f t="shared" si="213"/>
        <v>0</v>
      </c>
      <c r="AM650" s="1">
        <f t="shared" si="214"/>
        <v>0</v>
      </c>
      <c r="AN650" s="1">
        <f t="shared" si="215"/>
        <v>0</v>
      </c>
      <c r="AO650" s="1">
        <f t="shared" si="216"/>
        <v>0</v>
      </c>
      <c r="AP650" s="1">
        <f t="shared" si="217"/>
        <v>0</v>
      </c>
      <c r="AQ650" s="1">
        <f t="shared" si="218"/>
        <v>0</v>
      </c>
      <c r="AR650">
        <f t="shared" si="219"/>
        <v>9</v>
      </c>
    </row>
    <row r="651" spans="1:44">
      <c r="A651">
        <v>650</v>
      </c>
      <c r="B651">
        <v>2017</v>
      </c>
      <c r="C651">
        <v>4.4</v>
      </c>
      <c r="E651">
        <v>1</v>
      </c>
      <c r="F651">
        <v>3.9</v>
      </c>
      <c r="G651" t="s">
        <v>50</v>
      </c>
      <c r="H651">
        <f t="shared" si="200"/>
        <v>2</v>
      </c>
      <c r="I651">
        <v>8.14</v>
      </c>
      <c r="J651">
        <v>70.48596852</v>
      </c>
      <c r="K651">
        <v>0.3116</v>
      </c>
      <c r="L651">
        <v>0</v>
      </c>
      <c r="M651">
        <v>1</v>
      </c>
      <c r="N651">
        <v>0</v>
      </c>
      <c r="O651">
        <v>1</v>
      </c>
      <c r="P651">
        <v>0</v>
      </c>
      <c r="Q651">
        <v>4.39226519337017</v>
      </c>
      <c r="R651">
        <v>257</v>
      </c>
      <c r="S651">
        <v>8.9</v>
      </c>
      <c r="T651">
        <v>23.1</v>
      </c>
      <c r="U651">
        <v>1</v>
      </c>
      <c r="V651">
        <v>1.149897331</v>
      </c>
      <c r="W651">
        <v>1</v>
      </c>
      <c r="X651">
        <v>2.069815195</v>
      </c>
      <c r="Y651">
        <v>0</v>
      </c>
      <c r="Z651" s="1">
        <f t="shared" si="201"/>
        <v>1</v>
      </c>
      <c r="AA651" s="1">
        <f t="shared" si="202"/>
        <v>0</v>
      </c>
      <c r="AB651" s="1">
        <f t="shared" si="203"/>
        <v>0</v>
      </c>
      <c r="AC651" s="1">
        <f t="shared" si="204"/>
        <v>0</v>
      </c>
      <c r="AD651" s="1">
        <f t="shared" si="205"/>
        <v>0</v>
      </c>
      <c r="AE651" s="1">
        <f t="shared" si="206"/>
        <v>0</v>
      </c>
      <c r="AF651" s="1">
        <f t="shared" si="207"/>
        <v>0</v>
      </c>
      <c r="AG651" s="1">
        <f t="shared" si="208"/>
        <v>0</v>
      </c>
      <c r="AH651" s="1">
        <f t="shared" si="209"/>
        <v>0</v>
      </c>
      <c r="AI651" s="1">
        <f t="shared" si="210"/>
        <v>0</v>
      </c>
      <c r="AJ651" s="1">
        <f t="shared" si="211"/>
        <v>0</v>
      </c>
      <c r="AK651" s="1">
        <f t="shared" si="212"/>
        <v>0</v>
      </c>
      <c r="AL651" s="1">
        <f t="shared" si="213"/>
        <v>0</v>
      </c>
      <c r="AM651" s="1">
        <f t="shared" si="214"/>
        <v>0</v>
      </c>
      <c r="AN651" s="1">
        <f t="shared" si="215"/>
        <v>0</v>
      </c>
      <c r="AO651" s="1">
        <f t="shared" si="216"/>
        <v>0</v>
      </c>
      <c r="AP651" s="1">
        <f t="shared" si="217"/>
        <v>0</v>
      </c>
      <c r="AQ651" s="1">
        <f t="shared" si="218"/>
        <v>0</v>
      </c>
      <c r="AR651">
        <f t="shared" si="219"/>
        <v>1</v>
      </c>
    </row>
    <row r="652" spans="1:44">
      <c r="A652">
        <v>651</v>
      </c>
      <c r="B652">
        <v>2017</v>
      </c>
      <c r="C652">
        <v>11.4</v>
      </c>
      <c r="D652">
        <v>30</v>
      </c>
      <c r="E652">
        <v>1</v>
      </c>
      <c r="F652">
        <v>4.1</v>
      </c>
      <c r="G652" t="s">
        <v>53</v>
      </c>
      <c r="H652">
        <f t="shared" si="200"/>
        <v>1</v>
      </c>
      <c r="I652">
        <v>5.11</v>
      </c>
      <c r="J652">
        <v>82.68309377</v>
      </c>
      <c r="K652">
        <v>0.0514</v>
      </c>
      <c r="L652">
        <v>0</v>
      </c>
      <c r="M652">
        <v>0</v>
      </c>
      <c r="N652">
        <v>0</v>
      </c>
      <c r="O652">
        <v>1</v>
      </c>
      <c r="P652">
        <v>1</v>
      </c>
      <c r="Q652">
        <v>7.12707182320442</v>
      </c>
      <c r="R652">
        <v>66</v>
      </c>
      <c r="S652">
        <v>11.2</v>
      </c>
      <c r="T652">
        <v>22.2</v>
      </c>
      <c r="U652">
        <v>1</v>
      </c>
      <c r="V652">
        <v>2.102669405</v>
      </c>
      <c r="W652">
        <v>1</v>
      </c>
      <c r="X652">
        <v>6.176591376</v>
      </c>
      <c r="Y652">
        <v>0</v>
      </c>
      <c r="Z652" s="1">
        <f t="shared" si="201"/>
        <v>0</v>
      </c>
      <c r="AA652" s="1">
        <f t="shared" si="202"/>
        <v>0</v>
      </c>
      <c r="AB652" s="1">
        <f t="shared" si="203"/>
        <v>0</v>
      </c>
      <c r="AC652" s="1">
        <f t="shared" si="204"/>
        <v>0</v>
      </c>
      <c r="AD652" s="1">
        <f t="shared" si="205"/>
        <v>0</v>
      </c>
      <c r="AE652" s="1">
        <f t="shared" si="206"/>
        <v>0</v>
      </c>
      <c r="AF652" s="1">
        <f t="shared" si="207"/>
        <v>0</v>
      </c>
      <c r="AG652" s="1">
        <f t="shared" si="208"/>
        <v>0</v>
      </c>
      <c r="AH652" s="1">
        <f t="shared" si="209"/>
        <v>0</v>
      </c>
      <c r="AI652" s="1">
        <f t="shared" si="210"/>
        <v>0</v>
      </c>
      <c r="AJ652" s="1">
        <f t="shared" si="211"/>
        <v>1</v>
      </c>
      <c r="AK652" s="1">
        <f t="shared" si="212"/>
        <v>0</v>
      </c>
      <c r="AL652" s="1">
        <f t="shared" si="213"/>
        <v>0</v>
      </c>
      <c r="AM652" s="1">
        <f t="shared" si="214"/>
        <v>0</v>
      </c>
      <c r="AN652" s="1">
        <f t="shared" si="215"/>
        <v>0</v>
      </c>
      <c r="AO652" s="1">
        <f t="shared" si="216"/>
        <v>0</v>
      </c>
      <c r="AP652" s="1">
        <f t="shared" si="217"/>
        <v>0</v>
      </c>
      <c r="AQ652" s="1">
        <f t="shared" si="218"/>
        <v>0</v>
      </c>
      <c r="AR652">
        <f t="shared" si="219"/>
        <v>11</v>
      </c>
    </row>
    <row r="653" spans="1:44">
      <c r="A653">
        <v>652</v>
      </c>
      <c r="B653">
        <v>2016</v>
      </c>
      <c r="C653">
        <v>3.5</v>
      </c>
      <c r="D653">
        <v>80</v>
      </c>
      <c r="E653">
        <v>0</v>
      </c>
      <c r="F653">
        <v>3.4</v>
      </c>
      <c r="G653" t="s">
        <v>53</v>
      </c>
      <c r="H653">
        <f t="shared" si="200"/>
        <v>1</v>
      </c>
      <c r="I653">
        <v>5.94</v>
      </c>
      <c r="J653">
        <v>60.41889117</v>
      </c>
      <c r="K653">
        <v>0.1021</v>
      </c>
      <c r="L653">
        <v>0</v>
      </c>
      <c r="M653">
        <v>1</v>
      </c>
      <c r="N653">
        <v>0</v>
      </c>
      <c r="O653">
        <v>1</v>
      </c>
      <c r="P653">
        <v>0</v>
      </c>
      <c r="Q653">
        <v>7.60405156537753</v>
      </c>
      <c r="R653">
        <v>303</v>
      </c>
      <c r="S653">
        <v>10.8</v>
      </c>
      <c r="T653">
        <v>27.7</v>
      </c>
      <c r="U653">
        <v>1</v>
      </c>
      <c r="V653">
        <v>2.036960986</v>
      </c>
      <c r="W653">
        <v>1</v>
      </c>
      <c r="X653">
        <v>4.369609856</v>
      </c>
      <c r="Y653">
        <v>0</v>
      </c>
      <c r="Z653" s="1">
        <f t="shared" si="201"/>
        <v>0</v>
      </c>
      <c r="AA653" s="1">
        <f t="shared" si="202"/>
        <v>0</v>
      </c>
      <c r="AB653" s="1">
        <f t="shared" si="203"/>
        <v>0</v>
      </c>
      <c r="AC653" s="1">
        <f t="shared" si="204"/>
        <v>0</v>
      </c>
      <c r="AD653" s="1">
        <f t="shared" si="205"/>
        <v>0</v>
      </c>
      <c r="AE653" s="1">
        <f t="shared" si="206"/>
        <v>0</v>
      </c>
      <c r="AF653" s="1">
        <f t="shared" si="207"/>
        <v>0</v>
      </c>
      <c r="AG653" s="1">
        <f t="shared" si="208"/>
        <v>0</v>
      </c>
      <c r="AH653" s="1">
        <f t="shared" si="209"/>
        <v>0</v>
      </c>
      <c r="AI653" s="1">
        <f t="shared" si="210"/>
        <v>0</v>
      </c>
      <c r="AJ653" s="1">
        <f t="shared" si="211"/>
        <v>1</v>
      </c>
      <c r="AK653" s="1">
        <f t="shared" si="212"/>
        <v>0</v>
      </c>
      <c r="AL653" s="1">
        <f t="shared" si="213"/>
        <v>0</v>
      </c>
      <c r="AM653" s="1">
        <f t="shared" si="214"/>
        <v>0</v>
      </c>
      <c r="AN653" s="1">
        <f t="shared" si="215"/>
        <v>0</v>
      </c>
      <c r="AO653" s="1">
        <f t="shared" si="216"/>
        <v>0</v>
      </c>
      <c r="AP653" s="1">
        <f t="shared" si="217"/>
        <v>0</v>
      </c>
      <c r="AQ653" s="1">
        <f t="shared" si="218"/>
        <v>0</v>
      </c>
      <c r="AR653">
        <f t="shared" si="219"/>
        <v>11</v>
      </c>
    </row>
    <row r="654" spans="1:44">
      <c r="A654">
        <v>653</v>
      </c>
      <c r="B654">
        <v>2017</v>
      </c>
      <c r="C654">
        <v>32.5</v>
      </c>
      <c r="E654">
        <v>1</v>
      </c>
      <c r="F654">
        <v>4.1</v>
      </c>
      <c r="G654" t="s">
        <v>54</v>
      </c>
      <c r="H654">
        <f t="shared" si="200"/>
        <v>2</v>
      </c>
      <c r="I654">
        <v>7.2</v>
      </c>
      <c r="J654">
        <v>54.39014374</v>
      </c>
      <c r="K654">
        <v>0.018</v>
      </c>
      <c r="L654">
        <v>0</v>
      </c>
      <c r="M654">
        <v>0</v>
      </c>
      <c r="N654">
        <v>0</v>
      </c>
      <c r="O654">
        <v>1</v>
      </c>
      <c r="P654">
        <v>0</v>
      </c>
      <c r="Q654">
        <v>7.22651933701657</v>
      </c>
      <c r="R654">
        <v>240</v>
      </c>
      <c r="S654">
        <v>10.2</v>
      </c>
      <c r="T654">
        <v>44.1</v>
      </c>
      <c r="U654">
        <v>0</v>
      </c>
      <c r="V654">
        <v>23.78644764</v>
      </c>
      <c r="W654">
        <v>0</v>
      </c>
      <c r="X654">
        <v>23.78644764</v>
      </c>
      <c r="Y654">
        <v>1</v>
      </c>
      <c r="Z654" s="1">
        <f t="shared" si="201"/>
        <v>0</v>
      </c>
      <c r="AA654" s="1">
        <f t="shared" si="202"/>
        <v>0</v>
      </c>
      <c r="AB654" s="1">
        <f t="shared" si="203"/>
        <v>0</v>
      </c>
      <c r="AC654" s="1">
        <f t="shared" si="204"/>
        <v>1</v>
      </c>
      <c r="AD654" s="1">
        <f t="shared" si="205"/>
        <v>0</v>
      </c>
      <c r="AE654" s="1">
        <f t="shared" si="206"/>
        <v>0</v>
      </c>
      <c r="AF654" s="1">
        <f t="shared" si="207"/>
        <v>0</v>
      </c>
      <c r="AG654" s="1">
        <f t="shared" si="208"/>
        <v>0</v>
      </c>
      <c r="AH654" s="1">
        <f t="shared" si="209"/>
        <v>0</v>
      </c>
      <c r="AI654" s="1">
        <f t="shared" si="210"/>
        <v>0</v>
      </c>
      <c r="AJ654" s="1">
        <f t="shared" si="211"/>
        <v>0</v>
      </c>
      <c r="AK654" s="1">
        <f t="shared" si="212"/>
        <v>0</v>
      </c>
      <c r="AL654" s="1">
        <f t="shared" si="213"/>
        <v>0</v>
      </c>
      <c r="AM654" s="1">
        <f t="shared" si="214"/>
        <v>0</v>
      </c>
      <c r="AN654" s="1">
        <f t="shared" si="215"/>
        <v>0</v>
      </c>
      <c r="AO654" s="1">
        <f t="shared" si="216"/>
        <v>0</v>
      </c>
      <c r="AP654" s="1">
        <f t="shared" si="217"/>
        <v>0</v>
      </c>
      <c r="AQ654" s="1">
        <f t="shared" si="218"/>
        <v>0</v>
      </c>
      <c r="AR654">
        <f t="shared" si="219"/>
        <v>4</v>
      </c>
    </row>
    <row r="655" spans="1:44">
      <c r="A655">
        <v>654</v>
      </c>
      <c r="B655">
        <v>2017</v>
      </c>
      <c r="C655">
        <v>12.3</v>
      </c>
      <c r="E655">
        <v>1</v>
      </c>
      <c r="F655">
        <v>4</v>
      </c>
      <c r="G655" t="s">
        <v>55</v>
      </c>
      <c r="H655">
        <f t="shared" si="200"/>
        <v>2</v>
      </c>
      <c r="I655">
        <v>5.33</v>
      </c>
      <c r="J655">
        <v>61.9137577</v>
      </c>
      <c r="K655">
        <v>0.2422</v>
      </c>
      <c r="L655">
        <v>0</v>
      </c>
      <c r="M655">
        <v>1</v>
      </c>
      <c r="N655">
        <v>0</v>
      </c>
      <c r="O655">
        <v>1</v>
      </c>
      <c r="P655">
        <v>1</v>
      </c>
      <c r="Q655">
        <v>5.14732965009208</v>
      </c>
      <c r="R655">
        <v>186</v>
      </c>
      <c r="S655">
        <v>12</v>
      </c>
      <c r="T655">
        <v>31.1</v>
      </c>
      <c r="U655">
        <v>1</v>
      </c>
      <c r="V655">
        <v>1.839835729</v>
      </c>
      <c r="W655">
        <v>1</v>
      </c>
      <c r="X655">
        <v>11.30184805</v>
      </c>
      <c r="Y655">
        <v>0</v>
      </c>
      <c r="Z655" s="1">
        <f t="shared" si="201"/>
        <v>0</v>
      </c>
      <c r="AA655" s="1">
        <f t="shared" si="202"/>
        <v>0</v>
      </c>
      <c r="AB655" s="1">
        <f t="shared" si="203"/>
        <v>0</v>
      </c>
      <c r="AC655" s="1">
        <f t="shared" si="204"/>
        <v>0</v>
      </c>
      <c r="AD655" s="1">
        <f t="shared" si="205"/>
        <v>0</v>
      </c>
      <c r="AE655" s="1">
        <f t="shared" si="206"/>
        <v>0</v>
      </c>
      <c r="AF655" s="1">
        <f t="shared" si="207"/>
        <v>1</v>
      </c>
      <c r="AG655" s="1">
        <f t="shared" si="208"/>
        <v>0</v>
      </c>
      <c r="AH655" s="1">
        <f t="shared" si="209"/>
        <v>0</v>
      </c>
      <c r="AI655" s="1">
        <f t="shared" si="210"/>
        <v>0</v>
      </c>
      <c r="AJ655" s="1">
        <f t="shared" si="211"/>
        <v>0</v>
      </c>
      <c r="AK655" s="1">
        <f t="shared" si="212"/>
        <v>0</v>
      </c>
      <c r="AL655" s="1">
        <f t="shared" si="213"/>
        <v>0</v>
      </c>
      <c r="AM655" s="1">
        <f t="shared" si="214"/>
        <v>0</v>
      </c>
      <c r="AN655" s="1">
        <f t="shared" si="215"/>
        <v>0</v>
      </c>
      <c r="AO655" s="1">
        <f t="shared" si="216"/>
        <v>0</v>
      </c>
      <c r="AP655" s="1">
        <f t="shared" si="217"/>
        <v>0</v>
      </c>
      <c r="AQ655" s="1">
        <f t="shared" si="218"/>
        <v>0</v>
      </c>
      <c r="AR655">
        <f t="shared" si="219"/>
        <v>7</v>
      </c>
    </row>
    <row r="656" spans="1:44">
      <c r="A656">
        <v>655</v>
      </c>
      <c r="B656">
        <v>2017</v>
      </c>
      <c r="C656">
        <v>73.7</v>
      </c>
      <c r="E656">
        <v>0</v>
      </c>
      <c r="F656">
        <v>3.7</v>
      </c>
      <c r="G656" t="s">
        <v>45</v>
      </c>
      <c r="H656">
        <f t="shared" si="200"/>
        <v>0</v>
      </c>
      <c r="I656">
        <v>3.94</v>
      </c>
      <c r="J656">
        <v>43.04449008</v>
      </c>
      <c r="K656">
        <v>0.3497</v>
      </c>
      <c r="L656">
        <v>1</v>
      </c>
      <c r="M656">
        <v>0</v>
      </c>
      <c r="N656">
        <v>0</v>
      </c>
      <c r="O656">
        <v>1</v>
      </c>
      <c r="P656">
        <v>0</v>
      </c>
      <c r="Q656">
        <v>7.05893186003684</v>
      </c>
      <c r="R656">
        <v>486</v>
      </c>
      <c r="S656">
        <v>11.4</v>
      </c>
      <c r="T656">
        <v>30.3</v>
      </c>
      <c r="U656">
        <v>0</v>
      </c>
      <c r="V656">
        <v>20.30390144</v>
      </c>
      <c r="W656">
        <v>0</v>
      </c>
      <c r="X656">
        <v>20.30390144</v>
      </c>
      <c r="Y656">
        <v>1</v>
      </c>
      <c r="Z656" s="1">
        <f t="shared" si="201"/>
        <v>0</v>
      </c>
      <c r="AA656" s="1">
        <f t="shared" si="202"/>
        <v>0</v>
      </c>
      <c r="AB656" s="1">
        <f t="shared" si="203"/>
        <v>0</v>
      </c>
      <c r="AC656" s="1">
        <f t="shared" si="204"/>
        <v>0</v>
      </c>
      <c r="AD656" s="1">
        <f t="shared" si="205"/>
        <v>0</v>
      </c>
      <c r="AE656" s="1">
        <f t="shared" si="206"/>
        <v>0</v>
      </c>
      <c r="AF656" s="1">
        <f t="shared" si="207"/>
        <v>0</v>
      </c>
      <c r="AG656" s="1">
        <f t="shared" si="208"/>
        <v>0</v>
      </c>
      <c r="AH656" s="1">
        <f t="shared" si="209"/>
        <v>1</v>
      </c>
      <c r="AI656" s="1">
        <f t="shared" si="210"/>
        <v>0</v>
      </c>
      <c r="AJ656" s="1">
        <f t="shared" si="211"/>
        <v>0</v>
      </c>
      <c r="AK656" s="1">
        <f t="shared" si="212"/>
        <v>0</v>
      </c>
      <c r="AL656" s="1">
        <f t="shared" si="213"/>
        <v>0</v>
      </c>
      <c r="AM656" s="1">
        <f t="shared" si="214"/>
        <v>0</v>
      </c>
      <c r="AN656" s="1">
        <f t="shared" si="215"/>
        <v>0</v>
      </c>
      <c r="AO656" s="1">
        <f t="shared" si="216"/>
        <v>0</v>
      </c>
      <c r="AP656" s="1">
        <f t="shared" si="217"/>
        <v>0</v>
      </c>
      <c r="AQ656" s="1">
        <f t="shared" si="218"/>
        <v>0</v>
      </c>
      <c r="AR656">
        <f t="shared" si="219"/>
        <v>9</v>
      </c>
    </row>
    <row r="657" spans="1:44">
      <c r="A657">
        <v>656</v>
      </c>
      <c r="B657">
        <v>2017</v>
      </c>
      <c r="C657">
        <v>7.9</v>
      </c>
      <c r="E657">
        <v>1</v>
      </c>
      <c r="F657">
        <v>4.3</v>
      </c>
      <c r="G657" t="s">
        <v>50</v>
      </c>
      <c r="H657">
        <f t="shared" si="200"/>
        <v>2</v>
      </c>
      <c r="I657">
        <v>3.64</v>
      </c>
      <c r="J657">
        <v>67.69609856</v>
      </c>
      <c r="K657">
        <v>0.0751</v>
      </c>
      <c r="L657">
        <v>0</v>
      </c>
      <c r="M657">
        <v>1</v>
      </c>
      <c r="N657">
        <v>0</v>
      </c>
      <c r="O657">
        <v>1</v>
      </c>
      <c r="P657">
        <v>0</v>
      </c>
      <c r="Q657">
        <v>7.39963167587476</v>
      </c>
      <c r="R657">
        <v>200</v>
      </c>
      <c r="S657">
        <v>11.5</v>
      </c>
      <c r="T657">
        <v>37.4</v>
      </c>
      <c r="U657">
        <v>0</v>
      </c>
      <c r="V657">
        <v>25.95482546</v>
      </c>
      <c r="W657">
        <v>0</v>
      </c>
      <c r="X657">
        <v>27.40041068</v>
      </c>
      <c r="Y657">
        <v>1</v>
      </c>
      <c r="Z657" s="1">
        <f t="shared" si="201"/>
        <v>1</v>
      </c>
      <c r="AA657" s="1">
        <f t="shared" si="202"/>
        <v>0</v>
      </c>
      <c r="AB657" s="1">
        <f t="shared" si="203"/>
        <v>0</v>
      </c>
      <c r="AC657" s="1">
        <f t="shared" si="204"/>
        <v>0</v>
      </c>
      <c r="AD657" s="1">
        <f t="shared" si="205"/>
        <v>0</v>
      </c>
      <c r="AE657" s="1">
        <f t="shared" si="206"/>
        <v>0</v>
      </c>
      <c r="AF657" s="1">
        <f t="shared" si="207"/>
        <v>0</v>
      </c>
      <c r="AG657" s="1">
        <f t="shared" si="208"/>
        <v>0</v>
      </c>
      <c r="AH657" s="1">
        <f t="shared" si="209"/>
        <v>0</v>
      </c>
      <c r="AI657" s="1">
        <f t="shared" si="210"/>
        <v>0</v>
      </c>
      <c r="AJ657" s="1">
        <f t="shared" si="211"/>
        <v>0</v>
      </c>
      <c r="AK657" s="1">
        <f t="shared" si="212"/>
        <v>0</v>
      </c>
      <c r="AL657" s="1">
        <f t="shared" si="213"/>
        <v>0</v>
      </c>
      <c r="AM657" s="1">
        <f t="shared" si="214"/>
        <v>0</v>
      </c>
      <c r="AN657" s="1">
        <f t="shared" si="215"/>
        <v>0</v>
      </c>
      <c r="AO657" s="1">
        <f t="shared" si="216"/>
        <v>0</v>
      </c>
      <c r="AP657" s="1">
        <f t="shared" si="217"/>
        <v>0</v>
      </c>
      <c r="AQ657" s="1">
        <f t="shared" si="218"/>
        <v>0</v>
      </c>
      <c r="AR657">
        <f t="shared" si="219"/>
        <v>1</v>
      </c>
    </row>
    <row r="658" spans="1:44">
      <c r="A658">
        <v>657</v>
      </c>
      <c r="B658">
        <v>2017</v>
      </c>
      <c r="C658">
        <v>8.8</v>
      </c>
      <c r="E658">
        <v>1</v>
      </c>
      <c r="F658">
        <v>4.3</v>
      </c>
      <c r="G658" t="s">
        <v>50</v>
      </c>
      <c r="H658">
        <f t="shared" si="200"/>
        <v>2</v>
      </c>
      <c r="I658">
        <v>2.06</v>
      </c>
      <c r="J658">
        <v>79.26351814</v>
      </c>
      <c r="K658">
        <v>0.1505</v>
      </c>
      <c r="L658">
        <v>0</v>
      </c>
      <c r="M658">
        <v>1</v>
      </c>
      <c r="N658">
        <v>0</v>
      </c>
      <c r="O658">
        <v>1</v>
      </c>
      <c r="P658">
        <v>0</v>
      </c>
      <c r="Q658">
        <v>7.95764272559852</v>
      </c>
      <c r="R658">
        <v>175</v>
      </c>
      <c r="S658">
        <v>11.9</v>
      </c>
      <c r="T658">
        <v>23.1</v>
      </c>
      <c r="U658">
        <v>0</v>
      </c>
      <c r="V658">
        <v>22.11088296</v>
      </c>
      <c r="W658">
        <v>0</v>
      </c>
      <c r="X658">
        <v>22.11088296</v>
      </c>
      <c r="Y658">
        <v>0</v>
      </c>
      <c r="Z658" s="1">
        <f t="shared" si="201"/>
        <v>1</v>
      </c>
      <c r="AA658" s="1">
        <f t="shared" si="202"/>
        <v>0</v>
      </c>
      <c r="AB658" s="1">
        <f t="shared" si="203"/>
        <v>0</v>
      </c>
      <c r="AC658" s="1">
        <f t="shared" si="204"/>
        <v>0</v>
      </c>
      <c r="AD658" s="1">
        <f t="shared" si="205"/>
        <v>0</v>
      </c>
      <c r="AE658" s="1">
        <f t="shared" si="206"/>
        <v>0</v>
      </c>
      <c r="AF658" s="1">
        <f t="shared" si="207"/>
        <v>0</v>
      </c>
      <c r="AG658" s="1">
        <f t="shared" si="208"/>
        <v>0</v>
      </c>
      <c r="AH658" s="1">
        <f t="shared" si="209"/>
        <v>0</v>
      </c>
      <c r="AI658" s="1">
        <f t="shared" si="210"/>
        <v>0</v>
      </c>
      <c r="AJ658" s="1">
        <f t="shared" si="211"/>
        <v>0</v>
      </c>
      <c r="AK658" s="1">
        <f t="shared" si="212"/>
        <v>0</v>
      </c>
      <c r="AL658" s="1">
        <f t="shared" si="213"/>
        <v>0</v>
      </c>
      <c r="AM658" s="1">
        <f t="shared" si="214"/>
        <v>0</v>
      </c>
      <c r="AN658" s="1">
        <f t="shared" si="215"/>
        <v>0</v>
      </c>
      <c r="AO658" s="1">
        <f t="shared" si="216"/>
        <v>0</v>
      </c>
      <c r="AP658" s="1">
        <f t="shared" si="217"/>
        <v>0</v>
      </c>
      <c r="AQ658" s="1">
        <f t="shared" si="218"/>
        <v>0</v>
      </c>
      <c r="AR658">
        <f t="shared" si="219"/>
        <v>1</v>
      </c>
    </row>
    <row r="659" spans="1:44">
      <c r="A659">
        <v>658</v>
      </c>
      <c r="B659">
        <v>2017</v>
      </c>
      <c r="C659">
        <v>14</v>
      </c>
      <c r="D659">
        <v>0</v>
      </c>
      <c r="E659">
        <v>1</v>
      </c>
      <c r="F659">
        <v>3.3</v>
      </c>
      <c r="G659" t="s">
        <v>53</v>
      </c>
      <c r="H659">
        <f t="shared" si="200"/>
        <v>1</v>
      </c>
      <c r="I659">
        <v>7.33</v>
      </c>
      <c r="J659">
        <v>66.7980835</v>
      </c>
      <c r="K659">
        <v>0.0393</v>
      </c>
      <c r="L659">
        <v>0</v>
      </c>
      <c r="M659">
        <v>1</v>
      </c>
      <c r="N659">
        <v>0</v>
      </c>
      <c r="O659">
        <v>1</v>
      </c>
      <c r="P659">
        <v>0</v>
      </c>
      <c r="Q659">
        <v>0</v>
      </c>
      <c r="R659">
        <v>916</v>
      </c>
      <c r="S659">
        <v>10.6</v>
      </c>
      <c r="T659">
        <v>23.4</v>
      </c>
      <c r="U659">
        <v>1</v>
      </c>
      <c r="V659">
        <v>2.135523614</v>
      </c>
      <c r="W659">
        <v>0</v>
      </c>
      <c r="X659">
        <v>3.121149897</v>
      </c>
      <c r="Y659">
        <v>0</v>
      </c>
      <c r="Z659" s="1">
        <f t="shared" si="201"/>
        <v>0</v>
      </c>
      <c r="AA659" s="1">
        <f t="shared" si="202"/>
        <v>0</v>
      </c>
      <c r="AB659" s="1">
        <f t="shared" si="203"/>
        <v>0</v>
      </c>
      <c r="AC659" s="1">
        <f t="shared" si="204"/>
        <v>0</v>
      </c>
      <c r="AD659" s="1">
        <f t="shared" si="205"/>
        <v>0</v>
      </c>
      <c r="AE659" s="1">
        <f t="shared" si="206"/>
        <v>0</v>
      </c>
      <c r="AF659" s="1">
        <f t="shared" si="207"/>
        <v>0</v>
      </c>
      <c r="AG659" s="1">
        <f t="shared" si="208"/>
        <v>0</v>
      </c>
      <c r="AH659" s="1">
        <f t="shared" si="209"/>
        <v>0</v>
      </c>
      <c r="AI659" s="1">
        <f t="shared" si="210"/>
        <v>0</v>
      </c>
      <c r="AJ659" s="1">
        <f t="shared" si="211"/>
        <v>1</v>
      </c>
      <c r="AK659" s="1">
        <f t="shared" si="212"/>
        <v>0</v>
      </c>
      <c r="AL659" s="1">
        <f t="shared" si="213"/>
        <v>0</v>
      </c>
      <c r="AM659" s="1">
        <f t="shared" si="214"/>
        <v>0</v>
      </c>
      <c r="AN659" s="1">
        <f t="shared" si="215"/>
        <v>0</v>
      </c>
      <c r="AO659" s="1">
        <f t="shared" si="216"/>
        <v>0</v>
      </c>
      <c r="AP659" s="1">
        <f t="shared" si="217"/>
        <v>0</v>
      </c>
      <c r="AQ659" s="1">
        <f t="shared" si="218"/>
        <v>0</v>
      </c>
      <c r="AR659">
        <f t="shared" si="219"/>
        <v>11</v>
      </c>
    </row>
    <row r="660" spans="1:44">
      <c r="A660">
        <v>659</v>
      </c>
      <c r="B660">
        <v>2017</v>
      </c>
      <c r="C660">
        <v>1.8</v>
      </c>
      <c r="E660">
        <v>1</v>
      </c>
      <c r="F660">
        <v>3.8</v>
      </c>
      <c r="G660" t="s">
        <v>51</v>
      </c>
      <c r="H660">
        <f t="shared" si="200"/>
        <v>2</v>
      </c>
      <c r="I660">
        <v>2.56</v>
      </c>
      <c r="J660">
        <v>66.05338809</v>
      </c>
      <c r="K660">
        <v>0.2972</v>
      </c>
      <c r="L660">
        <v>0</v>
      </c>
      <c r="M660">
        <v>0</v>
      </c>
      <c r="N660">
        <v>0</v>
      </c>
      <c r="O660">
        <v>1</v>
      </c>
      <c r="P660">
        <v>0</v>
      </c>
      <c r="Q660">
        <v>8.20626151012892</v>
      </c>
      <c r="R660">
        <v>283</v>
      </c>
      <c r="S660">
        <v>10.6</v>
      </c>
      <c r="T660">
        <v>24.6</v>
      </c>
      <c r="U660">
        <v>1</v>
      </c>
      <c r="V660">
        <v>1.609856263</v>
      </c>
      <c r="W660">
        <v>1</v>
      </c>
      <c r="X660">
        <v>12.45174538</v>
      </c>
      <c r="Y660">
        <v>0</v>
      </c>
      <c r="Z660" s="1">
        <f t="shared" si="201"/>
        <v>0</v>
      </c>
      <c r="AA660" s="1">
        <f t="shared" si="202"/>
        <v>0</v>
      </c>
      <c r="AB660" s="1">
        <f t="shared" si="203"/>
        <v>0</v>
      </c>
      <c r="AC660" s="1">
        <f t="shared" si="204"/>
        <v>0</v>
      </c>
      <c r="AD660" s="1">
        <f t="shared" si="205"/>
        <v>0</v>
      </c>
      <c r="AE660" s="1">
        <f t="shared" si="206"/>
        <v>0</v>
      </c>
      <c r="AF660" s="1">
        <f t="shared" si="207"/>
        <v>0</v>
      </c>
      <c r="AG660" s="1">
        <f t="shared" si="208"/>
        <v>0</v>
      </c>
      <c r="AH660" s="1">
        <f t="shared" si="209"/>
        <v>0</v>
      </c>
      <c r="AI660" s="1">
        <f t="shared" si="210"/>
        <v>0</v>
      </c>
      <c r="AJ660" s="1">
        <f t="shared" si="211"/>
        <v>0</v>
      </c>
      <c r="AK660" s="1">
        <f t="shared" si="212"/>
        <v>0</v>
      </c>
      <c r="AL660" s="1">
        <f t="shared" si="213"/>
        <v>0</v>
      </c>
      <c r="AM660" s="1">
        <f t="shared" si="214"/>
        <v>0</v>
      </c>
      <c r="AN660" s="1">
        <f t="shared" si="215"/>
        <v>1</v>
      </c>
      <c r="AO660" s="1">
        <f t="shared" si="216"/>
        <v>0</v>
      </c>
      <c r="AP660" s="1">
        <f t="shared" si="217"/>
        <v>0</v>
      </c>
      <c r="AQ660" s="1">
        <f t="shared" si="218"/>
        <v>0</v>
      </c>
      <c r="AR660">
        <f t="shared" si="219"/>
        <v>15</v>
      </c>
    </row>
    <row r="661" spans="1:44">
      <c r="A661">
        <v>660</v>
      </c>
      <c r="B661">
        <v>2017</v>
      </c>
      <c r="C661">
        <v>5.3</v>
      </c>
      <c r="E661">
        <v>0</v>
      </c>
      <c r="F661">
        <v>4.7</v>
      </c>
      <c r="G661" t="s">
        <v>49</v>
      </c>
      <c r="H661">
        <f t="shared" si="200"/>
        <v>2</v>
      </c>
      <c r="I661">
        <v>2</v>
      </c>
      <c r="J661">
        <v>53.31416838</v>
      </c>
      <c r="K661">
        <v>0.0005</v>
      </c>
      <c r="L661">
        <v>0</v>
      </c>
      <c r="M661">
        <v>1</v>
      </c>
      <c r="N661">
        <v>0</v>
      </c>
      <c r="O661">
        <v>1</v>
      </c>
      <c r="P661">
        <v>1</v>
      </c>
      <c r="Q661">
        <v>7.51381215469613</v>
      </c>
      <c r="R661">
        <v>258</v>
      </c>
      <c r="S661">
        <v>12.9</v>
      </c>
      <c r="T661">
        <v>28</v>
      </c>
      <c r="U661">
        <v>1</v>
      </c>
      <c r="V661">
        <v>10.97330596</v>
      </c>
      <c r="W661">
        <v>0</v>
      </c>
      <c r="X661">
        <v>25.79055442</v>
      </c>
      <c r="Y661">
        <v>1</v>
      </c>
      <c r="Z661" s="1">
        <f t="shared" si="201"/>
        <v>0</v>
      </c>
      <c r="AA661" s="1">
        <f t="shared" si="202"/>
        <v>0</v>
      </c>
      <c r="AB661" s="1">
        <f t="shared" si="203"/>
        <v>0</v>
      </c>
      <c r="AC661" s="1">
        <f t="shared" si="204"/>
        <v>0</v>
      </c>
      <c r="AD661" s="1">
        <f t="shared" si="205"/>
        <v>0</v>
      </c>
      <c r="AE661" s="1">
        <f t="shared" si="206"/>
        <v>0</v>
      </c>
      <c r="AF661" s="1">
        <f t="shared" si="207"/>
        <v>0</v>
      </c>
      <c r="AG661" s="1">
        <f t="shared" si="208"/>
        <v>0</v>
      </c>
      <c r="AH661" s="1">
        <f t="shared" si="209"/>
        <v>0</v>
      </c>
      <c r="AI661" s="1">
        <f t="shared" si="210"/>
        <v>0</v>
      </c>
      <c r="AJ661" s="1">
        <f t="shared" si="211"/>
        <v>0</v>
      </c>
      <c r="AK661" s="1">
        <f t="shared" si="212"/>
        <v>0</v>
      </c>
      <c r="AL661" s="1">
        <f t="shared" si="213"/>
        <v>0</v>
      </c>
      <c r="AM661" s="1">
        <f t="shared" si="214"/>
        <v>1</v>
      </c>
      <c r="AN661" s="1">
        <f t="shared" si="215"/>
        <v>0</v>
      </c>
      <c r="AO661" s="1">
        <f t="shared" si="216"/>
        <v>0</v>
      </c>
      <c r="AP661" s="1">
        <f t="shared" si="217"/>
        <v>0</v>
      </c>
      <c r="AQ661" s="1">
        <f t="shared" si="218"/>
        <v>0</v>
      </c>
      <c r="AR661">
        <f t="shared" si="219"/>
        <v>14</v>
      </c>
    </row>
    <row r="662" spans="1:44">
      <c r="A662">
        <v>661</v>
      </c>
      <c r="B662">
        <v>2017</v>
      </c>
      <c r="C662">
        <v>13.2</v>
      </c>
      <c r="E662">
        <v>1</v>
      </c>
      <c r="F662">
        <v>3.6</v>
      </c>
      <c r="G662" t="s">
        <v>54</v>
      </c>
      <c r="H662">
        <f t="shared" si="200"/>
        <v>2</v>
      </c>
      <c r="I662">
        <v>3.78</v>
      </c>
      <c r="J662">
        <v>67.44421629</v>
      </c>
      <c r="K662">
        <v>0.0749</v>
      </c>
      <c r="L662">
        <v>0</v>
      </c>
      <c r="M662">
        <v>0</v>
      </c>
      <c r="N662">
        <v>0</v>
      </c>
      <c r="O662">
        <v>1</v>
      </c>
      <c r="P662">
        <v>0</v>
      </c>
      <c r="Q662">
        <v>2.5451197053407</v>
      </c>
      <c r="R662">
        <v>227</v>
      </c>
      <c r="S662">
        <v>10</v>
      </c>
      <c r="T662">
        <v>19.3</v>
      </c>
      <c r="U662">
        <v>1</v>
      </c>
      <c r="V662">
        <v>1.741273101</v>
      </c>
      <c r="W662">
        <v>1</v>
      </c>
      <c r="X662">
        <v>14.68583162</v>
      </c>
      <c r="Y662">
        <v>0</v>
      </c>
      <c r="Z662" s="1">
        <f t="shared" si="201"/>
        <v>0</v>
      </c>
      <c r="AA662" s="1">
        <f t="shared" si="202"/>
        <v>0</v>
      </c>
      <c r="AB662" s="1">
        <f t="shared" si="203"/>
        <v>0</v>
      </c>
      <c r="AC662" s="1">
        <f t="shared" si="204"/>
        <v>1</v>
      </c>
      <c r="AD662" s="1">
        <f t="shared" si="205"/>
        <v>0</v>
      </c>
      <c r="AE662" s="1">
        <f t="shared" si="206"/>
        <v>0</v>
      </c>
      <c r="AF662" s="1">
        <f t="shared" si="207"/>
        <v>0</v>
      </c>
      <c r="AG662" s="1">
        <f t="shared" si="208"/>
        <v>0</v>
      </c>
      <c r="AH662" s="1">
        <f t="shared" si="209"/>
        <v>0</v>
      </c>
      <c r="AI662" s="1">
        <f t="shared" si="210"/>
        <v>0</v>
      </c>
      <c r="AJ662" s="1">
        <f t="shared" si="211"/>
        <v>0</v>
      </c>
      <c r="AK662" s="1">
        <f t="shared" si="212"/>
        <v>0</v>
      </c>
      <c r="AL662" s="1">
        <f t="shared" si="213"/>
        <v>0</v>
      </c>
      <c r="AM662" s="1">
        <f t="shared" si="214"/>
        <v>0</v>
      </c>
      <c r="AN662" s="1">
        <f t="shared" si="215"/>
        <v>0</v>
      </c>
      <c r="AO662" s="1">
        <f t="shared" si="216"/>
        <v>0</v>
      </c>
      <c r="AP662" s="1">
        <f t="shared" si="217"/>
        <v>0</v>
      </c>
      <c r="AQ662" s="1">
        <f t="shared" si="218"/>
        <v>0</v>
      </c>
      <c r="AR662">
        <f t="shared" si="219"/>
        <v>4</v>
      </c>
    </row>
    <row r="663" spans="1:44">
      <c r="A663">
        <v>662</v>
      </c>
      <c r="B663">
        <v>2017</v>
      </c>
      <c r="C663">
        <v>7</v>
      </c>
      <c r="D663">
        <v>60</v>
      </c>
      <c r="E663">
        <v>1</v>
      </c>
      <c r="F663">
        <v>3.9</v>
      </c>
      <c r="G663" t="s">
        <v>50</v>
      </c>
      <c r="H663">
        <f t="shared" si="200"/>
        <v>2</v>
      </c>
      <c r="I663">
        <v>2</v>
      </c>
      <c r="J663">
        <v>54.55715264</v>
      </c>
      <c r="K663">
        <v>0.1933</v>
      </c>
      <c r="L663">
        <v>0</v>
      </c>
      <c r="M663">
        <v>0</v>
      </c>
      <c r="N663">
        <v>0</v>
      </c>
      <c r="O663">
        <v>1</v>
      </c>
      <c r="P663">
        <v>1</v>
      </c>
      <c r="Q663">
        <v>6.42357274401473</v>
      </c>
      <c r="R663">
        <v>334</v>
      </c>
      <c r="S663">
        <v>10.4</v>
      </c>
      <c r="T663">
        <v>38.7</v>
      </c>
      <c r="U663">
        <v>1</v>
      </c>
      <c r="V663">
        <v>0.952772074</v>
      </c>
      <c r="W663">
        <v>1</v>
      </c>
      <c r="X663">
        <v>7.589322382</v>
      </c>
      <c r="Y663">
        <v>0</v>
      </c>
      <c r="Z663" s="1">
        <f t="shared" si="201"/>
        <v>1</v>
      </c>
      <c r="AA663" s="1">
        <f t="shared" si="202"/>
        <v>0</v>
      </c>
      <c r="AB663" s="1">
        <f t="shared" si="203"/>
        <v>0</v>
      </c>
      <c r="AC663" s="1">
        <f t="shared" si="204"/>
        <v>0</v>
      </c>
      <c r="AD663" s="1">
        <f t="shared" si="205"/>
        <v>0</v>
      </c>
      <c r="AE663" s="1">
        <f t="shared" si="206"/>
        <v>0</v>
      </c>
      <c r="AF663" s="1">
        <f t="shared" si="207"/>
        <v>0</v>
      </c>
      <c r="AG663" s="1">
        <f t="shared" si="208"/>
        <v>0</v>
      </c>
      <c r="AH663" s="1">
        <f t="shared" si="209"/>
        <v>0</v>
      </c>
      <c r="AI663" s="1">
        <f t="shared" si="210"/>
        <v>0</v>
      </c>
      <c r="AJ663" s="1">
        <f t="shared" si="211"/>
        <v>0</v>
      </c>
      <c r="AK663" s="1">
        <f t="shared" si="212"/>
        <v>0</v>
      </c>
      <c r="AL663" s="1">
        <f t="shared" si="213"/>
        <v>0</v>
      </c>
      <c r="AM663" s="1">
        <f t="shared" si="214"/>
        <v>0</v>
      </c>
      <c r="AN663" s="1">
        <f t="shared" si="215"/>
        <v>0</v>
      </c>
      <c r="AO663" s="1">
        <f t="shared" si="216"/>
        <v>0</v>
      </c>
      <c r="AP663" s="1">
        <f t="shared" si="217"/>
        <v>0</v>
      </c>
      <c r="AQ663" s="1">
        <f t="shared" si="218"/>
        <v>0</v>
      </c>
      <c r="AR663">
        <f t="shared" si="219"/>
        <v>1</v>
      </c>
    </row>
    <row r="664" spans="1:44">
      <c r="A664">
        <v>663</v>
      </c>
      <c r="B664">
        <v>2017</v>
      </c>
      <c r="C664">
        <v>11.4</v>
      </c>
      <c r="E664">
        <v>0</v>
      </c>
      <c r="F664">
        <v>3.9</v>
      </c>
      <c r="G664" t="s">
        <v>46</v>
      </c>
      <c r="H664">
        <f t="shared" si="200"/>
        <v>2</v>
      </c>
      <c r="I664">
        <v>0.95</v>
      </c>
      <c r="J664">
        <v>59.11019849</v>
      </c>
      <c r="K664">
        <v>0.1905</v>
      </c>
      <c r="L664">
        <v>2</v>
      </c>
      <c r="M664">
        <v>0</v>
      </c>
      <c r="N664">
        <v>0</v>
      </c>
      <c r="O664">
        <v>1</v>
      </c>
      <c r="P664">
        <v>0</v>
      </c>
      <c r="Q664">
        <v>6.22099447513812</v>
      </c>
      <c r="R664">
        <v>134</v>
      </c>
      <c r="S664">
        <v>11.5</v>
      </c>
      <c r="T664">
        <v>17.3</v>
      </c>
      <c r="U664">
        <v>1</v>
      </c>
      <c r="V664">
        <v>1.77412731</v>
      </c>
      <c r="W664">
        <v>1</v>
      </c>
      <c r="X664">
        <v>17.01848049</v>
      </c>
      <c r="Y664">
        <v>0</v>
      </c>
      <c r="Z664" s="1">
        <f t="shared" si="201"/>
        <v>0</v>
      </c>
      <c r="AA664" s="1">
        <f t="shared" si="202"/>
        <v>0</v>
      </c>
      <c r="AB664" s="1">
        <f t="shared" si="203"/>
        <v>0</v>
      </c>
      <c r="AC664" s="1">
        <f t="shared" si="204"/>
        <v>0</v>
      </c>
      <c r="AD664" s="1">
        <f t="shared" si="205"/>
        <v>0</v>
      </c>
      <c r="AE664" s="1">
        <f t="shared" si="206"/>
        <v>0</v>
      </c>
      <c r="AF664" s="1">
        <f t="shared" si="207"/>
        <v>0</v>
      </c>
      <c r="AG664" s="1">
        <f t="shared" si="208"/>
        <v>1</v>
      </c>
      <c r="AH664" s="1">
        <f t="shared" si="209"/>
        <v>0</v>
      </c>
      <c r="AI664" s="1">
        <f t="shared" si="210"/>
        <v>0</v>
      </c>
      <c r="AJ664" s="1">
        <f t="shared" si="211"/>
        <v>0</v>
      </c>
      <c r="AK664" s="1">
        <f t="shared" si="212"/>
        <v>0</v>
      </c>
      <c r="AL664" s="1">
        <f t="shared" si="213"/>
        <v>0</v>
      </c>
      <c r="AM664" s="1">
        <f t="shared" si="214"/>
        <v>0</v>
      </c>
      <c r="AN664" s="1">
        <f t="shared" si="215"/>
        <v>0</v>
      </c>
      <c r="AO664" s="1">
        <f t="shared" si="216"/>
        <v>0</v>
      </c>
      <c r="AP664" s="1">
        <f t="shared" si="217"/>
        <v>0</v>
      </c>
      <c r="AQ664" s="1">
        <f t="shared" si="218"/>
        <v>0</v>
      </c>
      <c r="AR664">
        <f t="shared" si="219"/>
        <v>8</v>
      </c>
    </row>
    <row r="665" spans="1:44">
      <c r="A665">
        <v>664</v>
      </c>
      <c r="B665">
        <v>2016</v>
      </c>
      <c r="C665">
        <v>1.8</v>
      </c>
      <c r="E665">
        <v>0</v>
      </c>
      <c r="F665">
        <v>3.7</v>
      </c>
      <c r="G665" t="s">
        <v>49</v>
      </c>
      <c r="H665">
        <f t="shared" si="200"/>
        <v>2</v>
      </c>
      <c r="I665">
        <v>1.94</v>
      </c>
      <c r="J665">
        <v>61.08145106</v>
      </c>
      <c r="K665">
        <v>0.0499</v>
      </c>
      <c r="L665">
        <v>0</v>
      </c>
      <c r="M665">
        <v>0</v>
      </c>
      <c r="N665">
        <v>0</v>
      </c>
      <c r="O665">
        <v>0</v>
      </c>
      <c r="P665">
        <v>0</v>
      </c>
      <c r="Q665">
        <v>8.13812154696133</v>
      </c>
      <c r="R665">
        <v>280</v>
      </c>
      <c r="S665">
        <v>11.1</v>
      </c>
      <c r="T665">
        <v>24</v>
      </c>
      <c r="U665">
        <v>0</v>
      </c>
      <c r="V665">
        <v>27.33470226</v>
      </c>
      <c r="W665">
        <v>0</v>
      </c>
      <c r="X665">
        <v>27.33470226</v>
      </c>
      <c r="Y665">
        <v>0</v>
      </c>
      <c r="Z665" s="1">
        <f t="shared" si="201"/>
        <v>0</v>
      </c>
      <c r="AA665" s="1">
        <f t="shared" si="202"/>
        <v>0</v>
      </c>
      <c r="AB665" s="1">
        <f t="shared" si="203"/>
        <v>0</v>
      </c>
      <c r="AC665" s="1">
        <f t="shared" si="204"/>
        <v>0</v>
      </c>
      <c r="AD665" s="1">
        <f t="shared" si="205"/>
        <v>0</v>
      </c>
      <c r="AE665" s="1">
        <f t="shared" si="206"/>
        <v>0</v>
      </c>
      <c r="AF665" s="1">
        <f t="shared" si="207"/>
        <v>0</v>
      </c>
      <c r="AG665" s="1">
        <f t="shared" si="208"/>
        <v>0</v>
      </c>
      <c r="AH665" s="1">
        <f t="shared" si="209"/>
        <v>0</v>
      </c>
      <c r="AI665" s="1">
        <f t="shared" si="210"/>
        <v>0</v>
      </c>
      <c r="AJ665" s="1">
        <f t="shared" si="211"/>
        <v>0</v>
      </c>
      <c r="AK665" s="1">
        <f t="shared" si="212"/>
        <v>0</v>
      </c>
      <c r="AL665" s="1">
        <f t="shared" si="213"/>
        <v>0</v>
      </c>
      <c r="AM665" s="1">
        <f t="shared" si="214"/>
        <v>1</v>
      </c>
      <c r="AN665" s="1">
        <f t="shared" si="215"/>
        <v>0</v>
      </c>
      <c r="AO665" s="1">
        <f t="shared" si="216"/>
        <v>0</v>
      </c>
      <c r="AP665" s="1">
        <f t="shared" si="217"/>
        <v>0</v>
      </c>
      <c r="AQ665" s="1">
        <f t="shared" si="218"/>
        <v>0</v>
      </c>
      <c r="AR665">
        <f t="shared" si="219"/>
        <v>14</v>
      </c>
    </row>
    <row r="666" spans="1:44">
      <c r="A666">
        <v>665</v>
      </c>
      <c r="B666">
        <v>2017</v>
      </c>
      <c r="C666">
        <v>6.1</v>
      </c>
      <c r="E666">
        <v>1</v>
      </c>
      <c r="F666">
        <v>3.8</v>
      </c>
      <c r="G666" t="s">
        <v>47</v>
      </c>
      <c r="H666">
        <f t="shared" si="200"/>
        <v>2</v>
      </c>
      <c r="I666">
        <v>2.53</v>
      </c>
      <c r="J666">
        <v>62.58726899</v>
      </c>
      <c r="K666">
        <v>0.0461</v>
      </c>
      <c r="L666">
        <v>0</v>
      </c>
      <c r="M666">
        <v>1</v>
      </c>
      <c r="N666">
        <v>0</v>
      </c>
      <c r="O666">
        <v>1</v>
      </c>
      <c r="P666">
        <v>0</v>
      </c>
      <c r="Q666">
        <v>7.52670349907918</v>
      </c>
      <c r="R666">
        <v>200</v>
      </c>
      <c r="S666">
        <v>14.6</v>
      </c>
      <c r="T666">
        <v>33</v>
      </c>
      <c r="U666">
        <v>1</v>
      </c>
      <c r="V666">
        <v>2.102669405</v>
      </c>
      <c r="W666">
        <v>1</v>
      </c>
      <c r="X666">
        <v>18.03696099</v>
      </c>
      <c r="Y666">
        <v>0</v>
      </c>
      <c r="Z666" s="1">
        <f t="shared" si="201"/>
        <v>0</v>
      </c>
      <c r="AA666" s="1">
        <f t="shared" si="202"/>
        <v>0</v>
      </c>
      <c r="AB666" s="1">
        <f t="shared" si="203"/>
        <v>0</v>
      </c>
      <c r="AC666" s="1">
        <f t="shared" si="204"/>
        <v>0</v>
      </c>
      <c r="AD666" s="1">
        <f t="shared" si="205"/>
        <v>0</v>
      </c>
      <c r="AE666" s="1">
        <f t="shared" si="206"/>
        <v>1</v>
      </c>
      <c r="AF666" s="1">
        <f t="shared" si="207"/>
        <v>0</v>
      </c>
      <c r="AG666" s="1">
        <f t="shared" si="208"/>
        <v>0</v>
      </c>
      <c r="AH666" s="1">
        <f t="shared" si="209"/>
        <v>0</v>
      </c>
      <c r="AI666" s="1">
        <f t="shared" si="210"/>
        <v>0</v>
      </c>
      <c r="AJ666" s="1">
        <f t="shared" si="211"/>
        <v>0</v>
      </c>
      <c r="AK666" s="1">
        <f t="shared" si="212"/>
        <v>0</v>
      </c>
      <c r="AL666" s="1">
        <f t="shared" si="213"/>
        <v>0</v>
      </c>
      <c r="AM666" s="1">
        <f t="shared" si="214"/>
        <v>0</v>
      </c>
      <c r="AN666" s="1">
        <f t="shared" si="215"/>
        <v>0</v>
      </c>
      <c r="AO666" s="1">
        <f t="shared" si="216"/>
        <v>0</v>
      </c>
      <c r="AP666" s="1">
        <f t="shared" si="217"/>
        <v>0</v>
      </c>
      <c r="AQ666" s="1">
        <f t="shared" si="218"/>
        <v>0</v>
      </c>
      <c r="AR666">
        <f t="shared" si="219"/>
        <v>6</v>
      </c>
    </row>
    <row r="667" spans="1:44">
      <c r="A667">
        <v>666</v>
      </c>
      <c r="B667">
        <v>2016</v>
      </c>
      <c r="C667">
        <v>14</v>
      </c>
      <c r="E667">
        <v>0</v>
      </c>
      <c r="F667">
        <v>4.1</v>
      </c>
      <c r="G667" t="s">
        <v>45</v>
      </c>
      <c r="H667">
        <f t="shared" si="200"/>
        <v>0</v>
      </c>
      <c r="I667">
        <v>7</v>
      </c>
      <c r="J667">
        <v>42.77891855</v>
      </c>
      <c r="K667">
        <v>0.2152</v>
      </c>
      <c r="L667">
        <v>1</v>
      </c>
      <c r="M667">
        <v>0</v>
      </c>
      <c r="N667">
        <v>0</v>
      </c>
      <c r="O667">
        <v>0</v>
      </c>
      <c r="P667">
        <v>1</v>
      </c>
      <c r="Q667">
        <v>7.25230202578269</v>
      </c>
      <c r="R667">
        <v>284</v>
      </c>
      <c r="S667">
        <v>13.6</v>
      </c>
      <c r="T667">
        <v>47.5</v>
      </c>
      <c r="U667">
        <v>0</v>
      </c>
      <c r="V667">
        <v>23.03080082</v>
      </c>
      <c r="W667">
        <v>0</v>
      </c>
      <c r="X667">
        <v>25.79055442</v>
      </c>
      <c r="Y667">
        <v>1</v>
      </c>
      <c r="Z667" s="1">
        <f t="shared" si="201"/>
        <v>0</v>
      </c>
      <c r="AA667" s="1">
        <f t="shared" si="202"/>
        <v>0</v>
      </c>
      <c r="AB667" s="1">
        <f t="shared" si="203"/>
        <v>0</v>
      </c>
      <c r="AC667" s="1">
        <f t="shared" si="204"/>
        <v>0</v>
      </c>
      <c r="AD667" s="1">
        <f t="shared" si="205"/>
        <v>0</v>
      </c>
      <c r="AE667" s="1">
        <f t="shared" si="206"/>
        <v>0</v>
      </c>
      <c r="AF667" s="1">
        <f t="shared" si="207"/>
        <v>0</v>
      </c>
      <c r="AG667" s="1">
        <f t="shared" si="208"/>
        <v>0</v>
      </c>
      <c r="AH667" s="1">
        <f t="shared" si="209"/>
        <v>1</v>
      </c>
      <c r="AI667" s="1">
        <f t="shared" si="210"/>
        <v>0</v>
      </c>
      <c r="AJ667" s="1">
        <f t="shared" si="211"/>
        <v>0</v>
      </c>
      <c r="AK667" s="1">
        <f t="shared" si="212"/>
        <v>0</v>
      </c>
      <c r="AL667" s="1">
        <f t="shared" si="213"/>
        <v>0</v>
      </c>
      <c r="AM667" s="1">
        <f t="shared" si="214"/>
        <v>0</v>
      </c>
      <c r="AN667" s="1">
        <f t="shared" si="215"/>
        <v>0</v>
      </c>
      <c r="AO667" s="1">
        <f t="shared" si="216"/>
        <v>0</v>
      </c>
      <c r="AP667" s="1">
        <f t="shared" si="217"/>
        <v>0</v>
      </c>
      <c r="AQ667" s="1">
        <f t="shared" si="218"/>
        <v>0</v>
      </c>
      <c r="AR667">
        <f t="shared" si="219"/>
        <v>9</v>
      </c>
    </row>
    <row r="668" spans="1:44">
      <c r="A668">
        <v>667</v>
      </c>
      <c r="B668">
        <v>2017</v>
      </c>
      <c r="C668">
        <v>27.2</v>
      </c>
      <c r="E668">
        <v>0</v>
      </c>
      <c r="F668">
        <v>4.1</v>
      </c>
      <c r="G668" t="s">
        <v>45</v>
      </c>
      <c r="H668">
        <f t="shared" si="200"/>
        <v>0</v>
      </c>
      <c r="I668">
        <v>5.86</v>
      </c>
      <c r="J668">
        <v>61.85900068</v>
      </c>
      <c r="K668">
        <v>0.0741</v>
      </c>
      <c r="L668">
        <v>0</v>
      </c>
      <c r="M668">
        <v>1</v>
      </c>
      <c r="N668">
        <v>0</v>
      </c>
      <c r="O668">
        <v>1</v>
      </c>
      <c r="P668">
        <v>0</v>
      </c>
      <c r="Q668">
        <v>7.0147329650092</v>
      </c>
      <c r="R668">
        <v>287</v>
      </c>
      <c r="S668">
        <v>13.5</v>
      </c>
      <c r="T668">
        <v>32.7</v>
      </c>
      <c r="U668">
        <v>0</v>
      </c>
      <c r="V668">
        <v>24.14784394</v>
      </c>
      <c r="W668">
        <v>0</v>
      </c>
      <c r="X668">
        <v>24.37782341</v>
      </c>
      <c r="Y668">
        <v>1</v>
      </c>
      <c r="Z668" s="1">
        <f t="shared" si="201"/>
        <v>0</v>
      </c>
      <c r="AA668" s="1">
        <f t="shared" si="202"/>
        <v>0</v>
      </c>
      <c r="AB668" s="1">
        <f t="shared" si="203"/>
        <v>0</v>
      </c>
      <c r="AC668" s="1">
        <f t="shared" si="204"/>
        <v>0</v>
      </c>
      <c r="AD668" s="1">
        <f t="shared" si="205"/>
        <v>0</v>
      </c>
      <c r="AE668" s="1">
        <f t="shared" si="206"/>
        <v>0</v>
      </c>
      <c r="AF668" s="1">
        <f t="shared" si="207"/>
        <v>0</v>
      </c>
      <c r="AG668" s="1">
        <f t="shared" si="208"/>
        <v>0</v>
      </c>
      <c r="AH668" s="1">
        <f t="shared" si="209"/>
        <v>1</v>
      </c>
      <c r="AI668" s="1">
        <f t="shared" si="210"/>
        <v>0</v>
      </c>
      <c r="AJ668" s="1">
        <f t="shared" si="211"/>
        <v>0</v>
      </c>
      <c r="AK668" s="1">
        <f t="shared" si="212"/>
        <v>0</v>
      </c>
      <c r="AL668" s="1">
        <f t="shared" si="213"/>
        <v>0</v>
      </c>
      <c r="AM668" s="1">
        <f t="shared" si="214"/>
        <v>0</v>
      </c>
      <c r="AN668" s="1">
        <f t="shared" si="215"/>
        <v>0</v>
      </c>
      <c r="AO668" s="1">
        <f t="shared" si="216"/>
        <v>0</v>
      </c>
      <c r="AP668" s="1">
        <f t="shared" si="217"/>
        <v>0</v>
      </c>
      <c r="AQ668" s="1">
        <f t="shared" si="218"/>
        <v>0</v>
      </c>
      <c r="AR668">
        <f t="shared" si="219"/>
        <v>9</v>
      </c>
    </row>
    <row r="669" spans="1:44">
      <c r="A669">
        <v>668</v>
      </c>
      <c r="B669">
        <v>2017</v>
      </c>
      <c r="C669">
        <v>9.7</v>
      </c>
      <c r="D669">
        <v>90</v>
      </c>
      <c r="E669">
        <v>1</v>
      </c>
      <c r="F669">
        <v>2.7</v>
      </c>
      <c r="G669" t="s">
        <v>53</v>
      </c>
      <c r="H669">
        <f t="shared" si="200"/>
        <v>1</v>
      </c>
      <c r="I669">
        <v>10</v>
      </c>
      <c r="J669">
        <v>75.1211499</v>
      </c>
      <c r="K669">
        <v>0.0733</v>
      </c>
      <c r="L669">
        <v>0</v>
      </c>
      <c r="M669">
        <v>1</v>
      </c>
      <c r="N669">
        <v>0</v>
      </c>
      <c r="O669">
        <v>1</v>
      </c>
      <c r="P669">
        <v>0</v>
      </c>
      <c r="Q669">
        <v>3.22651933701657</v>
      </c>
      <c r="R669">
        <v>412</v>
      </c>
      <c r="S669">
        <v>8</v>
      </c>
      <c r="T669">
        <v>24.1</v>
      </c>
      <c r="U669">
        <v>1</v>
      </c>
      <c r="V669">
        <v>1.478439425</v>
      </c>
      <c r="W669">
        <v>1</v>
      </c>
      <c r="X669">
        <v>7.12936345</v>
      </c>
      <c r="Y669">
        <v>0</v>
      </c>
      <c r="Z669" s="1">
        <f t="shared" si="201"/>
        <v>0</v>
      </c>
      <c r="AA669" s="1">
        <f t="shared" si="202"/>
        <v>0</v>
      </c>
      <c r="AB669" s="1">
        <f t="shared" si="203"/>
        <v>0</v>
      </c>
      <c r="AC669" s="1">
        <f t="shared" si="204"/>
        <v>0</v>
      </c>
      <c r="AD669" s="1">
        <f t="shared" si="205"/>
        <v>0</v>
      </c>
      <c r="AE669" s="1">
        <f t="shared" si="206"/>
        <v>0</v>
      </c>
      <c r="AF669" s="1">
        <f t="shared" si="207"/>
        <v>0</v>
      </c>
      <c r="AG669" s="1">
        <f t="shared" si="208"/>
        <v>0</v>
      </c>
      <c r="AH669" s="1">
        <f t="shared" si="209"/>
        <v>0</v>
      </c>
      <c r="AI669" s="1">
        <f t="shared" si="210"/>
        <v>0</v>
      </c>
      <c r="AJ669" s="1">
        <f t="shared" si="211"/>
        <v>1</v>
      </c>
      <c r="AK669" s="1">
        <f t="shared" si="212"/>
        <v>0</v>
      </c>
      <c r="AL669" s="1">
        <f t="shared" si="213"/>
        <v>0</v>
      </c>
      <c r="AM669" s="1">
        <f t="shared" si="214"/>
        <v>0</v>
      </c>
      <c r="AN669" s="1">
        <f t="shared" si="215"/>
        <v>0</v>
      </c>
      <c r="AO669" s="1">
        <f t="shared" si="216"/>
        <v>0</v>
      </c>
      <c r="AP669" s="1">
        <f t="shared" si="217"/>
        <v>0</v>
      </c>
      <c r="AQ669" s="1">
        <f t="shared" si="218"/>
        <v>0</v>
      </c>
      <c r="AR669">
        <f t="shared" si="219"/>
        <v>11</v>
      </c>
    </row>
    <row r="670" spans="1:44">
      <c r="A670">
        <v>669</v>
      </c>
      <c r="B670">
        <v>2017</v>
      </c>
      <c r="C670">
        <v>7</v>
      </c>
      <c r="D670">
        <v>0</v>
      </c>
      <c r="E670">
        <v>1</v>
      </c>
      <c r="F670">
        <v>4.1</v>
      </c>
      <c r="G670" t="s">
        <v>53</v>
      </c>
      <c r="H670">
        <f t="shared" si="200"/>
        <v>1</v>
      </c>
      <c r="I670">
        <v>3.03</v>
      </c>
      <c r="J670">
        <v>53.96851472</v>
      </c>
      <c r="K670">
        <v>0.0643</v>
      </c>
      <c r="L670">
        <v>0</v>
      </c>
      <c r="M670">
        <v>0</v>
      </c>
      <c r="N670">
        <v>0</v>
      </c>
      <c r="O670">
        <v>1</v>
      </c>
      <c r="P670">
        <v>0</v>
      </c>
      <c r="Q670">
        <v>7.14548802946593</v>
      </c>
      <c r="R670">
        <v>455</v>
      </c>
      <c r="S670">
        <v>10.2</v>
      </c>
      <c r="T670">
        <v>29.4</v>
      </c>
      <c r="U670">
        <v>1</v>
      </c>
      <c r="V670">
        <v>0.952772074</v>
      </c>
      <c r="W670">
        <v>1</v>
      </c>
      <c r="X670">
        <v>2.924024641</v>
      </c>
      <c r="Y670">
        <v>0</v>
      </c>
      <c r="Z670" s="1">
        <f t="shared" si="201"/>
        <v>0</v>
      </c>
      <c r="AA670" s="1">
        <f t="shared" si="202"/>
        <v>0</v>
      </c>
      <c r="AB670" s="1">
        <f t="shared" si="203"/>
        <v>0</v>
      </c>
      <c r="AC670" s="1">
        <f t="shared" si="204"/>
        <v>0</v>
      </c>
      <c r="AD670" s="1">
        <f t="shared" si="205"/>
        <v>0</v>
      </c>
      <c r="AE670" s="1">
        <f t="shared" si="206"/>
        <v>0</v>
      </c>
      <c r="AF670" s="1">
        <f t="shared" si="207"/>
        <v>0</v>
      </c>
      <c r="AG670" s="1">
        <f t="shared" si="208"/>
        <v>0</v>
      </c>
      <c r="AH670" s="1">
        <f t="shared" si="209"/>
        <v>0</v>
      </c>
      <c r="AI670" s="1">
        <f t="shared" si="210"/>
        <v>0</v>
      </c>
      <c r="AJ670" s="1">
        <f t="shared" si="211"/>
        <v>1</v>
      </c>
      <c r="AK670" s="1">
        <f t="shared" si="212"/>
        <v>0</v>
      </c>
      <c r="AL670" s="1">
        <f t="shared" si="213"/>
        <v>0</v>
      </c>
      <c r="AM670" s="1">
        <f t="shared" si="214"/>
        <v>0</v>
      </c>
      <c r="AN670" s="1">
        <f t="shared" si="215"/>
        <v>0</v>
      </c>
      <c r="AO670" s="1">
        <f t="shared" si="216"/>
        <v>0</v>
      </c>
      <c r="AP670" s="1">
        <f t="shared" si="217"/>
        <v>0</v>
      </c>
      <c r="AQ670" s="1">
        <f t="shared" si="218"/>
        <v>0</v>
      </c>
      <c r="AR670">
        <f t="shared" si="219"/>
        <v>11</v>
      </c>
    </row>
    <row r="671" spans="1:44">
      <c r="A671">
        <v>670</v>
      </c>
      <c r="B671">
        <v>2017</v>
      </c>
      <c r="C671">
        <v>5.3</v>
      </c>
      <c r="D671">
        <v>0</v>
      </c>
      <c r="E671">
        <v>1</v>
      </c>
      <c r="F671">
        <v>3.4</v>
      </c>
      <c r="G671" t="s">
        <v>53</v>
      </c>
      <c r="H671">
        <f t="shared" si="200"/>
        <v>1</v>
      </c>
      <c r="I671">
        <v>4.38</v>
      </c>
      <c r="J671">
        <v>66.84736482</v>
      </c>
      <c r="K671">
        <v>0.0661</v>
      </c>
      <c r="L671">
        <v>0</v>
      </c>
      <c r="M671">
        <v>0</v>
      </c>
      <c r="N671">
        <v>0</v>
      </c>
      <c r="O671">
        <v>1</v>
      </c>
      <c r="P671">
        <v>0</v>
      </c>
      <c r="Q671">
        <v>7.21731123388582</v>
      </c>
      <c r="R671">
        <v>239</v>
      </c>
      <c r="S671">
        <v>9.2</v>
      </c>
      <c r="T671">
        <v>31.1</v>
      </c>
      <c r="U671">
        <v>1</v>
      </c>
      <c r="V671">
        <v>8.377823409</v>
      </c>
      <c r="W671">
        <v>0</v>
      </c>
      <c r="X671">
        <v>23.72073922</v>
      </c>
      <c r="Y671">
        <v>1</v>
      </c>
      <c r="Z671" s="1">
        <f t="shared" si="201"/>
        <v>0</v>
      </c>
      <c r="AA671" s="1">
        <f t="shared" si="202"/>
        <v>0</v>
      </c>
      <c r="AB671" s="1">
        <f t="shared" si="203"/>
        <v>0</v>
      </c>
      <c r="AC671" s="1">
        <f t="shared" si="204"/>
        <v>0</v>
      </c>
      <c r="AD671" s="1">
        <f t="shared" si="205"/>
        <v>0</v>
      </c>
      <c r="AE671" s="1">
        <f t="shared" si="206"/>
        <v>0</v>
      </c>
      <c r="AF671" s="1">
        <f t="shared" si="207"/>
        <v>0</v>
      </c>
      <c r="AG671" s="1">
        <f t="shared" si="208"/>
        <v>0</v>
      </c>
      <c r="AH671" s="1">
        <f t="shared" si="209"/>
        <v>0</v>
      </c>
      <c r="AI671" s="1">
        <f t="shared" si="210"/>
        <v>0</v>
      </c>
      <c r="AJ671" s="1">
        <f t="shared" si="211"/>
        <v>1</v>
      </c>
      <c r="AK671" s="1">
        <f t="shared" si="212"/>
        <v>0</v>
      </c>
      <c r="AL671" s="1">
        <f t="shared" si="213"/>
        <v>0</v>
      </c>
      <c r="AM671" s="1">
        <f t="shared" si="214"/>
        <v>0</v>
      </c>
      <c r="AN671" s="1">
        <f t="shared" si="215"/>
        <v>0</v>
      </c>
      <c r="AO671" s="1">
        <f t="shared" si="216"/>
        <v>0</v>
      </c>
      <c r="AP671" s="1">
        <f t="shared" si="217"/>
        <v>0</v>
      </c>
      <c r="AQ671" s="1">
        <f t="shared" si="218"/>
        <v>0</v>
      </c>
      <c r="AR671">
        <f t="shared" si="219"/>
        <v>11</v>
      </c>
    </row>
    <row r="672" spans="1:44">
      <c r="A672">
        <v>671</v>
      </c>
      <c r="B672">
        <v>2017</v>
      </c>
      <c r="C672">
        <v>2.6</v>
      </c>
      <c r="D672">
        <v>50</v>
      </c>
      <c r="E672">
        <v>0</v>
      </c>
      <c r="F672">
        <v>3.3</v>
      </c>
      <c r="G672" t="s">
        <v>53</v>
      </c>
      <c r="H672">
        <f t="shared" si="200"/>
        <v>1</v>
      </c>
      <c r="I672">
        <v>3.5</v>
      </c>
      <c r="J672">
        <v>69.67008898</v>
      </c>
      <c r="K672">
        <v>0.2626</v>
      </c>
      <c r="L672">
        <v>0</v>
      </c>
      <c r="M672">
        <v>0</v>
      </c>
      <c r="N672">
        <v>0</v>
      </c>
      <c r="O672">
        <v>1</v>
      </c>
      <c r="P672">
        <v>0</v>
      </c>
      <c r="Q672">
        <v>8.77716390423572</v>
      </c>
      <c r="R672">
        <v>361</v>
      </c>
      <c r="S672">
        <v>11.1</v>
      </c>
      <c r="T672">
        <v>21.7</v>
      </c>
      <c r="U672">
        <v>1</v>
      </c>
      <c r="V672">
        <v>13.33880904</v>
      </c>
      <c r="W672">
        <v>0</v>
      </c>
      <c r="X672">
        <v>15.37577002</v>
      </c>
      <c r="Y672">
        <v>0</v>
      </c>
      <c r="Z672" s="1">
        <f t="shared" si="201"/>
        <v>0</v>
      </c>
      <c r="AA672" s="1">
        <f t="shared" si="202"/>
        <v>0</v>
      </c>
      <c r="AB672" s="1">
        <f t="shared" si="203"/>
        <v>0</v>
      </c>
      <c r="AC672" s="1">
        <f t="shared" si="204"/>
        <v>0</v>
      </c>
      <c r="AD672" s="1">
        <f t="shared" si="205"/>
        <v>0</v>
      </c>
      <c r="AE672" s="1">
        <f t="shared" si="206"/>
        <v>0</v>
      </c>
      <c r="AF672" s="1">
        <f t="shared" si="207"/>
        <v>0</v>
      </c>
      <c r="AG672" s="1">
        <f t="shared" si="208"/>
        <v>0</v>
      </c>
      <c r="AH672" s="1">
        <f t="shared" si="209"/>
        <v>0</v>
      </c>
      <c r="AI672" s="1">
        <f t="shared" si="210"/>
        <v>0</v>
      </c>
      <c r="AJ672" s="1">
        <f t="shared" si="211"/>
        <v>1</v>
      </c>
      <c r="AK672" s="1">
        <f t="shared" si="212"/>
        <v>0</v>
      </c>
      <c r="AL672" s="1">
        <f t="shared" si="213"/>
        <v>0</v>
      </c>
      <c r="AM672" s="1">
        <f t="shared" si="214"/>
        <v>0</v>
      </c>
      <c r="AN672" s="1">
        <f t="shared" si="215"/>
        <v>0</v>
      </c>
      <c r="AO672" s="1">
        <f t="shared" si="216"/>
        <v>0</v>
      </c>
      <c r="AP672" s="1">
        <f t="shared" si="217"/>
        <v>0</v>
      </c>
      <c r="AQ672" s="1">
        <f t="shared" si="218"/>
        <v>0</v>
      </c>
      <c r="AR672">
        <f t="shared" si="219"/>
        <v>11</v>
      </c>
    </row>
    <row r="673" spans="1:44">
      <c r="A673">
        <v>672</v>
      </c>
      <c r="B673">
        <v>2016</v>
      </c>
      <c r="C673">
        <v>11.4</v>
      </c>
      <c r="E673">
        <v>0</v>
      </c>
      <c r="F673">
        <v>3.8</v>
      </c>
      <c r="G673" t="s">
        <v>50</v>
      </c>
      <c r="H673">
        <f t="shared" si="200"/>
        <v>2</v>
      </c>
      <c r="I673">
        <v>4.67</v>
      </c>
      <c r="J673">
        <v>65.07323751</v>
      </c>
      <c r="K673">
        <v>0.2709</v>
      </c>
      <c r="L673">
        <v>0</v>
      </c>
      <c r="M673">
        <v>1</v>
      </c>
      <c r="N673">
        <v>0</v>
      </c>
      <c r="O673">
        <v>1</v>
      </c>
      <c r="P673">
        <v>1</v>
      </c>
      <c r="Q673">
        <v>5.05709023941069</v>
      </c>
      <c r="R673">
        <v>348</v>
      </c>
      <c r="S673">
        <v>12.3</v>
      </c>
      <c r="T673">
        <v>24.9</v>
      </c>
      <c r="U673">
        <v>0</v>
      </c>
      <c r="V673">
        <v>28.74743327</v>
      </c>
      <c r="W673">
        <v>0</v>
      </c>
      <c r="X673">
        <v>28.91170431</v>
      </c>
      <c r="Y673">
        <v>1</v>
      </c>
      <c r="Z673" s="1">
        <f t="shared" si="201"/>
        <v>1</v>
      </c>
      <c r="AA673" s="1">
        <f t="shared" si="202"/>
        <v>0</v>
      </c>
      <c r="AB673" s="1">
        <f t="shared" si="203"/>
        <v>0</v>
      </c>
      <c r="AC673" s="1">
        <f t="shared" si="204"/>
        <v>0</v>
      </c>
      <c r="AD673" s="1">
        <f t="shared" si="205"/>
        <v>0</v>
      </c>
      <c r="AE673" s="1">
        <f t="shared" si="206"/>
        <v>0</v>
      </c>
      <c r="AF673" s="1">
        <f t="shared" si="207"/>
        <v>0</v>
      </c>
      <c r="AG673" s="1">
        <f t="shared" si="208"/>
        <v>0</v>
      </c>
      <c r="AH673" s="1">
        <f t="shared" si="209"/>
        <v>0</v>
      </c>
      <c r="AI673" s="1">
        <f t="shared" si="210"/>
        <v>0</v>
      </c>
      <c r="AJ673" s="1">
        <f t="shared" si="211"/>
        <v>0</v>
      </c>
      <c r="AK673" s="1">
        <f t="shared" si="212"/>
        <v>0</v>
      </c>
      <c r="AL673" s="1">
        <f t="shared" si="213"/>
        <v>0</v>
      </c>
      <c r="AM673" s="1">
        <f t="shared" si="214"/>
        <v>0</v>
      </c>
      <c r="AN673" s="1">
        <f t="shared" si="215"/>
        <v>0</v>
      </c>
      <c r="AO673" s="1">
        <f t="shared" si="216"/>
        <v>0</v>
      </c>
      <c r="AP673" s="1">
        <f t="shared" si="217"/>
        <v>0</v>
      </c>
      <c r="AQ673" s="1">
        <f t="shared" si="218"/>
        <v>0</v>
      </c>
      <c r="AR673">
        <f t="shared" si="219"/>
        <v>1</v>
      </c>
    </row>
    <row r="674" spans="1:44">
      <c r="A674">
        <v>673</v>
      </c>
      <c r="B674">
        <v>2017</v>
      </c>
      <c r="C674">
        <v>4.4</v>
      </c>
      <c r="E674">
        <v>1</v>
      </c>
      <c r="F674">
        <v>3.7</v>
      </c>
      <c r="G674" t="s">
        <v>49</v>
      </c>
      <c r="H674">
        <f t="shared" si="200"/>
        <v>2</v>
      </c>
      <c r="I674">
        <v>9.67</v>
      </c>
      <c r="J674">
        <v>47.79739904</v>
      </c>
      <c r="K674">
        <v>0.0778</v>
      </c>
      <c r="L674">
        <v>0</v>
      </c>
      <c r="M674">
        <v>1</v>
      </c>
      <c r="N674">
        <v>0</v>
      </c>
      <c r="O674">
        <v>1</v>
      </c>
      <c r="P674">
        <v>0</v>
      </c>
      <c r="Q674">
        <v>6.33701657458564</v>
      </c>
      <c r="R674">
        <v>201</v>
      </c>
      <c r="S674">
        <v>12.2</v>
      </c>
      <c r="T674">
        <v>34.8</v>
      </c>
      <c r="U674">
        <v>1</v>
      </c>
      <c r="V674">
        <v>0.722792608</v>
      </c>
      <c r="W674">
        <v>1</v>
      </c>
      <c r="X674">
        <v>7.09650924</v>
      </c>
      <c r="Y674">
        <v>0</v>
      </c>
      <c r="Z674" s="1">
        <f t="shared" si="201"/>
        <v>0</v>
      </c>
      <c r="AA674" s="1">
        <f t="shared" si="202"/>
        <v>0</v>
      </c>
      <c r="AB674" s="1">
        <f t="shared" si="203"/>
        <v>0</v>
      </c>
      <c r="AC674" s="1">
        <f t="shared" si="204"/>
        <v>0</v>
      </c>
      <c r="AD674" s="1">
        <f t="shared" si="205"/>
        <v>0</v>
      </c>
      <c r="AE674" s="1">
        <f t="shared" si="206"/>
        <v>0</v>
      </c>
      <c r="AF674" s="1">
        <f t="shared" si="207"/>
        <v>0</v>
      </c>
      <c r="AG674" s="1">
        <f t="shared" si="208"/>
        <v>0</v>
      </c>
      <c r="AH674" s="1">
        <f t="shared" si="209"/>
        <v>0</v>
      </c>
      <c r="AI674" s="1">
        <f t="shared" si="210"/>
        <v>0</v>
      </c>
      <c r="AJ674" s="1">
        <f t="shared" si="211"/>
        <v>0</v>
      </c>
      <c r="AK674" s="1">
        <f t="shared" si="212"/>
        <v>0</v>
      </c>
      <c r="AL674" s="1">
        <f t="shared" si="213"/>
        <v>0</v>
      </c>
      <c r="AM674" s="1">
        <f t="shared" si="214"/>
        <v>1</v>
      </c>
      <c r="AN674" s="1">
        <f t="shared" si="215"/>
        <v>0</v>
      </c>
      <c r="AO674" s="1">
        <f t="shared" si="216"/>
        <v>0</v>
      </c>
      <c r="AP674" s="1">
        <f t="shared" si="217"/>
        <v>0</v>
      </c>
      <c r="AQ674" s="1">
        <f t="shared" si="218"/>
        <v>0</v>
      </c>
      <c r="AR674">
        <f t="shared" si="219"/>
        <v>14</v>
      </c>
    </row>
    <row r="675" spans="1:44">
      <c r="A675">
        <v>674</v>
      </c>
      <c r="B675">
        <v>2017</v>
      </c>
      <c r="C675">
        <v>8.8</v>
      </c>
      <c r="D675">
        <v>0</v>
      </c>
      <c r="E675">
        <v>1</v>
      </c>
      <c r="F675">
        <v>3.3</v>
      </c>
      <c r="G675" t="s">
        <v>53</v>
      </c>
      <c r="H675">
        <f t="shared" si="200"/>
        <v>1</v>
      </c>
      <c r="I675">
        <v>71</v>
      </c>
      <c r="J675">
        <v>61.53045859</v>
      </c>
      <c r="K675">
        <v>0.0176</v>
      </c>
      <c r="L675">
        <v>0</v>
      </c>
      <c r="M675">
        <v>0</v>
      </c>
      <c r="N675">
        <v>0</v>
      </c>
      <c r="O675">
        <v>1</v>
      </c>
      <c r="P675">
        <v>1</v>
      </c>
      <c r="Q675">
        <v>6.62615101289134</v>
      </c>
      <c r="R675">
        <v>354</v>
      </c>
      <c r="S675">
        <v>11.2</v>
      </c>
      <c r="T675">
        <v>24.2</v>
      </c>
      <c r="U675">
        <v>1</v>
      </c>
      <c r="V675">
        <v>0.887063655</v>
      </c>
      <c r="W675">
        <v>0</v>
      </c>
      <c r="X675">
        <v>0.952772074</v>
      </c>
      <c r="Y675">
        <v>0</v>
      </c>
      <c r="Z675" s="1">
        <f t="shared" si="201"/>
        <v>0</v>
      </c>
      <c r="AA675" s="1">
        <f t="shared" si="202"/>
        <v>0</v>
      </c>
      <c r="AB675" s="1">
        <f t="shared" si="203"/>
        <v>0</v>
      </c>
      <c r="AC675" s="1">
        <f t="shared" si="204"/>
        <v>0</v>
      </c>
      <c r="AD675" s="1">
        <f t="shared" si="205"/>
        <v>0</v>
      </c>
      <c r="AE675" s="1">
        <f t="shared" si="206"/>
        <v>0</v>
      </c>
      <c r="AF675" s="1">
        <f t="shared" si="207"/>
        <v>0</v>
      </c>
      <c r="AG675" s="1">
        <f t="shared" si="208"/>
        <v>0</v>
      </c>
      <c r="AH675" s="1">
        <f t="shared" si="209"/>
        <v>0</v>
      </c>
      <c r="AI675" s="1">
        <f t="shared" si="210"/>
        <v>0</v>
      </c>
      <c r="AJ675" s="1">
        <f t="shared" si="211"/>
        <v>1</v>
      </c>
      <c r="AK675" s="1">
        <f t="shared" si="212"/>
        <v>0</v>
      </c>
      <c r="AL675" s="1">
        <f t="shared" si="213"/>
        <v>0</v>
      </c>
      <c r="AM675" s="1">
        <f t="shared" si="214"/>
        <v>0</v>
      </c>
      <c r="AN675" s="1">
        <f t="shared" si="215"/>
        <v>0</v>
      </c>
      <c r="AO675" s="1">
        <f t="shared" si="216"/>
        <v>0</v>
      </c>
      <c r="AP675" s="1">
        <f t="shared" si="217"/>
        <v>0</v>
      </c>
      <c r="AQ675" s="1">
        <f t="shared" si="218"/>
        <v>0</v>
      </c>
      <c r="AR675">
        <f t="shared" si="219"/>
        <v>11</v>
      </c>
    </row>
    <row r="676" spans="1:44">
      <c r="A676">
        <v>675</v>
      </c>
      <c r="B676">
        <v>2016</v>
      </c>
      <c r="C676">
        <v>21.6</v>
      </c>
      <c r="E676">
        <v>1</v>
      </c>
      <c r="F676">
        <v>3.6</v>
      </c>
      <c r="G676" t="s">
        <v>53</v>
      </c>
      <c r="H676">
        <f t="shared" si="200"/>
        <v>1</v>
      </c>
      <c r="I676">
        <v>14.86</v>
      </c>
      <c r="J676">
        <v>53.09514032</v>
      </c>
      <c r="K676">
        <v>0.287</v>
      </c>
      <c r="L676">
        <v>0</v>
      </c>
      <c r="M676">
        <v>1</v>
      </c>
      <c r="N676">
        <v>0</v>
      </c>
      <c r="O676">
        <v>0</v>
      </c>
      <c r="P676">
        <v>0</v>
      </c>
      <c r="Q676">
        <v>9.0257826887661</v>
      </c>
      <c r="R676">
        <v>437</v>
      </c>
      <c r="S676">
        <v>11.5</v>
      </c>
      <c r="T676">
        <v>28.9</v>
      </c>
      <c r="U676">
        <v>0</v>
      </c>
      <c r="V676">
        <v>29.24024641</v>
      </c>
      <c r="W676">
        <v>0</v>
      </c>
      <c r="X676">
        <v>29.24024641</v>
      </c>
      <c r="Y676">
        <v>1</v>
      </c>
      <c r="Z676" s="1">
        <f t="shared" si="201"/>
        <v>0</v>
      </c>
      <c r="AA676" s="1">
        <f t="shared" si="202"/>
        <v>0</v>
      </c>
      <c r="AB676" s="1">
        <f t="shared" si="203"/>
        <v>0</v>
      </c>
      <c r="AC676" s="1">
        <f t="shared" si="204"/>
        <v>0</v>
      </c>
      <c r="AD676" s="1">
        <f t="shared" si="205"/>
        <v>0</v>
      </c>
      <c r="AE676" s="1">
        <f t="shared" si="206"/>
        <v>0</v>
      </c>
      <c r="AF676" s="1">
        <f t="shared" si="207"/>
        <v>0</v>
      </c>
      <c r="AG676" s="1">
        <f t="shared" si="208"/>
        <v>0</v>
      </c>
      <c r="AH676" s="1">
        <f t="shared" si="209"/>
        <v>0</v>
      </c>
      <c r="AI676" s="1">
        <f t="shared" si="210"/>
        <v>0</v>
      </c>
      <c r="AJ676" s="1">
        <f t="shared" si="211"/>
        <v>1</v>
      </c>
      <c r="AK676" s="1">
        <f t="shared" si="212"/>
        <v>0</v>
      </c>
      <c r="AL676" s="1">
        <f t="shared" si="213"/>
        <v>0</v>
      </c>
      <c r="AM676" s="1">
        <f t="shared" si="214"/>
        <v>0</v>
      </c>
      <c r="AN676" s="1">
        <f t="shared" si="215"/>
        <v>0</v>
      </c>
      <c r="AO676" s="1">
        <f t="shared" si="216"/>
        <v>0</v>
      </c>
      <c r="AP676" s="1">
        <f t="shared" si="217"/>
        <v>0</v>
      </c>
      <c r="AQ676" s="1">
        <f t="shared" si="218"/>
        <v>0</v>
      </c>
      <c r="AR676">
        <f t="shared" si="219"/>
        <v>11</v>
      </c>
    </row>
    <row r="677" spans="1:44">
      <c r="A677">
        <v>676</v>
      </c>
      <c r="B677">
        <v>2016</v>
      </c>
      <c r="C677">
        <v>6.1</v>
      </c>
      <c r="E677">
        <v>0</v>
      </c>
      <c r="F677">
        <v>4.1</v>
      </c>
      <c r="G677" t="s">
        <v>53</v>
      </c>
      <c r="H677">
        <f t="shared" si="200"/>
        <v>1</v>
      </c>
      <c r="I677">
        <v>3.78</v>
      </c>
      <c r="J677">
        <v>58.73237509</v>
      </c>
      <c r="K677">
        <v>0.0563</v>
      </c>
      <c r="L677">
        <v>0</v>
      </c>
      <c r="M677">
        <v>1</v>
      </c>
      <c r="N677">
        <v>0</v>
      </c>
      <c r="O677">
        <v>1</v>
      </c>
      <c r="P677">
        <v>0</v>
      </c>
      <c r="Q677">
        <v>6.23020257826888</v>
      </c>
      <c r="R677">
        <v>533</v>
      </c>
      <c r="S677">
        <v>11.3</v>
      </c>
      <c r="T677">
        <v>24.4</v>
      </c>
      <c r="U677">
        <v>1</v>
      </c>
      <c r="V677">
        <v>0.755646817</v>
      </c>
      <c r="W677">
        <v>1</v>
      </c>
      <c r="X677">
        <v>14.48870637</v>
      </c>
      <c r="Y677">
        <v>0</v>
      </c>
      <c r="Z677" s="1">
        <f t="shared" si="201"/>
        <v>0</v>
      </c>
      <c r="AA677" s="1">
        <f t="shared" si="202"/>
        <v>0</v>
      </c>
      <c r="AB677" s="1">
        <f t="shared" si="203"/>
        <v>0</v>
      </c>
      <c r="AC677" s="1">
        <f t="shared" si="204"/>
        <v>0</v>
      </c>
      <c r="AD677" s="1">
        <f t="shared" si="205"/>
        <v>0</v>
      </c>
      <c r="AE677" s="1">
        <f t="shared" si="206"/>
        <v>0</v>
      </c>
      <c r="AF677" s="1">
        <f t="shared" si="207"/>
        <v>0</v>
      </c>
      <c r="AG677" s="1">
        <f t="shared" si="208"/>
        <v>0</v>
      </c>
      <c r="AH677" s="1">
        <f t="shared" si="209"/>
        <v>0</v>
      </c>
      <c r="AI677" s="1">
        <f t="shared" si="210"/>
        <v>0</v>
      </c>
      <c r="AJ677" s="1">
        <f t="shared" si="211"/>
        <v>1</v>
      </c>
      <c r="AK677" s="1">
        <f t="shared" si="212"/>
        <v>0</v>
      </c>
      <c r="AL677" s="1">
        <f t="shared" si="213"/>
        <v>0</v>
      </c>
      <c r="AM677" s="1">
        <f t="shared" si="214"/>
        <v>0</v>
      </c>
      <c r="AN677" s="1">
        <f t="shared" si="215"/>
        <v>0</v>
      </c>
      <c r="AO677" s="1">
        <f t="shared" si="216"/>
        <v>0</v>
      </c>
      <c r="AP677" s="1">
        <f t="shared" si="217"/>
        <v>0</v>
      </c>
      <c r="AQ677" s="1">
        <f t="shared" si="218"/>
        <v>0</v>
      </c>
      <c r="AR677">
        <f t="shared" si="219"/>
        <v>11</v>
      </c>
    </row>
    <row r="678" spans="1:44">
      <c r="A678">
        <v>677</v>
      </c>
      <c r="B678">
        <v>2017</v>
      </c>
      <c r="C678">
        <v>4.4</v>
      </c>
      <c r="E678">
        <v>1</v>
      </c>
      <c r="F678">
        <v>3.5</v>
      </c>
      <c r="G678" t="s">
        <v>49</v>
      </c>
      <c r="H678">
        <f t="shared" si="200"/>
        <v>2</v>
      </c>
      <c r="I678">
        <v>10.63</v>
      </c>
      <c r="J678">
        <v>48.35318275</v>
      </c>
      <c r="K678">
        <v>0.2258</v>
      </c>
      <c r="L678">
        <v>0</v>
      </c>
      <c r="M678">
        <v>0</v>
      </c>
      <c r="N678">
        <v>0</v>
      </c>
      <c r="O678">
        <v>1</v>
      </c>
      <c r="P678">
        <v>1</v>
      </c>
      <c r="Q678">
        <v>6.58747697974217</v>
      </c>
      <c r="R678">
        <v>425</v>
      </c>
      <c r="S678">
        <v>8.8</v>
      </c>
      <c r="T678">
        <v>19.9</v>
      </c>
      <c r="U678">
        <v>1</v>
      </c>
      <c r="V678">
        <v>0.59137577</v>
      </c>
      <c r="W678">
        <v>0</v>
      </c>
      <c r="X678">
        <v>0.689938398</v>
      </c>
      <c r="Y678">
        <v>0</v>
      </c>
      <c r="Z678" s="1">
        <f t="shared" si="201"/>
        <v>0</v>
      </c>
      <c r="AA678" s="1">
        <f t="shared" si="202"/>
        <v>0</v>
      </c>
      <c r="AB678" s="1">
        <f t="shared" si="203"/>
        <v>0</v>
      </c>
      <c r="AC678" s="1">
        <f t="shared" si="204"/>
        <v>0</v>
      </c>
      <c r="AD678" s="1">
        <f t="shared" si="205"/>
        <v>0</v>
      </c>
      <c r="AE678" s="1">
        <f t="shared" si="206"/>
        <v>0</v>
      </c>
      <c r="AF678" s="1">
        <f t="shared" si="207"/>
        <v>0</v>
      </c>
      <c r="AG678" s="1">
        <f t="shared" si="208"/>
        <v>0</v>
      </c>
      <c r="AH678" s="1">
        <f t="shared" si="209"/>
        <v>0</v>
      </c>
      <c r="AI678" s="1">
        <f t="shared" si="210"/>
        <v>0</v>
      </c>
      <c r="AJ678" s="1">
        <f t="shared" si="211"/>
        <v>0</v>
      </c>
      <c r="AK678" s="1">
        <f t="shared" si="212"/>
        <v>0</v>
      </c>
      <c r="AL678" s="1">
        <f t="shared" si="213"/>
        <v>0</v>
      </c>
      <c r="AM678" s="1">
        <f t="shared" si="214"/>
        <v>1</v>
      </c>
      <c r="AN678" s="1">
        <f t="shared" si="215"/>
        <v>0</v>
      </c>
      <c r="AO678" s="1">
        <f t="shared" si="216"/>
        <v>0</v>
      </c>
      <c r="AP678" s="1">
        <f t="shared" si="217"/>
        <v>0</v>
      </c>
      <c r="AQ678" s="1">
        <f t="shared" si="218"/>
        <v>0</v>
      </c>
      <c r="AR678">
        <f t="shared" si="219"/>
        <v>14</v>
      </c>
    </row>
    <row r="679" spans="1:44">
      <c r="A679">
        <v>678</v>
      </c>
      <c r="B679">
        <v>2017</v>
      </c>
      <c r="C679">
        <v>24.6</v>
      </c>
      <c r="E679">
        <v>1</v>
      </c>
      <c r="F679">
        <v>4.3</v>
      </c>
      <c r="G679" t="s">
        <v>54</v>
      </c>
      <c r="H679">
        <f t="shared" si="200"/>
        <v>2</v>
      </c>
      <c r="I679">
        <v>2.36</v>
      </c>
      <c r="J679">
        <v>65.48665298</v>
      </c>
      <c r="K679">
        <v>0.2219</v>
      </c>
      <c r="L679">
        <v>0</v>
      </c>
      <c r="M679">
        <v>0</v>
      </c>
      <c r="N679">
        <v>1</v>
      </c>
      <c r="O679">
        <v>1</v>
      </c>
      <c r="P679">
        <v>0</v>
      </c>
      <c r="Q679">
        <v>5.76427255985267</v>
      </c>
      <c r="R679">
        <v>275</v>
      </c>
      <c r="S679">
        <v>10.5</v>
      </c>
      <c r="T679">
        <v>28.7</v>
      </c>
      <c r="U679">
        <v>1</v>
      </c>
      <c r="V679">
        <v>3.449691992</v>
      </c>
      <c r="W679">
        <v>0</v>
      </c>
      <c r="X679">
        <v>27.59753593</v>
      </c>
      <c r="Y679">
        <v>0</v>
      </c>
      <c r="Z679" s="1">
        <f t="shared" si="201"/>
        <v>0</v>
      </c>
      <c r="AA679" s="1">
        <f t="shared" si="202"/>
        <v>0</v>
      </c>
      <c r="AB679" s="1">
        <f t="shared" si="203"/>
        <v>0</v>
      </c>
      <c r="AC679" s="1">
        <f t="shared" si="204"/>
        <v>1</v>
      </c>
      <c r="AD679" s="1">
        <f t="shared" si="205"/>
        <v>0</v>
      </c>
      <c r="AE679" s="1">
        <f t="shared" si="206"/>
        <v>0</v>
      </c>
      <c r="AF679" s="1">
        <f t="shared" si="207"/>
        <v>0</v>
      </c>
      <c r="AG679" s="1">
        <f t="shared" si="208"/>
        <v>0</v>
      </c>
      <c r="AH679" s="1">
        <f t="shared" si="209"/>
        <v>0</v>
      </c>
      <c r="AI679" s="1">
        <f t="shared" si="210"/>
        <v>0</v>
      </c>
      <c r="AJ679" s="1">
        <f t="shared" si="211"/>
        <v>0</v>
      </c>
      <c r="AK679" s="1">
        <f t="shared" si="212"/>
        <v>0</v>
      </c>
      <c r="AL679" s="1">
        <f t="shared" si="213"/>
        <v>0</v>
      </c>
      <c r="AM679" s="1">
        <f t="shared" si="214"/>
        <v>0</v>
      </c>
      <c r="AN679" s="1">
        <f t="shared" si="215"/>
        <v>0</v>
      </c>
      <c r="AO679" s="1">
        <f t="shared" si="216"/>
        <v>0</v>
      </c>
      <c r="AP679" s="1">
        <f t="shared" si="217"/>
        <v>0</v>
      </c>
      <c r="AQ679" s="1">
        <f t="shared" si="218"/>
        <v>0</v>
      </c>
      <c r="AR679">
        <f t="shared" si="219"/>
        <v>4</v>
      </c>
    </row>
    <row r="680" spans="1:44">
      <c r="A680">
        <v>679</v>
      </c>
      <c r="B680">
        <v>2017</v>
      </c>
      <c r="C680">
        <v>2.6</v>
      </c>
      <c r="E680">
        <v>1</v>
      </c>
      <c r="F680">
        <v>3.8</v>
      </c>
      <c r="G680" t="s">
        <v>49</v>
      </c>
      <c r="H680">
        <f t="shared" si="200"/>
        <v>2</v>
      </c>
      <c r="I680">
        <v>16</v>
      </c>
      <c r="J680">
        <v>52.21902806</v>
      </c>
      <c r="K680">
        <v>0.0013</v>
      </c>
      <c r="L680">
        <v>0</v>
      </c>
      <c r="M680">
        <v>1</v>
      </c>
      <c r="N680">
        <v>0</v>
      </c>
      <c r="O680">
        <v>1</v>
      </c>
      <c r="P680">
        <v>0</v>
      </c>
      <c r="Q680">
        <v>7.38121546961326</v>
      </c>
      <c r="R680">
        <v>251</v>
      </c>
      <c r="S680">
        <v>12.8</v>
      </c>
      <c r="T680">
        <v>25.1</v>
      </c>
      <c r="U680">
        <v>1</v>
      </c>
      <c r="V680">
        <v>0.689938398</v>
      </c>
      <c r="W680">
        <v>1</v>
      </c>
      <c r="X680">
        <v>1.379876797</v>
      </c>
      <c r="Y680">
        <v>0</v>
      </c>
      <c r="Z680" s="1">
        <f t="shared" si="201"/>
        <v>0</v>
      </c>
      <c r="AA680" s="1">
        <f t="shared" si="202"/>
        <v>0</v>
      </c>
      <c r="AB680" s="1">
        <f t="shared" si="203"/>
        <v>0</v>
      </c>
      <c r="AC680" s="1">
        <f t="shared" si="204"/>
        <v>0</v>
      </c>
      <c r="AD680" s="1">
        <f t="shared" si="205"/>
        <v>0</v>
      </c>
      <c r="AE680" s="1">
        <f t="shared" si="206"/>
        <v>0</v>
      </c>
      <c r="AF680" s="1">
        <f t="shared" si="207"/>
        <v>0</v>
      </c>
      <c r="AG680" s="1">
        <f t="shared" si="208"/>
        <v>0</v>
      </c>
      <c r="AH680" s="1">
        <f t="shared" si="209"/>
        <v>0</v>
      </c>
      <c r="AI680" s="1">
        <f t="shared" si="210"/>
        <v>0</v>
      </c>
      <c r="AJ680" s="1">
        <f t="shared" si="211"/>
        <v>0</v>
      </c>
      <c r="AK680" s="1">
        <f t="shared" si="212"/>
        <v>0</v>
      </c>
      <c r="AL680" s="1">
        <f t="shared" si="213"/>
        <v>0</v>
      </c>
      <c r="AM680" s="1">
        <f t="shared" si="214"/>
        <v>1</v>
      </c>
      <c r="AN680" s="1">
        <f t="shared" si="215"/>
        <v>0</v>
      </c>
      <c r="AO680" s="1">
        <f t="shared" si="216"/>
        <v>0</v>
      </c>
      <c r="AP680" s="1">
        <f t="shared" si="217"/>
        <v>0</v>
      </c>
      <c r="AQ680" s="1">
        <f t="shared" si="218"/>
        <v>0</v>
      </c>
      <c r="AR680">
        <f t="shared" si="219"/>
        <v>14</v>
      </c>
    </row>
    <row r="681" spans="1:44">
      <c r="A681">
        <v>680</v>
      </c>
      <c r="B681">
        <v>2017</v>
      </c>
      <c r="C681">
        <v>44.8</v>
      </c>
      <c r="E681">
        <v>0</v>
      </c>
      <c r="F681">
        <v>4.4</v>
      </c>
      <c r="G681" t="s">
        <v>44</v>
      </c>
      <c r="H681">
        <f t="shared" si="200"/>
        <v>2</v>
      </c>
      <c r="I681">
        <v>2.63</v>
      </c>
      <c r="J681">
        <v>59.03080082</v>
      </c>
      <c r="K681">
        <v>0.0326</v>
      </c>
      <c r="L681">
        <v>0</v>
      </c>
      <c r="M681">
        <v>1</v>
      </c>
      <c r="N681">
        <v>1</v>
      </c>
      <c r="O681">
        <v>0</v>
      </c>
      <c r="P681">
        <v>0</v>
      </c>
      <c r="Q681">
        <v>8.55064456721915</v>
      </c>
      <c r="R681">
        <v>256</v>
      </c>
      <c r="S681">
        <v>11.9</v>
      </c>
      <c r="T681">
        <v>24.9</v>
      </c>
      <c r="U681">
        <v>0</v>
      </c>
      <c r="V681">
        <v>21.32238193</v>
      </c>
      <c r="W681">
        <v>0</v>
      </c>
      <c r="X681">
        <v>21.32238193</v>
      </c>
      <c r="Y681">
        <v>1</v>
      </c>
      <c r="Z681" s="1">
        <f t="shared" si="201"/>
        <v>0</v>
      </c>
      <c r="AA681" s="1">
        <f t="shared" si="202"/>
        <v>0</v>
      </c>
      <c r="AB681" s="1">
        <f t="shared" si="203"/>
        <v>1</v>
      </c>
      <c r="AC681" s="1">
        <f t="shared" si="204"/>
        <v>0</v>
      </c>
      <c r="AD681" s="1">
        <f t="shared" si="205"/>
        <v>0</v>
      </c>
      <c r="AE681" s="1">
        <f t="shared" si="206"/>
        <v>0</v>
      </c>
      <c r="AF681" s="1">
        <f t="shared" si="207"/>
        <v>0</v>
      </c>
      <c r="AG681" s="1">
        <f t="shared" si="208"/>
        <v>0</v>
      </c>
      <c r="AH681" s="1">
        <f t="shared" si="209"/>
        <v>0</v>
      </c>
      <c r="AI681" s="1">
        <f t="shared" si="210"/>
        <v>0</v>
      </c>
      <c r="AJ681" s="1">
        <f t="shared" si="211"/>
        <v>0</v>
      </c>
      <c r="AK681" s="1">
        <f t="shared" si="212"/>
        <v>0</v>
      </c>
      <c r="AL681" s="1">
        <f t="shared" si="213"/>
        <v>0</v>
      </c>
      <c r="AM681" s="1">
        <f t="shared" si="214"/>
        <v>0</v>
      </c>
      <c r="AN681" s="1">
        <f t="shared" si="215"/>
        <v>0</v>
      </c>
      <c r="AO681" s="1">
        <f t="shared" si="216"/>
        <v>0</v>
      </c>
      <c r="AP681" s="1">
        <f t="shared" si="217"/>
        <v>0</v>
      </c>
      <c r="AQ681" s="1">
        <f t="shared" si="218"/>
        <v>0</v>
      </c>
      <c r="AR681">
        <f t="shared" si="219"/>
        <v>3</v>
      </c>
    </row>
    <row r="682" spans="1:44">
      <c r="A682">
        <v>681</v>
      </c>
      <c r="B682">
        <v>2017</v>
      </c>
      <c r="C682">
        <v>44.8</v>
      </c>
      <c r="E682">
        <v>1</v>
      </c>
      <c r="F682">
        <v>3.6</v>
      </c>
      <c r="G682" t="s">
        <v>54</v>
      </c>
      <c r="H682">
        <f t="shared" si="200"/>
        <v>2</v>
      </c>
      <c r="I682">
        <v>5.14</v>
      </c>
      <c r="J682">
        <v>77.26762491</v>
      </c>
      <c r="K682">
        <v>0.0677</v>
      </c>
      <c r="L682">
        <v>0</v>
      </c>
      <c r="M682">
        <v>0</v>
      </c>
      <c r="N682">
        <v>1</v>
      </c>
      <c r="O682">
        <v>1</v>
      </c>
      <c r="P682">
        <v>0</v>
      </c>
      <c r="Q682">
        <v>7.03314917127072</v>
      </c>
      <c r="R682">
        <v>335</v>
      </c>
      <c r="S682">
        <v>9.1</v>
      </c>
      <c r="T682">
        <v>28.7</v>
      </c>
      <c r="U682">
        <v>1</v>
      </c>
      <c r="V682">
        <v>2.98973306</v>
      </c>
      <c r="W682">
        <v>1</v>
      </c>
      <c r="X682">
        <v>6.275154004</v>
      </c>
      <c r="Y682">
        <v>0</v>
      </c>
      <c r="Z682" s="1">
        <f t="shared" si="201"/>
        <v>0</v>
      </c>
      <c r="AA682" s="1">
        <f t="shared" si="202"/>
        <v>0</v>
      </c>
      <c r="AB682" s="1">
        <f t="shared" si="203"/>
        <v>0</v>
      </c>
      <c r="AC682" s="1">
        <f t="shared" si="204"/>
        <v>1</v>
      </c>
      <c r="AD682" s="1">
        <f t="shared" si="205"/>
        <v>0</v>
      </c>
      <c r="AE682" s="1">
        <f t="shared" si="206"/>
        <v>0</v>
      </c>
      <c r="AF682" s="1">
        <f t="shared" si="207"/>
        <v>0</v>
      </c>
      <c r="AG682" s="1">
        <f t="shared" si="208"/>
        <v>0</v>
      </c>
      <c r="AH682" s="1">
        <f t="shared" si="209"/>
        <v>0</v>
      </c>
      <c r="AI682" s="1">
        <f t="shared" si="210"/>
        <v>0</v>
      </c>
      <c r="AJ682" s="1">
        <f t="shared" si="211"/>
        <v>0</v>
      </c>
      <c r="AK682" s="1">
        <f t="shared" si="212"/>
        <v>0</v>
      </c>
      <c r="AL682" s="1">
        <f t="shared" si="213"/>
        <v>0</v>
      </c>
      <c r="AM682" s="1">
        <f t="shared" si="214"/>
        <v>0</v>
      </c>
      <c r="AN682" s="1">
        <f t="shared" si="215"/>
        <v>0</v>
      </c>
      <c r="AO682" s="1">
        <f t="shared" si="216"/>
        <v>0</v>
      </c>
      <c r="AP682" s="1">
        <f t="shared" si="217"/>
        <v>0</v>
      </c>
      <c r="AQ682" s="1">
        <f t="shared" si="218"/>
        <v>0</v>
      </c>
      <c r="AR682">
        <f t="shared" si="219"/>
        <v>4</v>
      </c>
    </row>
    <row r="683" spans="1:44">
      <c r="A683">
        <v>682</v>
      </c>
      <c r="B683">
        <v>2017</v>
      </c>
      <c r="C683">
        <v>21.9</v>
      </c>
      <c r="E683">
        <v>1</v>
      </c>
      <c r="F683">
        <v>3.6</v>
      </c>
      <c r="G683" t="s">
        <v>50</v>
      </c>
      <c r="H683">
        <f t="shared" si="200"/>
        <v>2</v>
      </c>
      <c r="I683">
        <v>1.69</v>
      </c>
      <c r="J683">
        <v>79.97809719</v>
      </c>
      <c r="K683">
        <v>0.2081</v>
      </c>
      <c r="L683">
        <v>0</v>
      </c>
      <c r="M683">
        <v>1</v>
      </c>
      <c r="N683">
        <v>0</v>
      </c>
      <c r="O683">
        <v>1</v>
      </c>
      <c r="P683">
        <v>0</v>
      </c>
      <c r="Q683">
        <v>4.44198895027624</v>
      </c>
      <c r="R683">
        <v>136</v>
      </c>
      <c r="S683">
        <v>11.1</v>
      </c>
      <c r="T683">
        <v>26.9</v>
      </c>
      <c r="U683">
        <v>0</v>
      </c>
      <c r="V683">
        <v>21.61806982</v>
      </c>
      <c r="W683">
        <v>0</v>
      </c>
      <c r="X683">
        <v>21.65092403</v>
      </c>
      <c r="Y683">
        <v>1</v>
      </c>
      <c r="Z683" s="1">
        <f t="shared" si="201"/>
        <v>1</v>
      </c>
      <c r="AA683" s="1">
        <f t="shared" si="202"/>
        <v>0</v>
      </c>
      <c r="AB683" s="1">
        <f t="shared" si="203"/>
        <v>0</v>
      </c>
      <c r="AC683" s="1">
        <f t="shared" si="204"/>
        <v>0</v>
      </c>
      <c r="AD683" s="1">
        <f t="shared" si="205"/>
        <v>0</v>
      </c>
      <c r="AE683" s="1">
        <f t="shared" si="206"/>
        <v>0</v>
      </c>
      <c r="AF683" s="1">
        <f t="shared" si="207"/>
        <v>0</v>
      </c>
      <c r="AG683" s="1">
        <f t="shared" si="208"/>
        <v>0</v>
      </c>
      <c r="AH683" s="1">
        <f t="shared" si="209"/>
        <v>0</v>
      </c>
      <c r="AI683" s="1">
        <f t="shared" si="210"/>
        <v>0</v>
      </c>
      <c r="AJ683" s="1">
        <f t="shared" si="211"/>
        <v>0</v>
      </c>
      <c r="AK683" s="1">
        <f t="shared" si="212"/>
        <v>0</v>
      </c>
      <c r="AL683" s="1">
        <f t="shared" si="213"/>
        <v>0</v>
      </c>
      <c r="AM683" s="1">
        <f t="shared" si="214"/>
        <v>0</v>
      </c>
      <c r="AN683" s="1">
        <f t="shared" si="215"/>
        <v>0</v>
      </c>
      <c r="AO683" s="1">
        <f t="shared" si="216"/>
        <v>0</v>
      </c>
      <c r="AP683" s="1">
        <f t="shared" si="217"/>
        <v>0</v>
      </c>
      <c r="AQ683" s="1">
        <f t="shared" si="218"/>
        <v>0</v>
      </c>
      <c r="AR683">
        <f t="shared" si="219"/>
        <v>1</v>
      </c>
    </row>
    <row r="684" spans="1:44">
      <c r="A684">
        <v>683</v>
      </c>
      <c r="B684">
        <v>2017</v>
      </c>
      <c r="C684">
        <v>7</v>
      </c>
      <c r="E684">
        <v>0</v>
      </c>
      <c r="F684">
        <v>3.9</v>
      </c>
      <c r="G684" t="s">
        <v>45</v>
      </c>
      <c r="H684">
        <f t="shared" si="200"/>
        <v>0</v>
      </c>
      <c r="I684">
        <v>3.1</v>
      </c>
      <c r="J684">
        <v>68.72279261</v>
      </c>
      <c r="K684">
        <v>0.605</v>
      </c>
      <c r="L684">
        <v>0</v>
      </c>
      <c r="M684">
        <v>1</v>
      </c>
      <c r="N684">
        <v>0</v>
      </c>
      <c r="O684">
        <v>1</v>
      </c>
      <c r="P684">
        <v>0</v>
      </c>
      <c r="Q684">
        <v>5.01104972375691</v>
      </c>
      <c r="R684">
        <v>134</v>
      </c>
      <c r="S684">
        <v>13.8</v>
      </c>
      <c r="T684">
        <v>32.7</v>
      </c>
      <c r="U684">
        <v>1</v>
      </c>
      <c r="V684">
        <v>2.825462012</v>
      </c>
      <c r="W684">
        <v>0</v>
      </c>
      <c r="X684">
        <v>21.2238193</v>
      </c>
      <c r="Y684">
        <v>0</v>
      </c>
      <c r="Z684" s="1">
        <f t="shared" si="201"/>
        <v>0</v>
      </c>
      <c r="AA684" s="1">
        <f t="shared" si="202"/>
        <v>0</v>
      </c>
      <c r="AB684" s="1">
        <f t="shared" si="203"/>
        <v>0</v>
      </c>
      <c r="AC684" s="1">
        <f t="shared" si="204"/>
        <v>0</v>
      </c>
      <c r="AD684" s="1">
        <f t="shared" si="205"/>
        <v>0</v>
      </c>
      <c r="AE684" s="1">
        <f t="shared" si="206"/>
        <v>0</v>
      </c>
      <c r="AF684" s="1">
        <f t="shared" si="207"/>
        <v>0</v>
      </c>
      <c r="AG684" s="1">
        <f t="shared" si="208"/>
        <v>0</v>
      </c>
      <c r="AH684" s="1">
        <f t="shared" si="209"/>
        <v>1</v>
      </c>
      <c r="AI684" s="1">
        <f t="shared" si="210"/>
        <v>0</v>
      </c>
      <c r="AJ684" s="1">
        <f t="shared" si="211"/>
        <v>0</v>
      </c>
      <c r="AK684" s="1">
        <f t="shared" si="212"/>
        <v>0</v>
      </c>
      <c r="AL684" s="1">
        <f t="shared" si="213"/>
        <v>0</v>
      </c>
      <c r="AM684" s="1">
        <f t="shared" si="214"/>
        <v>0</v>
      </c>
      <c r="AN684" s="1">
        <f t="shared" si="215"/>
        <v>0</v>
      </c>
      <c r="AO684" s="1">
        <f t="shared" si="216"/>
        <v>0</v>
      </c>
      <c r="AP684" s="1">
        <f t="shared" si="217"/>
        <v>0</v>
      </c>
      <c r="AQ684" s="1">
        <f t="shared" si="218"/>
        <v>0</v>
      </c>
      <c r="AR684">
        <f t="shared" si="219"/>
        <v>9</v>
      </c>
    </row>
    <row r="685" spans="1:44">
      <c r="A685">
        <v>684</v>
      </c>
      <c r="B685">
        <v>2017</v>
      </c>
      <c r="C685">
        <v>5.3</v>
      </c>
      <c r="D685">
        <v>0</v>
      </c>
      <c r="E685">
        <v>1</v>
      </c>
      <c r="F685">
        <v>3.7</v>
      </c>
      <c r="G685" t="s">
        <v>53</v>
      </c>
      <c r="H685">
        <f t="shared" si="200"/>
        <v>1</v>
      </c>
      <c r="I685">
        <v>1.82</v>
      </c>
      <c r="J685">
        <v>70.97878166</v>
      </c>
      <c r="K685">
        <v>0.0785</v>
      </c>
      <c r="L685">
        <v>0</v>
      </c>
      <c r="M685">
        <v>0</v>
      </c>
      <c r="N685">
        <v>0</v>
      </c>
      <c r="O685">
        <v>1</v>
      </c>
      <c r="P685">
        <v>0</v>
      </c>
      <c r="Q685">
        <v>4.59484346224678</v>
      </c>
      <c r="R685">
        <v>236</v>
      </c>
      <c r="S685">
        <v>12.9</v>
      </c>
      <c r="T685">
        <v>36.8</v>
      </c>
      <c r="U685">
        <v>1</v>
      </c>
      <c r="V685">
        <v>2.562628337</v>
      </c>
      <c r="W685">
        <v>1</v>
      </c>
      <c r="X685">
        <v>4.041067762</v>
      </c>
      <c r="Y685">
        <v>0</v>
      </c>
      <c r="Z685" s="1">
        <f t="shared" si="201"/>
        <v>0</v>
      </c>
      <c r="AA685" s="1">
        <f t="shared" si="202"/>
        <v>0</v>
      </c>
      <c r="AB685" s="1">
        <f t="shared" si="203"/>
        <v>0</v>
      </c>
      <c r="AC685" s="1">
        <f t="shared" si="204"/>
        <v>0</v>
      </c>
      <c r="AD685" s="1">
        <f t="shared" si="205"/>
        <v>0</v>
      </c>
      <c r="AE685" s="1">
        <f t="shared" si="206"/>
        <v>0</v>
      </c>
      <c r="AF685" s="1">
        <f t="shared" si="207"/>
        <v>0</v>
      </c>
      <c r="AG685" s="1">
        <f t="shared" si="208"/>
        <v>0</v>
      </c>
      <c r="AH685" s="1">
        <f t="shared" si="209"/>
        <v>0</v>
      </c>
      <c r="AI685" s="1">
        <f t="shared" si="210"/>
        <v>0</v>
      </c>
      <c r="AJ685" s="1">
        <f t="shared" si="211"/>
        <v>1</v>
      </c>
      <c r="AK685" s="1">
        <f t="shared" si="212"/>
        <v>0</v>
      </c>
      <c r="AL685" s="1">
        <f t="shared" si="213"/>
        <v>0</v>
      </c>
      <c r="AM685" s="1">
        <f t="shared" si="214"/>
        <v>0</v>
      </c>
      <c r="AN685" s="1">
        <f t="shared" si="215"/>
        <v>0</v>
      </c>
      <c r="AO685" s="1">
        <f t="shared" si="216"/>
        <v>0</v>
      </c>
      <c r="AP685" s="1">
        <f t="shared" si="217"/>
        <v>0</v>
      </c>
      <c r="AQ685" s="1">
        <f t="shared" si="218"/>
        <v>0</v>
      </c>
      <c r="AR685">
        <f t="shared" si="219"/>
        <v>11</v>
      </c>
    </row>
    <row r="686" spans="1:44">
      <c r="A686">
        <v>685</v>
      </c>
      <c r="B686">
        <v>2017</v>
      </c>
      <c r="C686">
        <v>4.4</v>
      </c>
      <c r="D686">
        <v>0</v>
      </c>
      <c r="E686">
        <v>1</v>
      </c>
      <c r="F686">
        <v>3.7</v>
      </c>
      <c r="G686" t="s">
        <v>53</v>
      </c>
      <c r="H686">
        <f t="shared" si="200"/>
        <v>1</v>
      </c>
      <c r="I686">
        <v>11.8</v>
      </c>
      <c r="J686">
        <v>52.10951403</v>
      </c>
      <c r="K686">
        <v>0.2158</v>
      </c>
      <c r="L686">
        <v>0</v>
      </c>
      <c r="M686">
        <v>0</v>
      </c>
      <c r="N686">
        <v>0</v>
      </c>
      <c r="O686">
        <v>1</v>
      </c>
      <c r="P686">
        <v>0</v>
      </c>
      <c r="Q686">
        <v>8.78268876611417</v>
      </c>
      <c r="R686">
        <v>175</v>
      </c>
      <c r="S686">
        <v>14.2</v>
      </c>
      <c r="T686">
        <v>18</v>
      </c>
      <c r="U686">
        <v>1</v>
      </c>
      <c r="V686">
        <v>1.938398357</v>
      </c>
      <c r="W686">
        <v>1</v>
      </c>
      <c r="X686">
        <v>2.694045175</v>
      </c>
      <c r="Y686">
        <v>0</v>
      </c>
      <c r="Z686" s="1">
        <f t="shared" si="201"/>
        <v>0</v>
      </c>
      <c r="AA686" s="1">
        <f t="shared" si="202"/>
        <v>0</v>
      </c>
      <c r="AB686" s="1">
        <f t="shared" si="203"/>
        <v>0</v>
      </c>
      <c r="AC686" s="1">
        <f t="shared" si="204"/>
        <v>0</v>
      </c>
      <c r="AD686" s="1">
        <f t="shared" si="205"/>
        <v>0</v>
      </c>
      <c r="AE686" s="1">
        <f t="shared" si="206"/>
        <v>0</v>
      </c>
      <c r="AF686" s="1">
        <f t="shared" si="207"/>
        <v>0</v>
      </c>
      <c r="AG686" s="1">
        <f t="shared" si="208"/>
        <v>0</v>
      </c>
      <c r="AH686" s="1">
        <f t="shared" si="209"/>
        <v>0</v>
      </c>
      <c r="AI686" s="1">
        <f t="shared" si="210"/>
        <v>0</v>
      </c>
      <c r="AJ686" s="1">
        <f t="shared" si="211"/>
        <v>1</v>
      </c>
      <c r="AK686" s="1">
        <f t="shared" si="212"/>
        <v>0</v>
      </c>
      <c r="AL686" s="1">
        <f t="shared" si="213"/>
        <v>0</v>
      </c>
      <c r="AM686" s="1">
        <f t="shared" si="214"/>
        <v>0</v>
      </c>
      <c r="AN686" s="1">
        <f t="shared" si="215"/>
        <v>0</v>
      </c>
      <c r="AO686" s="1">
        <f t="shared" si="216"/>
        <v>0</v>
      </c>
      <c r="AP686" s="1">
        <f t="shared" si="217"/>
        <v>0</v>
      </c>
      <c r="AQ686" s="1">
        <f t="shared" si="218"/>
        <v>0</v>
      </c>
      <c r="AR686">
        <f t="shared" si="219"/>
        <v>11</v>
      </c>
    </row>
    <row r="687" spans="1:44">
      <c r="A687">
        <v>686</v>
      </c>
      <c r="B687">
        <v>2017</v>
      </c>
      <c r="C687">
        <v>10.5</v>
      </c>
      <c r="D687">
        <v>0</v>
      </c>
      <c r="E687">
        <v>1</v>
      </c>
      <c r="F687">
        <v>2.6</v>
      </c>
      <c r="G687" t="s">
        <v>53</v>
      </c>
      <c r="H687">
        <f t="shared" si="200"/>
        <v>1</v>
      </c>
      <c r="I687">
        <v>8.5</v>
      </c>
      <c r="J687">
        <v>66.68856947</v>
      </c>
      <c r="K687">
        <v>0.2589</v>
      </c>
      <c r="L687">
        <v>0</v>
      </c>
      <c r="M687">
        <v>1</v>
      </c>
      <c r="N687">
        <v>0</v>
      </c>
      <c r="O687">
        <v>1</v>
      </c>
      <c r="P687">
        <v>0</v>
      </c>
      <c r="Q687">
        <v>8.16390423572743</v>
      </c>
      <c r="R687">
        <v>305</v>
      </c>
      <c r="S687">
        <v>11.4</v>
      </c>
      <c r="T687">
        <v>26.1</v>
      </c>
      <c r="U687">
        <v>1</v>
      </c>
      <c r="V687">
        <v>3.876796715</v>
      </c>
      <c r="W687">
        <v>1</v>
      </c>
      <c r="X687">
        <v>23.58932238</v>
      </c>
      <c r="Y687">
        <v>0</v>
      </c>
      <c r="Z687" s="1">
        <f t="shared" si="201"/>
        <v>0</v>
      </c>
      <c r="AA687" s="1">
        <f t="shared" si="202"/>
        <v>0</v>
      </c>
      <c r="AB687" s="1">
        <f t="shared" si="203"/>
        <v>0</v>
      </c>
      <c r="AC687" s="1">
        <f t="shared" si="204"/>
        <v>0</v>
      </c>
      <c r="AD687" s="1">
        <f t="shared" si="205"/>
        <v>0</v>
      </c>
      <c r="AE687" s="1">
        <f t="shared" si="206"/>
        <v>0</v>
      </c>
      <c r="AF687" s="1">
        <f t="shared" si="207"/>
        <v>0</v>
      </c>
      <c r="AG687" s="1">
        <f t="shared" si="208"/>
        <v>0</v>
      </c>
      <c r="AH687" s="1">
        <f t="shared" si="209"/>
        <v>0</v>
      </c>
      <c r="AI687" s="1">
        <f t="shared" si="210"/>
        <v>0</v>
      </c>
      <c r="AJ687" s="1">
        <f t="shared" si="211"/>
        <v>1</v>
      </c>
      <c r="AK687" s="1">
        <f t="shared" si="212"/>
        <v>0</v>
      </c>
      <c r="AL687" s="1">
        <f t="shared" si="213"/>
        <v>0</v>
      </c>
      <c r="AM687" s="1">
        <f t="shared" si="214"/>
        <v>0</v>
      </c>
      <c r="AN687" s="1">
        <f t="shared" si="215"/>
        <v>0</v>
      </c>
      <c r="AO687" s="1">
        <f t="shared" si="216"/>
        <v>0</v>
      </c>
      <c r="AP687" s="1">
        <f t="shared" si="217"/>
        <v>0</v>
      </c>
      <c r="AQ687" s="1">
        <f t="shared" si="218"/>
        <v>0</v>
      </c>
      <c r="AR687">
        <f t="shared" si="219"/>
        <v>11</v>
      </c>
    </row>
    <row r="688" spans="1:44">
      <c r="A688">
        <v>687</v>
      </c>
      <c r="B688">
        <v>2017</v>
      </c>
      <c r="C688">
        <v>5.3</v>
      </c>
      <c r="E688">
        <v>1</v>
      </c>
      <c r="F688">
        <v>3.1</v>
      </c>
      <c r="G688" t="s">
        <v>52</v>
      </c>
      <c r="H688">
        <f t="shared" si="200"/>
        <v>2</v>
      </c>
      <c r="I688">
        <v>24.8</v>
      </c>
      <c r="J688">
        <v>27.8220397</v>
      </c>
      <c r="K688">
        <v>0.3697</v>
      </c>
      <c r="L688">
        <v>1</v>
      </c>
      <c r="M688">
        <v>1</v>
      </c>
      <c r="N688">
        <v>0</v>
      </c>
      <c r="O688">
        <v>1</v>
      </c>
      <c r="P688">
        <v>0</v>
      </c>
      <c r="Q688">
        <v>8.9926335174954</v>
      </c>
      <c r="R688">
        <v>97</v>
      </c>
      <c r="S688">
        <v>9.3</v>
      </c>
      <c r="T688">
        <v>22.1</v>
      </c>
      <c r="U688">
        <v>1</v>
      </c>
      <c r="V688">
        <v>0.821355236</v>
      </c>
      <c r="W688">
        <v>1</v>
      </c>
      <c r="X688">
        <v>0.821355236</v>
      </c>
      <c r="Y688">
        <v>0</v>
      </c>
      <c r="Z688" s="1">
        <f t="shared" si="201"/>
        <v>0</v>
      </c>
      <c r="AA688" s="1">
        <f t="shared" si="202"/>
        <v>0</v>
      </c>
      <c r="AB688" s="1">
        <f t="shared" si="203"/>
        <v>0</v>
      </c>
      <c r="AC688" s="1">
        <f t="shared" si="204"/>
        <v>0</v>
      </c>
      <c r="AD688" s="1">
        <f t="shared" si="205"/>
        <v>0</v>
      </c>
      <c r="AE688" s="1">
        <f t="shared" si="206"/>
        <v>0</v>
      </c>
      <c r="AF688" s="1">
        <f t="shared" si="207"/>
        <v>0</v>
      </c>
      <c r="AG688" s="1">
        <f t="shared" si="208"/>
        <v>0</v>
      </c>
      <c r="AH688" s="1">
        <f t="shared" si="209"/>
        <v>0</v>
      </c>
      <c r="AI688" s="1">
        <f t="shared" si="210"/>
        <v>0</v>
      </c>
      <c r="AJ688" s="1">
        <f t="shared" si="211"/>
        <v>0</v>
      </c>
      <c r="AK688" s="1">
        <f t="shared" si="212"/>
        <v>0</v>
      </c>
      <c r="AL688" s="1">
        <f t="shared" si="213"/>
        <v>0</v>
      </c>
      <c r="AM688" s="1">
        <f t="shared" si="214"/>
        <v>0</v>
      </c>
      <c r="AN688" s="1">
        <f t="shared" si="215"/>
        <v>0</v>
      </c>
      <c r="AO688" s="1">
        <f t="shared" si="216"/>
        <v>1</v>
      </c>
      <c r="AP688" s="1">
        <f t="shared" si="217"/>
        <v>0</v>
      </c>
      <c r="AQ688" s="1">
        <f t="shared" si="218"/>
        <v>0</v>
      </c>
      <c r="AR688">
        <f t="shared" si="219"/>
        <v>16</v>
      </c>
    </row>
    <row r="689" spans="1:44">
      <c r="A689">
        <v>688</v>
      </c>
      <c r="B689">
        <v>2016</v>
      </c>
      <c r="C689">
        <v>4.4</v>
      </c>
      <c r="D689">
        <v>30</v>
      </c>
      <c r="E689">
        <v>0</v>
      </c>
      <c r="F689">
        <v>3.5</v>
      </c>
      <c r="G689" t="s">
        <v>53</v>
      </c>
      <c r="H689">
        <f t="shared" si="200"/>
        <v>1</v>
      </c>
      <c r="I689">
        <v>4.93</v>
      </c>
      <c r="J689">
        <v>64.1560575</v>
      </c>
      <c r="K689">
        <v>0.0395</v>
      </c>
      <c r="L689">
        <v>1</v>
      </c>
      <c r="M689">
        <v>0</v>
      </c>
      <c r="N689">
        <v>0</v>
      </c>
      <c r="O689">
        <v>1</v>
      </c>
      <c r="P689">
        <v>0</v>
      </c>
      <c r="Q689">
        <v>8.00184162062614</v>
      </c>
      <c r="R689">
        <v>334</v>
      </c>
      <c r="S689">
        <v>13.2</v>
      </c>
      <c r="T689">
        <v>36.6</v>
      </c>
      <c r="U689">
        <v>1</v>
      </c>
      <c r="V689">
        <v>2.661190965</v>
      </c>
      <c r="W689">
        <v>1</v>
      </c>
      <c r="X689">
        <v>7.852156057</v>
      </c>
      <c r="Y689">
        <v>0</v>
      </c>
      <c r="Z689" s="1">
        <f t="shared" si="201"/>
        <v>0</v>
      </c>
      <c r="AA689" s="1">
        <f t="shared" si="202"/>
        <v>0</v>
      </c>
      <c r="AB689" s="1">
        <f t="shared" si="203"/>
        <v>0</v>
      </c>
      <c r="AC689" s="1">
        <f t="shared" si="204"/>
        <v>0</v>
      </c>
      <c r="AD689" s="1">
        <f t="shared" si="205"/>
        <v>0</v>
      </c>
      <c r="AE689" s="1">
        <f t="shared" si="206"/>
        <v>0</v>
      </c>
      <c r="AF689" s="1">
        <f t="shared" si="207"/>
        <v>0</v>
      </c>
      <c r="AG689" s="1">
        <f t="shared" si="208"/>
        <v>0</v>
      </c>
      <c r="AH689" s="1">
        <f t="shared" si="209"/>
        <v>0</v>
      </c>
      <c r="AI689" s="1">
        <f t="shared" si="210"/>
        <v>0</v>
      </c>
      <c r="AJ689" s="1">
        <f t="shared" si="211"/>
        <v>1</v>
      </c>
      <c r="AK689" s="1">
        <f t="shared" si="212"/>
        <v>0</v>
      </c>
      <c r="AL689" s="1">
        <f t="shared" si="213"/>
        <v>0</v>
      </c>
      <c r="AM689" s="1">
        <f t="shared" si="214"/>
        <v>0</v>
      </c>
      <c r="AN689" s="1">
        <f t="shared" si="215"/>
        <v>0</v>
      </c>
      <c r="AO689" s="1">
        <f t="shared" si="216"/>
        <v>0</v>
      </c>
      <c r="AP689" s="1">
        <f t="shared" si="217"/>
        <v>0</v>
      </c>
      <c r="AQ689" s="1">
        <f t="shared" si="218"/>
        <v>0</v>
      </c>
      <c r="AR689">
        <f t="shared" si="219"/>
        <v>11</v>
      </c>
    </row>
    <row r="690" spans="1:44">
      <c r="A690">
        <v>689</v>
      </c>
      <c r="B690">
        <v>2017</v>
      </c>
      <c r="C690">
        <v>6.1</v>
      </c>
      <c r="D690">
        <v>0</v>
      </c>
      <c r="E690">
        <v>1</v>
      </c>
      <c r="F690">
        <v>3.6</v>
      </c>
      <c r="G690" t="s">
        <v>53</v>
      </c>
      <c r="H690">
        <f t="shared" si="200"/>
        <v>1</v>
      </c>
      <c r="I690">
        <v>9.4</v>
      </c>
      <c r="J690">
        <v>72.76112252</v>
      </c>
      <c r="K690">
        <v>0.0057</v>
      </c>
      <c r="L690">
        <v>0</v>
      </c>
      <c r="M690">
        <v>1</v>
      </c>
      <c r="N690">
        <v>0</v>
      </c>
      <c r="O690">
        <v>1</v>
      </c>
      <c r="P690">
        <v>0</v>
      </c>
      <c r="Q690">
        <v>5.16022099447513</v>
      </c>
      <c r="R690">
        <v>357</v>
      </c>
      <c r="S690">
        <v>9.3</v>
      </c>
      <c r="T690">
        <v>31.1</v>
      </c>
      <c r="U690">
        <v>1</v>
      </c>
      <c r="V690">
        <v>0.558521561</v>
      </c>
      <c r="W690">
        <v>1</v>
      </c>
      <c r="X690">
        <v>3.942505133</v>
      </c>
      <c r="Y690">
        <v>0</v>
      </c>
      <c r="Z690" s="1">
        <f t="shared" si="201"/>
        <v>0</v>
      </c>
      <c r="AA690" s="1">
        <f t="shared" si="202"/>
        <v>0</v>
      </c>
      <c r="AB690" s="1">
        <f t="shared" si="203"/>
        <v>0</v>
      </c>
      <c r="AC690" s="1">
        <f t="shared" si="204"/>
        <v>0</v>
      </c>
      <c r="AD690" s="1">
        <f t="shared" si="205"/>
        <v>0</v>
      </c>
      <c r="AE690" s="1">
        <f t="shared" si="206"/>
        <v>0</v>
      </c>
      <c r="AF690" s="1">
        <f t="shared" si="207"/>
        <v>0</v>
      </c>
      <c r="AG690" s="1">
        <f t="shared" si="208"/>
        <v>0</v>
      </c>
      <c r="AH690" s="1">
        <f t="shared" si="209"/>
        <v>0</v>
      </c>
      <c r="AI690" s="1">
        <f t="shared" si="210"/>
        <v>0</v>
      </c>
      <c r="AJ690" s="1">
        <f t="shared" si="211"/>
        <v>1</v>
      </c>
      <c r="AK690" s="1">
        <f t="shared" si="212"/>
        <v>0</v>
      </c>
      <c r="AL690" s="1">
        <f t="shared" si="213"/>
        <v>0</v>
      </c>
      <c r="AM690" s="1">
        <f t="shared" si="214"/>
        <v>0</v>
      </c>
      <c r="AN690" s="1">
        <f t="shared" si="215"/>
        <v>0</v>
      </c>
      <c r="AO690" s="1">
        <f t="shared" si="216"/>
        <v>0</v>
      </c>
      <c r="AP690" s="1">
        <f t="shared" si="217"/>
        <v>0</v>
      </c>
      <c r="AQ690" s="1">
        <f t="shared" si="218"/>
        <v>0</v>
      </c>
      <c r="AR690">
        <f t="shared" si="219"/>
        <v>11</v>
      </c>
    </row>
    <row r="691" spans="1:44">
      <c r="A691">
        <v>690</v>
      </c>
      <c r="B691">
        <v>2017</v>
      </c>
      <c r="C691">
        <v>8.8</v>
      </c>
      <c r="D691">
        <v>0</v>
      </c>
      <c r="E691">
        <v>1</v>
      </c>
      <c r="F691">
        <v>4.4</v>
      </c>
      <c r="G691" t="s">
        <v>50</v>
      </c>
      <c r="H691">
        <f t="shared" si="200"/>
        <v>2</v>
      </c>
      <c r="I691">
        <v>4</v>
      </c>
      <c r="J691">
        <v>62.770705</v>
      </c>
      <c r="K691">
        <v>0.0261</v>
      </c>
      <c r="L691">
        <v>0</v>
      </c>
      <c r="M691">
        <v>1</v>
      </c>
      <c r="N691">
        <v>0</v>
      </c>
      <c r="O691">
        <v>1</v>
      </c>
      <c r="P691">
        <v>0</v>
      </c>
      <c r="Q691">
        <v>5.22283609576427</v>
      </c>
      <c r="R691">
        <v>170</v>
      </c>
      <c r="S691">
        <v>13.6</v>
      </c>
      <c r="T691">
        <v>22.3</v>
      </c>
      <c r="U691">
        <v>1</v>
      </c>
      <c r="V691">
        <v>0.919917864</v>
      </c>
      <c r="W691">
        <v>1</v>
      </c>
      <c r="X691">
        <v>9.757700205</v>
      </c>
      <c r="Y691">
        <v>0</v>
      </c>
      <c r="Z691" s="1">
        <f t="shared" si="201"/>
        <v>1</v>
      </c>
      <c r="AA691" s="1">
        <f t="shared" si="202"/>
        <v>0</v>
      </c>
      <c r="AB691" s="1">
        <f t="shared" si="203"/>
        <v>0</v>
      </c>
      <c r="AC691" s="1">
        <f t="shared" si="204"/>
        <v>0</v>
      </c>
      <c r="AD691" s="1">
        <f t="shared" si="205"/>
        <v>0</v>
      </c>
      <c r="AE691" s="1">
        <f t="shared" si="206"/>
        <v>0</v>
      </c>
      <c r="AF691" s="1">
        <f t="shared" si="207"/>
        <v>0</v>
      </c>
      <c r="AG691" s="1">
        <f t="shared" si="208"/>
        <v>0</v>
      </c>
      <c r="AH691" s="1">
        <f t="shared" si="209"/>
        <v>0</v>
      </c>
      <c r="AI691" s="1">
        <f t="shared" si="210"/>
        <v>0</v>
      </c>
      <c r="AJ691" s="1">
        <f t="shared" si="211"/>
        <v>0</v>
      </c>
      <c r="AK691" s="1">
        <f t="shared" si="212"/>
        <v>0</v>
      </c>
      <c r="AL691" s="1">
        <f t="shared" si="213"/>
        <v>0</v>
      </c>
      <c r="AM691" s="1">
        <f t="shared" si="214"/>
        <v>0</v>
      </c>
      <c r="AN691" s="1">
        <f t="shared" si="215"/>
        <v>0</v>
      </c>
      <c r="AO691" s="1">
        <f t="shared" si="216"/>
        <v>0</v>
      </c>
      <c r="AP691" s="1">
        <f t="shared" si="217"/>
        <v>0</v>
      </c>
      <c r="AQ691" s="1">
        <f t="shared" si="218"/>
        <v>0</v>
      </c>
      <c r="AR691">
        <f t="shared" si="219"/>
        <v>1</v>
      </c>
    </row>
    <row r="692" spans="1:44">
      <c r="A692">
        <v>691</v>
      </c>
      <c r="B692">
        <v>2017</v>
      </c>
      <c r="C692">
        <v>6.1</v>
      </c>
      <c r="D692">
        <v>0</v>
      </c>
      <c r="E692">
        <v>1</v>
      </c>
      <c r="F692">
        <v>2.4</v>
      </c>
      <c r="G692" t="s">
        <v>53</v>
      </c>
      <c r="H692">
        <f t="shared" si="200"/>
        <v>1</v>
      </c>
      <c r="I692">
        <v>9.75</v>
      </c>
      <c r="J692">
        <v>64.05475702</v>
      </c>
      <c r="K692">
        <v>0.1253</v>
      </c>
      <c r="L692">
        <v>0</v>
      </c>
      <c r="M692">
        <v>0</v>
      </c>
      <c r="N692">
        <v>0</v>
      </c>
      <c r="O692">
        <v>1</v>
      </c>
      <c r="P692">
        <v>0</v>
      </c>
      <c r="Q692">
        <v>5.33517495395947</v>
      </c>
      <c r="R692">
        <v>153</v>
      </c>
      <c r="S692">
        <v>8.2</v>
      </c>
      <c r="T692">
        <v>25.1</v>
      </c>
      <c r="U692">
        <v>1</v>
      </c>
      <c r="V692">
        <v>0.394250513</v>
      </c>
      <c r="W692">
        <v>1</v>
      </c>
      <c r="X692">
        <v>0.394250513</v>
      </c>
      <c r="Y692">
        <v>0</v>
      </c>
      <c r="Z692" s="1">
        <f t="shared" si="201"/>
        <v>0</v>
      </c>
      <c r="AA692" s="1">
        <f t="shared" si="202"/>
        <v>0</v>
      </c>
      <c r="AB692" s="1">
        <f t="shared" si="203"/>
        <v>0</v>
      </c>
      <c r="AC692" s="1">
        <f t="shared" si="204"/>
        <v>0</v>
      </c>
      <c r="AD692" s="1">
        <f t="shared" si="205"/>
        <v>0</v>
      </c>
      <c r="AE692" s="1">
        <f t="shared" si="206"/>
        <v>0</v>
      </c>
      <c r="AF692" s="1">
        <f t="shared" si="207"/>
        <v>0</v>
      </c>
      <c r="AG692" s="1">
        <f t="shared" si="208"/>
        <v>0</v>
      </c>
      <c r="AH692" s="1">
        <f t="shared" si="209"/>
        <v>0</v>
      </c>
      <c r="AI692" s="1">
        <f t="shared" si="210"/>
        <v>0</v>
      </c>
      <c r="AJ692" s="1">
        <f t="shared" si="211"/>
        <v>1</v>
      </c>
      <c r="AK692" s="1">
        <f t="shared" si="212"/>
        <v>0</v>
      </c>
      <c r="AL692" s="1">
        <f t="shared" si="213"/>
        <v>0</v>
      </c>
      <c r="AM692" s="1">
        <f t="shared" si="214"/>
        <v>0</v>
      </c>
      <c r="AN692" s="1">
        <f t="shared" si="215"/>
        <v>0</v>
      </c>
      <c r="AO692" s="1">
        <f t="shared" si="216"/>
        <v>0</v>
      </c>
      <c r="AP692" s="1">
        <f t="shared" si="217"/>
        <v>0</v>
      </c>
      <c r="AQ692" s="1">
        <f t="shared" si="218"/>
        <v>0</v>
      </c>
      <c r="AR692">
        <f t="shared" si="219"/>
        <v>11</v>
      </c>
    </row>
    <row r="693" spans="1:44">
      <c r="A693">
        <v>692</v>
      </c>
      <c r="B693">
        <v>2017</v>
      </c>
      <c r="C693">
        <v>1.8</v>
      </c>
      <c r="D693">
        <v>0</v>
      </c>
      <c r="E693">
        <v>1</v>
      </c>
      <c r="F693">
        <v>3.8</v>
      </c>
      <c r="G693" t="s">
        <v>53</v>
      </c>
      <c r="H693">
        <f t="shared" si="200"/>
        <v>1</v>
      </c>
      <c r="I693">
        <v>0.42</v>
      </c>
      <c r="J693">
        <v>73.95208761</v>
      </c>
      <c r="K693">
        <v>0.1143</v>
      </c>
      <c r="L693">
        <v>0</v>
      </c>
      <c r="M693">
        <v>1</v>
      </c>
      <c r="N693">
        <v>0</v>
      </c>
      <c r="O693">
        <v>1</v>
      </c>
      <c r="P693">
        <v>0</v>
      </c>
      <c r="Q693">
        <v>2.19337016574586</v>
      </c>
      <c r="R693">
        <v>133</v>
      </c>
      <c r="S693">
        <v>8.8</v>
      </c>
      <c r="T693">
        <v>29.3</v>
      </c>
      <c r="U693">
        <v>1</v>
      </c>
      <c r="V693">
        <v>1.642710472</v>
      </c>
      <c r="W693">
        <v>1</v>
      </c>
      <c r="X693">
        <v>6.373716632</v>
      </c>
      <c r="Y693">
        <v>0</v>
      </c>
      <c r="Z693" s="1">
        <f t="shared" si="201"/>
        <v>0</v>
      </c>
      <c r="AA693" s="1">
        <f t="shared" si="202"/>
        <v>0</v>
      </c>
      <c r="AB693" s="1">
        <f t="shared" si="203"/>
        <v>0</v>
      </c>
      <c r="AC693" s="1">
        <f t="shared" si="204"/>
        <v>0</v>
      </c>
      <c r="AD693" s="1">
        <f t="shared" si="205"/>
        <v>0</v>
      </c>
      <c r="AE693" s="1">
        <f t="shared" si="206"/>
        <v>0</v>
      </c>
      <c r="AF693" s="1">
        <f t="shared" si="207"/>
        <v>0</v>
      </c>
      <c r="AG693" s="1">
        <f t="shared" si="208"/>
        <v>0</v>
      </c>
      <c r="AH693" s="1">
        <f t="shared" si="209"/>
        <v>0</v>
      </c>
      <c r="AI693" s="1">
        <f t="shared" si="210"/>
        <v>0</v>
      </c>
      <c r="AJ693" s="1">
        <f t="shared" si="211"/>
        <v>1</v>
      </c>
      <c r="AK693" s="1">
        <f t="shared" si="212"/>
        <v>0</v>
      </c>
      <c r="AL693" s="1">
        <f t="shared" si="213"/>
        <v>0</v>
      </c>
      <c r="AM693" s="1">
        <f t="shared" si="214"/>
        <v>0</v>
      </c>
      <c r="AN693" s="1">
        <f t="shared" si="215"/>
        <v>0</v>
      </c>
      <c r="AO693" s="1">
        <f t="shared" si="216"/>
        <v>0</v>
      </c>
      <c r="AP693" s="1">
        <f t="shared" si="217"/>
        <v>0</v>
      </c>
      <c r="AQ693" s="1">
        <f t="shared" si="218"/>
        <v>0</v>
      </c>
      <c r="AR693">
        <f t="shared" si="219"/>
        <v>11</v>
      </c>
    </row>
    <row r="694" spans="1:44">
      <c r="A694">
        <v>693</v>
      </c>
      <c r="B694">
        <v>2017</v>
      </c>
      <c r="C694">
        <v>1.8</v>
      </c>
      <c r="E694">
        <v>0</v>
      </c>
      <c r="F694">
        <v>3.7</v>
      </c>
      <c r="G694" t="s">
        <v>55</v>
      </c>
      <c r="H694">
        <f t="shared" si="200"/>
        <v>2</v>
      </c>
      <c r="I694">
        <v>4.2</v>
      </c>
      <c r="J694">
        <v>44.43531828</v>
      </c>
      <c r="K694">
        <v>0.3678</v>
      </c>
      <c r="L694">
        <v>1</v>
      </c>
      <c r="M694">
        <v>1</v>
      </c>
      <c r="N694">
        <v>0</v>
      </c>
      <c r="O694">
        <v>1</v>
      </c>
      <c r="P694">
        <v>0</v>
      </c>
      <c r="Q694">
        <v>5.88213627992634</v>
      </c>
      <c r="R694">
        <v>161</v>
      </c>
      <c r="S694">
        <v>12.6</v>
      </c>
      <c r="T694">
        <v>18.9</v>
      </c>
      <c r="U694">
        <v>1</v>
      </c>
      <c r="V694">
        <v>2.299794661</v>
      </c>
      <c r="W694">
        <v>0</v>
      </c>
      <c r="X694">
        <v>21.78234086</v>
      </c>
      <c r="Y694">
        <v>0</v>
      </c>
      <c r="Z694" s="1">
        <f t="shared" si="201"/>
        <v>0</v>
      </c>
      <c r="AA694" s="1">
        <f t="shared" si="202"/>
        <v>0</v>
      </c>
      <c r="AB694" s="1">
        <f t="shared" si="203"/>
        <v>0</v>
      </c>
      <c r="AC694" s="1">
        <f t="shared" si="204"/>
        <v>0</v>
      </c>
      <c r="AD694" s="1">
        <f t="shared" si="205"/>
        <v>0</v>
      </c>
      <c r="AE694" s="1">
        <f t="shared" si="206"/>
        <v>0</v>
      </c>
      <c r="AF694" s="1">
        <f t="shared" si="207"/>
        <v>1</v>
      </c>
      <c r="AG694" s="1">
        <f t="shared" si="208"/>
        <v>0</v>
      </c>
      <c r="AH694" s="1">
        <f t="shared" si="209"/>
        <v>0</v>
      </c>
      <c r="AI694" s="1">
        <f t="shared" si="210"/>
        <v>0</v>
      </c>
      <c r="AJ694" s="1">
        <f t="shared" si="211"/>
        <v>0</v>
      </c>
      <c r="AK694" s="1">
        <f t="shared" si="212"/>
        <v>0</v>
      </c>
      <c r="AL694" s="1">
        <f t="shared" si="213"/>
        <v>0</v>
      </c>
      <c r="AM694" s="1">
        <f t="shared" si="214"/>
        <v>0</v>
      </c>
      <c r="AN694" s="1">
        <f t="shared" si="215"/>
        <v>0</v>
      </c>
      <c r="AO694" s="1">
        <f t="shared" si="216"/>
        <v>0</v>
      </c>
      <c r="AP694" s="1">
        <f t="shared" si="217"/>
        <v>0</v>
      </c>
      <c r="AQ694" s="1">
        <f t="shared" si="218"/>
        <v>0</v>
      </c>
      <c r="AR694">
        <f t="shared" si="219"/>
        <v>7</v>
      </c>
    </row>
    <row r="695" spans="1:44">
      <c r="A695">
        <v>694</v>
      </c>
      <c r="B695">
        <v>2017</v>
      </c>
      <c r="C695">
        <v>37.7</v>
      </c>
      <c r="E695">
        <v>1</v>
      </c>
      <c r="F695">
        <v>4.2</v>
      </c>
      <c r="G695" t="s">
        <v>44</v>
      </c>
      <c r="H695">
        <f t="shared" si="200"/>
        <v>2</v>
      </c>
      <c r="I695">
        <v>3.94</v>
      </c>
      <c r="J695">
        <v>27.51813826</v>
      </c>
      <c r="K695">
        <v>0</v>
      </c>
      <c r="L695">
        <v>0</v>
      </c>
      <c r="M695">
        <v>1</v>
      </c>
      <c r="N695">
        <v>1</v>
      </c>
      <c r="O695">
        <v>1</v>
      </c>
      <c r="P695">
        <v>0</v>
      </c>
      <c r="Q695">
        <v>7.18600368324124</v>
      </c>
      <c r="R695">
        <v>306</v>
      </c>
      <c r="S695">
        <v>13.5</v>
      </c>
      <c r="T695">
        <v>35</v>
      </c>
      <c r="U695">
        <v>0</v>
      </c>
      <c r="V695">
        <v>24.11498973</v>
      </c>
      <c r="W695">
        <v>0</v>
      </c>
      <c r="X695">
        <v>24.60780288</v>
      </c>
      <c r="Y695">
        <v>1</v>
      </c>
      <c r="Z695" s="1">
        <f t="shared" si="201"/>
        <v>0</v>
      </c>
      <c r="AA695" s="1">
        <f t="shared" si="202"/>
        <v>0</v>
      </c>
      <c r="AB695" s="1">
        <f t="shared" si="203"/>
        <v>1</v>
      </c>
      <c r="AC695" s="1">
        <f t="shared" si="204"/>
        <v>0</v>
      </c>
      <c r="AD695" s="1">
        <f t="shared" si="205"/>
        <v>0</v>
      </c>
      <c r="AE695" s="1">
        <f t="shared" si="206"/>
        <v>0</v>
      </c>
      <c r="AF695" s="1">
        <f t="shared" si="207"/>
        <v>0</v>
      </c>
      <c r="AG695" s="1">
        <f t="shared" si="208"/>
        <v>0</v>
      </c>
      <c r="AH695" s="1">
        <f t="shared" si="209"/>
        <v>0</v>
      </c>
      <c r="AI695" s="1">
        <f t="shared" si="210"/>
        <v>0</v>
      </c>
      <c r="AJ695" s="1">
        <f t="shared" si="211"/>
        <v>0</v>
      </c>
      <c r="AK695" s="1">
        <f t="shared" si="212"/>
        <v>0</v>
      </c>
      <c r="AL695" s="1">
        <f t="shared" si="213"/>
        <v>0</v>
      </c>
      <c r="AM695" s="1">
        <f t="shared" si="214"/>
        <v>0</v>
      </c>
      <c r="AN695" s="1">
        <f t="shared" si="215"/>
        <v>0</v>
      </c>
      <c r="AO695" s="1">
        <f t="shared" si="216"/>
        <v>0</v>
      </c>
      <c r="AP695" s="1">
        <f t="shared" si="217"/>
        <v>0</v>
      </c>
      <c r="AQ695" s="1">
        <f t="shared" si="218"/>
        <v>0</v>
      </c>
      <c r="AR695">
        <f t="shared" si="219"/>
        <v>3</v>
      </c>
    </row>
    <row r="696" spans="1:44">
      <c r="A696">
        <v>695</v>
      </c>
      <c r="B696">
        <v>2017</v>
      </c>
      <c r="C696">
        <v>4.4</v>
      </c>
      <c r="D696">
        <v>40</v>
      </c>
      <c r="E696">
        <v>1</v>
      </c>
      <c r="F696">
        <v>3.5</v>
      </c>
      <c r="G696" t="s">
        <v>47</v>
      </c>
      <c r="H696">
        <f t="shared" si="200"/>
        <v>2</v>
      </c>
      <c r="I696">
        <v>4.08</v>
      </c>
      <c r="J696">
        <v>49.86447639</v>
      </c>
      <c r="K696">
        <v>0.0358</v>
      </c>
      <c r="L696">
        <v>1</v>
      </c>
      <c r="M696">
        <v>1</v>
      </c>
      <c r="N696">
        <v>0</v>
      </c>
      <c r="O696">
        <v>1</v>
      </c>
      <c r="P696">
        <v>0</v>
      </c>
      <c r="Q696">
        <v>0</v>
      </c>
      <c r="R696">
        <v>221</v>
      </c>
      <c r="S696">
        <v>11.4</v>
      </c>
      <c r="T696">
        <v>32.1</v>
      </c>
      <c r="U696">
        <v>1</v>
      </c>
      <c r="V696">
        <v>5.486652977</v>
      </c>
      <c r="W696">
        <v>0</v>
      </c>
      <c r="X696">
        <v>19.25256674</v>
      </c>
      <c r="Y696">
        <v>1</v>
      </c>
      <c r="Z696" s="1">
        <f t="shared" si="201"/>
        <v>0</v>
      </c>
      <c r="AA696" s="1">
        <f t="shared" si="202"/>
        <v>0</v>
      </c>
      <c r="AB696" s="1">
        <f t="shared" si="203"/>
        <v>0</v>
      </c>
      <c r="AC696" s="1">
        <f t="shared" si="204"/>
        <v>0</v>
      </c>
      <c r="AD696" s="1">
        <f t="shared" si="205"/>
        <v>0</v>
      </c>
      <c r="AE696" s="1">
        <f t="shared" si="206"/>
        <v>1</v>
      </c>
      <c r="AF696" s="1">
        <f t="shared" si="207"/>
        <v>0</v>
      </c>
      <c r="AG696" s="1">
        <f t="shared" si="208"/>
        <v>0</v>
      </c>
      <c r="AH696" s="1">
        <f t="shared" si="209"/>
        <v>0</v>
      </c>
      <c r="AI696" s="1">
        <f t="shared" si="210"/>
        <v>0</v>
      </c>
      <c r="AJ696" s="1">
        <f t="shared" si="211"/>
        <v>0</v>
      </c>
      <c r="AK696" s="1">
        <f t="shared" si="212"/>
        <v>0</v>
      </c>
      <c r="AL696" s="1">
        <f t="shared" si="213"/>
        <v>0</v>
      </c>
      <c r="AM696" s="1">
        <f t="shared" si="214"/>
        <v>0</v>
      </c>
      <c r="AN696" s="1">
        <f t="shared" si="215"/>
        <v>0</v>
      </c>
      <c r="AO696" s="1">
        <f t="shared" si="216"/>
        <v>0</v>
      </c>
      <c r="AP696" s="1">
        <f t="shared" si="217"/>
        <v>0</v>
      </c>
      <c r="AQ696" s="1">
        <f t="shared" si="218"/>
        <v>0</v>
      </c>
      <c r="AR696">
        <f t="shared" si="219"/>
        <v>6</v>
      </c>
    </row>
    <row r="697" spans="1:44">
      <c r="A697">
        <v>696</v>
      </c>
      <c r="B697">
        <v>2017</v>
      </c>
      <c r="C697">
        <v>7</v>
      </c>
      <c r="D697">
        <v>100</v>
      </c>
      <c r="E697">
        <v>1</v>
      </c>
      <c r="F697">
        <v>2.7</v>
      </c>
      <c r="G697" t="s">
        <v>53</v>
      </c>
      <c r="H697">
        <f t="shared" si="200"/>
        <v>1</v>
      </c>
      <c r="I697">
        <v>8.12</v>
      </c>
      <c r="J697">
        <v>80.56399726</v>
      </c>
      <c r="K697">
        <v>0.0162</v>
      </c>
      <c r="L697">
        <v>0</v>
      </c>
      <c r="M697">
        <v>0</v>
      </c>
      <c r="N697">
        <v>0</v>
      </c>
      <c r="O697">
        <v>1</v>
      </c>
      <c r="P697">
        <v>0</v>
      </c>
      <c r="Q697">
        <v>4.14917127071823</v>
      </c>
      <c r="R697">
        <v>282</v>
      </c>
      <c r="S697">
        <v>10.1</v>
      </c>
      <c r="T697">
        <v>43.7</v>
      </c>
      <c r="U697">
        <v>1</v>
      </c>
      <c r="V697">
        <v>0.952772074</v>
      </c>
      <c r="W697">
        <v>1</v>
      </c>
      <c r="X697">
        <v>0.952772074</v>
      </c>
      <c r="Y697">
        <v>0</v>
      </c>
      <c r="Z697" s="1">
        <f t="shared" si="201"/>
        <v>0</v>
      </c>
      <c r="AA697" s="1">
        <f t="shared" si="202"/>
        <v>0</v>
      </c>
      <c r="AB697" s="1">
        <f t="shared" si="203"/>
        <v>0</v>
      </c>
      <c r="AC697" s="1">
        <f t="shared" si="204"/>
        <v>0</v>
      </c>
      <c r="AD697" s="1">
        <f t="shared" si="205"/>
        <v>0</v>
      </c>
      <c r="AE697" s="1">
        <f t="shared" si="206"/>
        <v>0</v>
      </c>
      <c r="AF697" s="1">
        <f t="shared" si="207"/>
        <v>0</v>
      </c>
      <c r="AG697" s="1">
        <f t="shared" si="208"/>
        <v>0</v>
      </c>
      <c r="AH697" s="1">
        <f t="shared" si="209"/>
        <v>0</v>
      </c>
      <c r="AI697" s="1">
        <f t="shared" si="210"/>
        <v>0</v>
      </c>
      <c r="AJ697" s="1">
        <f t="shared" si="211"/>
        <v>1</v>
      </c>
      <c r="AK697" s="1">
        <f t="shared" si="212"/>
        <v>0</v>
      </c>
      <c r="AL697" s="1">
        <f t="shared" si="213"/>
        <v>0</v>
      </c>
      <c r="AM697" s="1">
        <f t="shared" si="214"/>
        <v>0</v>
      </c>
      <c r="AN697" s="1">
        <f t="shared" si="215"/>
        <v>0</v>
      </c>
      <c r="AO697" s="1">
        <f t="shared" si="216"/>
        <v>0</v>
      </c>
      <c r="AP697" s="1">
        <f t="shared" si="217"/>
        <v>0</v>
      </c>
      <c r="AQ697" s="1">
        <f t="shared" si="218"/>
        <v>0</v>
      </c>
      <c r="AR697">
        <f t="shared" si="219"/>
        <v>11</v>
      </c>
    </row>
    <row r="698" spans="1:44">
      <c r="A698">
        <v>697</v>
      </c>
      <c r="B698">
        <v>2017</v>
      </c>
      <c r="C698">
        <v>5.3</v>
      </c>
      <c r="E698">
        <v>1</v>
      </c>
      <c r="F698">
        <v>3.4</v>
      </c>
      <c r="G698" t="s">
        <v>55</v>
      </c>
      <c r="H698">
        <f t="shared" si="200"/>
        <v>2</v>
      </c>
      <c r="I698">
        <v>19.8</v>
      </c>
      <c r="J698">
        <v>68.07939767</v>
      </c>
      <c r="K698">
        <v>0.2276</v>
      </c>
      <c r="L698">
        <v>0</v>
      </c>
      <c r="M698">
        <v>0</v>
      </c>
      <c r="N698">
        <v>0</v>
      </c>
      <c r="O698">
        <v>1</v>
      </c>
      <c r="P698">
        <v>0</v>
      </c>
      <c r="Q698">
        <v>3.11418047882136</v>
      </c>
      <c r="R698">
        <v>371</v>
      </c>
      <c r="S698">
        <v>9.8</v>
      </c>
      <c r="T698">
        <v>16.8</v>
      </c>
      <c r="U698">
        <v>1</v>
      </c>
      <c r="V698">
        <v>1.511293634</v>
      </c>
      <c r="W698">
        <v>1</v>
      </c>
      <c r="X698">
        <v>1.511293634</v>
      </c>
      <c r="Y698">
        <v>0</v>
      </c>
      <c r="Z698" s="1">
        <f t="shared" si="201"/>
        <v>0</v>
      </c>
      <c r="AA698" s="1">
        <f t="shared" si="202"/>
        <v>0</v>
      </c>
      <c r="AB698" s="1">
        <f t="shared" si="203"/>
        <v>0</v>
      </c>
      <c r="AC698" s="1">
        <f t="shared" si="204"/>
        <v>0</v>
      </c>
      <c r="AD698" s="1">
        <f t="shared" si="205"/>
        <v>0</v>
      </c>
      <c r="AE698" s="1">
        <f t="shared" si="206"/>
        <v>0</v>
      </c>
      <c r="AF698" s="1">
        <f t="shared" si="207"/>
        <v>1</v>
      </c>
      <c r="AG698" s="1">
        <f t="shared" si="208"/>
        <v>0</v>
      </c>
      <c r="AH698" s="1">
        <f t="shared" si="209"/>
        <v>0</v>
      </c>
      <c r="AI698" s="1">
        <f t="shared" si="210"/>
        <v>0</v>
      </c>
      <c r="AJ698" s="1">
        <f t="shared" si="211"/>
        <v>0</v>
      </c>
      <c r="AK698" s="1">
        <f t="shared" si="212"/>
        <v>0</v>
      </c>
      <c r="AL698" s="1">
        <f t="shared" si="213"/>
        <v>0</v>
      </c>
      <c r="AM698" s="1">
        <f t="shared" si="214"/>
        <v>0</v>
      </c>
      <c r="AN698" s="1">
        <f t="shared" si="215"/>
        <v>0</v>
      </c>
      <c r="AO698" s="1">
        <f t="shared" si="216"/>
        <v>0</v>
      </c>
      <c r="AP698" s="1">
        <f t="shared" si="217"/>
        <v>0</v>
      </c>
      <c r="AQ698" s="1">
        <f t="shared" si="218"/>
        <v>0</v>
      </c>
      <c r="AR698">
        <f t="shared" si="219"/>
        <v>7</v>
      </c>
    </row>
    <row r="699" spans="1:44">
      <c r="A699">
        <v>698</v>
      </c>
      <c r="B699">
        <v>2017</v>
      </c>
      <c r="C699">
        <v>7.9</v>
      </c>
      <c r="D699">
        <v>0</v>
      </c>
      <c r="E699">
        <v>0</v>
      </c>
      <c r="F699">
        <v>3.6</v>
      </c>
      <c r="G699" t="s">
        <v>47</v>
      </c>
      <c r="H699">
        <f t="shared" si="200"/>
        <v>2</v>
      </c>
      <c r="I699">
        <v>8.29</v>
      </c>
      <c r="J699">
        <v>46.86379192</v>
      </c>
      <c r="K699">
        <v>0.5099</v>
      </c>
      <c r="L699">
        <v>0</v>
      </c>
      <c r="M699">
        <v>0</v>
      </c>
      <c r="N699">
        <v>0</v>
      </c>
      <c r="O699">
        <v>1</v>
      </c>
      <c r="P699">
        <v>0</v>
      </c>
      <c r="Q699">
        <v>6.46040515653775</v>
      </c>
      <c r="R699">
        <v>342</v>
      </c>
      <c r="S699">
        <v>13</v>
      </c>
      <c r="T699">
        <v>25.1</v>
      </c>
      <c r="U699">
        <v>1</v>
      </c>
      <c r="V699">
        <v>3.318275154</v>
      </c>
      <c r="W699">
        <v>1</v>
      </c>
      <c r="X699">
        <v>24.24640657</v>
      </c>
      <c r="Y699">
        <v>1</v>
      </c>
      <c r="Z699" s="1">
        <f t="shared" si="201"/>
        <v>0</v>
      </c>
      <c r="AA699" s="1">
        <f t="shared" si="202"/>
        <v>0</v>
      </c>
      <c r="AB699" s="1">
        <f t="shared" si="203"/>
        <v>0</v>
      </c>
      <c r="AC699" s="1">
        <f t="shared" si="204"/>
        <v>0</v>
      </c>
      <c r="AD699" s="1">
        <f t="shared" si="205"/>
        <v>0</v>
      </c>
      <c r="AE699" s="1">
        <f t="shared" si="206"/>
        <v>1</v>
      </c>
      <c r="AF699" s="1">
        <f t="shared" si="207"/>
        <v>0</v>
      </c>
      <c r="AG699" s="1">
        <f t="shared" si="208"/>
        <v>0</v>
      </c>
      <c r="AH699" s="1">
        <f t="shared" si="209"/>
        <v>0</v>
      </c>
      <c r="AI699" s="1">
        <f t="shared" si="210"/>
        <v>0</v>
      </c>
      <c r="AJ699" s="1">
        <f t="shared" si="211"/>
        <v>0</v>
      </c>
      <c r="AK699" s="1">
        <f t="shared" si="212"/>
        <v>0</v>
      </c>
      <c r="AL699" s="1">
        <f t="shared" si="213"/>
        <v>0</v>
      </c>
      <c r="AM699" s="1">
        <f t="shared" si="214"/>
        <v>0</v>
      </c>
      <c r="AN699" s="1">
        <f t="shared" si="215"/>
        <v>0</v>
      </c>
      <c r="AO699" s="1">
        <f t="shared" si="216"/>
        <v>0</v>
      </c>
      <c r="AP699" s="1">
        <f t="shared" si="217"/>
        <v>0</v>
      </c>
      <c r="AQ699" s="1">
        <f t="shared" si="218"/>
        <v>0</v>
      </c>
      <c r="AR699">
        <f t="shared" si="219"/>
        <v>6</v>
      </c>
    </row>
    <row r="700" spans="1:44">
      <c r="A700">
        <v>699</v>
      </c>
      <c r="B700">
        <v>2017</v>
      </c>
      <c r="C700">
        <v>9.7</v>
      </c>
      <c r="D700">
        <v>0</v>
      </c>
      <c r="E700">
        <v>1</v>
      </c>
      <c r="F700">
        <v>3.1</v>
      </c>
      <c r="G700" t="s">
        <v>53</v>
      </c>
      <c r="H700">
        <f t="shared" si="200"/>
        <v>1</v>
      </c>
      <c r="I700">
        <v>6.23</v>
      </c>
      <c r="J700">
        <v>79.53182752</v>
      </c>
      <c r="K700">
        <v>0.1313</v>
      </c>
      <c r="L700">
        <v>0</v>
      </c>
      <c r="M700">
        <v>0</v>
      </c>
      <c r="N700">
        <v>0</v>
      </c>
      <c r="O700">
        <v>1</v>
      </c>
      <c r="P700">
        <v>0</v>
      </c>
      <c r="Q700">
        <v>6.2062615101289</v>
      </c>
      <c r="R700">
        <v>214</v>
      </c>
      <c r="S700">
        <v>10.1</v>
      </c>
      <c r="T700">
        <v>31.9</v>
      </c>
      <c r="U700">
        <v>1</v>
      </c>
      <c r="V700">
        <v>8.443531828</v>
      </c>
      <c r="W700">
        <v>1</v>
      </c>
      <c r="X700">
        <v>8.443531828</v>
      </c>
      <c r="Y700">
        <v>0</v>
      </c>
      <c r="Z700" s="1">
        <f t="shared" si="201"/>
        <v>0</v>
      </c>
      <c r="AA700" s="1">
        <f t="shared" si="202"/>
        <v>0</v>
      </c>
      <c r="AB700" s="1">
        <f t="shared" si="203"/>
        <v>0</v>
      </c>
      <c r="AC700" s="1">
        <f t="shared" si="204"/>
        <v>0</v>
      </c>
      <c r="AD700" s="1">
        <f t="shared" si="205"/>
        <v>0</v>
      </c>
      <c r="AE700" s="1">
        <f t="shared" si="206"/>
        <v>0</v>
      </c>
      <c r="AF700" s="1">
        <f t="shared" si="207"/>
        <v>0</v>
      </c>
      <c r="AG700" s="1">
        <f t="shared" si="208"/>
        <v>0</v>
      </c>
      <c r="AH700" s="1">
        <f t="shared" si="209"/>
        <v>0</v>
      </c>
      <c r="AI700" s="1">
        <f t="shared" si="210"/>
        <v>0</v>
      </c>
      <c r="AJ700" s="1">
        <f t="shared" si="211"/>
        <v>1</v>
      </c>
      <c r="AK700" s="1">
        <f t="shared" si="212"/>
        <v>0</v>
      </c>
      <c r="AL700" s="1">
        <f t="shared" si="213"/>
        <v>0</v>
      </c>
      <c r="AM700" s="1">
        <f t="shared" si="214"/>
        <v>0</v>
      </c>
      <c r="AN700" s="1">
        <f t="shared" si="215"/>
        <v>0</v>
      </c>
      <c r="AO700" s="1">
        <f t="shared" si="216"/>
        <v>0</v>
      </c>
      <c r="AP700" s="1">
        <f t="shared" si="217"/>
        <v>0</v>
      </c>
      <c r="AQ700" s="1">
        <f t="shared" si="218"/>
        <v>0</v>
      </c>
      <c r="AR700">
        <f t="shared" si="219"/>
        <v>11</v>
      </c>
    </row>
    <row r="701" spans="1:44">
      <c r="A701">
        <v>700</v>
      </c>
      <c r="B701">
        <v>2017</v>
      </c>
      <c r="C701">
        <v>7</v>
      </c>
      <c r="E701">
        <v>0</v>
      </c>
      <c r="F701">
        <v>4</v>
      </c>
      <c r="G701" t="s">
        <v>47</v>
      </c>
      <c r="H701">
        <f t="shared" si="200"/>
        <v>2</v>
      </c>
      <c r="I701">
        <v>1.73</v>
      </c>
      <c r="J701">
        <v>67.12936345</v>
      </c>
      <c r="K701">
        <v>0.2128</v>
      </c>
      <c r="L701">
        <v>1</v>
      </c>
      <c r="M701">
        <v>0</v>
      </c>
      <c r="N701">
        <v>0</v>
      </c>
      <c r="O701">
        <v>1</v>
      </c>
      <c r="P701">
        <v>0</v>
      </c>
      <c r="Q701">
        <v>1.78637200736648</v>
      </c>
      <c r="R701">
        <v>300</v>
      </c>
      <c r="S701">
        <v>14.1</v>
      </c>
      <c r="T701">
        <v>26.4</v>
      </c>
      <c r="U701">
        <v>1</v>
      </c>
      <c r="V701">
        <v>17.28131417</v>
      </c>
      <c r="W701">
        <v>1</v>
      </c>
      <c r="X701">
        <v>24.54209446</v>
      </c>
      <c r="Y701">
        <v>1</v>
      </c>
      <c r="Z701" s="1">
        <f t="shared" si="201"/>
        <v>0</v>
      </c>
      <c r="AA701" s="1">
        <f t="shared" si="202"/>
        <v>0</v>
      </c>
      <c r="AB701" s="1">
        <f t="shared" si="203"/>
        <v>0</v>
      </c>
      <c r="AC701" s="1">
        <f t="shared" si="204"/>
        <v>0</v>
      </c>
      <c r="AD701" s="1">
        <f t="shared" si="205"/>
        <v>0</v>
      </c>
      <c r="AE701" s="1">
        <f t="shared" si="206"/>
        <v>1</v>
      </c>
      <c r="AF701" s="1">
        <f t="shared" si="207"/>
        <v>0</v>
      </c>
      <c r="AG701" s="1">
        <f t="shared" si="208"/>
        <v>0</v>
      </c>
      <c r="AH701" s="1">
        <f t="shared" si="209"/>
        <v>0</v>
      </c>
      <c r="AI701" s="1">
        <f t="shared" si="210"/>
        <v>0</v>
      </c>
      <c r="AJ701" s="1">
        <f t="shared" si="211"/>
        <v>0</v>
      </c>
      <c r="AK701" s="1">
        <f t="shared" si="212"/>
        <v>0</v>
      </c>
      <c r="AL701" s="1">
        <f t="shared" si="213"/>
        <v>0</v>
      </c>
      <c r="AM701" s="1">
        <f t="shared" si="214"/>
        <v>0</v>
      </c>
      <c r="AN701" s="1">
        <f t="shared" si="215"/>
        <v>0</v>
      </c>
      <c r="AO701" s="1">
        <f t="shared" si="216"/>
        <v>0</v>
      </c>
      <c r="AP701" s="1">
        <f t="shared" si="217"/>
        <v>0</v>
      </c>
      <c r="AQ701" s="1">
        <f t="shared" si="218"/>
        <v>0</v>
      </c>
      <c r="AR701">
        <f t="shared" si="219"/>
        <v>6</v>
      </c>
    </row>
    <row r="702" spans="1:44">
      <c r="A702">
        <v>701</v>
      </c>
      <c r="B702">
        <v>2017</v>
      </c>
      <c r="C702">
        <v>4.4</v>
      </c>
      <c r="E702">
        <v>0</v>
      </c>
      <c r="F702">
        <v>3.2</v>
      </c>
      <c r="G702" t="s">
        <v>45</v>
      </c>
      <c r="H702">
        <f t="shared" si="200"/>
        <v>0</v>
      </c>
      <c r="I702">
        <v>7.25</v>
      </c>
      <c r="J702">
        <v>45.15263518</v>
      </c>
      <c r="K702">
        <v>0.4862</v>
      </c>
      <c r="L702">
        <v>1</v>
      </c>
      <c r="M702">
        <v>0</v>
      </c>
      <c r="N702">
        <v>0</v>
      </c>
      <c r="O702">
        <v>1</v>
      </c>
      <c r="P702">
        <v>0</v>
      </c>
      <c r="Q702">
        <v>5.4585635359116</v>
      </c>
      <c r="R702">
        <v>187</v>
      </c>
      <c r="S702">
        <v>8.8</v>
      </c>
      <c r="T702">
        <v>38.4</v>
      </c>
      <c r="U702">
        <v>1</v>
      </c>
      <c r="V702">
        <v>1.149897331</v>
      </c>
      <c r="W702">
        <v>1</v>
      </c>
      <c r="X702">
        <v>1.149897331</v>
      </c>
      <c r="Y702">
        <v>0</v>
      </c>
      <c r="Z702" s="1">
        <f t="shared" si="201"/>
        <v>0</v>
      </c>
      <c r="AA702" s="1">
        <f t="shared" si="202"/>
        <v>0</v>
      </c>
      <c r="AB702" s="1">
        <f t="shared" si="203"/>
        <v>0</v>
      </c>
      <c r="AC702" s="1">
        <f t="shared" si="204"/>
        <v>0</v>
      </c>
      <c r="AD702" s="1">
        <f t="shared" si="205"/>
        <v>0</v>
      </c>
      <c r="AE702" s="1">
        <f t="shared" si="206"/>
        <v>0</v>
      </c>
      <c r="AF702" s="1">
        <f t="shared" si="207"/>
        <v>0</v>
      </c>
      <c r="AG702" s="1">
        <f t="shared" si="208"/>
        <v>0</v>
      </c>
      <c r="AH702" s="1">
        <f t="shared" si="209"/>
        <v>1</v>
      </c>
      <c r="AI702" s="1">
        <f t="shared" si="210"/>
        <v>0</v>
      </c>
      <c r="AJ702" s="1">
        <f t="shared" si="211"/>
        <v>0</v>
      </c>
      <c r="AK702" s="1">
        <f t="shared" si="212"/>
        <v>0</v>
      </c>
      <c r="AL702" s="1">
        <f t="shared" si="213"/>
        <v>0</v>
      </c>
      <c r="AM702" s="1">
        <f t="shared" si="214"/>
        <v>0</v>
      </c>
      <c r="AN702" s="1">
        <f t="shared" si="215"/>
        <v>0</v>
      </c>
      <c r="AO702" s="1">
        <f t="shared" si="216"/>
        <v>0</v>
      </c>
      <c r="AP702" s="1">
        <f t="shared" si="217"/>
        <v>0</v>
      </c>
      <c r="AQ702" s="1">
        <f t="shared" si="218"/>
        <v>0</v>
      </c>
      <c r="AR702">
        <f t="shared" si="219"/>
        <v>9</v>
      </c>
    </row>
    <row r="703" spans="1:44">
      <c r="A703">
        <v>702</v>
      </c>
      <c r="B703">
        <v>2017</v>
      </c>
      <c r="C703">
        <v>4.4</v>
      </c>
      <c r="E703">
        <v>1</v>
      </c>
      <c r="F703">
        <v>4</v>
      </c>
      <c r="G703" t="s">
        <v>50</v>
      </c>
      <c r="H703">
        <f t="shared" si="200"/>
        <v>2</v>
      </c>
      <c r="I703">
        <v>2.29</v>
      </c>
      <c r="J703">
        <v>58.34360027</v>
      </c>
      <c r="K703">
        <v>0.0001</v>
      </c>
      <c r="L703">
        <v>0</v>
      </c>
      <c r="M703">
        <v>0</v>
      </c>
      <c r="N703">
        <v>0</v>
      </c>
      <c r="O703">
        <v>1</v>
      </c>
      <c r="P703">
        <v>0</v>
      </c>
      <c r="Q703">
        <v>5.63351749539595</v>
      </c>
      <c r="R703">
        <v>152</v>
      </c>
      <c r="S703">
        <v>12.1</v>
      </c>
      <c r="T703">
        <v>26.5</v>
      </c>
      <c r="U703">
        <v>1</v>
      </c>
      <c r="V703">
        <v>2.529774127</v>
      </c>
      <c r="W703">
        <v>1</v>
      </c>
      <c r="X703">
        <v>9.889117043</v>
      </c>
      <c r="Y703">
        <v>0</v>
      </c>
      <c r="Z703" s="1">
        <f t="shared" si="201"/>
        <v>1</v>
      </c>
      <c r="AA703" s="1">
        <f t="shared" si="202"/>
        <v>0</v>
      </c>
      <c r="AB703" s="1">
        <f t="shared" si="203"/>
        <v>0</v>
      </c>
      <c r="AC703" s="1">
        <f t="shared" si="204"/>
        <v>0</v>
      </c>
      <c r="AD703" s="1">
        <f t="shared" si="205"/>
        <v>0</v>
      </c>
      <c r="AE703" s="1">
        <f t="shared" si="206"/>
        <v>0</v>
      </c>
      <c r="AF703" s="1">
        <f t="shared" si="207"/>
        <v>0</v>
      </c>
      <c r="AG703" s="1">
        <f t="shared" si="208"/>
        <v>0</v>
      </c>
      <c r="AH703" s="1">
        <f t="shared" si="209"/>
        <v>0</v>
      </c>
      <c r="AI703" s="1">
        <f t="shared" si="210"/>
        <v>0</v>
      </c>
      <c r="AJ703" s="1">
        <f t="shared" si="211"/>
        <v>0</v>
      </c>
      <c r="AK703" s="1">
        <f t="shared" si="212"/>
        <v>0</v>
      </c>
      <c r="AL703" s="1">
        <f t="shared" si="213"/>
        <v>0</v>
      </c>
      <c r="AM703" s="1">
        <f t="shared" si="214"/>
        <v>0</v>
      </c>
      <c r="AN703" s="1">
        <f t="shared" si="215"/>
        <v>0</v>
      </c>
      <c r="AO703" s="1">
        <f t="shared" si="216"/>
        <v>0</v>
      </c>
      <c r="AP703" s="1">
        <f t="shared" si="217"/>
        <v>0</v>
      </c>
      <c r="AQ703" s="1">
        <f t="shared" si="218"/>
        <v>0</v>
      </c>
      <c r="AR703">
        <f t="shared" si="219"/>
        <v>1</v>
      </c>
    </row>
    <row r="704" spans="1:44">
      <c r="A704">
        <v>703</v>
      </c>
      <c r="B704">
        <v>2017</v>
      </c>
      <c r="C704">
        <v>4.4</v>
      </c>
      <c r="D704">
        <v>0</v>
      </c>
      <c r="E704">
        <v>0</v>
      </c>
      <c r="F704">
        <v>4.3</v>
      </c>
      <c r="G704" t="s">
        <v>58</v>
      </c>
      <c r="H704">
        <f t="shared" si="200"/>
        <v>2</v>
      </c>
      <c r="I704">
        <v>5</v>
      </c>
      <c r="J704">
        <v>70.091718</v>
      </c>
      <c r="K704">
        <v>0.2546</v>
      </c>
      <c r="L704">
        <v>0</v>
      </c>
      <c r="M704">
        <v>1</v>
      </c>
      <c r="N704">
        <v>0</v>
      </c>
      <c r="O704">
        <v>0</v>
      </c>
      <c r="P704">
        <v>0</v>
      </c>
      <c r="Q704">
        <v>6.60220994475138</v>
      </c>
      <c r="R704">
        <v>244</v>
      </c>
      <c r="S704">
        <v>14.6</v>
      </c>
      <c r="T704">
        <v>30</v>
      </c>
      <c r="U704">
        <v>0</v>
      </c>
      <c r="V704">
        <v>23.45790554</v>
      </c>
      <c r="W704">
        <v>0</v>
      </c>
      <c r="X704">
        <v>23.45790554</v>
      </c>
      <c r="Y704">
        <v>0</v>
      </c>
      <c r="Z704" s="1">
        <f t="shared" si="201"/>
        <v>0</v>
      </c>
      <c r="AA704" s="1">
        <f t="shared" si="202"/>
        <v>0</v>
      </c>
      <c r="AB704" s="1">
        <f t="shared" si="203"/>
        <v>0</v>
      </c>
      <c r="AC704" s="1">
        <f t="shared" si="204"/>
        <v>0</v>
      </c>
      <c r="AD704" s="1">
        <f t="shared" si="205"/>
        <v>1</v>
      </c>
      <c r="AE704" s="1">
        <f t="shared" si="206"/>
        <v>0</v>
      </c>
      <c r="AF704" s="1">
        <f t="shared" si="207"/>
        <v>0</v>
      </c>
      <c r="AG704" s="1">
        <f t="shared" si="208"/>
        <v>0</v>
      </c>
      <c r="AH704" s="1">
        <f t="shared" si="209"/>
        <v>0</v>
      </c>
      <c r="AI704" s="1">
        <f t="shared" si="210"/>
        <v>0</v>
      </c>
      <c r="AJ704" s="1">
        <f t="shared" si="211"/>
        <v>0</v>
      </c>
      <c r="AK704" s="1">
        <f t="shared" si="212"/>
        <v>0</v>
      </c>
      <c r="AL704" s="1">
        <f t="shared" si="213"/>
        <v>0</v>
      </c>
      <c r="AM704" s="1">
        <f t="shared" si="214"/>
        <v>0</v>
      </c>
      <c r="AN704" s="1">
        <f t="shared" si="215"/>
        <v>0</v>
      </c>
      <c r="AO704" s="1">
        <f t="shared" si="216"/>
        <v>0</v>
      </c>
      <c r="AP704" s="1">
        <f t="shared" si="217"/>
        <v>0</v>
      </c>
      <c r="AQ704" s="1">
        <f t="shared" si="218"/>
        <v>0</v>
      </c>
      <c r="AR704">
        <f t="shared" si="219"/>
        <v>5</v>
      </c>
    </row>
    <row r="705" spans="1:44">
      <c r="A705">
        <v>704</v>
      </c>
      <c r="B705">
        <v>2017</v>
      </c>
      <c r="C705">
        <v>7.9</v>
      </c>
      <c r="E705">
        <v>1</v>
      </c>
      <c r="F705">
        <v>3.4</v>
      </c>
      <c r="G705" t="s">
        <v>44</v>
      </c>
      <c r="H705">
        <f t="shared" si="200"/>
        <v>2</v>
      </c>
      <c r="I705">
        <v>8.18</v>
      </c>
      <c r="J705">
        <v>43.48528405</v>
      </c>
      <c r="K705">
        <v>0.1701</v>
      </c>
      <c r="L705">
        <v>1</v>
      </c>
      <c r="M705">
        <v>1</v>
      </c>
      <c r="N705">
        <v>0</v>
      </c>
      <c r="O705">
        <v>1</v>
      </c>
      <c r="P705">
        <v>0</v>
      </c>
      <c r="Q705">
        <v>4.34622467771639</v>
      </c>
      <c r="R705">
        <v>138</v>
      </c>
      <c r="S705">
        <v>9.5</v>
      </c>
      <c r="T705">
        <v>20.8</v>
      </c>
      <c r="U705">
        <v>1</v>
      </c>
      <c r="V705">
        <v>1.347022587</v>
      </c>
      <c r="W705">
        <v>1</v>
      </c>
      <c r="X705">
        <v>1.347022587</v>
      </c>
      <c r="Y705">
        <v>0</v>
      </c>
      <c r="Z705" s="1">
        <f t="shared" si="201"/>
        <v>0</v>
      </c>
      <c r="AA705" s="1">
        <f t="shared" si="202"/>
        <v>0</v>
      </c>
      <c r="AB705" s="1">
        <f t="shared" si="203"/>
        <v>1</v>
      </c>
      <c r="AC705" s="1">
        <f t="shared" si="204"/>
        <v>0</v>
      </c>
      <c r="AD705" s="1">
        <f t="shared" si="205"/>
        <v>0</v>
      </c>
      <c r="AE705" s="1">
        <f t="shared" si="206"/>
        <v>0</v>
      </c>
      <c r="AF705" s="1">
        <f t="shared" si="207"/>
        <v>0</v>
      </c>
      <c r="AG705" s="1">
        <f t="shared" si="208"/>
        <v>0</v>
      </c>
      <c r="AH705" s="1">
        <f t="shared" si="209"/>
        <v>0</v>
      </c>
      <c r="AI705" s="1">
        <f t="shared" si="210"/>
        <v>0</v>
      </c>
      <c r="AJ705" s="1">
        <f t="shared" si="211"/>
        <v>0</v>
      </c>
      <c r="AK705" s="1">
        <f t="shared" si="212"/>
        <v>0</v>
      </c>
      <c r="AL705" s="1">
        <f t="shared" si="213"/>
        <v>0</v>
      </c>
      <c r="AM705" s="1">
        <f t="shared" si="214"/>
        <v>0</v>
      </c>
      <c r="AN705" s="1">
        <f t="shared" si="215"/>
        <v>0</v>
      </c>
      <c r="AO705" s="1">
        <f t="shared" si="216"/>
        <v>0</v>
      </c>
      <c r="AP705" s="1">
        <f t="shared" si="217"/>
        <v>0</v>
      </c>
      <c r="AQ705" s="1">
        <f t="shared" si="218"/>
        <v>0</v>
      </c>
      <c r="AR705">
        <f t="shared" si="219"/>
        <v>3</v>
      </c>
    </row>
    <row r="706" spans="1:44">
      <c r="A706">
        <v>705</v>
      </c>
      <c r="B706">
        <v>2017</v>
      </c>
      <c r="C706">
        <v>7.9</v>
      </c>
      <c r="E706">
        <v>0</v>
      </c>
      <c r="F706">
        <v>3.7</v>
      </c>
      <c r="G706" t="s">
        <v>50</v>
      </c>
      <c r="H706">
        <f t="shared" ref="H706:H769" si="220">IF(G706="Melanoma",0,IF(G706="NSCLC",1,2))</f>
        <v>2</v>
      </c>
      <c r="I706">
        <v>1.71</v>
      </c>
      <c r="J706">
        <v>73.27857632</v>
      </c>
      <c r="K706">
        <v>0.0324</v>
      </c>
      <c r="L706">
        <v>0</v>
      </c>
      <c r="M706">
        <v>1</v>
      </c>
      <c r="N706">
        <v>0</v>
      </c>
      <c r="O706">
        <v>0</v>
      </c>
      <c r="P706">
        <v>0</v>
      </c>
      <c r="Q706">
        <v>6.09944751381216</v>
      </c>
      <c r="R706">
        <v>130</v>
      </c>
      <c r="S706">
        <v>13.7</v>
      </c>
      <c r="T706">
        <v>30.3</v>
      </c>
      <c r="U706">
        <v>1</v>
      </c>
      <c r="V706">
        <v>3.416837782</v>
      </c>
      <c r="W706">
        <v>0</v>
      </c>
      <c r="X706">
        <v>17.18275154</v>
      </c>
      <c r="Y706">
        <v>0</v>
      </c>
      <c r="Z706" s="1">
        <f t="shared" ref="Z706:Z769" si="221">IF($G706="Bladder",1,0)</f>
        <v>1</v>
      </c>
      <c r="AA706" s="1">
        <f t="shared" ref="AA706:AA769" si="222">IF($G706="Breast",1,0)</f>
        <v>0</v>
      </c>
      <c r="AB706" s="1">
        <f t="shared" ref="AB706:AB769" si="223">IF($G706="Colorectal",1,0)</f>
        <v>0</v>
      </c>
      <c r="AC706" s="1">
        <f t="shared" ref="AC706:AC769" si="224">IF($G706="Endometrial",1,0)</f>
        <v>0</v>
      </c>
      <c r="AD706" s="1">
        <f t="shared" ref="AD706:AD769" si="225">IF($G706="Esophageal",1,0)</f>
        <v>0</v>
      </c>
      <c r="AE706" s="1">
        <f t="shared" ref="AE706:AE769" si="226">IF($G706="Gastric",1,0)</f>
        <v>0</v>
      </c>
      <c r="AF706" s="1">
        <f t="shared" ref="AF706:AF769" si="227">IF($G706="Head &amp; Neck",1,0)</f>
        <v>0</v>
      </c>
      <c r="AG706" s="1">
        <f t="shared" ref="AG706:AG769" si="228">IF($G706="Hepatobiliary",1,0)</f>
        <v>0</v>
      </c>
      <c r="AH706" s="1">
        <f t="shared" ref="AH706:AH769" si="229">IF($G706="Melanoma",1,0)</f>
        <v>0</v>
      </c>
      <c r="AI706" s="1">
        <f t="shared" ref="AI706:AI769" si="230">IF($G706="Mesothelioma",1,0)</f>
        <v>0</v>
      </c>
      <c r="AJ706" s="1">
        <f t="shared" ref="AJ706:AJ769" si="231">IF($G706="NSCLC",1,0)</f>
        <v>0</v>
      </c>
      <c r="AK706" s="1">
        <f t="shared" ref="AK706:AK769" si="232">IF($G706="Ovarian",1,0)</f>
        <v>0</v>
      </c>
      <c r="AL706" s="1">
        <f t="shared" ref="AL706:AL769" si="233">IF($G706="Pancreatic",1,0)</f>
        <v>0</v>
      </c>
      <c r="AM706" s="1">
        <f t="shared" ref="AM706:AM769" si="234">IF($G706="Renal",1,0)</f>
        <v>0</v>
      </c>
      <c r="AN706" s="1">
        <f t="shared" ref="AN706:AN769" si="235">IF($G706="Sarcoma",1,0)</f>
        <v>0</v>
      </c>
      <c r="AO706" s="1">
        <f t="shared" ref="AO706:AO769" si="236">IF($G706="SCLC",1,0)</f>
        <v>0</v>
      </c>
      <c r="AP706" s="1">
        <f t="shared" ref="AP706:AP769" si="237">IF($G706="Unknown primary",1,0)</f>
        <v>0</v>
      </c>
      <c r="AQ706" s="1">
        <f t="shared" ref="AQ706:AQ769" si="238">IF($G706="CNS",1,0)</f>
        <v>0</v>
      </c>
      <c r="AR706">
        <f t="shared" si="219"/>
        <v>1</v>
      </c>
    </row>
    <row r="707" spans="1:44">
      <c r="A707">
        <v>706</v>
      </c>
      <c r="B707">
        <v>2017</v>
      </c>
      <c r="C707">
        <v>2.6</v>
      </c>
      <c r="E707">
        <v>1</v>
      </c>
      <c r="F707">
        <v>2.8</v>
      </c>
      <c r="G707" t="s">
        <v>46</v>
      </c>
      <c r="H707">
        <f t="shared" si="220"/>
        <v>2</v>
      </c>
      <c r="I707">
        <v>9.64</v>
      </c>
      <c r="J707">
        <v>59.05817933</v>
      </c>
      <c r="K707">
        <v>0.2442</v>
      </c>
      <c r="L707">
        <v>0</v>
      </c>
      <c r="M707">
        <v>1</v>
      </c>
      <c r="N707">
        <v>0</v>
      </c>
      <c r="O707">
        <v>1</v>
      </c>
      <c r="P707">
        <v>0</v>
      </c>
      <c r="Q707">
        <v>3.49539594843463</v>
      </c>
      <c r="R707">
        <v>422</v>
      </c>
      <c r="S707">
        <v>10.5</v>
      </c>
      <c r="T707">
        <v>35.3</v>
      </c>
      <c r="U707">
        <v>1</v>
      </c>
      <c r="V707">
        <v>3.54825462</v>
      </c>
      <c r="W707">
        <v>1</v>
      </c>
      <c r="X707">
        <v>5.453798768</v>
      </c>
      <c r="Y707">
        <v>0</v>
      </c>
      <c r="Z707" s="1">
        <f t="shared" si="221"/>
        <v>0</v>
      </c>
      <c r="AA707" s="1">
        <f t="shared" si="222"/>
        <v>0</v>
      </c>
      <c r="AB707" s="1">
        <f t="shared" si="223"/>
        <v>0</v>
      </c>
      <c r="AC707" s="1">
        <f t="shared" si="224"/>
        <v>0</v>
      </c>
      <c r="AD707" s="1">
        <f t="shared" si="225"/>
        <v>0</v>
      </c>
      <c r="AE707" s="1">
        <f t="shared" si="226"/>
        <v>0</v>
      </c>
      <c r="AF707" s="1">
        <f t="shared" si="227"/>
        <v>0</v>
      </c>
      <c r="AG707" s="1">
        <f t="shared" si="228"/>
        <v>1</v>
      </c>
      <c r="AH707" s="1">
        <f t="shared" si="229"/>
        <v>0</v>
      </c>
      <c r="AI707" s="1">
        <f t="shared" si="230"/>
        <v>0</v>
      </c>
      <c r="AJ707" s="1">
        <f t="shared" si="231"/>
        <v>0</v>
      </c>
      <c r="AK707" s="1">
        <f t="shared" si="232"/>
        <v>0</v>
      </c>
      <c r="AL707" s="1">
        <f t="shared" si="233"/>
        <v>0</v>
      </c>
      <c r="AM707" s="1">
        <f t="shared" si="234"/>
        <v>0</v>
      </c>
      <c r="AN707" s="1">
        <f t="shared" si="235"/>
        <v>0</v>
      </c>
      <c r="AO707" s="1">
        <f t="shared" si="236"/>
        <v>0</v>
      </c>
      <c r="AP707" s="1">
        <f t="shared" si="237"/>
        <v>0</v>
      </c>
      <c r="AQ707" s="1">
        <f t="shared" si="238"/>
        <v>0</v>
      </c>
      <c r="AR707">
        <f t="shared" si="219"/>
        <v>8</v>
      </c>
    </row>
    <row r="708" spans="1:44">
      <c r="A708">
        <v>707</v>
      </c>
      <c r="B708">
        <v>2017</v>
      </c>
      <c r="C708">
        <v>29.8</v>
      </c>
      <c r="E708">
        <v>1</v>
      </c>
      <c r="F708">
        <v>3.9</v>
      </c>
      <c r="G708" t="s">
        <v>54</v>
      </c>
      <c r="H708">
        <f t="shared" si="220"/>
        <v>2</v>
      </c>
      <c r="I708">
        <v>4.2</v>
      </c>
      <c r="J708">
        <v>70.62833676</v>
      </c>
      <c r="K708">
        <v>0.0458</v>
      </c>
      <c r="L708">
        <v>0</v>
      </c>
      <c r="M708">
        <v>0</v>
      </c>
      <c r="N708">
        <v>1</v>
      </c>
      <c r="O708">
        <v>1</v>
      </c>
      <c r="P708">
        <v>0</v>
      </c>
      <c r="Q708">
        <v>4.31491712707182</v>
      </c>
      <c r="R708">
        <v>277</v>
      </c>
      <c r="S708">
        <v>10</v>
      </c>
      <c r="T708">
        <v>26.9</v>
      </c>
      <c r="U708">
        <v>0</v>
      </c>
      <c r="V708">
        <v>23.45790554</v>
      </c>
      <c r="W708">
        <v>0</v>
      </c>
      <c r="X708">
        <v>24.83778234</v>
      </c>
      <c r="Y708">
        <v>1</v>
      </c>
      <c r="Z708" s="1">
        <f t="shared" si="221"/>
        <v>0</v>
      </c>
      <c r="AA708" s="1">
        <f t="shared" si="222"/>
        <v>0</v>
      </c>
      <c r="AB708" s="1">
        <f t="shared" si="223"/>
        <v>0</v>
      </c>
      <c r="AC708" s="1">
        <f t="shared" si="224"/>
        <v>1</v>
      </c>
      <c r="AD708" s="1">
        <f t="shared" si="225"/>
        <v>0</v>
      </c>
      <c r="AE708" s="1">
        <f t="shared" si="226"/>
        <v>0</v>
      </c>
      <c r="AF708" s="1">
        <f t="shared" si="227"/>
        <v>0</v>
      </c>
      <c r="AG708" s="1">
        <f t="shared" si="228"/>
        <v>0</v>
      </c>
      <c r="AH708" s="1">
        <f t="shared" si="229"/>
        <v>0</v>
      </c>
      <c r="AI708" s="1">
        <f t="shared" si="230"/>
        <v>0</v>
      </c>
      <c r="AJ708" s="1">
        <f t="shared" si="231"/>
        <v>0</v>
      </c>
      <c r="AK708" s="1">
        <f t="shared" si="232"/>
        <v>0</v>
      </c>
      <c r="AL708" s="1">
        <f t="shared" si="233"/>
        <v>0</v>
      </c>
      <c r="AM708" s="1">
        <f t="shared" si="234"/>
        <v>0</v>
      </c>
      <c r="AN708" s="1">
        <f t="shared" si="235"/>
        <v>0</v>
      </c>
      <c r="AO708" s="1">
        <f t="shared" si="236"/>
        <v>0</v>
      </c>
      <c r="AP708" s="1">
        <f t="shared" si="237"/>
        <v>0</v>
      </c>
      <c r="AQ708" s="1">
        <f t="shared" si="238"/>
        <v>0</v>
      </c>
      <c r="AR708">
        <f t="shared" si="219"/>
        <v>4</v>
      </c>
    </row>
    <row r="709" spans="1:44">
      <c r="A709">
        <v>708</v>
      </c>
      <c r="B709">
        <v>2017</v>
      </c>
      <c r="C709">
        <v>12.3</v>
      </c>
      <c r="E709">
        <v>1</v>
      </c>
      <c r="F709">
        <v>4</v>
      </c>
      <c r="G709" t="s">
        <v>53</v>
      </c>
      <c r="H709">
        <f t="shared" si="220"/>
        <v>1</v>
      </c>
      <c r="I709">
        <v>7.89</v>
      </c>
      <c r="J709">
        <v>52.83230664</v>
      </c>
      <c r="K709">
        <v>0.2273</v>
      </c>
      <c r="L709">
        <v>0</v>
      </c>
      <c r="M709">
        <v>1</v>
      </c>
      <c r="N709">
        <v>0</v>
      </c>
      <c r="O709">
        <v>1</v>
      </c>
      <c r="P709">
        <v>0</v>
      </c>
      <c r="Q709">
        <v>7.30386740331491</v>
      </c>
      <c r="R709">
        <v>390</v>
      </c>
      <c r="S709">
        <v>13.6</v>
      </c>
      <c r="T709">
        <v>33</v>
      </c>
      <c r="U709">
        <v>1</v>
      </c>
      <c r="V709">
        <v>3.219712526</v>
      </c>
      <c r="W709">
        <v>1</v>
      </c>
      <c r="X709">
        <v>8.640657084</v>
      </c>
      <c r="Y709">
        <v>0</v>
      </c>
      <c r="Z709" s="1">
        <f t="shared" si="221"/>
        <v>0</v>
      </c>
      <c r="AA709" s="1">
        <f t="shared" si="222"/>
        <v>0</v>
      </c>
      <c r="AB709" s="1">
        <f t="shared" si="223"/>
        <v>0</v>
      </c>
      <c r="AC709" s="1">
        <f t="shared" si="224"/>
        <v>0</v>
      </c>
      <c r="AD709" s="1">
        <f t="shared" si="225"/>
        <v>0</v>
      </c>
      <c r="AE709" s="1">
        <f t="shared" si="226"/>
        <v>0</v>
      </c>
      <c r="AF709" s="1">
        <f t="shared" si="227"/>
        <v>0</v>
      </c>
      <c r="AG709" s="1">
        <f t="shared" si="228"/>
        <v>0</v>
      </c>
      <c r="AH709" s="1">
        <f t="shared" si="229"/>
        <v>0</v>
      </c>
      <c r="AI709" s="1">
        <f t="shared" si="230"/>
        <v>0</v>
      </c>
      <c r="AJ709" s="1">
        <f t="shared" si="231"/>
        <v>1</v>
      </c>
      <c r="AK709" s="1">
        <f t="shared" si="232"/>
        <v>0</v>
      </c>
      <c r="AL709" s="1">
        <f t="shared" si="233"/>
        <v>0</v>
      </c>
      <c r="AM709" s="1">
        <f t="shared" si="234"/>
        <v>0</v>
      </c>
      <c r="AN709" s="1">
        <f t="shared" si="235"/>
        <v>0</v>
      </c>
      <c r="AO709" s="1">
        <f t="shared" si="236"/>
        <v>0</v>
      </c>
      <c r="AP709" s="1">
        <f t="shared" si="237"/>
        <v>0</v>
      </c>
      <c r="AQ709" s="1">
        <f t="shared" si="238"/>
        <v>0</v>
      </c>
      <c r="AR709">
        <f t="shared" si="219"/>
        <v>11</v>
      </c>
    </row>
    <row r="710" spans="1:44">
      <c r="A710">
        <v>709</v>
      </c>
      <c r="B710">
        <v>2017</v>
      </c>
      <c r="C710">
        <v>14</v>
      </c>
      <c r="E710">
        <v>0</v>
      </c>
      <c r="F710">
        <v>4</v>
      </c>
      <c r="G710" t="s">
        <v>47</v>
      </c>
      <c r="H710">
        <f t="shared" si="220"/>
        <v>2</v>
      </c>
      <c r="I710">
        <v>6.11</v>
      </c>
      <c r="J710">
        <v>68.52019165</v>
      </c>
      <c r="K710">
        <v>0.2838</v>
      </c>
      <c r="L710">
        <v>1</v>
      </c>
      <c r="M710">
        <v>1</v>
      </c>
      <c r="N710">
        <v>0</v>
      </c>
      <c r="O710">
        <v>1</v>
      </c>
      <c r="P710">
        <v>0</v>
      </c>
      <c r="Q710">
        <v>7.74401473296501</v>
      </c>
      <c r="R710">
        <v>224</v>
      </c>
      <c r="S710">
        <v>14.2</v>
      </c>
      <c r="T710">
        <v>27.2</v>
      </c>
      <c r="U710">
        <v>1</v>
      </c>
      <c r="V710">
        <v>8.410677618</v>
      </c>
      <c r="W710">
        <v>1</v>
      </c>
      <c r="X710">
        <v>27.33470226</v>
      </c>
      <c r="Y710">
        <v>0</v>
      </c>
      <c r="Z710" s="1">
        <f t="shared" si="221"/>
        <v>0</v>
      </c>
      <c r="AA710" s="1">
        <f t="shared" si="222"/>
        <v>0</v>
      </c>
      <c r="AB710" s="1">
        <f t="shared" si="223"/>
        <v>0</v>
      </c>
      <c r="AC710" s="1">
        <f t="shared" si="224"/>
        <v>0</v>
      </c>
      <c r="AD710" s="1">
        <f t="shared" si="225"/>
        <v>0</v>
      </c>
      <c r="AE710" s="1">
        <f t="shared" si="226"/>
        <v>1</v>
      </c>
      <c r="AF710" s="1">
        <f t="shared" si="227"/>
        <v>0</v>
      </c>
      <c r="AG710" s="1">
        <f t="shared" si="228"/>
        <v>0</v>
      </c>
      <c r="AH710" s="1">
        <f t="shared" si="229"/>
        <v>0</v>
      </c>
      <c r="AI710" s="1">
        <f t="shared" si="230"/>
        <v>0</v>
      </c>
      <c r="AJ710" s="1">
        <f t="shared" si="231"/>
        <v>0</v>
      </c>
      <c r="AK710" s="1">
        <f t="shared" si="232"/>
        <v>0</v>
      </c>
      <c r="AL710" s="1">
        <f t="shared" si="233"/>
        <v>0</v>
      </c>
      <c r="AM710" s="1">
        <f t="shared" si="234"/>
        <v>0</v>
      </c>
      <c r="AN710" s="1">
        <f t="shared" si="235"/>
        <v>0</v>
      </c>
      <c r="AO710" s="1">
        <f t="shared" si="236"/>
        <v>0</v>
      </c>
      <c r="AP710" s="1">
        <f t="shared" si="237"/>
        <v>0</v>
      </c>
      <c r="AQ710" s="1">
        <f t="shared" si="238"/>
        <v>0</v>
      </c>
      <c r="AR710">
        <f t="shared" si="219"/>
        <v>6</v>
      </c>
    </row>
    <row r="711" spans="1:44">
      <c r="A711">
        <v>710</v>
      </c>
      <c r="B711">
        <v>2017</v>
      </c>
      <c r="C711">
        <v>9.7</v>
      </c>
      <c r="D711">
        <v>5</v>
      </c>
      <c r="E711">
        <v>0</v>
      </c>
      <c r="F711">
        <v>4.2</v>
      </c>
      <c r="G711" t="s">
        <v>53</v>
      </c>
      <c r="H711">
        <f t="shared" si="220"/>
        <v>1</v>
      </c>
      <c r="I711">
        <v>2.4</v>
      </c>
      <c r="J711">
        <v>62.39014374</v>
      </c>
      <c r="K711">
        <v>0</v>
      </c>
      <c r="L711">
        <v>0</v>
      </c>
      <c r="M711">
        <v>0</v>
      </c>
      <c r="N711">
        <v>0</v>
      </c>
      <c r="O711">
        <v>1</v>
      </c>
      <c r="P711">
        <v>0</v>
      </c>
      <c r="Q711">
        <v>4.53959484346224</v>
      </c>
      <c r="R711">
        <v>311</v>
      </c>
      <c r="S711">
        <v>14.6</v>
      </c>
      <c r="T711">
        <v>24.9</v>
      </c>
      <c r="U711">
        <v>1</v>
      </c>
      <c r="V711">
        <v>14.42299795</v>
      </c>
      <c r="W711">
        <v>1</v>
      </c>
      <c r="X711">
        <v>28.28747433</v>
      </c>
      <c r="Y711">
        <v>0</v>
      </c>
      <c r="Z711" s="1">
        <f t="shared" si="221"/>
        <v>0</v>
      </c>
      <c r="AA711" s="1">
        <f t="shared" si="222"/>
        <v>0</v>
      </c>
      <c r="AB711" s="1">
        <f t="shared" si="223"/>
        <v>0</v>
      </c>
      <c r="AC711" s="1">
        <f t="shared" si="224"/>
        <v>0</v>
      </c>
      <c r="AD711" s="1">
        <f t="shared" si="225"/>
        <v>0</v>
      </c>
      <c r="AE711" s="1">
        <f t="shared" si="226"/>
        <v>0</v>
      </c>
      <c r="AF711" s="1">
        <f t="shared" si="227"/>
        <v>0</v>
      </c>
      <c r="AG711" s="1">
        <f t="shared" si="228"/>
        <v>0</v>
      </c>
      <c r="AH711" s="1">
        <f t="shared" si="229"/>
        <v>0</v>
      </c>
      <c r="AI711" s="1">
        <f t="shared" si="230"/>
        <v>0</v>
      </c>
      <c r="AJ711" s="1">
        <f t="shared" si="231"/>
        <v>1</v>
      </c>
      <c r="AK711" s="1">
        <f t="shared" si="232"/>
        <v>0</v>
      </c>
      <c r="AL711" s="1">
        <f t="shared" si="233"/>
        <v>0</v>
      </c>
      <c r="AM711" s="1">
        <f t="shared" si="234"/>
        <v>0</v>
      </c>
      <c r="AN711" s="1">
        <f t="shared" si="235"/>
        <v>0</v>
      </c>
      <c r="AO711" s="1">
        <f t="shared" si="236"/>
        <v>0</v>
      </c>
      <c r="AP711" s="1">
        <f t="shared" si="237"/>
        <v>0</v>
      </c>
      <c r="AQ711" s="1">
        <f t="shared" si="238"/>
        <v>0</v>
      </c>
      <c r="AR711">
        <f t="shared" ref="AR711:AR774" si="239">1*Z711+2*AA711+3*AB711+4*AC711+5*AD711+6*AE711+7*AF711+8*AG711+9*AH711+10*AI711+11*AJ711+12*AK711+13*AL711+14*AM711+15*AN711+16*AO711+17*AP711+18*AQ711</f>
        <v>11</v>
      </c>
    </row>
    <row r="712" spans="1:44">
      <c r="A712">
        <v>711</v>
      </c>
      <c r="B712">
        <v>2017</v>
      </c>
      <c r="C712">
        <v>21.9</v>
      </c>
      <c r="E712">
        <v>0</v>
      </c>
      <c r="F712">
        <v>3.8</v>
      </c>
      <c r="G712" t="s">
        <v>45</v>
      </c>
      <c r="H712">
        <f t="shared" si="220"/>
        <v>0</v>
      </c>
      <c r="I712">
        <v>2.79</v>
      </c>
      <c r="J712">
        <v>85.88637919</v>
      </c>
      <c r="K712">
        <v>0.125</v>
      </c>
      <c r="L712">
        <v>0</v>
      </c>
      <c r="M712">
        <v>1</v>
      </c>
      <c r="N712">
        <v>0</v>
      </c>
      <c r="O712">
        <v>1</v>
      </c>
      <c r="P712">
        <v>0</v>
      </c>
      <c r="Q712">
        <v>4.24309392265193</v>
      </c>
      <c r="R712">
        <v>195</v>
      </c>
      <c r="S712">
        <v>12.8</v>
      </c>
      <c r="T712">
        <v>29.7</v>
      </c>
      <c r="U712">
        <v>0</v>
      </c>
      <c r="V712">
        <v>20.00821355</v>
      </c>
      <c r="W712">
        <v>0</v>
      </c>
      <c r="X712">
        <v>20.00821355</v>
      </c>
      <c r="Y712">
        <v>1</v>
      </c>
      <c r="Z712" s="1">
        <f t="shared" si="221"/>
        <v>0</v>
      </c>
      <c r="AA712" s="1">
        <f t="shared" si="222"/>
        <v>0</v>
      </c>
      <c r="AB712" s="1">
        <f t="shared" si="223"/>
        <v>0</v>
      </c>
      <c r="AC712" s="1">
        <f t="shared" si="224"/>
        <v>0</v>
      </c>
      <c r="AD712" s="1">
        <f t="shared" si="225"/>
        <v>0</v>
      </c>
      <c r="AE712" s="1">
        <f t="shared" si="226"/>
        <v>0</v>
      </c>
      <c r="AF712" s="1">
        <f t="shared" si="227"/>
        <v>0</v>
      </c>
      <c r="AG712" s="1">
        <f t="shared" si="228"/>
        <v>0</v>
      </c>
      <c r="AH712" s="1">
        <f t="shared" si="229"/>
        <v>1</v>
      </c>
      <c r="AI712" s="1">
        <f t="shared" si="230"/>
        <v>0</v>
      </c>
      <c r="AJ712" s="1">
        <f t="shared" si="231"/>
        <v>0</v>
      </c>
      <c r="AK712" s="1">
        <f t="shared" si="232"/>
        <v>0</v>
      </c>
      <c r="AL712" s="1">
        <f t="shared" si="233"/>
        <v>0</v>
      </c>
      <c r="AM712" s="1">
        <f t="shared" si="234"/>
        <v>0</v>
      </c>
      <c r="AN712" s="1">
        <f t="shared" si="235"/>
        <v>0</v>
      </c>
      <c r="AO712" s="1">
        <f t="shared" si="236"/>
        <v>0</v>
      </c>
      <c r="AP712" s="1">
        <f t="shared" si="237"/>
        <v>0</v>
      </c>
      <c r="AQ712" s="1">
        <f t="shared" si="238"/>
        <v>0</v>
      </c>
      <c r="AR712">
        <f t="shared" si="239"/>
        <v>9</v>
      </c>
    </row>
    <row r="713" spans="1:44">
      <c r="A713">
        <v>712</v>
      </c>
      <c r="B713">
        <v>2017</v>
      </c>
      <c r="C713">
        <v>7.9</v>
      </c>
      <c r="D713">
        <v>0</v>
      </c>
      <c r="E713">
        <v>1</v>
      </c>
      <c r="F713">
        <v>4</v>
      </c>
      <c r="G713" t="s">
        <v>53</v>
      </c>
      <c r="H713">
        <f t="shared" si="220"/>
        <v>1</v>
      </c>
      <c r="I713">
        <v>3.71</v>
      </c>
      <c r="J713">
        <v>73.06502396</v>
      </c>
      <c r="K713">
        <v>0.0002</v>
      </c>
      <c r="L713">
        <v>0</v>
      </c>
      <c r="M713">
        <v>1</v>
      </c>
      <c r="N713">
        <v>0</v>
      </c>
      <c r="O713">
        <v>1</v>
      </c>
      <c r="P713">
        <v>0</v>
      </c>
      <c r="Q713">
        <v>5.73664825046041</v>
      </c>
      <c r="R713">
        <v>243</v>
      </c>
      <c r="S713">
        <v>10.8</v>
      </c>
      <c r="T713">
        <v>23.9</v>
      </c>
      <c r="U713">
        <v>1</v>
      </c>
      <c r="V713">
        <v>1.149897331</v>
      </c>
      <c r="W713">
        <v>1</v>
      </c>
      <c r="X713">
        <v>11.07186858</v>
      </c>
      <c r="Y713">
        <v>0</v>
      </c>
      <c r="Z713" s="1">
        <f t="shared" si="221"/>
        <v>0</v>
      </c>
      <c r="AA713" s="1">
        <f t="shared" si="222"/>
        <v>0</v>
      </c>
      <c r="AB713" s="1">
        <f t="shared" si="223"/>
        <v>0</v>
      </c>
      <c r="AC713" s="1">
        <f t="shared" si="224"/>
        <v>0</v>
      </c>
      <c r="AD713" s="1">
        <f t="shared" si="225"/>
        <v>0</v>
      </c>
      <c r="AE713" s="1">
        <f t="shared" si="226"/>
        <v>0</v>
      </c>
      <c r="AF713" s="1">
        <f t="shared" si="227"/>
        <v>0</v>
      </c>
      <c r="AG713" s="1">
        <f t="shared" si="228"/>
        <v>0</v>
      </c>
      <c r="AH713" s="1">
        <f t="shared" si="229"/>
        <v>0</v>
      </c>
      <c r="AI713" s="1">
        <f t="shared" si="230"/>
        <v>0</v>
      </c>
      <c r="AJ713" s="1">
        <f t="shared" si="231"/>
        <v>1</v>
      </c>
      <c r="AK713" s="1">
        <f t="shared" si="232"/>
        <v>0</v>
      </c>
      <c r="AL713" s="1">
        <f t="shared" si="233"/>
        <v>0</v>
      </c>
      <c r="AM713" s="1">
        <f t="shared" si="234"/>
        <v>0</v>
      </c>
      <c r="AN713" s="1">
        <f t="shared" si="235"/>
        <v>0</v>
      </c>
      <c r="AO713" s="1">
        <f t="shared" si="236"/>
        <v>0</v>
      </c>
      <c r="AP713" s="1">
        <f t="shared" si="237"/>
        <v>0</v>
      </c>
      <c r="AQ713" s="1">
        <f t="shared" si="238"/>
        <v>0</v>
      </c>
      <c r="AR713">
        <f t="shared" si="239"/>
        <v>11</v>
      </c>
    </row>
    <row r="714" spans="1:44">
      <c r="A714">
        <v>713</v>
      </c>
      <c r="B714">
        <v>2017</v>
      </c>
      <c r="C714">
        <v>31.6</v>
      </c>
      <c r="D714">
        <v>0</v>
      </c>
      <c r="E714">
        <v>1</v>
      </c>
      <c r="F714">
        <v>4.2</v>
      </c>
      <c r="G714" t="s">
        <v>53</v>
      </c>
      <c r="H714">
        <f t="shared" si="220"/>
        <v>1</v>
      </c>
      <c r="I714">
        <v>10</v>
      </c>
      <c r="J714">
        <v>53.94661191</v>
      </c>
      <c r="K714">
        <v>0.5045</v>
      </c>
      <c r="L714">
        <v>0</v>
      </c>
      <c r="M714">
        <v>0</v>
      </c>
      <c r="N714">
        <v>0</v>
      </c>
      <c r="O714">
        <v>1</v>
      </c>
      <c r="P714">
        <v>1</v>
      </c>
      <c r="Q714">
        <v>6.3572744014733</v>
      </c>
      <c r="R714">
        <v>257</v>
      </c>
      <c r="S714">
        <v>11.2</v>
      </c>
      <c r="T714">
        <v>21.6</v>
      </c>
      <c r="U714">
        <v>1</v>
      </c>
      <c r="V714">
        <v>1.511293634</v>
      </c>
      <c r="W714">
        <v>1</v>
      </c>
      <c r="X714">
        <v>5.815195072</v>
      </c>
      <c r="Y714">
        <v>0</v>
      </c>
      <c r="Z714" s="1">
        <f t="shared" si="221"/>
        <v>0</v>
      </c>
      <c r="AA714" s="1">
        <f t="shared" si="222"/>
        <v>0</v>
      </c>
      <c r="AB714" s="1">
        <f t="shared" si="223"/>
        <v>0</v>
      </c>
      <c r="AC714" s="1">
        <f t="shared" si="224"/>
        <v>0</v>
      </c>
      <c r="AD714" s="1">
        <f t="shared" si="225"/>
        <v>0</v>
      </c>
      <c r="AE714" s="1">
        <f t="shared" si="226"/>
        <v>0</v>
      </c>
      <c r="AF714" s="1">
        <f t="shared" si="227"/>
        <v>0</v>
      </c>
      <c r="AG714" s="1">
        <f t="shared" si="228"/>
        <v>0</v>
      </c>
      <c r="AH714" s="1">
        <f t="shared" si="229"/>
        <v>0</v>
      </c>
      <c r="AI714" s="1">
        <f t="shared" si="230"/>
        <v>0</v>
      </c>
      <c r="AJ714" s="1">
        <f t="shared" si="231"/>
        <v>1</v>
      </c>
      <c r="AK714" s="1">
        <f t="shared" si="232"/>
        <v>0</v>
      </c>
      <c r="AL714" s="1">
        <f t="shared" si="233"/>
        <v>0</v>
      </c>
      <c r="AM714" s="1">
        <f t="shared" si="234"/>
        <v>0</v>
      </c>
      <c r="AN714" s="1">
        <f t="shared" si="235"/>
        <v>0</v>
      </c>
      <c r="AO714" s="1">
        <f t="shared" si="236"/>
        <v>0</v>
      </c>
      <c r="AP714" s="1">
        <f t="shared" si="237"/>
        <v>0</v>
      </c>
      <c r="AQ714" s="1">
        <f t="shared" si="238"/>
        <v>0</v>
      </c>
      <c r="AR714">
        <f t="shared" si="239"/>
        <v>11</v>
      </c>
    </row>
    <row r="715" spans="1:44">
      <c r="A715">
        <v>714</v>
      </c>
      <c r="B715">
        <v>2017</v>
      </c>
      <c r="C715">
        <v>0.9</v>
      </c>
      <c r="D715">
        <v>40</v>
      </c>
      <c r="E715">
        <v>1</v>
      </c>
      <c r="F715">
        <v>3.9</v>
      </c>
      <c r="G715" t="s">
        <v>53</v>
      </c>
      <c r="H715">
        <f t="shared" si="220"/>
        <v>1</v>
      </c>
      <c r="I715">
        <v>3.64</v>
      </c>
      <c r="J715">
        <v>50.66392882</v>
      </c>
      <c r="K715">
        <v>0.0122</v>
      </c>
      <c r="L715">
        <v>0</v>
      </c>
      <c r="M715">
        <v>0</v>
      </c>
      <c r="N715">
        <v>0</v>
      </c>
      <c r="O715">
        <v>1</v>
      </c>
      <c r="P715">
        <v>0</v>
      </c>
      <c r="Q715">
        <v>5.73112338858195</v>
      </c>
      <c r="R715">
        <v>266</v>
      </c>
      <c r="S715">
        <v>15.3</v>
      </c>
      <c r="T715">
        <v>37.1</v>
      </c>
      <c r="U715">
        <v>1</v>
      </c>
      <c r="V715">
        <v>2.299794661</v>
      </c>
      <c r="W715">
        <v>0</v>
      </c>
      <c r="X715">
        <v>22.53798768</v>
      </c>
      <c r="Y715">
        <v>0</v>
      </c>
      <c r="Z715" s="1">
        <f t="shared" si="221"/>
        <v>0</v>
      </c>
      <c r="AA715" s="1">
        <f t="shared" si="222"/>
        <v>0</v>
      </c>
      <c r="AB715" s="1">
        <f t="shared" si="223"/>
        <v>0</v>
      </c>
      <c r="AC715" s="1">
        <f t="shared" si="224"/>
        <v>0</v>
      </c>
      <c r="AD715" s="1">
        <f t="shared" si="225"/>
        <v>0</v>
      </c>
      <c r="AE715" s="1">
        <f t="shared" si="226"/>
        <v>0</v>
      </c>
      <c r="AF715" s="1">
        <f t="shared" si="227"/>
        <v>0</v>
      </c>
      <c r="AG715" s="1">
        <f t="shared" si="228"/>
        <v>0</v>
      </c>
      <c r="AH715" s="1">
        <f t="shared" si="229"/>
        <v>0</v>
      </c>
      <c r="AI715" s="1">
        <f t="shared" si="230"/>
        <v>0</v>
      </c>
      <c r="AJ715" s="1">
        <f t="shared" si="231"/>
        <v>1</v>
      </c>
      <c r="AK715" s="1">
        <f t="shared" si="232"/>
        <v>0</v>
      </c>
      <c r="AL715" s="1">
        <f t="shared" si="233"/>
        <v>0</v>
      </c>
      <c r="AM715" s="1">
        <f t="shared" si="234"/>
        <v>0</v>
      </c>
      <c r="AN715" s="1">
        <f t="shared" si="235"/>
        <v>0</v>
      </c>
      <c r="AO715" s="1">
        <f t="shared" si="236"/>
        <v>0</v>
      </c>
      <c r="AP715" s="1">
        <f t="shared" si="237"/>
        <v>0</v>
      </c>
      <c r="AQ715" s="1">
        <f t="shared" si="238"/>
        <v>0</v>
      </c>
      <c r="AR715">
        <f t="shared" si="239"/>
        <v>11</v>
      </c>
    </row>
    <row r="716" spans="1:44">
      <c r="A716">
        <v>715</v>
      </c>
      <c r="B716">
        <v>2017</v>
      </c>
      <c r="C716">
        <v>77.2</v>
      </c>
      <c r="E716">
        <v>0</v>
      </c>
      <c r="F716">
        <v>4.4</v>
      </c>
      <c r="G716" t="s">
        <v>45</v>
      </c>
      <c r="H716">
        <f t="shared" si="220"/>
        <v>0</v>
      </c>
      <c r="I716">
        <v>2.93</v>
      </c>
      <c r="J716">
        <v>57.02669405</v>
      </c>
      <c r="K716">
        <v>0.2763</v>
      </c>
      <c r="L716">
        <v>0</v>
      </c>
      <c r="M716">
        <v>1</v>
      </c>
      <c r="N716">
        <v>0</v>
      </c>
      <c r="O716">
        <v>1</v>
      </c>
      <c r="P716">
        <v>0</v>
      </c>
      <c r="Q716">
        <v>4.75690607734807</v>
      </c>
      <c r="R716">
        <v>232</v>
      </c>
      <c r="S716">
        <v>15</v>
      </c>
      <c r="T716">
        <v>31.6</v>
      </c>
      <c r="U716">
        <v>0</v>
      </c>
      <c r="V716">
        <v>23.68788501</v>
      </c>
      <c r="W716">
        <v>0</v>
      </c>
      <c r="X716">
        <v>23.68788501</v>
      </c>
      <c r="Y716">
        <v>1</v>
      </c>
      <c r="Z716" s="1">
        <f t="shared" si="221"/>
        <v>0</v>
      </c>
      <c r="AA716" s="1">
        <f t="shared" si="222"/>
        <v>0</v>
      </c>
      <c r="AB716" s="1">
        <f t="shared" si="223"/>
        <v>0</v>
      </c>
      <c r="AC716" s="1">
        <f t="shared" si="224"/>
        <v>0</v>
      </c>
      <c r="AD716" s="1">
        <f t="shared" si="225"/>
        <v>0</v>
      </c>
      <c r="AE716" s="1">
        <f t="shared" si="226"/>
        <v>0</v>
      </c>
      <c r="AF716" s="1">
        <f t="shared" si="227"/>
        <v>0</v>
      </c>
      <c r="AG716" s="1">
        <f t="shared" si="228"/>
        <v>0</v>
      </c>
      <c r="AH716" s="1">
        <f t="shared" si="229"/>
        <v>1</v>
      </c>
      <c r="AI716" s="1">
        <f t="shared" si="230"/>
        <v>0</v>
      </c>
      <c r="AJ716" s="1">
        <f t="shared" si="231"/>
        <v>0</v>
      </c>
      <c r="AK716" s="1">
        <f t="shared" si="232"/>
        <v>0</v>
      </c>
      <c r="AL716" s="1">
        <f t="shared" si="233"/>
        <v>0</v>
      </c>
      <c r="AM716" s="1">
        <f t="shared" si="234"/>
        <v>0</v>
      </c>
      <c r="AN716" s="1">
        <f t="shared" si="235"/>
        <v>0</v>
      </c>
      <c r="AO716" s="1">
        <f t="shared" si="236"/>
        <v>0</v>
      </c>
      <c r="AP716" s="1">
        <f t="shared" si="237"/>
        <v>0</v>
      </c>
      <c r="AQ716" s="1">
        <f t="shared" si="238"/>
        <v>0</v>
      </c>
      <c r="AR716">
        <f t="shared" si="239"/>
        <v>9</v>
      </c>
    </row>
    <row r="717" spans="1:44">
      <c r="A717">
        <v>716</v>
      </c>
      <c r="B717">
        <v>2017</v>
      </c>
      <c r="C717">
        <v>0.9</v>
      </c>
      <c r="E717">
        <v>1</v>
      </c>
      <c r="F717">
        <v>3.9</v>
      </c>
      <c r="G717" t="s">
        <v>51</v>
      </c>
      <c r="H717">
        <f t="shared" si="220"/>
        <v>2</v>
      </c>
      <c r="I717">
        <v>3.92</v>
      </c>
      <c r="J717">
        <v>43.34839151</v>
      </c>
      <c r="K717">
        <v>0.0254</v>
      </c>
      <c r="L717">
        <v>0</v>
      </c>
      <c r="M717">
        <v>1</v>
      </c>
      <c r="N717">
        <v>0</v>
      </c>
      <c r="O717">
        <v>1</v>
      </c>
      <c r="P717">
        <v>0</v>
      </c>
      <c r="Q717">
        <v>4.58931860036832</v>
      </c>
      <c r="R717">
        <v>299</v>
      </c>
      <c r="S717">
        <v>13.6</v>
      </c>
      <c r="T717">
        <v>32.9</v>
      </c>
      <c r="U717">
        <v>1</v>
      </c>
      <c r="V717">
        <v>1.675564682</v>
      </c>
      <c r="W717">
        <v>1</v>
      </c>
      <c r="X717">
        <v>9.002053388</v>
      </c>
      <c r="Y717">
        <v>0</v>
      </c>
      <c r="Z717" s="1">
        <f t="shared" si="221"/>
        <v>0</v>
      </c>
      <c r="AA717" s="1">
        <f t="shared" si="222"/>
        <v>0</v>
      </c>
      <c r="AB717" s="1">
        <f t="shared" si="223"/>
        <v>0</v>
      </c>
      <c r="AC717" s="1">
        <f t="shared" si="224"/>
        <v>0</v>
      </c>
      <c r="AD717" s="1">
        <f t="shared" si="225"/>
        <v>0</v>
      </c>
      <c r="AE717" s="1">
        <f t="shared" si="226"/>
        <v>0</v>
      </c>
      <c r="AF717" s="1">
        <f t="shared" si="227"/>
        <v>0</v>
      </c>
      <c r="AG717" s="1">
        <f t="shared" si="228"/>
        <v>0</v>
      </c>
      <c r="AH717" s="1">
        <f t="shared" si="229"/>
        <v>0</v>
      </c>
      <c r="AI717" s="1">
        <f t="shared" si="230"/>
        <v>0</v>
      </c>
      <c r="AJ717" s="1">
        <f t="shared" si="231"/>
        <v>0</v>
      </c>
      <c r="AK717" s="1">
        <f t="shared" si="232"/>
        <v>0</v>
      </c>
      <c r="AL717" s="1">
        <f t="shared" si="233"/>
        <v>0</v>
      </c>
      <c r="AM717" s="1">
        <f t="shared" si="234"/>
        <v>0</v>
      </c>
      <c r="AN717" s="1">
        <f t="shared" si="235"/>
        <v>1</v>
      </c>
      <c r="AO717" s="1">
        <f t="shared" si="236"/>
        <v>0</v>
      </c>
      <c r="AP717" s="1">
        <f t="shared" si="237"/>
        <v>0</v>
      </c>
      <c r="AQ717" s="1">
        <f t="shared" si="238"/>
        <v>0</v>
      </c>
      <c r="AR717">
        <f t="shared" si="239"/>
        <v>15</v>
      </c>
    </row>
    <row r="718" spans="1:44">
      <c r="A718">
        <v>717</v>
      </c>
      <c r="B718">
        <v>2017</v>
      </c>
      <c r="C718">
        <v>1.8</v>
      </c>
      <c r="D718">
        <v>80</v>
      </c>
      <c r="E718">
        <v>1</v>
      </c>
      <c r="F718">
        <v>3.9</v>
      </c>
      <c r="G718" t="s">
        <v>53</v>
      </c>
      <c r="H718">
        <f t="shared" si="220"/>
        <v>1</v>
      </c>
      <c r="I718">
        <v>4</v>
      </c>
      <c r="J718">
        <v>67.40314853</v>
      </c>
      <c r="K718">
        <v>0.011</v>
      </c>
      <c r="L718">
        <v>0</v>
      </c>
      <c r="M718">
        <v>0</v>
      </c>
      <c r="N718">
        <v>0</v>
      </c>
      <c r="O718">
        <v>1</v>
      </c>
      <c r="P718">
        <v>0</v>
      </c>
      <c r="Q718">
        <v>4.38121546961326</v>
      </c>
      <c r="R718">
        <v>315</v>
      </c>
      <c r="S718">
        <v>12.5</v>
      </c>
      <c r="T718">
        <v>23</v>
      </c>
      <c r="U718">
        <v>1</v>
      </c>
      <c r="V718">
        <v>3.351129363</v>
      </c>
      <c r="W718">
        <v>1</v>
      </c>
      <c r="X718">
        <v>3.351129363</v>
      </c>
      <c r="Y718">
        <v>0</v>
      </c>
      <c r="Z718" s="1">
        <f t="shared" si="221"/>
        <v>0</v>
      </c>
      <c r="AA718" s="1">
        <f t="shared" si="222"/>
        <v>0</v>
      </c>
      <c r="AB718" s="1">
        <f t="shared" si="223"/>
        <v>0</v>
      </c>
      <c r="AC718" s="1">
        <f t="shared" si="224"/>
        <v>0</v>
      </c>
      <c r="AD718" s="1">
        <f t="shared" si="225"/>
        <v>0</v>
      </c>
      <c r="AE718" s="1">
        <f t="shared" si="226"/>
        <v>0</v>
      </c>
      <c r="AF718" s="1">
        <f t="shared" si="227"/>
        <v>0</v>
      </c>
      <c r="AG718" s="1">
        <f t="shared" si="228"/>
        <v>0</v>
      </c>
      <c r="AH718" s="1">
        <f t="shared" si="229"/>
        <v>0</v>
      </c>
      <c r="AI718" s="1">
        <f t="shared" si="230"/>
        <v>0</v>
      </c>
      <c r="AJ718" s="1">
        <f t="shared" si="231"/>
        <v>1</v>
      </c>
      <c r="AK718" s="1">
        <f t="shared" si="232"/>
        <v>0</v>
      </c>
      <c r="AL718" s="1">
        <f t="shared" si="233"/>
        <v>0</v>
      </c>
      <c r="AM718" s="1">
        <f t="shared" si="234"/>
        <v>0</v>
      </c>
      <c r="AN718" s="1">
        <f t="shared" si="235"/>
        <v>0</v>
      </c>
      <c r="AO718" s="1">
        <f t="shared" si="236"/>
        <v>0</v>
      </c>
      <c r="AP718" s="1">
        <f t="shared" si="237"/>
        <v>0</v>
      </c>
      <c r="AQ718" s="1">
        <f t="shared" si="238"/>
        <v>0</v>
      </c>
      <c r="AR718">
        <f t="shared" si="239"/>
        <v>11</v>
      </c>
    </row>
    <row r="719" spans="1:44">
      <c r="A719">
        <v>718</v>
      </c>
      <c r="B719">
        <v>2017</v>
      </c>
      <c r="C719">
        <v>1.8</v>
      </c>
      <c r="E719">
        <v>1</v>
      </c>
      <c r="F719">
        <v>2.9</v>
      </c>
      <c r="G719" t="s">
        <v>49</v>
      </c>
      <c r="H719">
        <f t="shared" si="220"/>
        <v>2</v>
      </c>
      <c r="I719">
        <v>8.93</v>
      </c>
      <c r="J719">
        <v>45.32785763</v>
      </c>
      <c r="K719">
        <v>0.2506</v>
      </c>
      <c r="L719">
        <v>0</v>
      </c>
      <c r="M719">
        <v>1</v>
      </c>
      <c r="N719">
        <v>0</v>
      </c>
      <c r="O719">
        <v>1</v>
      </c>
      <c r="P719">
        <v>1</v>
      </c>
      <c r="Q719">
        <v>5.67034990791896</v>
      </c>
      <c r="R719">
        <v>277</v>
      </c>
      <c r="S719">
        <v>8.6</v>
      </c>
      <c r="T719">
        <v>24.3</v>
      </c>
      <c r="U719">
        <v>1</v>
      </c>
      <c r="V719">
        <v>0.624229979</v>
      </c>
      <c r="W719">
        <v>1</v>
      </c>
      <c r="X719">
        <v>0.624229979</v>
      </c>
      <c r="Y719">
        <v>0</v>
      </c>
      <c r="Z719" s="1">
        <f t="shared" si="221"/>
        <v>0</v>
      </c>
      <c r="AA719" s="1">
        <f t="shared" si="222"/>
        <v>0</v>
      </c>
      <c r="AB719" s="1">
        <f t="shared" si="223"/>
        <v>0</v>
      </c>
      <c r="AC719" s="1">
        <f t="shared" si="224"/>
        <v>0</v>
      </c>
      <c r="AD719" s="1">
        <f t="shared" si="225"/>
        <v>0</v>
      </c>
      <c r="AE719" s="1">
        <f t="shared" si="226"/>
        <v>0</v>
      </c>
      <c r="AF719" s="1">
        <f t="shared" si="227"/>
        <v>0</v>
      </c>
      <c r="AG719" s="1">
        <f t="shared" si="228"/>
        <v>0</v>
      </c>
      <c r="AH719" s="1">
        <f t="shared" si="229"/>
        <v>0</v>
      </c>
      <c r="AI719" s="1">
        <f t="shared" si="230"/>
        <v>0</v>
      </c>
      <c r="AJ719" s="1">
        <f t="shared" si="231"/>
        <v>0</v>
      </c>
      <c r="AK719" s="1">
        <f t="shared" si="232"/>
        <v>0</v>
      </c>
      <c r="AL719" s="1">
        <f t="shared" si="233"/>
        <v>0</v>
      </c>
      <c r="AM719" s="1">
        <f t="shared" si="234"/>
        <v>1</v>
      </c>
      <c r="AN719" s="1">
        <f t="shared" si="235"/>
        <v>0</v>
      </c>
      <c r="AO719" s="1">
        <f t="shared" si="236"/>
        <v>0</v>
      </c>
      <c r="AP719" s="1">
        <f t="shared" si="237"/>
        <v>0</v>
      </c>
      <c r="AQ719" s="1">
        <f t="shared" si="238"/>
        <v>0</v>
      </c>
      <c r="AR719">
        <f t="shared" si="239"/>
        <v>14</v>
      </c>
    </row>
    <row r="720" spans="1:44">
      <c r="A720">
        <v>719</v>
      </c>
      <c r="B720">
        <v>2017</v>
      </c>
      <c r="C720">
        <v>4.4</v>
      </c>
      <c r="E720">
        <v>1</v>
      </c>
      <c r="F720">
        <v>4.3</v>
      </c>
      <c r="G720" t="s">
        <v>54</v>
      </c>
      <c r="H720">
        <f t="shared" si="220"/>
        <v>2</v>
      </c>
      <c r="I720">
        <v>1.43</v>
      </c>
      <c r="J720">
        <v>57.045859</v>
      </c>
      <c r="K720">
        <v>0.0319</v>
      </c>
      <c r="L720">
        <v>0</v>
      </c>
      <c r="M720">
        <v>0</v>
      </c>
      <c r="N720">
        <v>0</v>
      </c>
      <c r="O720">
        <v>1</v>
      </c>
      <c r="P720">
        <v>0</v>
      </c>
      <c r="Q720">
        <v>7.45672191528544</v>
      </c>
      <c r="R720">
        <v>167</v>
      </c>
      <c r="S720">
        <v>12.4</v>
      </c>
      <c r="T720">
        <v>26.8</v>
      </c>
      <c r="U720">
        <v>1</v>
      </c>
      <c r="V720">
        <v>1.741273101</v>
      </c>
      <c r="W720">
        <v>1</v>
      </c>
      <c r="X720">
        <v>17.24845996</v>
      </c>
      <c r="Y720">
        <v>0</v>
      </c>
      <c r="Z720" s="1">
        <f t="shared" si="221"/>
        <v>0</v>
      </c>
      <c r="AA720" s="1">
        <f t="shared" si="222"/>
        <v>0</v>
      </c>
      <c r="AB720" s="1">
        <f t="shared" si="223"/>
        <v>0</v>
      </c>
      <c r="AC720" s="1">
        <f t="shared" si="224"/>
        <v>1</v>
      </c>
      <c r="AD720" s="1">
        <f t="shared" si="225"/>
        <v>0</v>
      </c>
      <c r="AE720" s="1">
        <f t="shared" si="226"/>
        <v>0</v>
      </c>
      <c r="AF720" s="1">
        <f t="shared" si="227"/>
        <v>0</v>
      </c>
      <c r="AG720" s="1">
        <f t="shared" si="228"/>
        <v>0</v>
      </c>
      <c r="AH720" s="1">
        <f t="shared" si="229"/>
        <v>0</v>
      </c>
      <c r="AI720" s="1">
        <f t="shared" si="230"/>
        <v>0</v>
      </c>
      <c r="AJ720" s="1">
        <f t="shared" si="231"/>
        <v>0</v>
      </c>
      <c r="AK720" s="1">
        <f t="shared" si="232"/>
        <v>0</v>
      </c>
      <c r="AL720" s="1">
        <f t="shared" si="233"/>
        <v>0</v>
      </c>
      <c r="AM720" s="1">
        <f t="shared" si="234"/>
        <v>0</v>
      </c>
      <c r="AN720" s="1">
        <f t="shared" si="235"/>
        <v>0</v>
      </c>
      <c r="AO720" s="1">
        <f t="shared" si="236"/>
        <v>0</v>
      </c>
      <c r="AP720" s="1">
        <f t="shared" si="237"/>
        <v>0</v>
      </c>
      <c r="AQ720" s="1">
        <f t="shared" si="238"/>
        <v>0</v>
      </c>
      <c r="AR720">
        <f t="shared" si="239"/>
        <v>4</v>
      </c>
    </row>
    <row r="721" spans="1:44">
      <c r="A721">
        <v>720</v>
      </c>
      <c r="B721">
        <v>2017</v>
      </c>
      <c r="C721">
        <v>4.4</v>
      </c>
      <c r="E721">
        <v>0</v>
      </c>
      <c r="F721">
        <v>4.1</v>
      </c>
      <c r="G721" t="s">
        <v>46</v>
      </c>
      <c r="H721">
        <f t="shared" si="220"/>
        <v>2</v>
      </c>
      <c r="I721">
        <v>2.75</v>
      </c>
      <c r="J721">
        <v>76.20533881</v>
      </c>
      <c r="K721">
        <v>0.332</v>
      </c>
      <c r="L721">
        <v>0</v>
      </c>
      <c r="M721">
        <v>1</v>
      </c>
      <c r="N721">
        <v>0</v>
      </c>
      <c r="O721">
        <v>0</v>
      </c>
      <c r="P721">
        <v>0</v>
      </c>
      <c r="Q721">
        <v>3.85819521178637</v>
      </c>
      <c r="R721">
        <v>174</v>
      </c>
      <c r="S721">
        <v>12.4</v>
      </c>
      <c r="T721">
        <v>28</v>
      </c>
      <c r="U721">
        <v>1</v>
      </c>
      <c r="V721">
        <v>3.285420945</v>
      </c>
      <c r="W721">
        <v>0</v>
      </c>
      <c r="X721">
        <v>19.38398357</v>
      </c>
      <c r="Y721">
        <v>0</v>
      </c>
      <c r="Z721" s="1">
        <f t="shared" si="221"/>
        <v>0</v>
      </c>
      <c r="AA721" s="1">
        <f t="shared" si="222"/>
        <v>0</v>
      </c>
      <c r="AB721" s="1">
        <f t="shared" si="223"/>
        <v>0</v>
      </c>
      <c r="AC721" s="1">
        <f t="shared" si="224"/>
        <v>0</v>
      </c>
      <c r="AD721" s="1">
        <f t="shared" si="225"/>
        <v>0</v>
      </c>
      <c r="AE721" s="1">
        <f t="shared" si="226"/>
        <v>0</v>
      </c>
      <c r="AF721" s="1">
        <f t="shared" si="227"/>
        <v>0</v>
      </c>
      <c r="AG721" s="1">
        <f t="shared" si="228"/>
        <v>1</v>
      </c>
      <c r="AH721" s="1">
        <f t="shared" si="229"/>
        <v>0</v>
      </c>
      <c r="AI721" s="1">
        <f t="shared" si="230"/>
        <v>0</v>
      </c>
      <c r="AJ721" s="1">
        <f t="shared" si="231"/>
        <v>0</v>
      </c>
      <c r="AK721" s="1">
        <f t="shared" si="232"/>
        <v>0</v>
      </c>
      <c r="AL721" s="1">
        <f t="shared" si="233"/>
        <v>0</v>
      </c>
      <c r="AM721" s="1">
        <f t="shared" si="234"/>
        <v>0</v>
      </c>
      <c r="AN721" s="1">
        <f t="shared" si="235"/>
        <v>0</v>
      </c>
      <c r="AO721" s="1">
        <f t="shared" si="236"/>
        <v>0</v>
      </c>
      <c r="AP721" s="1">
        <f t="shared" si="237"/>
        <v>0</v>
      </c>
      <c r="AQ721" s="1">
        <f t="shared" si="238"/>
        <v>0</v>
      </c>
      <c r="AR721">
        <f t="shared" si="239"/>
        <v>8</v>
      </c>
    </row>
    <row r="722" spans="1:44">
      <c r="A722">
        <v>721</v>
      </c>
      <c r="B722">
        <v>2017</v>
      </c>
      <c r="C722">
        <v>10.5</v>
      </c>
      <c r="E722">
        <v>1</v>
      </c>
      <c r="F722">
        <v>3.7</v>
      </c>
      <c r="G722" t="s">
        <v>52</v>
      </c>
      <c r="H722">
        <f t="shared" si="220"/>
        <v>2</v>
      </c>
      <c r="I722">
        <v>12.5</v>
      </c>
      <c r="J722">
        <v>68.08213552</v>
      </c>
      <c r="K722">
        <v>0.2162</v>
      </c>
      <c r="L722">
        <v>1</v>
      </c>
      <c r="M722">
        <v>1</v>
      </c>
      <c r="N722">
        <v>0</v>
      </c>
      <c r="O722">
        <v>1</v>
      </c>
      <c r="P722">
        <v>0</v>
      </c>
      <c r="Q722">
        <v>3.75322283609577</v>
      </c>
      <c r="R722">
        <v>313</v>
      </c>
      <c r="S722">
        <v>12.6</v>
      </c>
      <c r="T722">
        <v>28.6</v>
      </c>
      <c r="U722">
        <v>1</v>
      </c>
      <c r="V722">
        <v>1.084188912</v>
      </c>
      <c r="W722">
        <v>1</v>
      </c>
      <c r="X722">
        <v>1.084188912</v>
      </c>
      <c r="Y722">
        <v>0</v>
      </c>
      <c r="Z722" s="1">
        <f t="shared" si="221"/>
        <v>0</v>
      </c>
      <c r="AA722" s="1">
        <f t="shared" si="222"/>
        <v>0</v>
      </c>
      <c r="AB722" s="1">
        <f t="shared" si="223"/>
        <v>0</v>
      </c>
      <c r="AC722" s="1">
        <f t="shared" si="224"/>
        <v>0</v>
      </c>
      <c r="AD722" s="1">
        <f t="shared" si="225"/>
        <v>0</v>
      </c>
      <c r="AE722" s="1">
        <f t="shared" si="226"/>
        <v>0</v>
      </c>
      <c r="AF722" s="1">
        <f t="shared" si="227"/>
        <v>0</v>
      </c>
      <c r="AG722" s="1">
        <f t="shared" si="228"/>
        <v>0</v>
      </c>
      <c r="AH722" s="1">
        <f t="shared" si="229"/>
        <v>0</v>
      </c>
      <c r="AI722" s="1">
        <f t="shared" si="230"/>
        <v>0</v>
      </c>
      <c r="AJ722" s="1">
        <f t="shared" si="231"/>
        <v>0</v>
      </c>
      <c r="AK722" s="1">
        <f t="shared" si="232"/>
        <v>0</v>
      </c>
      <c r="AL722" s="1">
        <f t="shared" si="233"/>
        <v>0</v>
      </c>
      <c r="AM722" s="1">
        <f t="shared" si="234"/>
        <v>0</v>
      </c>
      <c r="AN722" s="1">
        <f t="shared" si="235"/>
        <v>0</v>
      </c>
      <c r="AO722" s="1">
        <f t="shared" si="236"/>
        <v>1</v>
      </c>
      <c r="AP722" s="1">
        <f t="shared" si="237"/>
        <v>0</v>
      </c>
      <c r="AQ722" s="1">
        <f t="shared" si="238"/>
        <v>0</v>
      </c>
      <c r="AR722">
        <f t="shared" si="239"/>
        <v>16</v>
      </c>
    </row>
    <row r="723" spans="1:44">
      <c r="A723">
        <v>722</v>
      </c>
      <c r="B723">
        <v>2017</v>
      </c>
      <c r="C723">
        <v>30.7</v>
      </c>
      <c r="E723">
        <v>0</v>
      </c>
      <c r="F723">
        <v>4.1</v>
      </c>
      <c r="G723" t="s">
        <v>45</v>
      </c>
      <c r="H723">
        <f t="shared" si="220"/>
        <v>0</v>
      </c>
      <c r="I723">
        <v>4.92</v>
      </c>
      <c r="J723">
        <v>63.20602327</v>
      </c>
      <c r="K723">
        <v>0.2113</v>
      </c>
      <c r="L723">
        <v>1</v>
      </c>
      <c r="M723">
        <v>1</v>
      </c>
      <c r="N723">
        <v>0</v>
      </c>
      <c r="O723">
        <v>1</v>
      </c>
      <c r="P723">
        <v>0</v>
      </c>
      <c r="Q723">
        <v>7.95948434622467</v>
      </c>
      <c r="R723">
        <v>318</v>
      </c>
      <c r="S723">
        <v>13.7</v>
      </c>
      <c r="T723">
        <v>41.6</v>
      </c>
      <c r="U723">
        <v>0</v>
      </c>
      <c r="V723">
        <v>18.85831622</v>
      </c>
      <c r="W723">
        <v>0</v>
      </c>
      <c r="X723">
        <v>18.85831622</v>
      </c>
      <c r="Y723">
        <v>1</v>
      </c>
      <c r="Z723" s="1">
        <f t="shared" si="221"/>
        <v>0</v>
      </c>
      <c r="AA723" s="1">
        <f t="shared" si="222"/>
        <v>0</v>
      </c>
      <c r="AB723" s="1">
        <f t="shared" si="223"/>
        <v>0</v>
      </c>
      <c r="AC723" s="1">
        <f t="shared" si="224"/>
        <v>0</v>
      </c>
      <c r="AD723" s="1">
        <f t="shared" si="225"/>
        <v>0</v>
      </c>
      <c r="AE723" s="1">
        <f t="shared" si="226"/>
        <v>0</v>
      </c>
      <c r="AF723" s="1">
        <f t="shared" si="227"/>
        <v>0</v>
      </c>
      <c r="AG723" s="1">
        <f t="shared" si="228"/>
        <v>0</v>
      </c>
      <c r="AH723" s="1">
        <f t="shared" si="229"/>
        <v>1</v>
      </c>
      <c r="AI723" s="1">
        <f t="shared" si="230"/>
        <v>0</v>
      </c>
      <c r="AJ723" s="1">
        <f t="shared" si="231"/>
        <v>0</v>
      </c>
      <c r="AK723" s="1">
        <f t="shared" si="232"/>
        <v>0</v>
      </c>
      <c r="AL723" s="1">
        <f t="shared" si="233"/>
        <v>0</v>
      </c>
      <c r="AM723" s="1">
        <f t="shared" si="234"/>
        <v>0</v>
      </c>
      <c r="AN723" s="1">
        <f t="shared" si="235"/>
        <v>0</v>
      </c>
      <c r="AO723" s="1">
        <f t="shared" si="236"/>
        <v>0</v>
      </c>
      <c r="AP723" s="1">
        <f t="shared" si="237"/>
        <v>0</v>
      </c>
      <c r="AQ723" s="1">
        <f t="shared" si="238"/>
        <v>0</v>
      </c>
      <c r="AR723">
        <f t="shared" si="239"/>
        <v>9</v>
      </c>
    </row>
    <row r="724" spans="1:44">
      <c r="A724">
        <v>723</v>
      </c>
      <c r="B724">
        <v>2017</v>
      </c>
      <c r="C724">
        <v>10.5</v>
      </c>
      <c r="D724">
        <v>0</v>
      </c>
      <c r="E724">
        <v>0</v>
      </c>
      <c r="F724">
        <v>3.4</v>
      </c>
      <c r="G724" t="s">
        <v>58</v>
      </c>
      <c r="H724">
        <f t="shared" si="220"/>
        <v>2</v>
      </c>
      <c r="I724">
        <v>1.91</v>
      </c>
      <c r="J724">
        <v>72.5174538</v>
      </c>
      <c r="K724">
        <v>0.2506</v>
      </c>
      <c r="L724">
        <v>0</v>
      </c>
      <c r="M724">
        <v>0</v>
      </c>
      <c r="N724">
        <v>0</v>
      </c>
      <c r="O724">
        <v>1</v>
      </c>
      <c r="P724">
        <v>0</v>
      </c>
      <c r="Q724">
        <v>6.02946593001841</v>
      </c>
      <c r="R724">
        <v>257</v>
      </c>
      <c r="S724">
        <v>12.9</v>
      </c>
      <c r="T724">
        <v>26.6</v>
      </c>
      <c r="U724">
        <v>1</v>
      </c>
      <c r="V724">
        <v>16.42710472</v>
      </c>
      <c r="W724">
        <v>0</v>
      </c>
      <c r="X724">
        <v>29.2073922</v>
      </c>
      <c r="Y724">
        <v>1</v>
      </c>
      <c r="Z724" s="1">
        <f t="shared" si="221"/>
        <v>0</v>
      </c>
      <c r="AA724" s="1">
        <f t="shared" si="222"/>
        <v>0</v>
      </c>
      <c r="AB724" s="1">
        <f t="shared" si="223"/>
        <v>0</v>
      </c>
      <c r="AC724" s="1">
        <f t="shared" si="224"/>
        <v>0</v>
      </c>
      <c r="AD724" s="1">
        <f t="shared" si="225"/>
        <v>1</v>
      </c>
      <c r="AE724" s="1">
        <f t="shared" si="226"/>
        <v>0</v>
      </c>
      <c r="AF724" s="1">
        <f t="shared" si="227"/>
        <v>0</v>
      </c>
      <c r="AG724" s="1">
        <f t="shared" si="228"/>
        <v>0</v>
      </c>
      <c r="AH724" s="1">
        <f t="shared" si="229"/>
        <v>0</v>
      </c>
      <c r="AI724" s="1">
        <f t="shared" si="230"/>
        <v>0</v>
      </c>
      <c r="AJ724" s="1">
        <f t="shared" si="231"/>
        <v>0</v>
      </c>
      <c r="AK724" s="1">
        <f t="shared" si="232"/>
        <v>0</v>
      </c>
      <c r="AL724" s="1">
        <f t="shared" si="233"/>
        <v>0</v>
      </c>
      <c r="AM724" s="1">
        <f t="shared" si="234"/>
        <v>0</v>
      </c>
      <c r="AN724" s="1">
        <f t="shared" si="235"/>
        <v>0</v>
      </c>
      <c r="AO724" s="1">
        <f t="shared" si="236"/>
        <v>0</v>
      </c>
      <c r="AP724" s="1">
        <f t="shared" si="237"/>
        <v>0</v>
      </c>
      <c r="AQ724" s="1">
        <f t="shared" si="238"/>
        <v>0</v>
      </c>
      <c r="AR724">
        <f t="shared" si="239"/>
        <v>5</v>
      </c>
    </row>
    <row r="725" spans="1:44">
      <c r="A725">
        <v>724</v>
      </c>
      <c r="B725">
        <v>2017</v>
      </c>
      <c r="C725">
        <v>0.9</v>
      </c>
      <c r="E725">
        <v>0</v>
      </c>
      <c r="F725">
        <v>3.4</v>
      </c>
      <c r="G725" t="s">
        <v>51</v>
      </c>
      <c r="H725">
        <f t="shared" si="220"/>
        <v>2</v>
      </c>
      <c r="I725">
        <v>2.68</v>
      </c>
      <c r="J725">
        <v>78.42299795</v>
      </c>
      <c r="K725">
        <v>0</v>
      </c>
      <c r="L725">
        <v>0</v>
      </c>
      <c r="M725">
        <v>1</v>
      </c>
      <c r="N725">
        <v>0</v>
      </c>
      <c r="O725">
        <v>1</v>
      </c>
      <c r="P725">
        <v>0</v>
      </c>
      <c r="Q725">
        <v>4.80847145488029</v>
      </c>
      <c r="R725">
        <v>352</v>
      </c>
      <c r="S725">
        <v>11.5</v>
      </c>
      <c r="T725">
        <v>22.7</v>
      </c>
      <c r="U725">
        <v>1</v>
      </c>
      <c r="V725">
        <v>17.18275154</v>
      </c>
      <c r="W725">
        <v>0</v>
      </c>
      <c r="X725">
        <v>31.04722793</v>
      </c>
      <c r="Y725">
        <v>1</v>
      </c>
      <c r="Z725" s="1">
        <f t="shared" si="221"/>
        <v>0</v>
      </c>
      <c r="AA725" s="1">
        <f t="shared" si="222"/>
        <v>0</v>
      </c>
      <c r="AB725" s="1">
        <f t="shared" si="223"/>
        <v>0</v>
      </c>
      <c r="AC725" s="1">
        <f t="shared" si="224"/>
        <v>0</v>
      </c>
      <c r="AD725" s="1">
        <f t="shared" si="225"/>
        <v>0</v>
      </c>
      <c r="AE725" s="1">
        <f t="shared" si="226"/>
        <v>0</v>
      </c>
      <c r="AF725" s="1">
        <f t="shared" si="227"/>
        <v>0</v>
      </c>
      <c r="AG725" s="1">
        <f t="shared" si="228"/>
        <v>0</v>
      </c>
      <c r="AH725" s="1">
        <f t="shared" si="229"/>
        <v>0</v>
      </c>
      <c r="AI725" s="1">
        <f t="shared" si="230"/>
        <v>0</v>
      </c>
      <c r="AJ725" s="1">
        <f t="shared" si="231"/>
        <v>0</v>
      </c>
      <c r="AK725" s="1">
        <f t="shared" si="232"/>
        <v>0</v>
      </c>
      <c r="AL725" s="1">
        <f t="shared" si="233"/>
        <v>0</v>
      </c>
      <c r="AM725" s="1">
        <f t="shared" si="234"/>
        <v>0</v>
      </c>
      <c r="AN725" s="1">
        <f t="shared" si="235"/>
        <v>1</v>
      </c>
      <c r="AO725" s="1">
        <f t="shared" si="236"/>
        <v>0</v>
      </c>
      <c r="AP725" s="1">
        <f t="shared" si="237"/>
        <v>0</v>
      </c>
      <c r="AQ725" s="1">
        <f t="shared" si="238"/>
        <v>0</v>
      </c>
      <c r="AR725">
        <f t="shared" si="239"/>
        <v>15</v>
      </c>
    </row>
    <row r="726" spans="1:44">
      <c r="A726">
        <v>725</v>
      </c>
      <c r="B726">
        <v>2017</v>
      </c>
      <c r="C726">
        <v>1.8</v>
      </c>
      <c r="E726">
        <v>1</v>
      </c>
      <c r="F726">
        <v>3.9</v>
      </c>
      <c r="G726" t="s">
        <v>56</v>
      </c>
      <c r="H726">
        <f t="shared" si="220"/>
        <v>2</v>
      </c>
      <c r="I726">
        <v>9.33</v>
      </c>
      <c r="J726">
        <v>74.2477755</v>
      </c>
      <c r="K726">
        <v>0.4482</v>
      </c>
      <c r="L726">
        <v>0</v>
      </c>
      <c r="M726">
        <v>0</v>
      </c>
      <c r="N726">
        <v>0</v>
      </c>
      <c r="O726">
        <v>1</v>
      </c>
      <c r="P726">
        <v>0</v>
      </c>
      <c r="Q726">
        <v>9.23941068139964</v>
      </c>
      <c r="R726">
        <v>198</v>
      </c>
      <c r="S726">
        <v>10.4</v>
      </c>
      <c r="T726">
        <v>30.3</v>
      </c>
      <c r="U726">
        <v>1</v>
      </c>
      <c r="V726">
        <v>1.675564682</v>
      </c>
      <c r="W726">
        <v>1</v>
      </c>
      <c r="X726">
        <v>19.97535934</v>
      </c>
      <c r="Y726">
        <v>0</v>
      </c>
      <c r="Z726" s="1">
        <f t="shared" si="221"/>
        <v>0</v>
      </c>
      <c r="AA726" s="1">
        <f t="shared" si="222"/>
        <v>0</v>
      </c>
      <c r="AB726" s="1">
        <f t="shared" si="223"/>
        <v>0</v>
      </c>
      <c r="AC726" s="1">
        <f t="shared" si="224"/>
        <v>0</v>
      </c>
      <c r="AD726" s="1">
        <f t="shared" si="225"/>
        <v>0</v>
      </c>
      <c r="AE726" s="1">
        <f t="shared" si="226"/>
        <v>0</v>
      </c>
      <c r="AF726" s="1">
        <f t="shared" si="227"/>
        <v>0</v>
      </c>
      <c r="AG726" s="1">
        <f t="shared" si="228"/>
        <v>0</v>
      </c>
      <c r="AH726" s="1">
        <f t="shared" si="229"/>
        <v>0</v>
      </c>
      <c r="AI726" s="1">
        <f t="shared" si="230"/>
        <v>0</v>
      </c>
      <c r="AJ726" s="1">
        <f t="shared" si="231"/>
        <v>0</v>
      </c>
      <c r="AK726" s="1">
        <f t="shared" si="232"/>
        <v>1</v>
      </c>
      <c r="AL726" s="1">
        <f t="shared" si="233"/>
        <v>0</v>
      </c>
      <c r="AM726" s="1">
        <f t="shared" si="234"/>
        <v>0</v>
      </c>
      <c r="AN726" s="1">
        <f t="shared" si="235"/>
        <v>0</v>
      </c>
      <c r="AO726" s="1">
        <f t="shared" si="236"/>
        <v>0</v>
      </c>
      <c r="AP726" s="1">
        <f t="shared" si="237"/>
        <v>0</v>
      </c>
      <c r="AQ726" s="1">
        <f t="shared" si="238"/>
        <v>0</v>
      </c>
      <c r="AR726">
        <f t="shared" si="239"/>
        <v>12</v>
      </c>
    </row>
    <row r="727" spans="1:44">
      <c r="A727">
        <v>726</v>
      </c>
      <c r="B727">
        <v>2017</v>
      </c>
      <c r="C727">
        <v>16.7</v>
      </c>
      <c r="E727">
        <v>1</v>
      </c>
      <c r="F727">
        <v>4.3</v>
      </c>
      <c r="G727" t="s">
        <v>52</v>
      </c>
      <c r="H727">
        <f t="shared" si="220"/>
        <v>2</v>
      </c>
      <c r="I727">
        <v>1.28</v>
      </c>
      <c r="J727">
        <v>59.75633128</v>
      </c>
      <c r="K727">
        <v>0.1813</v>
      </c>
      <c r="L727">
        <v>1</v>
      </c>
      <c r="M727">
        <v>0</v>
      </c>
      <c r="N727">
        <v>0</v>
      </c>
      <c r="O727">
        <v>1</v>
      </c>
      <c r="P727">
        <v>1</v>
      </c>
      <c r="Q727">
        <v>3.50092081031307</v>
      </c>
      <c r="R727">
        <v>182</v>
      </c>
      <c r="S727">
        <v>13.3</v>
      </c>
      <c r="T727">
        <v>19.9</v>
      </c>
      <c r="U727">
        <v>1</v>
      </c>
      <c r="V727">
        <v>1.544147844</v>
      </c>
      <c r="W727">
        <v>1</v>
      </c>
      <c r="X727">
        <v>5.256673511</v>
      </c>
      <c r="Y727">
        <v>0</v>
      </c>
      <c r="Z727" s="1">
        <f t="shared" si="221"/>
        <v>0</v>
      </c>
      <c r="AA727" s="1">
        <f t="shared" si="222"/>
        <v>0</v>
      </c>
      <c r="AB727" s="1">
        <f t="shared" si="223"/>
        <v>0</v>
      </c>
      <c r="AC727" s="1">
        <f t="shared" si="224"/>
        <v>0</v>
      </c>
      <c r="AD727" s="1">
        <f t="shared" si="225"/>
        <v>0</v>
      </c>
      <c r="AE727" s="1">
        <f t="shared" si="226"/>
        <v>0</v>
      </c>
      <c r="AF727" s="1">
        <f t="shared" si="227"/>
        <v>0</v>
      </c>
      <c r="AG727" s="1">
        <f t="shared" si="228"/>
        <v>0</v>
      </c>
      <c r="AH727" s="1">
        <f t="shared" si="229"/>
        <v>0</v>
      </c>
      <c r="AI727" s="1">
        <f t="shared" si="230"/>
        <v>0</v>
      </c>
      <c r="AJ727" s="1">
        <f t="shared" si="231"/>
        <v>0</v>
      </c>
      <c r="AK727" s="1">
        <f t="shared" si="232"/>
        <v>0</v>
      </c>
      <c r="AL727" s="1">
        <f t="shared" si="233"/>
        <v>0</v>
      </c>
      <c r="AM727" s="1">
        <f t="shared" si="234"/>
        <v>0</v>
      </c>
      <c r="AN727" s="1">
        <f t="shared" si="235"/>
        <v>0</v>
      </c>
      <c r="AO727" s="1">
        <f t="shared" si="236"/>
        <v>1</v>
      </c>
      <c r="AP727" s="1">
        <f t="shared" si="237"/>
        <v>0</v>
      </c>
      <c r="AQ727" s="1">
        <f t="shared" si="238"/>
        <v>0</v>
      </c>
      <c r="AR727">
        <f t="shared" si="239"/>
        <v>16</v>
      </c>
    </row>
    <row r="728" spans="1:44">
      <c r="A728">
        <v>727</v>
      </c>
      <c r="B728">
        <v>2017</v>
      </c>
      <c r="C728">
        <v>6.1</v>
      </c>
      <c r="E728">
        <v>1</v>
      </c>
      <c r="F728">
        <v>4.4</v>
      </c>
      <c r="G728" t="s">
        <v>55</v>
      </c>
      <c r="H728">
        <f t="shared" si="220"/>
        <v>2</v>
      </c>
      <c r="I728">
        <v>4.83</v>
      </c>
      <c r="J728">
        <v>60.29568789</v>
      </c>
      <c r="K728">
        <v>0.121</v>
      </c>
      <c r="L728">
        <v>0</v>
      </c>
      <c r="M728">
        <v>1</v>
      </c>
      <c r="N728">
        <v>0</v>
      </c>
      <c r="O728">
        <v>1</v>
      </c>
      <c r="P728">
        <v>0</v>
      </c>
      <c r="Q728">
        <v>7.50460405156536</v>
      </c>
      <c r="R728">
        <v>216</v>
      </c>
      <c r="S728">
        <v>12.4</v>
      </c>
      <c r="T728">
        <v>20.6</v>
      </c>
      <c r="U728">
        <v>1</v>
      </c>
      <c r="V728">
        <v>1.379876797</v>
      </c>
      <c r="W728">
        <v>0</v>
      </c>
      <c r="X728">
        <v>21.38809035</v>
      </c>
      <c r="Y728">
        <v>0</v>
      </c>
      <c r="Z728" s="1">
        <f t="shared" si="221"/>
        <v>0</v>
      </c>
      <c r="AA728" s="1">
        <f t="shared" si="222"/>
        <v>0</v>
      </c>
      <c r="AB728" s="1">
        <f t="shared" si="223"/>
        <v>0</v>
      </c>
      <c r="AC728" s="1">
        <f t="shared" si="224"/>
        <v>0</v>
      </c>
      <c r="AD728" s="1">
        <f t="shared" si="225"/>
        <v>0</v>
      </c>
      <c r="AE728" s="1">
        <f t="shared" si="226"/>
        <v>0</v>
      </c>
      <c r="AF728" s="1">
        <f t="shared" si="227"/>
        <v>1</v>
      </c>
      <c r="AG728" s="1">
        <f t="shared" si="228"/>
        <v>0</v>
      </c>
      <c r="AH728" s="1">
        <f t="shared" si="229"/>
        <v>0</v>
      </c>
      <c r="AI728" s="1">
        <f t="shared" si="230"/>
        <v>0</v>
      </c>
      <c r="AJ728" s="1">
        <f t="shared" si="231"/>
        <v>0</v>
      </c>
      <c r="AK728" s="1">
        <f t="shared" si="232"/>
        <v>0</v>
      </c>
      <c r="AL728" s="1">
        <f t="shared" si="233"/>
        <v>0</v>
      </c>
      <c r="AM728" s="1">
        <f t="shared" si="234"/>
        <v>0</v>
      </c>
      <c r="AN728" s="1">
        <f t="shared" si="235"/>
        <v>0</v>
      </c>
      <c r="AO728" s="1">
        <f t="shared" si="236"/>
        <v>0</v>
      </c>
      <c r="AP728" s="1">
        <f t="shared" si="237"/>
        <v>0</v>
      </c>
      <c r="AQ728" s="1">
        <f t="shared" si="238"/>
        <v>0</v>
      </c>
      <c r="AR728">
        <f t="shared" si="239"/>
        <v>7</v>
      </c>
    </row>
    <row r="729" spans="1:44">
      <c r="A729">
        <v>728</v>
      </c>
      <c r="B729">
        <v>2017</v>
      </c>
      <c r="C729">
        <v>3.5</v>
      </c>
      <c r="D729">
        <v>0</v>
      </c>
      <c r="E729">
        <v>0</v>
      </c>
      <c r="F729">
        <v>4</v>
      </c>
      <c r="G729" t="s">
        <v>53</v>
      </c>
      <c r="H729">
        <f t="shared" si="220"/>
        <v>1</v>
      </c>
      <c r="I729">
        <v>6.1</v>
      </c>
      <c r="J729">
        <v>71.66324435</v>
      </c>
      <c r="K729">
        <v>0.1058</v>
      </c>
      <c r="L729">
        <v>1</v>
      </c>
      <c r="M729">
        <v>0</v>
      </c>
      <c r="N729">
        <v>0</v>
      </c>
      <c r="O729">
        <v>1</v>
      </c>
      <c r="P729">
        <v>1</v>
      </c>
      <c r="Q729">
        <v>5.69060773480663</v>
      </c>
      <c r="R729">
        <v>284</v>
      </c>
      <c r="S729">
        <v>13.1</v>
      </c>
      <c r="T729">
        <v>36.7</v>
      </c>
      <c r="U729">
        <v>1</v>
      </c>
      <c r="V729">
        <v>1.281314168</v>
      </c>
      <c r="W729">
        <v>1</v>
      </c>
      <c r="X729">
        <v>19.74537988</v>
      </c>
      <c r="Y729">
        <v>0</v>
      </c>
      <c r="Z729" s="1">
        <f t="shared" si="221"/>
        <v>0</v>
      </c>
      <c r="AA729" s="1">
        <f t="shared" si="222"/>
        <v>0</v>
      </c>
      <c r="AB729" s="1">
        <f t="shared" si="223"/>
        <v>0</v>
      </c>
      <c r="AC729" s="1">
        <f t="shared" si="224"/>
        <v>0</v>
      </c>
      <c r="AD729" s="1">
        <f t="shared" si="225"/>
        <v>0</v>
      </c>
      <c r="AE729" s="1">
        <f t="shared" si="226"/>
        <v>0</v>
      </c>
      <c r="AF729" s="1">
        <f t="shared" si="227"/>
        <v>0</v>
      </c>
      <c r="AG729" s="1">
        <f t="shared" si="228"/>
        <v>0</v>
      </c>
      <c r="AH729" s="1">
        <f t="shared" si="229"/>
        <v>0</v>
      </c>
      <c r="AI729" s="1">
        <f t="shared" si="230"/>
        <v>0</v>
      </c>
      <c r="AJ729" s="1">
        <f t="shared" si="231"/>
        <v>1</v>
      </c>
      <c r="AK729" s="1">
        <f t="shared" si="232"/>
        <v>0</v>
      </c>
      <c r="AL729" s="1">
        <f t="shared" si="233"/>
        <v>0</v>
      </c>
      <c r="AM729" s="1">
        <f t="shared" si="234"/>
        <v>0</v>
      </c>
      <c r="AN729" s="1">
        <f t="shared" si="235"/>
        <v>0</v>
      </c>
      <c r="AO729" s="1">
        <f t="shared" si="236"/>
        <v>0</v>
      </c>
      <c r="AP729" s="1">
        <f t="shared" si="237"/>
        <v>0</v>
      </c>
      <c r="AQ729" s="1">
        <f t="shared" si="238"/>
        <v>0</v>
      </c>
      <c r="AR729">
        <f t="shared" si="239"/>
        <v>11</v>
      </c>
    </row>
    <row r="730" spans="1:44">
      <c r="A730">
        <v>729</v>
      </c>
      <c r="B730">
        <v>2017</v>
      </c>
      <c r="C730">
        <v>5.3</v>
      </c>
      <c r="D730">
        <v>80</v>
      </c>
      <c r="E730">
        <v>0</v>
      </c>
      <c r="F730">
        <v>3.4</v>
      </c>
      <c r="G730" t="s">
        <v>53</v>
      </c>
      <c r="H730">
        <f t="shared" si="220"/>
        <v>1</v>
      </c>
      <c r="I730">
        <v>3.47</v>
      </c>
      <c r="J730">
        <v>76.29568789</v>
      </c>
      <c r="K730">
        <v>0.099</v>
      </c>
      <c r="L730">
        <v>0</v>
      </c>
      <c r="M730">
        <v>1</v>
      </c>
      <c r="N730">
        <v>0</v>
      </c>
      <c r="O730">
        <v>1</v>
      </c>
      <c r="P730">
        <v>0</v>
      </c>
      <c r="Q730">
        <v>5.50828729281769</v>
      </c>
      <c r="R730">
        <v>340</v>
      </c>
      <c r="S730">
        <v>9.7</v>
      </c>
      <c r="T730">
        <v>24.9</v>
      </c>
      <c r="U730">
        <v>1</v>
      </c>
      <c r="V730">
        <v>1.478439425</v>
      </c>
      <c r="W730">
        <v>1</v>
      </c>
      <c r="X730">
        <v>3.416837782</v>
      </c>
      <c r="Y730">
        <v>0</v>
      </c>
      <c r="Z730" s="1">
        <f t="shared" si="221"/>
        <v>0</v>
      </c>
      <c r="AA730" s="1">
        <f t="shared" si="222"/>
        <v>0</v>
      </c>
      <c r="AB730" s="1">
        <f t="shared" si="223"/>
        <v>0</v>
      </c>
      <c r="AC730" s="1">
        <f t="shared" si="224"/>
        <v>0</v>
      </c>
      <c r="AD730" s="1">
        <f t="shared" si="225"/>
        <v>0</v>
      </c>
      <c r="AE730" s="1">
        <f t="shared" si="226"/>
        <v>0</v>
      </c>
      <c r="AF730" s="1">
        <f t="shared" si="227"/>
        <v>0</v>
      </c>
      <c r="AG730" s="1">
        <f t="shared" si="228"/>
        <v>0</v>
      </c>
      <c r="AH730" s="1">
        <f t="shared" si="229"/>
        <v>0</v>
      </c>
      <c r="AI730" s="1">
        <f t="shared" si="230"/>
        <v>0</v>
      </c>
      <c r="AJ730" s="1">
        <f t="shared" si="231"/>
        <v>1</v>
      </c>
      <c r="AK730" s="1">
        <f t="shared" si="232"/>
        <v>0</v>
      </c>
      <c r="AL730" s="1">
        <f t="shared" si="233"/>
        <v>0</v>
      </c>
      <c r="AM730" s="1">
        <f t="shared" si="234"/>
        <v>0</v>
      </c>
      <c r="AN730" s="1">
        <f t="shared" si="235"/>
        <v>0</v>
      </c>
      <c r="AO730" s="1">
        <f t="shared" si="236"/>
        <v>0</v>
      </c>
      <c r="AP730" s="1">
        <f t="shared" si="237"/>
        <v>0</v>
      </c>
      <c r="AQ730" s="1">
        <f t="shared" si="238"/>
        <v>0</v>
      </c>
      <c r="AR730">
        <f t="shared" si="239"/>
        <v>11</v>
      </c>
    </row>
    <row r="731" spans="1:44">
      <c r="A731">
        <v>730</v>
      </c>
      <c r="B731">
        <v>2017</v>
      </c>
      <c r="C731">
        <v>3.5</v>
      </c>
      <c r="E731">
        <v>1</v>
      </c>
      <c r="F731">
        <v>3.8</v>
      </c>
      <c r="G731" t="s">
        <v>54</v>
      </c>
      <c r="H731">
        <f t="shared" si="220"/>
        <v>2</v>
      </c>
      <c r="I731">
        <v>3.13</v>
      </c>
      <c r="J731">
        <v>40.92539357</v>
      </c>
      <c r="K731">
        <v>0.5243</v>
      </c>
      <c r="L731">
        <v>0</v>
      </c>
      <c r="M731">
        <v>0</v>
      </c>
      <c r="N731">
        <v>0</v>
      </c>
      <c r="O731">
        <v>1</v>
      </c>
      <c r="P731">
        <v>0</v>
      </c>
      <c r="Q731">
        <v>6.62062615101289</v>
      </c>
      <c r="R731">
        <v>208</v>
      </c>
      <c r="S731">
        <v>10.8</v>
      </c>
      <c r="T731">
        <v>36.6</v>
      </c>
      <c r="U731">
        <v>1</v>
      </c>
      <c r="V731">
        <v>9.429158111</v>
      </c>
      <c r="W731">
        <v>0</v>
      </c>
      <c r="X731">
        <v>20.92813142</v>
      </c>
      <c r="Y731">
        <v>1</v>
      </c>
      <c r="Z731" s="1">
        <f t="shared" si="221"/>
        <v>0</v>
      </c>
      <c r="AA731" s="1">
        <f t="shared" si="222"/>
        <v>0</v>
      </c>
      <c r="AB731" s="1">
        <f t="shared" si="223"/>
        <v>0</v>
      </c>
      <c r="AC731" s="1">
        <f t="shared" si="224"/>
        <v>1</v>
      </c>
      <c r="AD731" s="1">
        <f t="shared" si="225"/>
        <v>0</v>
      </c>
      <c r="AE731" s="1">
        <f t="shared" si="226"/>
        <v>0</v>
      </c>
      <c r="AF731" s="1">
        <f t="shared" si="227"/>
        <v>0</v>
      </c>
      <c r="AG731" s="1">
        <f t="shared" si="228"/>
        <v>0</v>
      </c>
      <c r="AH731" s="1">
        <f t="shared" si="229"/>
        <v>0</v>
      </c>
      <c r="AI731" s="1">
        <f t="shared" si="230"/>
        <v>0</v>
      </c>
      <c r="AJ731" s="1">
        <f t="shared" si="231"/>
        <v>0</v>
      </c>
      <c r="AK731" s="1">
        <f t="shared" si="232"/>
        <v>0</v>
      </c>
      <c r="AL731" s="1">
        <f t="shared" si="233"/>
        <v>0</v>
      </c>
      <c r="AM731" s="1">
        <f t="shared" si="234"/>
        <v>0</v>
      </c>
      <c r="AN731" s="1">
        <f t="shared" si="235"/>
        <v>0</v>
      </c>
      <c r="AO731" s="1">
        <f t="shared" si="236"/>
        <v>0</v>
      </c>
      <c r="AP731" s="1">
        <f t="shared" si="237"/>
        <v>0</v>
      </c>
      <c r="AQ731" s="1">
        <f t="shared" si="238"/>
        <v>0</v>
      </c>
      <c r="AR731">
        <f t="shared" si="239"/>
        <v>4</v>
      </c>
    </row>
    <row r="732" spans="1:44">
      <c r="A732">
        <v>731</v>
      </c>
      <c r="B732">
        <v>2017</v>
      </c>
      <c r="C732">
        <v>5.3</v>
      </c>
      <c r="D732">
        <v>0</v>
      </c>
      <c r="E732">
        <v>0</v>
      </c>
      <c r="F732">
        <v>3.7</v>
      </c>
      <c r="G732" t="s">
        <v>47</v>
      </c>
      <c r="H732">
        <f t="shared" si="220"/>
        <v>2</v>
      </c>
      <c r="I732">
        <v>2.14</v>
      </c>
      <c r="J732">
        <v>64.18069815</v>
      </c>
      <c r="K732">
        <v>0.3664</v>
      </c>
      <c r="L732">
        <v>0</v>
      </c>
      <c r="M732">
        <v>0</v>
      </c>
      <c r="N732">
        <v>0</v>
      </c>
      <c r="O732">
        <v>1</v>
      </c>
      <c r="P732">
        <v>0</v>
      </c>
      <c r="Q732">
        <v>7.45672191528545</v>
      </c>
      <c r="R732">
        <v>361</v>
      </c>
      <c r="S732">
        <v>10</v>
      </c>
      <c r="T732">
        <v>31.3</v>
      </c>
      <c r="U732">
        <v>1</v>
      </c>
      <c r="V732">
        <v>14.48870637</v>
      </c>
      <c r="W732">
        <v>0</v>
      </c>
      <c r="X732">
        <v>29.01026694</v>
      </c>
      <c r="Y732">
        <v>1</v>
      </c>
      <c r="Z732" s="1">
        <f t="shared" si="221"/>
        <v>0</v>
      </c>
      <c r="AA732" s="1">
        <f t="shared" si="222"/>
        <v>0</v>
      </c>
      <c r="AB732" s="1">
        <f t="shared" si="223"/>
        <v>0</v>
      </c>
      <c r="AC732" s="1">
        <f t="shared" si="224"/>
        <v>0</v>
      </c>
      <c r="AD732" s="1">
        <f t="shared" si="225"/>
        <v>0</v>
      </c>
      <c r="AE732" s="1">
        <f t="shared" si="226"/>
        <v>1</v>
      </c>
      <c r="AF732" s="1">
        <f t="shared" si="227"/>
        <v>0</v>
      </c>
      <c r="AG732" s="1">
        <f t="shared" si="228"/>
        <v>0</v>
      </c>
      <c r="AH732" s="1">
        <f t="shared" si="229"/>
        <v>0</v>
      </c>
      <c r="AI732" s="1">
        <f t="shared" si="230"/>
        <v>0</v>
      </c>
      <c r="AJ732" s="1">
        <f t="shared" si="231"/>
        <v>0</v>
      </c>
      <c r="AK732" s="1">
        <f t="shared" si="232"/>
        <v>0</v>
      </c>
      <c r="AL732" s="1">
        <f t="shared" si="233"/>
        <v>0</v>
      </c>
      <c r="AM732" s="1">
        <f t="shared" si="234"/>
        <v>0</v>
      </c>
      <c r="AN732" s="1">
        <f t="shared" si="235"/>
        <v>0</v>
      </c>
      <c r="AO732" s="1">
        <f t="shared" si="236"/>
        <v>0</v>
      </c>
      <c r="AP732" s="1">
        <f t="shared" si="237"/>
        <v>0</v>
      </c>
      <c r="AQ732" s="1">
        <f t="shared" si="238"/>
        <v>0</v>
      </c>
      <c r="AR732">
        <f t="shared" si="239"/>
        <v>6</v>
      </c>
    </row>
    <row r="733" spans="1:44">
      <c r="A733">
        <v>732</v>
      </c>
      <c r="B733">
        <v>2017</v>
      </c>
      <c r="C733">
        <v>3.5</v>
      </c>
      <c r="E733">
        <v>1</v>
      </c>
      <c r="F733">
        <v>3.8</v>
      </c>
      <c r="G733" t="s">
        <v>56</v>
      </c>
      <c r="H733">
        <f t="shared" si="220"/>
        <v>2</v>
      </c>
      <c r="I733">
        <v>2.4</v>
      </c>
      <c r="J733">
        <v>54.30800821</v>
      </c>
      <c r="K733">
        <v>0.161</v>
      </c>
      <c r="L733">
        <v>0</v>
      </c>
      <c r="M733">
        <v>0</v>
      </c>
      <c r="N733">
        <v>0</v>
      </c>
      <c r="O733">
        <v>1</v>
      </c>
      <c r="P733">
        <v>1</v>
      </c>
      <c r="Q733">
        <v>5.36648250460406</v>
      </c>
      <c r="R733">
        <v>129</v>
      </c>
      <c r="S733">
        <v>10.8</v>
      </c>
      <c r="T733">
        <v>22.7</v>
      </c>
      <c r="U733">
        <v>1</v>
      </c>
      <c r="V733">
        <v>1.708418891</v>
      </c>
      <c r="W733">
        <v>1</v>
      </c>
      <c r="X733">
        <v>4.796714579</v>
      </c>
      <c r="Y733">
        <v>0</v>
      </c>
      <c r="Z733" s="1">
        <f t="shared" si="221"/>
        <v>0</v>
      </c>
      <c r="AA733" s="1">
        <f t="shared" si="222"/>
        <v>0</v>
      </c>
      <c r="AB733" s="1">
        <f t="shared" si="223"/>
        <v>0</v>
      </c>
      <c r="AC733" s="1">
        <f t="shared" si="224"/>
        <v>0</v>
      </c>
      <c r="AD733" s="1">
        <f t="shared" si="225"/>
        <v>0</v>
      </c>
      <c r="AE733" s="1">
        <f t="shared" si="226"/>
        <v>0</v>
      </c>
      <c r="AF733" s="1">
        <f t="shared" si="227"/>
        <v>0</v>
      </c>
      <c r="AG733" s="1">
        <f t="shared" si="228"/>
        <v>0</v>
      </c>
      <c r="AH733" s="1">
        <f t="shared" si="229"/>
        <v>0</v>
      </c>
      <c r="AI733" s="1">
        <f t="shared" si="230"/>
        <v>0</v>
      </c>
      <c r="AJ733" s="1">
        <f t="shared" si="231"/>
        <v>0</v>
      </c>
      <c r="AK733" s="1">
        <f t="shared" si="232"/>
        <v>1</v>
      </c>
      <c r="AL733" s="1">
        <f t="shared" si="233"/>
        <v>0</v>
      </c>
      <c r="AM733" s="1">
        <f t="shared" si="234"/>
        <v>0</v>
      </c>
      <c r="AN733" s="1">
        <f t="shared" si="235"/>
        <v>0</v>
      </c>
      <c r="AO733" s="1">
        <f t="shared" si="236"/>
        <v>0</v>
      </c>
      <c r="AP733" s="1">
        <f t="shared" si="237"/>
        <v>0</v>
      </c>
      <c r="AQ733" s="1">
        <f t="shared" si="238"/>
        <v>0</v>
      </c>
      <c r="AR733">
        <f t="shared" si="239"/>
        <v>12</v>
      </c>
    </row>
    <row r="734" spans="1:44">
      <c r="A734">
        <v>733</v>
      </c>
      <c r="B734">
        <v>2017</v>
      </c>
      <c r="C734">
        <v>8.8</v>
      </c>
      <c r="D734">
        <v>0</v>
      </c>
      <c r="E734">
        <v>1</v>
      </c>
      <c r="F734">
        <v>3.2</v>
      </c>
      <c r="G734" t="s">
        <v>53</v>
      </c>
      <c r="H734">
        <f t="shared" si="220"/>
        <v>1</v>
      </c>
      <c r="I734">
        <v>5</v>
      </c>
      <c r="J734">
        <v>69.67556468</v>
      </c>
      <c r="K734">
        <v>0.1051</v>
      </c>
      <c r="L734">
        <v>0</v>
      </c>
      <c r="M734">
        <v>0</v>
      </c>
      <c r="N734">
        <v>0</v>
      </c>
      <c r="O734">
        <v>1</v>
      </c>
      <c r="P734">
        <v>0</v>
      </c>
      <c r="Q734">
        <v>6.22836095764273</v>
      </c>
      <c r="R734">
        <v>120</v>
      </c>
      <c r="S734">
        <v>9.7</v>
      </c>
      <c r="T734">
        <v>24.9</v>
      </c>
      <c r="U734">
        <v>1</v>
      </c>
      <c r="V734">
        <v>2.726899384</v>
      </c>
      <c r="W734">
        <v>1</v>
      </c>
      <c r="X734">
        <v>2.726899384</v>
      </c>
      <c r="Y734">
        <v>0</v>
      </c>
      <c r="Z734" s="1">
        <f t="shared" si="221"/>
        <v>0</v>
      </c>
      <c r="AA734" s="1">
        <f t="shared" si="222"/>
        <v>0</v>
      </c>
      <c r="AB734" s="1">
        <f t="shared" si="223"/>
        <v>0</v>
      </c>
      <c r="AC734" s="1">
        <f t="shared" si="224"/>
        <v>0</v>
      </c>
      <c r="AD734" s="1">
        <f t="shared" si="225"/>
        <v>0</v>
      </c>
      <c r="AE734" s="1">
        <f t="shared" si="226"/>
        <v>0</v>
      </c>
      <c r="AF734" s="1">
        <f t="shared" si="227"/>
        <v>0</v>
      </c>
      <c r="AG734" s="1">
        <f t="shared" si="228"/>
        <v>0</v>
      </c>
      <c r="AH734" s="1">
        <f t="shared" si="229"/>
        <v>0</v>
      </c>
      <c r="AI734" s="1">
        <f t="shared" si="230"/>
        <v>0</v>
      </c>
      <c r="AJ734" s="1">
        <f t="shared" si="231"/>
        <v>1</v>
      </c>
      <c r="AK734" s="1">
        <f t="shared" si="232"/>
        <v>0</v>
      </c>
      <c r="AL734" s="1">
        <f t="shared" si="233"/>
        <v>0</v>
      </c>
      <c r="AM734" s="1">
        <f t="shared" si="234"/>
        <v>0</v>
      </c>
      <c r="AN734" s="1">
        <f t="shared" si="235"/>
        <v>0</v>
      </c>
      <c r="AO734" s="1">
        <f t="shared" si="236"/>
        <v>0</v>
      </c>
      <c r="AP734" s="1">
        <f t="shared" si="237"/>
        <v>0</v>
      </c>
      <c r="AQ734" s="1">
        <f t="shared" si="238"/>
        <v>0</v>
      </c>
      <c r="AR734">
        <f t="shared" si="239"/>
        <v>11</v>
      </c>
    </row>
    <row r="735" spans="1:44">
      <c r="A735">
        <v>734</v>
      </c>
      <c r="B735">
        <v>2017</v>
      </c>
      <c r="C735">
        <v>3.5</v>
      </c>
      <c r="D735">
        <v>0</v>
      </c>
      <c r="E735">
        <v>1</v>
      </c>
      <c r="F735">
        <v>4</v>
      </c>
      <c r="G735" t="s">
        <v>53</v>
      </c>
      <c r="H735">
        <f t="shared" si="220"/>
        <v>1</v>
      </c>
      <c r="I735">
        <v>2.5</v>
      </c>
      <c r="J735">
        <v>71.76454483</v>
      </c>
      <c r="K735">
        <v>0.2061</v>
      </c>
      <c r="L735">
        <v>0</v>
      </c>
      <c r="M735">
        <v>1</v>
      </c>
      <c r="N735">
        <v>0</v>
      </c>
      <c r="O735">
        <v>1</v>
      </c>
      <c r="P735">
        <v>0</v>
      </c>
      <c r="Q735">
        <v>7.18968692449355</v>
      </c>
      <c r="R735">
        <v>181</v>
      </c>
      <c r="S735">
        <v>12.4</v>
      </c>
      <c r="T735">
        <v>21.3</v>
      </c>
      <c r="U735">
        <v>1</v>
      </c>
      <c r="V735">
        <v>1.675564682</v>
      </c>
      <c r="W735">
        <v>1</v>
      </c>
      <c r="X735">
        <v>1.708418891</v>
      </c>
      <c r="Y735">
        <v>0</v>
      </c>
      <c r="Z735" s="1">
        <f t="shared" si="221"/>
        <v>0</v>
      </c>
      <c r="AA735" s="1">
        <f t="shared" si="222"/>
        <v>0</v>
      </c>
      <c r="AB735" s="1">
        <f t="shared" si="223"/>
        <v>0</v>
      </c>
      <c r="AC735" s="1">
        <f t="shared" si="224"/>
        <v>0</v>
      </c>
      <c r="AD735" s="1">
        <f t="shared" si="225"/>
        <v>0</v>
      </c>
      <c r="AE735" s="1">
        <f t="shared" si="226"/>
        <v>0</v>
      </c>
      <c r="AF735" s="1">
        <f t="shared" si="227"/>
        <v>0</v>
      </c>
      <c r="AG735" s="1">
        <f t="shared" si="228"/>
        <v>0</v>
      </c>
      <c r="AH735" s="1">
        <f t="shared" si="229"/>
        <v>0</v>
      </c>
      <c r="AI735" s="1">
        <f t="shared" si="230"/>
        <v>0</v>
      </c>
      <c r="AJ735" s="1">
        <f t="shared" si="231"/>
        <v>1</v>
      </c>
      <c r="AK735" s="1">
        <f t="shared" si="232"/>
        <v>0</v>
      </c>
      <c r="AL735" s="1">
        <f t="shared" si="233"/>
        <v>0</v>
      </c>
      <c r="AM735" s="1">
        <f t="shared" si="234"/>
        <v>0</v>
      </c>
      <c r="AN735" s="1">
        <f t="shared" si="235"/>
        <v>0</v>
      </c>
      <c r="AO735" s="1">
        <f t="shared" si="236"/>
        <v>0</v>
      </c>
      <c r="AP735" s="1">
        <f t="shared" si="237"/>
        <v>0</v>
      </c>
      <c r="AQ735" s="1">
        <f t="shared" si="238"/>
        <v>0</v>
      </c>
      <c r="AR735">
        <f t="shared" si="239"/>
        <v>11</v>
      </c>
    </row>
    <row r="736" spans="1:44">
      <c r="A736">
        <v>735</v>
      </c>
      <c r="B736">
        <v>2017</v>
      </c>
      <c r="C736">
        <v>17.6</v>
      </c>
      <c r="E736">
        <v>0</v>
      </c>
      <c r="F736">
        <v>4.1</v>
      </c>
      <c r="G736" t="s">
        <v>45</v>
      </c>
      <c r="H736">
        <f t="shared" si="220"/>
        <v>0</v>
      </c>
      <c r="I736">
        <v>2.27</v>
      </c>
      <c r="J736">
        <v>79.92334018</v>
      </c>
      <c r="K736">
        <v>0.0184</v>
      </c>
      <c r="L736">
        <v>0</v>
      </c>
      <c r="M736">
        <v>0</v>
      </c>
      <c r="N736">
        <v>0</v>
      </c>
      <c r="O736">
        <v>1</v>
      </c>
      <c r="P736">
        <v>0</v>
      </c>
      <c r="Q736">
        <v>7.12891344383056</v>
      </c>
      <c r="R736">
        <v>202</v>
      </c>
      <c r="S736">
        <v>11.5</v>
      </c>
      <c r="T736">
        <v>26.8</v>
      </c>
      <c r="U736">
        <v>0</v>
      </c>
      <c r="V736">
        <v>28.74743327</v>
      </c>
      <c r="W736">
        <v>0</v>
      </c>
      <c r="X736">
        <v>28.74743327</v>
      </c>
      <c r="Y736">
        <v>0</v>
      </c>
      <c r="Z736" s="1">
        <f t="shared" si="221"/>
        <v>0</v>
      </c>
      <c r="AA736" s="1">
        <f t="shared" si="222"/>
        <v>0</v>
      </c>
      <c r="AB736" s="1">
        <f t="shared" si="223"/>
        <v>0</v>
      </c>
      <c r="AC736" s="1">
        <f t="shared" si="224"/>
        <v>0</v>
      </c>
      <c r="AD736" s="1">
        <f t="shared" si="225"/>
        <v>0</v>
      </c>
      <c r="AE736" s="1">
        <f t="shared" si="226"/>
        <v>0</v>
      </c>
      <c r="AF736" s="1">
        <f t="shared" si="227"/>
        <v>0</v>
      </c>
      <c r="AG736" s="1">
        <f t="shared" si="228"/>
        <v>0</v>
      </c>
      <c r="AH736" s="1">
        <f t="shared" si="229"/>
        <v>1</v>
      </c>
      <c r="AI736" s="1">
        <f t="shared" si="230"/>
        <v>0</v>
      </c>
      <c r="AJ736" s="1">
        <f t="shared" si="231"/>
        <v>0</v>
      </c>
      <c r="AK736" s="1">
        <f t="shared" si="232"/>
        <v>0</v>
      </c>
      <c r="AL736" s="1">
        <f t="shared" si="233"/>
        <v>0</v>
      </c>
      <c r="AM736" s="1">
        <f t="shared" si="234"/>
        <v>0</v>
      </c>
      <c r="AN736" s="1">
        <f t="shared" si="235"/>
        <v>0</v>
      </c>
      <c r="AO736" s="1">
        <f t="shared" si="236"/>
        <v>0</v>
      </c>
      <c r="AP736" s="1">
        <f t="shared" si="237"/>
        <v>0</v>
      </c>
      <c r="AQ736" s="1">
        <f t="shared" si="238"/>
        <v>0</v>
      </c>
      <c r="AR736">
        <f t="shared" si="239"/>
        <v>9</v>
      </c>
    </row>
    <row r="737" spans="1:44">
      <c r="A737">
        <v>736</v>
      </c>
      <c r="B737">
        <v>2017</v>
      </c>
      <c r="C737">
        <v>10.5</v>
      </c>
      <c r="D737">
        <v>80</v>
      </c>
      <c r="E737">
        <v>0</v>
      </c>
      <c r="F737">
        <v>3.8</v>
      </c>
      <c r="G737" t="s">
        <v>53</v>
      </c>
      <c r="H737">
        <f t="shared" si="220"/>
        <v>1</v>
      </c>
      <c r="I737">
        <v>2.89</v>
      </c>
      <c r="J737">
        <v>75.68514716</v>
      </c>
      <c r="K737">
        <v>0.052</v>
      </c>
      <c r="L737">
        <v>0</v>
      </c>
      <c r="M737">
        <v>0</v>
      </c>
      <c r="N737">
        <v>0</v>
      </c>
      <c r="O737">
        <v>1</v>
      </c>
      <c r="P737">
        <v>0</v>
      </c>
      <c r="Q737">
        <v>0</v>
      </c>
      <c r="R737">
        <v>257</v>
      </c>
      <c r="S737">
        <v>12.2</v>
      </c>
      <c r="T737">
        <v>26.7</v>
      </c>
      <c r="U737">
        <v>1</v>
      </c>
      <c r="V737">
        <v>1.938398357</v>
      </c>
      <c r="W737">
        <v>1</v>
      </c>
      <c r="X737">
        <v>4.435318275</v>
      </c>
      <c r="Y737">
        <v>0</v>
      </c>
      <c r="Z737" s="1">
        <f t="shared" si="221"/>
        <v>0</v>
      </c>
      <c r="AA737" s="1">
        <f t="shared" si="222"/>
        <v>0</v>
      </c>
      <c r="AB737" s="1">
        <f t="shared" si="223"/>
        <v>0</v>
      </c>
      <c r="AC737" s="1">
        <f t="shared" si="224"/>
        <v>0</v>
      </c>
      <c r="AD737" s="1">
        <f t="shared" si="225"/>
        <v>0</v>
      </c>
      <c r="AE737" s="1">
        <f t="shared" si="226"/>
        <v>0</v>
      </c>
      <c r="AF737" s="1">
        <f t="shared" si="227"/>
        <v>0</v>
      </c>
      <c r="AG737" s="1">
        <f t="shared" si="228"/>
        <v>0</v>
      </c>
      <c r="AH737" s="1">
        <f t="shared" si="229"/>
        <v>0</v>
      </c>
      <c r="AI737" s="1">
        <f t="shared" si="230"/>
        <v>0</v>
      </c>
      <c r="AJ737" s="1">
        <f t="shared" si="231"/>
        <v>1</v>
      </c>
      <c r="AK737" s="1">
        <f t="shared" si="232"/>
        <v>0</v>
      </c>
      <c r="AL737" s="1">
        <f t="shared" si="233"/>
        <v>0</v>
      </c>
      <c r="AM737" s="1">
        <f t="shared" si="234"/>
        <v>0</v>
      </c>
      <c r="AN737" s="1">
        <f t="shared" si="235"/>
        <v>0</v>
      </c>
      <c r="AO737" s="1">
        <f t="shared" si="236"/>
        <v>0</v>
      </c>
      <c r="AP737" s="1">
        <f t="shared" si="237"/>
        <v>0</v>
      </c>
      <c r="AQ737" s="1">
        <f t="shared" si="238"/>
        <v>0</v>
      </c>
      <c r="AR737">
        <f t="shared" si="239"/>
        <v>11</v>
      </c>
    </row>
    <row r="738" spans="1:44">
      <c r="A738">
        <v>737</v>
      </c>
      <c r="B738">
        <v>2017</v>
      </c>
      <c r="C738">
        <v>6.1</v>
      </c>
      <c r="E738">
        <v>0</v>
      </c>
      <c r="F738">
        <v>3.5</v>
      </c>
      <c r="G738" t="s">
        <v>47</v>
      </c>
      <c r="H738">
        <f t="shared" si="220"/>
        <v>2</v>
      </c>
      <c r="I738">
        <v>9.33</v>
      </c>
      <c r="J738">
        <v>62.89938398</v>
      </c>
      <c r="K738">
        <v>0.0369</v>
      </c>
      <c r="L738">
        <v>0</v>
      </c>
      <c r="M738">
        <v>0</v>
      </c>
      <c r="N738">
        <v>0</v>
      </c>
      <c r="O738">
        <v>1</v>
      </c>
      <c r="P738">
        <v>0</v>
      </c>
      <c r="Q738">
        <v>7.56906077348066</v>
      </c>
      <c r="R738">
        <v>439</v>
      </c>
      <c r="S738">
        <v>9.2</v>
      </c>
      <c r="T738">
        <v>21</v>
      </c>
      <c r="U738">
        <v>1</v>
      </c>
      <c r="V738">
        <v>5.94661191</v>
      </c>
      <c r="W738">
        <v>1</v>
      </c>
      <c r="X738">
        <v>13.5687885</v>
      </c>
      <c r="Y738">
        <v>1</v>
      </c>
      <c r="Z738" s="1">
        <f t="shared" si="221"/>
        <v>0</v>
      </c>
      <c r="AA738" s="1">
        <f t="shared" si="222"/>
        <v>0</v>
      </c>
      <c r="AB738" s="1">
        <f t="shared" si="223"/>
        <v>0</v>
      </c>
      <c r="AC738" s="1">
        <f t="shared" si="224"/>
        <v>0</v>
      </c>
      <c r="AD738" s="1">
        <f t="shared" si="225"/>
        <v>0</v>
      </c>
      <c r="AE738" s="1">
        <f t="shared" si="226"/>
        <v>1</v>
      </c>
      <c r="AF738" s="1">
        <f t="shared" si="227"/>
        <v>0</v>
      </c>
      <c r="AG738" s="1">
        <f t="shared" si="228"/>
        <v>0</v>
      </c>
      <c r="AH738" s="1">
        <f t="shared" si="229"/>
        <v>0</v>
      </c>
      <c r="AI738" s="1">
        <f t="shared" si="230"/>
        <v>0</v>
      </c>
      <c r="AJ738" s="1">
        <f t="shared" si="231"/>
        <v>0</v>
      </c>
      <c r="AK738" s="1">
        <f t="shared" si="232"/>
        <v>0</v>
      </c>
      <c r="AL738" s="1">
        <f t="shared" si="233"/>
        <v>0</v>
      </c>
      <c r="AM738" s="1">
        <f t="shared" si="234"/>
        <v>0</v>
      </c>
      <c r="AN738" s="1">
        <f t="shared" si="235"/>
        <v>0</v>
      </c>
      <c r="AO738" s="1">
        <f t="shared" si="236"/>
        <v>0</v>
      </c>
      <c r="AP738" s="1">
        <f t="shared" si="237"/>
        <v>0</v>
      </c>
      <c r="AQ738" s="1">
        <f t="shared" si="238"/>
        <v>0</v>
      </c>
      <c r="AR738">
        <f t="shared" si="239"/>
        <v>6</v>
      </c>
    </row>
    <row r="739" spans="1:44">
      <c r="A739">
        <v>738</v>
      </c>
      <c r="B739">
        <v>2017</v>
      </c>
      <c r="C739">
        <v>10.5</v>
      </c>
      <c r="D739">
        <v>0</v>
      </c>
      <c r="E739">
        <v>0</v>
      </c>
      <c r="F739">
        <v>4.1</v>
      </c>
      <c r="G739" t="s">
        <v>45</v>
      </c>
      <c r="H739">
        <f t="shared" si="220"/>
        <v>0</v>
      </c>
      <c r="I739">
        <v>1.49</v>
      </c>
      <c r="J739">
        <v>50.51060917</v>
      </c>
      <c r="K739">
        <v>0.5516</v>
      </c>
      <c r="L739">
        <v>1</v>
      </c>
      <c r="M739">
        <v>1</v>
      </c>
      <c r="N739">
        <v>0</v>
      </c>
      <c r="O739">
        <v>1</v>
      </c>
      <c r="P739">
        <v>0</v>
      </c>
      <c r="Q739">
        <v>1.02762430939227</v>
      </c>
      <c r="R739">
        <v>204</v>
      </c>
      <c r="S739">
        <v>13.3</v>
      </c>
      <c r="T739">
        <v>28.9</v>
      </c>
      <c r="U739">
        <v>1</v>
      </c>
      <c r="V739">
        <v>1.117043121</v>
      </c>
      <c r="W739">
        <v>1</v>
      </c>
      <c r="X739">
        <v>18.29979466</v>
      </c>
      <c r="Y739">
        <v>0</v>
      </c>
      <c r="Z739" s="1">
        <f t="shared" si="221"/>
        <v>0</v>
      </c>
      <c r="AA739" s="1">
        <f t="shared" si="222"/>
        <v>0</v>
      </c>
      <c r="AB739" s="1">
        <f t="shared" si="223"/>
        <v>0</v>
      </c>
      <c r="AC739" s="1">
        <f t="shared" si="224"/>
        <v>0</v>
      </c>
      <c r="AD739" s="1">
        <f t="shared" si="225"/>
        <v>0</v>
      </c>
      <c r="AE739" s="1">
        <f t="shared" si="226"/>
        <v>0</v>
      </c>
      <c r="AF739" s="1">
        <f t="shared" si="227"/>
        <v>0</v>
      </c>
      <c r="AG739" s="1">
        <f t="shared" si="228"/>
        <v>0</v>
      </c>
      <c r="AH739" s="1">
        <f t="shared" si="229"/>
        <v>1</v>
      </c>
      <c r="AI739" s="1">
        <f t="shared" si="230"/>
        <v>0</v>
      </c>
      <c r="AJ739" s="1">
        <f t="shared" si="231"/>
        <v>0</v>
      </c>
      <c r="AK739" s="1">
        <f t="shared" si="232"/>
        <v>0</v>
      </c>
      <c r="AL739" s="1">
        <f t="shared" si="233"/>
        <v>0</v>
      </c>
      <c r="AM739" s="1">
        <f t="shared" si="234"/>
        <v>0</v>
      </c>
      <c r="AN739" s="1">
        <f t="shared" si="235"/>
        <v>0</v>
      </c>
      <c r="AO739" s="1">
        <f t="shared" si="236"/>
        <v>0</v>
      </c>
      <c r="AP739" s="1">
        <f t="shared" si="237"/>
        <v>0</v>
      </c>
      <c r="AQ739" s="1">
        <f t="shared" si="238"/>
        <v>0</v>
      </c>
      <c r="AR739">
        <f t="shared" si="239"/>
        <v>9</v>
      </c>
    </row>
    <row r="740" spans="1:44">
      <c r="A740">
        <v>739</v>
      </c>
      <c r="B740">
        <v>2017</v>
      </c>
      <c r="C740">
        <v>7.9</v>
      </c>
      <c r="E740">
        <v>0</v>
      </c>
      <c r="F740">
        <v>3.3</v>
      </c>
      <c r="G740" t="s">
        <v>53</v>
      </c>
      <c r="H740">
        <f t="shared" si="220"/>
        <v>1</v>
      </c>
      <c r="I740">
        <v>6.72</v>
      </c>
      <c r="J740">
        <v>59.78097194</v>
      </c>
      <c r="K740">
        <v>0.0408</v>
      </c>
      <c r="L740">
        <v>0</v>
      </c>
      <c r="M740">
        <v>0</v>
      </c>
      <c r="N740">
        <v>0</v>
      </c>
      <c r="O740">
        <v>1</v>
      </c>
      <c r="P740">
        <v>1</v>
      </c>
      <c r="Q740">
        <v>7.32228360957643</v>
      </c>
      <c r="R740">
        <v>391</v>
      </c>
      <c r="S740">
        <v>11.7</v>
      </c>
      <c r="T740">
        <v>21.4</v>
      </c>
      <c r="U740">
        <v>1</v>
      </c>
      <c r="V740">
        <v>0.427104723</v>
      </c>
      <c r="W740">
        <v>1</v>
      </c>
      <c r="X740">
        <v>0.427104723</v>
      </c>
      <c r="Y740">
        <v>0</v>
      </c>
      <c r="Z740" s="1">
        <f t="shared" si="221"/>
        <v>0</v>
      </c>
      <c r="AA740" s="1">
        <f t="shared" si="222"/>
        <v>0</v>
      </c>
      <c r="AB740" s="1">
        <f t="shared" si="223"/>
        <v>0</v>
      </c>
      <c r="AC740" s="1">
        <f t="shared" si="224"/>
        <v>0</v>
      </c>
      <c r="AD740" s="1">
        <f t="shared" si="225"/>
        <v>0</v>
      </c>
      <c r="AE740" s="1">
        <f t="shared" si="226"/>
        <v>0</v>
      </c>
      <c r="AF740" s="1">
        <f t="shared" si="227"/>
        <v>0</v>
      </c>
      <c r="AG740" s="1">
        <f t="shared" si="228"/>
        <v>0</v>
      </c>
      <c r="AH740" s="1">
        <f t="shared" si="229"/>
        <v>0</v>
      </c>
      <c r="AI740" s="1">
        <f t="shared" si="230"/>
        <v>0</v>
      </c>
      <c r="AJ740" s="1">
        <f t="shared" si="231"/>
        <v>1</v>
      </c>
      <c r="AK740" s="1">
        <f t="shared" si="232"/>
        <v>0</v>
      </c>
      <c r="AL740" s="1">
        <f t="shared" si="233"/>
        <v>0</v>
      </c>
      <c r="AM740" s="1">
        <f t="shared" si="234"/>
        <v>0</v>
      </c>
      <c r="AN740" s="1">
        <f t="shared" si="235"/>
        <v>0</v>
      </c>
      <c r="AO740" s="1">
        <f t="shared" si="236"/>
        <v>0</v>
      </c>
      <c r="AP740" s="1">
        <f t="shared" si="237"/>
        <v>0</v>
      </c>
      <c r="AQ740" s="1">
        <f t="shared" si="238"/>
        <v>0</v>
      </c>
      <c r="AR740">
        <f t="shared" si="239"/>
        <v>11</v>
      </c>
    </row>
    <row r="741" spans="1:44">
      <c r="A741">
        <v>740</v>
      </c>
      <c r="B741">
        <v>2017</v>
      </c>
      <c r="C741">
        <v>8.8</v>
      </c>
      <c r="E741">
        <v>0</v>
      </c>
      <c r="F741">
        <v>3.9</v>
      </c>
      <c r="G741" t="s">
        <v>45</v>
      </c>
      <c r="H741">
        <f t="shared" si="220"/>
        <v>0</v>
      </c>
      <c r="I741">
        <v>3.33</v>
      </c>
      <c r="J741">
        <v>63.64681725</v>
      </c>
      <c r="K741">
        <v>0.1788</v>
      </c>
      <c r="L741">
        <v>1</v>
      </c>
      <c r="M741">
        <v>1</v>
      </c>
      <c r="N741">
        <v>0</v>
      </c>
      <c r="O741">
        <v>1</v>
      </c>
      <c r="P741">
        <v>0</v>
      </c>
      <c r="Q741">
        <v>6.64456721915286</v>
      </c>
      <c r="R741">
        <v>508</v>
      </c>
      <c r="S741">
        <v>12.2</v>
      </c>
      <c r="T741">
        <v>27.1</v>
      </c>
      <c r="U741">
        <v>0</v>
      </c>
      <c r="V741">
        <v>28.97741273</v>
      </c>
      <c r="W741">
        <v>0</v>
      </c>
      <c r="X741">
        <v>28.97741273</v>
      </c>
      <c r="Y741">
        <v>1</v>
      </c>
      <c r="Z741" s="1">
        <f t="shared" si="221"/>
        <v>0</v>
      </c>
      <c r="AA741" s="1">
        <f t="shared" si="222"/>
        <v>0</v>
      </c>
      <c r="AB741" s="1">
        <f t="shared" si="223"/>
        <v>0</v>
      </c>
      <c r="AC741" s="1">
        <f t="shared" si="224"/>
        <v>0</v>
      </c>
      <c r="AD741" s="1">
        <f t="shared" si="225"/>
        <v>0</v>
      </c>
      <c r="AE741" s="1">
        <f t="shared" si="226"/>
        <v>0</v>
      </c>
      <c r="AF741" s="1">
        <f t="shared" si="227"/>
        <v>0</v>
      </c>
      <c r="AG741" s="1">
        <f t="shared" si="228"/>
        <v>0</v>
      </c>
      <c r="AH741" s="1">
        <f t="shared" si="229"/>
        <v>1</v>
      </c>
      <c r="AI741" s="1">
        <f t="shared" si="230"/>
        <v>0</v>
      </c>
      <c r="AJ741" s="1">
        <f t="shared" si="231"/>
        <v>0</v>
      </c>
      <c r="AK741" s="1">
        <f t="shared" si="232"/>
        <v>0</v>
      </c>
      <c r="AL741" s="1">
        <f t="shared" si="233"/>
        <v>0</v>
      </c>
      <c r="AM741" s="1">
        <f t="shared" si="234"/>
        <v>0</v>
      </c>
      <c r="AN741" s="1">
        <f t="shared" si="235"/>
        <v>0</v>
      </c>
      <c r="AO741" s="1">
        <f t="shared" si="236"/>
        <v>0</v>
      </c>
      <c r="AP741" s="1">
        <f t="shared" si="237"/>
        <v>0</v>
      </c>
      <c r="AQ741" s="1">
        <f t="shared" si="238"/>
        <v>0</v>
      </c>
      <c r="AR741">
        <f t="shared" si="239"/>
        <v>9</v>
      </c>
    </row>
    <row r="742" spans="1:44">
      <c r="A742">
        <v>741</v>
      </c>
      <c r="B742">
        <v>2017</v>
      </c>
      <c r="C742">
        <v>1.8</v>
      </c>
      <c r="E742">
        <v>1</v>
      </c>
      <c r="F742">
        <v>3.2</v>
      </c>
      <c r="G742" t="s">
        <v>56</v>
      </c>
      <c r="H742">
        <f t="shared" si="220"/>
        <v>2</v>
      </c>
      <c r="I742">
        <v>7.17</v>
      </c>
      <c r="J742">
        <v>72.31211499</v>
      </c>
      <c r="K742">
        <v>0.4082</v>
      </c>
      <c r="L742">
        <v>0</v>
      </c>
      <c r="M742">
        <v>0</v>
      </c>
      <c r="N742">
        <v>0</v>
      </c>
      <c r="O742">
        <v>1</v>
      </c>
      <c r="P742">
        <v>0</v>
      </c>
      <c r="Q742">
        <v>0</v>
      </c>
      <c r="R742">
        <v>400</v>
      </c>
      <c r="S742">
        <v>9.6</v>
      </c>
      <c r="T742">
        <v>26.5</v>
      </c>
      <c r="U742">
        <v>1</v>
      </c>
      <c r="V742">
        <v>0.919917864</v>
      </c>
      <c r="W742">
        <v>1</v>
      </c>
      <c r="X742">
        <v>0.919917864</v>
      </c>
      <c r="Y742">
        <v>0</v>
      </c>
      <c r="Z742" s="1">
        <f t="shared" si="221"/>
        <v>0</v>
      </c>
      <c r="AA742" s="1">
        <f t="shared" si="222"/>
        <v>0</v>
      </c>
      <c r="AB742" s="1">
        <f t="shared" si="223"/>
        <v>0</v>
      </c>
      <c r="AC742" s="1">
        <f t="shared" si="224"/>
        <v>0</v>
      </c>
      <c r="AD742" s="1">
        <f t="shared" si="225"/>
        <v>0</v>
      </c>
      <c r="AE742" s="1">
        <f t="shared" si="226"/>
        <v>0</v>
      </c>
      <c r="AF742" s="1">
        <f t="shared" si="227"/>
        <v>0</v>
      </c>
      <c r="AG742" s="1">
        <f t="shared" si="228"/>
        <v>0</v>
      </c>
      <c r="AH742" s="1">
        <f t="shared" si="229"/>
        <v>0</v>
      </c>
      <c r="AI742" s="1">
        <f t="shared" si="230"/>
        <v>0</v>
      </c>
      <c r="AJ742" s="1">
        <f t="shared" si="231"/>
        <v>0</v>
      </c>
      <c r="AK742" s="1">
        <f t="shared" si="232"/>
        <v>1</v>
      </c>
      <c r="AL742" s="1">
        <f t="shared" si="233"/>
        <v>0</v>
      </c>
      <c r="AM742" s="1">
        <f t="shared" si="234"/>
        <v>0</v>
      </c>
      <c r="AN742" s="1">
        <f t="shared" si="235"/>
        <v>0</v>
      </c>
      <c r="AO742" s="1">
        <f t="shared" si="236"/>
        <v>0</v>
      </c>
      <c r="AP742" s="1">
        <f t="shared" si="237"/>
        <v>0</v>
      </c>
      <c r="AQ742" s="1">
        <f t="shared" si="238"/>
        <v>0</v>
      </c>
      <c r="AR742">
        <f t="shared" si="239"/>
        <v>12</v>
      </c>
    </row>
    <row r="743" spans="1:44">
      <c r="A743">
        <v>742</v>
      </c>
      <c r="B743">
        <v>2017</v>
      </c>
      <c r="C743">
        <v>0.9</v>
      </c>
      <c r="E743">
        <v>0</v>
      </c>
      <c r="F743">
        <v>3.9</v>
      </c>
      <c r="G743" t="s">
        <v>45</v>
      </c>
      <c r="H743">
        <f t="shared" si="220"/>
        <v>0</v>
      </c>
      <c r="I743">
        <v>4</v>
      </c>
      <c r="J743">
        <v>78.80629706</v>
      </c>
      <c r="K743">
        <v>0.002</v>
      </c>
      <c r="L743">
        <v>0</v>
      </c>
      <c r="M743">
        <v>0</v>
      </c>
      <c r="N743">
        <v>0</v>
      </c>
      <c r="O743">
        <v>0</v>
      </c>
      <c r="P743">
        <v>0</v>
      </c>
      <c r="Q743">
        <v>3.37569060773481</v>
      </c>
      <c r="R743">
        <v>239</v>
      </c>
      <c r="S743">
        <v>13.8</v>
      </c>
      <c r="T743">
        <v>26</v>
      </c>
      <c r="U743">
        <v>1</v>
      </c>
      <c r="V743">
        <v>2.069815195</v>
      </c>
      <c r="W743">
        <v>1</v>
      </c>
      <c r="X743">
        <v>3.54825462</v>
      </c>
      <c r="Y743">
        <v>0</v>
      </c>
      <c r="Z743" s="1">
        <f t="shared" si="221"/>
        <v>0</v>
      </c>
      <c r="AA743" s="1">
        <f t="shared" si="222"/>
        <v>0</v>
      </c>
      <c r="AB743" s="1">
        <f t="shared" si="223"/>
        <v>0</v>
      </c>
      <c r="AC743" s="1">
        <f t="shared" si="224"/>
        <v>0</v>
      </c>
      <c r="AD743" s="1">
        <f t="shared" si="225"/>
        <v>0</v>
      </c>
      <c r="AE743" s="1">
        <f t="shared" si="226"/>
        <v>0</v>
      </c>
      <c r="AF743" s="1">
        <f t="shared" si="227"/>
        <v>0</v>
      </c>
      <c r="AG743" s="1">
        <f t="shared" si="228"/>
        <v>0</v>
      </c>
      <c r="AH743" s="1">
        <f t="shared" si="229"/>
        <v>1</v>
      </c>
      <c r="AI743" s="1">
        <f t="shared" si="230"/>
        <v>0</v>
      </c>
      <c r="AJ743" s="1">
        <f t="shared" si="231"/>
        <v>0</v>
      </c>
      <c r="AK743" s="1">
        <f t="shared" si="232"/>
        <v>0</v>
      </c>
      <c r="AL743" s="1">
        <f t="shared" si="233"/>
        <v>0</v>
      </c>
      <c r="AM743" s="1">
        <f t="shared" si="234"/>
        <v>0</v>
      </c>
      <c r="AN743" s="1">
        <f t="shared" si="235"/>
        <v>0</v>
      </c>
      <c r="AO743" s="1">
        <f t="shared" si="236"/>
        <v>0</v>
      </c>
      <c r="AP743" s="1">
        <f t="shared" si="237"/>
        <v>0</v>
      </c>
      <c r="AQ743" s="1">
        <f t="shared" si="238"/>
        <v>0</v>
      </c>
      <c r="AR743">
        <f t="shared" si="239"/>
        <v>9</v>
      </c>
    </row>
    <row r="744" spans="1:44">
      <c r="A744">
        <v>743</v>
      </c>
      <c r="B744">
        <v>2017</v>
      </c>
      <c r="C744">
        <v>7</v>
      </c>
      <c r="E744">
        <v>1</v>
      </c>
      <c r="F744">
        <v>3.6</v>
      </c>
      <c r="G744" t="s">
        <v>55</v>
      </c>
      <c r="H744">
        <f t="shared" si="220"/>
        <v>2</v>
      </c>
      <c r="I744">
        <v>3.56</v>
      </c>
      <c r="J744">
        <v>61.95756331</v>
      </c>
      <c r="K744">
        <v>0.2343</v>
      </c>
      <c r="L744">
        <v>0</v>
      </c>
      <c r="M744">
        <v>1</v>
      </c>
      <c r="N744">
        <v>0</v>
      </c>
      <c r="O744">
        <v>1</v>
      </c>
      <c r="P744">
        <v>0</v>
      </c>
      <c r="Q744">
        <v>7.79373848987108</v>
      </c>
      <c r="R744">
        <v>325</v>
      </c>
      <c r="S744">
        <v>12.4</v>
      </c>
      <c r="T744">
        <v>31.8</v>
      </c>
      <c r="U744">
        <v>1</v>
      </c>
      <c r="V744">
        <v>2.036960986</v>
      </c>
      <c r="W744">
        <v>1</v>
      </c>
      <c r="X744">
        <v>3.449691992</v>
      </c>
      <c r="Y744">
        <v>0</v>
      </c>
      <c r="Z744" s="1">
        <f t="shared" si="221"/>
        <v>0</v>
      </c>
      <c r="AA744" s="1">
        <f t="shared" si="222"/>
        <v>0</v>
      </c>
      <c r="AB744" s="1">
        <f t="shared" si="223"/>
        <v>0</v>
      </c>
      <c r="AC744" s="1">
        <f t="shared" si="224"/>
        <v>0</v>
      </c>
      <c r="AD744" s="1">
        <f t="shared" si="225"/>
        <v>0</v>
      </c>
      <c r="AE744" s="1">
        <f t="shared" si="226"/>
        <v>0</v>
      </c>
      <c r="AF744" s="1">
        <f t="shared" si="227"/>
        <v>1</v>
      </c>
      <c r="AG744" s="1">
        <f t="shared" si="228"/>
        <v>0</v>
      </c>
      <c r="AH744" s="1">
        <f t="shared" si="229"/>
        <v>0</v>
      </c>
      <c r="AI744" s="1">
        <f t="shared" si="230"/>
        <v>0</v>
      </c>
      <c r="AJ744" s="1">
        <f t="shared" si="231"/>
        <v>0</v>
      </c>
      <c r="AK744" s="1">
        <f t="shared" si="232"/>
        <v>0</v>
      </c>
      <c r="AL744" s="1">
        <f t="shared" si="233"/>
        <v>0</v>
      </c>
      <c r="AM744" s="1">
        <f t="shared" si="234"/>
        <v>0</v>
      </c>
      <c r="AN744" s="1">
        <f t="shared" si="235"/>
        <v>0</v>
      </c>
      <c r="AO744" s="1">
        <f t="shared" si="236"/>
        <v>0</v>
      </c>
      <c r="AP744" s="1">
        <f t="shared" si="237"/>
        <v>0</v>
      </c>
      <c r="AQ744" s="1">
        <f t="shared" si="238"/>
        <v>0</v>
      </c>
      <c r="AR744">
        <f t="shared" si="239"/>
        <v>7</v>
      </c>
    </row>
    <row r="745" spans="1:44">
      <c r="A745">
        <v>744</v>
      </c>
      <c r="B745">
        <v>2017</v>
      </c>
      <c r="C745">
        <v>8.8</v>
      </c>
      <c r="E745">
        <v>1</v>
      </c>
      <c r="F745">
        <v>4.5</v>
      </c>
      <c r="G745" t="s">
        <v>44</v>
      </c>
      <c r="H745">
        <f t="shared" si="220"/>
        <v>2</v>
      </c>
      <c r="I745">
        <v>8.75</v>
      </c>
      <c r="J745">
        <v>27.4715948</v>
      </c>
      <c r="K745">
        <v>0</v>
      </c>
      <c r="L745">
        <v>1</v>
      </c>
      <c r="M745">
        <v>1</v>
      </c>
      <c r="N745">
        <v>0</v>
      </c>
      <c r="O745">
        <v>1</v>
      </c>
      <c r="P745">
        <v>0</v>
      </c>
      <c r="Q745">
        <v>9.15101289134439</v>
      </c>
      <c r="R745">
        <v>191</v>
      </c>
      <c r="S745">
        <v>14.1</v>
      </c>
      <c r="T745">
        <v>21.8</v>
      </c>
      <c r="U745">
        <v>0</v>
      </c>
      <c r="V745">
        <v>2.759753593</v>
      </c>
      <c r="W745">
        <v>0</v>
      </c>
      <c r="X745">
        <v>14.52156058</v>
      </c>
      <c r="Y745">
        <v>0</v>
      </c>
      <c r="Z745" s="1">
        <f t="shared" si="221"/>
        <v>0</v>
      </c>
      <c r="AA745" s="1">
        <f t="shared" si="222"/>
        <v>0</v>
      </c>
      <c r="AB745" s="1">
        <f t="shared" si="223"/>
        <v>1</v>
      </c>
      <c r="AC745" s="1">
        <f t="shared" si="224"/>
        <v>0</v>
      </c>
      <c r="AD745" s="1">
        <f t="shared" si="225"/>
        <v>0</v>
      </c>
      <c r="AE745" s="1">
        <f t="shared" si="226"/>
        <v>0</v>
      </c>
      <c r="AF745" s="1">
        <f t="shared" si="227"/>
        <v>0</v>
      </c>
      <c r="AG745" s="1">
        <f t="shared" si="228"/>
        <v>0</v>
      </c>
      <c r="AH745" s="1">
        <f t="shared" si="229"/>
        <v>0</v>
      </c>
      <c r="AI745" s="1">
        <f t="shared" si="230"/>
        <v>0</v>
      </c>
      <c r="AJ745" s="1">
        <f t="shared" si="231"/>
        <v>0</v>
      </c>
      <c r="AK745" s="1">
        <f t="shared" si="232"/>
        <v>0</v>
      </c>
      <c r="AL745" s="1">
        <f t="shared" si="233"/>
        <v>0</v>
      </c>
      <c r="AM745" s="1">
        <f t="shared" si="234"/>
        <v>0</v>
      </c>
      <c r="AN745" s="1">
        <f t="shared" si="235"/>
        <v>0</v>
      </c>
      <c r="AO745" s="1">
        <f t="shared" si="236"/>
        <v>0</v>
      </c>
      <c r="AP745" s="1">
        <f t="shared" si="237"/>
        <v>0</v>
      </c>
      <c r="AQ745" s="1">
        <f t="shared" si="238"/>
        <v>0</v>
      </c>
      <c r="AR745">
        <f t="shared" si="239"/>
        <v>3</v>
      </c>
    </row>
    <row r="746" spans="1:44">
      <c r="A746">
        <v>745</v>
      </c>
      <c r="B746">
        <v>2017</v>
      </c>
      <c r="C746">
        <v>5.3</v>
      </c>
      <c r="E746">
        <v>1</v>
      </c>
      <c r="F746">
        <v>3.8</v>
      </c>
      <c r="G746" t="s">
        <v>48</v>
      </c>
      <c r="H746">
        <f t="shared" si="220"/>
        <v>2</v>
      </c>
      <c r="I746">
        <v>4</v>
      </c>
      <c r="J746">
        <v>77.00752909</v>
      </c>
      <c r="K746">
        <v>0.5121</v>
      </c>
      <c r="L746">
        <v>0</v>
      </c>
      <c r="M746">
        <v>1</v>
      </c>
      <c r="N746">
        <v>0</v>
      </c>
      <c r="O746">
        <v>1</v>
      </c>
      <c r="P746">
        <v>0</v>
      </c>
      <c r="Q746">
        <v>6.34438305709024</v>
      </c>
      <c r="R746">
        <v>107</v>
      </c>
      <c r="S746">
        <v>10.5</v>
      </c>
      <c r="T746">
        <v>26.3</v>
      </c>
      <c r="U746">
        <v>1</v>
      </c>
      <c r="V746">
        <v>1.675564682</v>
      </c>
      <c r="W746">
        <v>0</v>
      </c>
      <c r="X746">
        <v>3.449691992</v>
      </c>
      <c r="Y746">
        <v>0</v>
      </c>
      <c r="Z746" s="1">
        <f t="shared" si="221"/>
        <v>0</v>
      </c>
      <c r="AA746" s="1">
        <f t="shared" si="222"/>
        <v>0</v>
      </c>
      <c r="AB746" s="1">
        <f t="shared" si="223"/>
        <v>0</v>
      </c>
      <c r="AC746" s="1">
        <f t="shared" si="224"/>
        <v>0</v>
      </c>
      <c r="AD746" s="1">
        <f t="shared" si="225"/>
        <v>0</v>
      </c>
      <c r="AE746" s="1">
        <f t="shared" si="226"/>
        <v>0</v>
      </c>
      <c r="AF746" s="1">
        <f t="shared" si="227"/>
        <v>0</v>
      </c>
      <c r="AG746" s="1">
        <f t="shared" si="228"/>
        <v>0</v>
      </c>
      <c r="AH746" s="1">
        <f t="shared" si="229"/>
        <v>0</v>
      </c>
      <c r="AI746" s="1">
        <f t="shared" si="230"/>
        <v>0</v>
      </c>
      <c r="AJ746" s="1">
        <f t="shared" si="231"/>
        <v>0</v>
      </c>
      <c r="AK746" s="1">
        <f t="shared" si="232"/>
        <v>0</v>
      </c>
      <c r="AL746" s="1">
        <f t="shared" si="233"/>
        <v>1</v>
      </c>
      <c r="AM746" s="1">
        <f t="shared" si="234"/>
        <v>0</v>
      </c>
      <c r="AN746" s="1">
        <f t="shared" si="235"/>
        <v>0</v>
      </c>
      <c r="AO746" s="1">
        <f t="shared" si="236"/>
        <v>0</v>
      </c>
      <c r="AP746" s="1">
        <f t="shared" si="237"/>
        <v>0</v>
      </c>
      <c r="AQ746" s="1">
        <f t="shared" si="238"/>
        <v>0</v>
      </c>
      <c r="AR746">
        <f t="shared" si="239"/>
        <v>13</v>
      </c>
    </row>
    <row r="747" spans="1:44">
      <c r="A747">
        <v>746</v>
      </c>
      <c r="B747">
        <v>2017</v>
      </c>
      <c r="C747">
        <v>13.2</v>
      </c>
      <c r="D747">
        <v>0</v>
      </c>
      <c r="E747">
        <v>1</v>
      </c>
      <c r="F747">
        <v>3.9</v>
      </c>
      <c r="G747" t="s">
        <v>53</v>
      </c>
      <c r="H747">
        <f t="shared" si="220"/>
        <v>1</v>
      </c>
      <c r="I747">
        <v>43.67</v>
      </c>
      <c r="J747">
        <v>67.54004107</v>
      </c>
      <c r="K747">
        <v>0.3109</v>
      </c>
      <c r="L747">
        <v>0</v>
      </c>
      <c r="M747">
        <v>1</v>
      </c>
      <c r="N747">
        <v>0</v>
      </c>
      <c r="O747">
        <v>1</v>
      </c>
      <c r="P747">
        <v>0</v>
      </c>
      <c r="Q747">
        <v>3.97790055248619</v>
      </c>
      <c r="R747">
        <v>295</v>
      </c>
      <c r="S747">
        <v>11.9</v>
      </c>
      <c r="T747">
        <v>29.4</v>
      </c>
      <c r="U747">
        <v>1</v>
      </c>
      <c r="V747">
        <v>0.788501027</v>
      </c>
      <c r="W747">
        <v>1</v>
      </c>
      <c r="X747">
        <v>0.788501027</v>
      </c>
      <c r="Y747">
        <v>0</v>
      </c>
      <c r="Z747" s="1">
        <f t="shared" si="221"/>
        <v>0</v>
      </c>
      <c r="AA747" s="1">
        <f t="shared" si="222"/>
        <v>0</v>
      </c>
      <c r="AB747" s="1">
        <f t="shared" si="223"/>
        <v>0</v>
      </c>
      <c r="AC747" s="1">
        <f t="shared" si="224"/>
        <v>0</v>
      </c>
      <c r="AD747" s="1">
        <f t="shared" si="225"/>
        <v>0</v>
      </c>
      <c r="AE747" s="1">
        <f t="shared" si="226"/>
        <v>0</v>
      </c>
      <c r="AF747" s="1">
        <f t="shared" si="227"/>
        <v>0</v>
      </c>
      <c r="AG747" s="1">
        <f t="shared" si="228"/>
        <v>0</v>
      </c>
      <c r="AH747" s="1">
        <f t="shared" si="229"/>
        <v>0</v>
      </c>
      <c r="AI747" s="1">
        <f t="shared" si="230"/>
        <v>0</v>
      </c>
      <c r="AJ747" s="1">
        <f t="shared" si="231"/>
        <v>1</v>
      </c>
      <c r="AK747" s="1">
        <f t="shared" si="232"/>
        <v>0</v>
      </c>
      <c r="AL747" s="1">
        <f t="shared" si="233"/>
        <v>0</v>
      </c>
      <c r="AM747" s="1">
        <f t="shared" si="234"/>
        <v>0</v>
      </c>
      <c r="AN747" s="1">
        <f t="shared" si="235"/>
        <v>0</v>
      </c>
      <c r="AO747" s="1">
        <f t="shared" si="236"/>
        <v>0</v>
      </c>
      <c r="AP747" s="1">
        <f t="shared" si="237"/>
        <v>0</v>
      </c>
      <c r="AQ747" s="1">
        <f t="shared" si="238"/>
        <v>0</v>
      </c>
      <c r="AR747">
        <f t="shared" si="239"/>
        <v>11</v>
      </c>
    </row>
    <row r="748" spans="1:44">
      <c r="A748">
        <v>747</v>
      </c>
      <c r="B748">
        <v>2017</v>
      </c>
      <c r="C748">
        <v>3.5</v>
      </c>
      <c r="D748">
        <v>0</v>
      </c>
      <c r="E748">
        <v>1</v>
      </c>
      <c r="F748">
        <v>4</v>
      </c>
      <c r="G748" t="s">
        <v>53</v>
      </c>
      <c r="H748">
        <f t="shared" si="220"/>
        <v>1</v>
      </c>
      <c r="I748">
        <v>6.13</v>
      </c>
      <c r="J748">
        <v>83.50992471</v>
      </c>
      <c r="K748">
        <v>0.001</v>
      </c>
      <c r="L748">
        <v>0</v>
      </c>
      <c r="M748">
        <v>1</v>
      </c>
      <c r="N748">
        <v>0</v>
      </c>
      <c r="O748">
        <v>1</v>
      </c>
      <c r="P748">
        <v>0</v>
      </c>
      <c r="Q748">
        <v>4.9281767955801</v>
      </c>
      <c r="R748">
        <v>119</v>
      </c>
      <c r="S748">
        <v>11.2</v>
      </c>
      <c r="T748">
        <v>25.5</v>
      </c>
      <c r="U748">
        <v>1</v>
      </c>
      <c r="V748">
        <v>17.28131417</v>
      </c>
      <c r="W748">
        <v>1</v>
      </c>
      <c r="X748">
        <v>17.28131417</v>
      </c>
      <c r="Y748">
        <v>1</v>
      </c>
      <c r="Z748" s="1">
        <f t="shared" si="221"/>
        <v>0</v>
      </c>
      <c r="AA748" s="1">
        <f t="shared" si="222"/>
        <v>0</v>
      </c>
      <c r="AB748" s="1">
        <f t="shared" si="223"/>
        <v>0</v>
      </c>
      <c r="AC748" s="1">
        <f t="shared" si="224"/>
        <v>0</v>
      </c>
      <c r="AD748" s="1">
        <f t="shared" si="225"/>
        <v>0</v>
      </c>
      <c r="AE748" s="1">
        <f t="shared" si="226"/>
        <v>0</v>
      </c>
      <c r="AF748" s="1">
        <f t="shared" si="227"/>
        <v>0</v>
      </c>
      <c r="AG748" s="1">
        <f t="shared" si="228"/>
        <v>0</v>
      </c>
      <c r="AH748" s="1">
        <f t="shared" si="229"/>
        <v>0</v>
      </c>
      <c r="AI748" s="1">
        <f t="shared" si="230"/>
        <v>0</v>
      </c>
      <c r="AJ748" s="1">
        <f t="shared" si="231"/>
        <v>1</v>
      </c>
      <c r="AK748" s="1">
        <f t="shared" si="232"/>
        <v>0</v>
      </c>
      <c r="AL748" s="1">
        <f t="shared" si="233"/>
        <v>0</v>
      </c>
      <c r="AM748" s="1">
        <f t="shared" si="234"/>
        <v>0</v>
      </c>
      <c r="AN748" s="1">
        <f t="shared" si="235"/>
        <v>0</v>
      </c>
      <c r="AO748" s="1">
        <f t="shared" si="236"/>
        <v>0</v>
      </c>
      <c r="AP748" s="1">
        <f t="shared" si="237"/>
        <v>0</v>
      </c>
      <c r="AQ748" s="1">
        <f t="shared" si="238"/>
        <v>0</v>
      </c>
      <c r="AR748">
        <f t="shared" si="239"/>
        <v>11</v>
      </c>
    </row>
    <row r="749" spans="1:44">
      <c r="A749">
        <v>748</v>
      </c>
      <c r="B749">
        <v>2017</v>
      </c>
      <c r="C749">
        <v>7</v>
      </c>
      <c r="E749">
        <v>1</v>
      </c>
      <c r="F749">
        <v>4.2</v>
      </c>
      <c r="G749" t="s">
        <v>53</v>
      </c>
      <c r="H749">
        <f t="shared" si="220"/>
        <v>1</v>
      </c>
      <c r="I749">
        <v>1.14</v>
      </c>
      <c r="J749">
        <v>74.78439425</v>
      </c>
      <c r="K749">
        <v>0.2369</v>
      </c>
      <c r="L749">
        <v>1</v>
      </c>
      <c r="M749">
        <v>1</v>
      </c>
      <c r="N749">
        <v>0</v>
      </c>
      <c r="O749">
        <v>1</v>
      </c>
      <c r="P749">
        <v>0</v>
      </c>
      <c r="Q749">
        <v>3.15101289134438</v>
      </c>
      <c r="R749">
        <v>159</v>
      </c>
      <c r="S749">
        <v>13.2</v>
      </c>
      <c r="T749">
        <v>27</v>
      </c>
      <c r="U749">
        <v>1</v>
      </c>
      <c r="V749">
        <v>2.004106776</v>
      </c>
      <c r="W749">
        <v>1</v>
      </c>
      <c r="X749">
        <v>7.392197125</v>
      </c>
      <c r="Y749">
        <v>0</v>
      </c>
      <c r="Z749" s="1">
        <f t="shared" si="221"/>
        <v>0</v>
      </c>
      <c r="AA749" s="1">
        <f t="shared" si="222"/>
        <v>0</v>
      </c>
      <c r="AB749" s="1">
        <f t="shared" si="223"/>
        <v>0</v>
      </c>
      <c r="AC749" s="1">
        <f t="shared" si="224"/>
        <v>0</v>
      </c>
      <c r="AD749" s="1">
        <f t="shared" si="225"/>
        <v>0</v>
      </c>
      <c r="AE749" s="1">
        <f t="shared" si="226"/>
        <v>0</v>
      </c>
      <c r="AF749" s="1">
        <f t="shared" si="227"/>
        <v>0</v>
      </c>
      <c r="AG749" s="1">
        <f t="shared" si="228"/>
        <v>0</v>
      </c>
      <c r="AH749" s="1">
        <f t="shared" si="229"/>
        <v>0</v>
      </c>
      <c r="AI749" s="1">
        <f t="shared" si="230"/>
        <v>0</v>
      </c>
      <c r="AJ749" s="1">
        <f t="shared" si="231"/>
        <v>1</v>
      </c>
      <c r="AK749" s="1">
        <f t="shared" si="232"/>
        <v>0</v>
      </c>
      <c r="AL749" s="1">
        <f t="shared" si="233"/>
        <v>0</v>
      </c>
      <c r="AM749" s="1">
        <f t="shared" si="234"/>
        <v>0</v>
      </c>
      <c r="AN749" s="1">
        <f t="shared" si="235"/>
        <v>0</v>
      </c>
      <c r="AO749" s="1">
        <f t="shared" si="236"/>
        <v>0</v>
      </c>
      <c r="AP749" s="1">
        <f t="shared" si="237"/>
        <v>0</v>
      </c>
      <c r="AQ749" s="1">
        <f t="shared" si="238"/>
        <v>0</v>
      </c>
      <c r="AR749">
        <f t="shared" si="239"/>
        <v>11</v>
      </c>
    </row>
    <row r="750" spans="1:44">
      <c r="A750">
        <v>749</v>
      </c>
      <c r="B750">
        <v>2017</v>
      </c>
      <c r="C750">
        <v>22.8</v>
      </c>
      <c r="E750">
        <v>0</v>
      </c>
      <c r="F750">
        <v>4</v>
      </c>
      <c r="G750" t="s">
        <v>45</v>
      </c>
      <c r="H750">
        <f t="shared" si="220"/>
        <v>0</v>
      </c>
      <c r="I750">
        <v>2.77</v>
      </c>
      <c r="J750">
        <v>81.62080767</v>
      </c>
      <c r="K750">
        <v>0.2515</v>
      </c>
      <c r="L750">
        <v>0</v>
      </c>
      <c r="M750">
        <v>1</v>
      </c>
      <c r="N750">
        <v>0</v>
      </c>
      <c r="O750">
        <v>1</v>
      </c>
      <c r="P750">
        <v>0</v>
      </c>
      <c r="Q750">
        <v>7.2817679558011</v>
      </c>
      <c r="R750">
        <v>153</v>
      </c>
      <c r="S750">
        <v>15.5</v>
      </c>
      <c r="T750">
        <v>37.4</v>
      </c>
      <c r="U750">
        <v>1</v>
      </c>
      <c r="V750">
        <v>2.694045175</v>
      </c>
      <c r="W750">
        <v>1</v>
      </c>
      <c r="X750">
        <v>3.58110883</v>
      </c>
      <c r="Y750">
        <v>0</v>
      </c>
      <c r="Z750" s="1">
        <f t="shared" si="221"/>
        <v>0</v>
      </c>
      <c r="AA750" s="1">
        <f t="shared" si="222"/>
        <v>0</v>
      </c>
      <c r="AB750" s="1">
        <f t="shared" si="223"/>
        <v>0</v>
      </c>
      <c r="AC750" s="1">
        <f t="shared" si="224"/>
        <v>0</v>
      </c>
      <c r="AD750" s="1">
        <f t="shared" si="225"/>
        <v>0</v>
      </c>
      <c r="AE750" s="1">
        <f t="shared" si="226"/>
        <v>0</v>
      </c>
      <c r="AF750" s="1">
        <f t="shared" si="227"/>
        <v>0</v>
      </c>
      <c r="AG750" s="1">
        <f t="shared" si="228"/>
        <v>0</v>
      </c>
      <c r="AH750" s="1">
        <f t="shared" si="229"/>
        <v>1</v>
      </c>
      <c r="AI750" s="1">
        <f t="shared" si="230"/>
        <v>0</v>
      </c>
      <c r="AJ750" s="1">
        <f t="shared" si="231"/>
        <v>0</v>
      </c>
      <c r="AK750" s="1">
        <f t="shared" si="232"/>
        <v>0</v>
      </c>
      <c r="AL750" s="1">
        <f t="shared" si="233"/>
        <v>0</v>
      </c>
      <c r="AM750" s="1">
        <f t="shared" si="234"/>
        <v>0</v>
      </c>
      <c r="AN750" s="1">
        <f t="shared" si="235"/>
        <v>0</v>
      </c>
      <c r="AO750" s="1">
        <f t="shared" si="236"/>
        <v>0</v>
      </c>
      <c r="AP750" s="1">
        <f t="shared" si="237"/>
        <v>0</v>
      </c>
      <c r="AQ750" s="1">
        <f t="shared" si="238"/>
        <v>0</v>
      </c>
      <c r="AR750">
        <f t="shared" si="239"/>
        <v>9</v>
      </c>
    </row>
    <row r="751" spans="1:44">
      <c r="A751">
        <v>750</v>
      </c>
      <c r="B751">
        <v>2017</v>
      </c>
      <c r="C751">
        <v>7</v>
      </c>
      <c r="E751">
        <v>0</v>
      </c>
      <c r="F751">
        <v>4.2</v>
      </c>
      <c r="G751" t="s">
        <v>49</v>
      </c>
      <c r="H751">
        <f t="shared" si="220"/>
        <v>2</v>
      </c>
      <c r="I751">
        <v>2.7</v>
      </c>
      <c r="J751">
        <v>57.58521561</v>
      </c>
      <c r="K751">
        <v>0.3786</v>
      </c>
      <c r="L751">
        <v>0</v>
      </c>
      <c r="M751">
        <v>1</v>
      </c>
      <c r="N751">
        <v>0</v>
      </c>
      <c r="O751">
        <v>1</v>
      </c>
      <c r="P751">
        <v>0</v>
      </c>
      <c r="Q751">
        <v>4.57458563535912</v>
      </c>
      <c r="R751">
        <v>284</v>
      </c>
      <c r="S751">
        <v>14.7</v>
      </c>
      <c r="T751">
        <v>22.5</v>
      </c>
      <c r="U751">
        <v>0</v>
      </c>
      <c r="V751">
        <v>26.21765914</v>
      </c>
      <c r="W751">
        <v>0</v>
      </c>
      <c r="X751">
        <v>26.21765914</v>
      </c>
      <c r="Y751">
        <v>1</v>
      </c>
      <c r="Z751" s="1">
        <f t="shared" si="221"/>
        <v>0</v>
      </c>
      <c r="AA751" s="1">
        <f t="shared" si="222"/>
        <v>0</v>
      </c>
      <c r="AB751" s="1">
        <f t="shared" si="223"/>
        <v>0</v>
      </c>
      <c r="AC751" s="1">
        <f t="shared" si="224"/>
        <v>0</v>
      </c>
      <c r="AD751" s="1">
        <f t="shared" si="225"/>
        <v>0</v>
      </c>
      <c r="AE751" s="1">
        <f t="shared" si="226"/>
        <v>0</v>
      </c>
      <c r="AF751" s="1">
        <f t="shared" si="227"/>
        <v>0</v>
      </c>
      <c r="AG751" s="1">
        <f t="shared" si="228"/>
        <v>0</v>
      </c>
      <c r="AH751" s="1">
        <f t="shared" si="229"/>
        <v>0</v>
      </c>
      <c r="AI751" s="1">
        <f t="shared" si="230"/>
        <v>0</v>
      </c>
      <c r="AJ751" s="1">
        <f t="shared" si="231"/>
        <v>0</v>
      </c>
      <c r="AK751" s="1">
        <f t="shared" si="232"/>
        <v>0</v>
      </c>
      <c r="AL751" s="1">
        <f t="shared" si="233"/>
        <v>0</v>
      </c>
      <c r="AM751" s="1">
        <f t="shared" si="234"/>
        <v>1</v>
      </c>
      <c r="AN751" s="1">
        <f t="shared" si="235"/>
        <v>0</v>
      </c>
      <c r="AO751" s="1">
        <f t="shared" si="236"/>
        <v>0</v>
      </c>
      <c r="AP751" s="1">
        <f t="shared" si="237"/>
        <v>0</v>
      </c>
      <c r="AQ751" s="1">
        <f t="shared" si="238"/>
        <v>0</v>
      </c>
      <c r="AR751">
        <f t="shared" si="239"/>
        <v>14</v>
      </c>
    </row>
    <row r="752" spans="1:44">
      <c r="A752">
        <v>751</v>
      </c>
      <c r="B752">
        <v>2017</v>
      </c>
      <c r="C752">
        <v>6.1</v>
      </c>
      <c r="E752">
        <v>1</v>
      </c>
      <c r="F752">
        <v>4</v>
      </c>
      <c r="G752" t="s">
        <v>51</v>
      </c>
      <c r="H752">
        <f t="shared" si="220"/>
        <v>2</v>
      </c>
      <c r="I752">
        <v>2</v>
      </c>
      <c r="J752">
        <v>67.29637235</v>
      </c>
      <c r="K752">
        <v>0.1406</v>
      </c>
      <c r="L752">
        <v>1</v>
      </c>
      <c r="M752">
        <v>0</v>
      </c>
      <c r="N752">
        <v>0</v>
      </c>
      <c r="O752">
        <v>1</v>
      </c>
      <c r="P752">
        <v>0</v>
      </c>
      <c r="Q752">
        <v>6.76058931860037</v>
      </c>
      <c r="R752">
        <v>226</v>
      </c>
      <c r="S752">
        <v>11.7</v>
      </c>
      <c r="T752">
        <v>26.2</v>
      </c>
      <c r="U752">
        <v>1</v>
      </c>
      <c r="V752">
        <v>3.54825462</v>
      </c>
      <c r="W752">
        <v>0</v>
      </c>
      <c r="X752">
        <v>19.41683778</v>
      </c>
      <c r="Y752">
        <v>0</v>
      </c>
      <c r="Z752" s="1">
        <f t="shared" si="221"/>
        <v>0</v>
      </c>
      <c r="AA752" s="1">
        <f t="shared" si="222"/>
        <v>0</v>
      </c>
      <c r="AB752" s="1">
        <f t="shared" si="223"/>
        <v>0</v>
      </c>
      <c r="AC752" s="1">
        <f t="shared" si="224"/>
        <v>0</v>
      </c>
      <c r="AD752" s="1">
        <f t="shared" si="225"/>
        <v>0</v>
      </c>
      <c r="AE752" s="1">
        <f t="shared" si="226"/>
        <v>0</v>
      </c>
      <c r="AF752" s="1">
        <f t="shared" si="227"/>
        <v>0</v>
      </c>
      <c r="AG752" s="1">
        <f t="shared" si="228"/>
        <v>0</v>
      </c>
      <c r="AH752" s="1">
        <f t="shared" si="229"/>
        <v>0</v>
      </c>
      <c r="AI752" s="1">
        <f t="shared" si="230"/>
        <v>0</v>
      </c>
      <c r="AJ752" s="1">
        <f t="shared" si="231"/>
        <v>0</v>
      </c>
      <c r="AK752" s="1">
        <f t="shared" si="232"/>
        <v>0</v>
      </c>
      <c r="AL752" s="1">
        <f t="shared" si="233"/>
        <v>0</v>
      </c>
      <c r="AM752" s="1">
        <f t="shared" si="234"/>
        <v>0</v>
      </c>
      <c r="AN752" s="1">
        <f t="shared" si="235"/>
        <v>1</v>
      </c>
      <c r="AO752" s="1">
        <f t="shared" si="236"/>
        <v>0</v>
      </c>
      <c r="AP752" s="1">
        <f t="shared" si="237"/>
        <v>0</v>
      </c>
      <c r="AQ752" s="1">
        <f t="shared" si="238"/>
        <v>0</v>
      </c>
      <c r="AR752">
        <f t="shared" si="239"/>
        <v>15</v>
      </c>
    </row>
    <row r="753" spans="1:44">
      <c r="A753">
        <v>752</v>
      </c>
      <c r="B753">
        <v>2017</v>
      </c>
      <c r="C753">
        <v>5.3</v>
      </c>
      <c r="E753">
        <v>1</v>
      </c>
      <c r="F753">
        <v>3.7</v>
      </c>
      <c r="G753" t="s">
        <v>49</v>
      </c>
      <c r="H753">
        <f t="shared" si="220"/>
        <v>2</v>
      </c>
      <c r="I753">
        <v>6</v>
      </c>
      <c r="J753">
        <v>60.83230664</v>
      </c>
      <c r="K753">
        <v>0.405</v>
      </c>
      <c r="L753">
        <v>0</v>
      </c>
      <c r="M753">
        <v>0</v>
      </c>
      <c r="N753">
        <v>0</v>
      </c>
      <c r="O753">
        <v>1</v>
      </c>
      <c r="P753">
        <v>0</v>
      </c>
      <c r="Q753">
        <v>7.7292817679558</v>
      </c>
      <c r="R753">
        <v>274</v>
      </c>
      <c r="S753">
        <v>14.8</v>
      </c>
      <c r="T753">
        <v>19</v>
      </c>
      <c r="U753">
        <v>1</v>
      </c>
      <c r="V753">
        <v>0.919917864</v>
      </c>
      <c r="W753">
        <v>1</v>
      </c>
      <c r="X753">
        <v>6.340862423</v>
      </c>
      <c r="Y753">
        <v>0</v>
      </c>
      <c r="Z753" s="1">
        <f t="shared" si="221"/>
        <v>0</v>
      </c>
      <c r="AA753" s="1">
        <f t="shared" si="222"/>
        <v>0</v>
      </c>
      <c r="AB753" s="1">
        <f t="shared" si="223"/>
        <v>0</v>
      </c>
      <c r="AC753" s="1">
        <f t="shared" si="224"/>
        <v>0</v>
      </c>
      <c r="AD753" s="1">
        <f t="shared" si="225"/>
        <v>0</v>
      </c>
      <c r="AE753" s="1">
        <f t="shared" si="226"/>
        <v>0</v>
      </c>
      <c r="AF753" s="1">
        <f t="shared" si="227"/>
        <v>0</v>
      </c>
      <c r="AG753" s="1">
        <f t="shared" si="228"/>
        <v>0</v>
      </c>
      <c r="AH753" s="1">
        <f t="shared" si="229"/>
        <v>0</v>
      </c>
      <c r="AI753" s="1">
        <f t="shared" si="230"/>
        <v>0</v>
      </c>
      <c r="AJ753" s="1">
        <f t="shared" si="231"/>
        <v>0</v>
      </c>
      <c r="AK753" s="1">
        <f t="shared" si="232"/>
        <v>0</v>
      </c>
      <c r="AL753" s="1">
        <f t="shared" si="233"/>
        <v>0</v>
      </c>
      <c r="AM753" s="1">
        <f t="shared" si="234"/>
        <v>1</v>
      </c>
      <c r="AN753" s="1">
        <f t="shared" si="235"/>
        <v>0</v>
      </c>
      <c r="AO753" s="1">
        <f t="shared" si="236"/>
        <v>0</v>
      </c>
      <c r="AP753" s="1">
        <f t="shared" si="237"/>
        <v>0</v>
      </c>
      <c r="AQ753" s="1">
        <f t="shared" si="238"/>
        <v>0</v>
      </c>
      <c r="AR753">
        <f t="shared" si="239"/>
        <v>14</v>
      </c>
    </row>
    <row r="754" spans="1:44">
      <c r="A754">
        <v>753</v>
      </c>
      <c r="B754">
        <v>2017</v>
      </c>
      <c r="C754">
        <v>19.3</v>
      </c>
      <c r="D754">
        <v>70</v>
      </c>
      <c r="E754">
        <v>1</v>
      </c>
      <c r="F754">
        <v>3.6</v>
      </c>
      <c r="G754" t="s">
        <v>53</v>
      </c>
      <c r="H754">
        <f t="shared" si="220"/>
        <v>1</v>
      </c>
      <c r="I754">
        <v>3.5</v>
      </c>
      <c r="J754">
        <v>44.34223135</v>
      </c>
      <c r="K754">
        <v>0.1774</v>
      </c>
      <c r="L754">
        <v>0</v>
      </c>
      <c r="M754">
        <v>0</v>
      </c>
      <c r="N754">
        <v>0</v>
      </c>
      <c r="O754">
        <v>1</v>
      </c>
      <c r="P754">
        <v>0</v>
      </c>
      <c r="Q754">
        <v>10.292817679558</v>
      </c>
      <c r="R754">
        <v>240</v>
      </c>
      <c r="S754">
        <v>8.7</v>
      </c>
      <c r="T754">
        <v>28.5</v>
      </c>
      <c r="U754">
        <v>0</v>
      </c>
      <c r="V754">
        <v>18.89117043</v>
      </c>
      <c r="W754">
        <v>0</v>
      </c>
      <c r="X754">
        <v>21.65092403</v>
      </c>
      <c r="Y754">
        <v>1</v>
      </c>
      <c r="Z754" s="1">
        <f t="shared" si="221"/>
        <v>0</v>
      </c>
      <c r="AA754" s="1">
        <f t="shared" si="222"/>
        <v>0</v>
      </c>
      <c r="AB754" s="1">
        <f t="shared" si="223"/>
        <v>0</v>
      </c>
      <c r="AC754" s="1">
        <f t="shared" si="224"/>
        <v>0</v>
      </c>
      <c r="AD754" s="1">
        <f t="shared" si="225"/>
        <v>0</v>
      </c>
      <c r="AE754" s="1">
        <f t="shared" si="226"/>
        <v>0</v>
      </c>
      <c r="AF754" s="1">
        <f t="shared" si="227"/>
        <v>0</v>
      </c>
      <c r="AG754" s="1">
        <f t="shared" si="228"/>
        <v>0</v>
      </c>
      <c r="AH754" s="1">
        <f t="shared" si="229"/>
        <v>0</v>
      </c>
      <c r="AI754" s="1">
        <f t="shared" si="230"/>
        <v>0</v>
      </c>
      <c r="AJ754" s="1">
        <f t="shared" si="231"/>
        <v>1</v>
      </c>
      <c r="AK754" s="1">
        <f t="shared" si="232"/>
        <v>0</v>
      </c>
      <c r="AL754" s="1">
        <f t="shared" si="233"/>
        <v>0</v>
      </c>
      <c r="AM754" s="1">
        <f t="shared" si="234"/>
        <v>0</v>
      </c>
      <c r="AN754" s="1">
        <f t="shared" si="235"/>
        <v>0</v>
      </c>
      <c r="AO754" s="1">
        <f t="shared" si="236"/>
        <v>0</v>
      </c>
      <c r="AP754" s="1">
        <f t="shared" si="237"/>
        <v>0</v>
      </c>
      <c r="AQ754" s="1">
        <f t="shared" si="238"/>
        <v>0</v>
      </c>
      <c r="AR754">
        <f t="shared" si="239"/>
        <v>11</v>
      </c>
    </row>
    <row r="755" spans="1:44">
      <c r="A755">
        <v>754</v>
      </c>
      <c r="B755">
        <v>2017</v>
      </c>
      <c r="C755">
        <v>6.1</v>
      </c>
      <c r="D755">
        <v>20</v>
      </c>
      <c r="E755">
        <v>1</v>
      </c>
      <c r="F755">
        <v>3.9</v>
      </c>
      <c r="G755" t="s">
        <v>53</v>
      </c>
      <c r="H755">
        <f t="shared" si="220"/>
        <v>1</v>
      </c>
      <c r="I755">
        <v>8.67</v>
      </c>
      <c r="J755">
        <v>58.22039699</v>
      </c>
      <c r="K755">
        <v>0.2825</v>
      </c>
      <c r="L755">
        <v>0</v>
      </c>
      <c r="M755">
        <v>0</v>
      </c>
      <c r="N755">
        <v>0</v>
      </c>
      <c r="O755">
        <v>0</v>
      </c>
      <c r="P755">
        <v>1</v>
      </c>
      <c r="Q755">
        <v>7.90423572744015</v>
      </c>
      <c r="R755">
        <v>292</v>
      </c>
      <c r="S755">
        <v>10.9</v>
      </c>
      <c r="T755">
        <v>36.8</v>
      </c>
      <c r="U755">
        <v>1</v>
      </c>
      <c r="V755">
        <v>1.872689938</v>
      </c>
      <c r="W755">
        <v>1</v>
      </c>
      <c r="X755">
        <v>14.29158111</v>
      </c>
      <c r="Y755">
        <v>0</v>
      </c>
      <c r="Z755" s="1">
        <f t="shared" si="221"/>
        <v>0</v>
      </c>
      <c r="AA755" s="1">
        <f t="shared" si="222"/>
        <v>0</v>
      </c>
      <c r="AB755" s="1">
        <f t="shared" si="223"/>
        <v>0</v>
      </c>
      <c r="AC755" s="1">
        <f t="shared" si="224"/>
        <v>0</v>
      </c>
      <c r="AD755" s="1">
        <f t="shared" si="225"/>
        <v>0</v>
      </c>
      <c r="AE755" s="1">
        <f t="shared" si="226"/>
        <v>0</v>
      </c>
      <c r="AF755" s="1">
        <f t="shared" si="227"/>
        <v>0</v>
      </c>
      <c r="AG755" s="1">
        <f t="shared" si="228"/>
        <v>0</v>
      </c>
      <c r="AH755" s="1">
        <f t="shared" si="229"/>
        <v>0</v>
      </c>
      <c r="AI755" s="1">
        <f t="shared" si="230"/>
        <v>0</v>
      </c>
      <c r="AJ755" s="1">
        <f t="shared" si="231"/>
        <v>1</v>
      </c>
      <c r="AK755" s="1">
        <f t="shared" si="232"/>
        <v>0</v>
      </c>
      <c r="AL755" s="1">
        <f t="shared" si="233"/>
        <v>0</v>
      </c>
      <c r="AM755" s="1">
        <f t="shared" si="234"/>
        <v>0</v>
      </c>
      <c r="AN755" s="1">
        <f t="shared" si="235"/>
        <v>0</v>
      </c>
      <c r="AO755" s="1">
        <f t="shared" si="236"/>
        <v>0</v>
      </c>
      <c r="AP755" s="1">
        <f t="shared" si="237"/>
        <v>0</v>
      </c>
      <c r="AQ755" s="1">
        <f t="shared" si="238"/>
        <v>0</v>
      </c>
      <c r="AR755">
        <f t="shared" si="239"/>
        <v>11</v>
      </c>
    </row>
    <row r="756" spans="1:44">
      <c r="A756">
        <v>755</v>
      </c>
      <c r="B756">
        <v>2017</v>
      </c>
      <c r="C756">
        <v>178.2</v>
      </c>
      <c r="E756">
        <v>0</v>
      </c>
      <c r="F756">
        <v>4</v>
      </c>
      <c r="G756" t="s">
        <v>45</v>
      </c>
      <c r="H756">
        <f t="shared" si="220"/>
        <v>0</v>
      </c>
      <c r="I756">
        <v>2.89</v>
      </c>
      <c r="J756">
        <v>82.98973306</v>
      </c>
      <c r="K756">
        <v>0.261</v>
      </c>
      <c r="L756">
        <v>0</v>
      </c>
      <c r="M756">
        <v>0</v>
      </c>
      <c r="N756">
        <v>0</v>
      </c>
      <c r="O756">
        <v>1</v>
      </c>
      <c r="P756">
        <v>1</v>
      </c>
      <c r="Q756">
        <v>9.35543278084715</v>
      </c>
      <c r="R756">
        <v>165</v>
      </c>
      <c r="S756">
        <v>11.4</v>
      </c>
      <c r="T756">
        <v>19.1</v>
      </c>
      <c r="U756">
        <v>0</v>
      </c>
      <c r="V756">
        <v>26.90759754</v>
      </c>
      <c r="W756">
        <v>0</v>
      </c>
      <c r="X756">
        <v>26.90759754</v>
      </c>
      <c r="Y756">
        <v>1</v>
      </c>
      <c r="Z756" s="1">
        <f t="shared" si="221"/>
        <v>0</v>
      </c>
      <c r="AA756" s="1">
        <f t="shared" si="222"/>
        <v>0</v>
      </c>
      <c r="AB756" s="1">
        <f t="shared" si="223"/>
        <v>0</v>
      </c>
      <c r="AC756" s="1">
        <f t="shared" si="224"/>
        <v>0</v>
      </c>
      <c r="AD756" s="1">
        <f t="shared" si="225"/>
        <v>0</v>
      </c>
      <c r="AE756" s="1">
        <f t="shared" si="226"/>
        <v>0</v>
      </c>
      <c r="AF756" s="1">
        <f t="shared" si="227"/>
        <v>0</v>
      </c>
      <c r="AG756" s="1">
        <f t="shared" si="228"/>
        <v>0</v>
      </c>
      <c r="AH756" s="1">
        <f t="shared" si="229"/>
        <v>1</v>
      </c>
      <c r="AI756" s="1">
        <f t="shared" si="230"/>
        <v>0</v>
      </c>
      <c r="AJ756" s="1">
        <f t="shared" si="231"/>
        <v>0</v>
      </c>
      <c r="AK756" s="1">
        <f t="shared" si="232"/>
        <v>0</v>
      </c>
      <c r="AL756" s="1">
        <f t="shared" si="233"/>
        <v>0</v>
      </c>
      <c r="AM756" s="1">
        <f t="shared" si="234"/>
        <v>0</v>
      </c>
      <c r="AN756" s="1">
        <f t="shared" si="235"/>
        <v>0</v>
      </c>
      <c r="AO756" s="1">
        <f t="shared" si="236"/>
        <v>0</v>
      </c>
      <c r="AP756" s="1">
        <f t="shared" si="237"/>
        <v>0</v>
      </c>
      <c r="AQ756" s="1">
        <f t="shared" si="238"/>
        <v>0</v>
      </c>
      <c r="AR756">
        <f t="shared" si="239"/>
        <v>9</v>
      </c>
    </row>
    <row r="757" spans="1:44">
      <c r="A757">
        <v>756</v>
      </c>
      <c r="B757">
        <v>2017</v>
      </c>
      <c r="C757">
        <v>7</v>
      </c>
      <c r="E757">
        <v>1</v>
      </c>
      <c r="F757">
        <v>3.3</v>
      </c>
      <c r="G757" t="s">
        <v>55</v>
      </c>
      <c r="H757">
        <f t="shared" si="220"/>
        <v>2</v>
      </c>
      <c r="I757">
        <v>3.25</v>
      </c>
      <c r="J757">
        <v>64.58863792</v>
      </c>
      <c r="K757">
        <v>0.5679</v>
      </c>
      <c r="L757">
        <v>0</v>
      </c>
      <c r="M757">
        <v>1</v>
      </c>
      <c r="N757">
        <v>0</v>
      </c>
      <c r="O757">
        <v>1</v>
      </c>
      <c r="P757">
        <v>0</v>
      </c>
      <c r="Q757">
        <v>7.86003683241253</v>
      </c>
      <c r="R757">
        <v>128</v>
      </c>
      <c r="S757">
        <v>12.8</v>
      </c>
      <c r="T757">
        <v>22.5</v>
      </c>
      <c r="U757">
        <v>1</v>
      </c>
      <c r="V757">
        <v>6.767967146</v>
      </c>
      <c r="W757">
        <v>1</v>
      </c>
      <c r="X757">
        <v>7.819301848</v>
      </c>
      <c r="Y757">
        <v>0</v>
      </c>
      <c r="Z757" s="1">
        <f t="shared" si="221"/>
        <v>0</v>
      </c>
      <c r="AA757" s="1">
        <f t="shared" si="222"/>
        <v>0</v>
      </c>
      <c r="AB757" s="1">
        <f t="shared" si="223"/>
        <v>0</v>
      </c>
      <c r="AC757" s="1">
        <f t="shared" si="224"/>
        <v>0</v>
      </c>
      <c r="AD757" s="1">
        <f t="shared" si="225"/>
        <v>0</v>
      </c>
      <c r="AE757" s="1">
        <f t="shared" si="226"/>
        <v>0</v>
      </c>
      <c r="AF757" s="1">
        <f t="shared" si="227"/>
        <v>1</v>
      </c>
      <c r="AG757" s="1">
        <f t="shared" si="228"/>
        <v>0</v>
      </c>
      <c r="AH757" s="1">
        <f t="shared" si="229"/>
        <v>0</v>
      </c>
      <c r="AI757" s="1">
        <f t="shared" si="230"/>
        <v>0</v>
      </c>
      <c r="AJ757" s="1">
        <f t="shared" si="231"/>
        <v>0</v>
      </c>
      <c r="AK757" s="1">
        <f t="shared" si="232"/>
        <v>0</v>
      </c>
      <c r="AL757" s="1">
        <f t="shared" si="233"/>
        <v>0</v>
      </c>
      <c r="AM757" s="1">
        <f t="shared" si="234"/>
        <v>0</v>
      </c>
      <c r="AN757" s="1">
        <f t="shared" si="235"/>
        <v>0</v>
      </c>
      <c r="AO757" s="1">
        <f t="shared" si="236"/>
        <v>0</v>
      </c>
      <c r="AP757" s="1">
        <f t="shared" si="237"/>
        <v>0</v>
      </c>
      <c r="AQ757" s="1">
        <f t="shared" si="238"/>
        <v>0</v>
      </c>
      <c r="AR757">
        <f t="shared" si="239"/>
        <v>7</v>
      </c>
    </row>
    <row r="758" spans="1:44">
      <c r="A758">
        <v>757</v>
      </c>
      <c r="B758">
        <v>2017</v>
      </c>
      <c r="C758">
        <v>4.4</v>
      </c>
      <c r="E758">
        <v>1</v>
      </c>
      <c r="F758">
        <v>3.8</v>
      </c>
      <c r="G758" t="s">
        <v>54</v>
      </c>
      <c r="H758">
        <f t="shared" si="220"/>
        <v>2</v>
      </c>
      <c r="I758">
        <v>3.85</v>
      </c>
      <c r="J758">
        <v>74.34086242</v>
      </c>
      <c r="K758">
        <v>0.0399</v>
      </c>
      <c r="L758">
        <v>0</v>
      </c>
      <c r="M758">
        <v>0</v>
      </c>
      <c r="N758">
        <v>0</v>
      </c>
      <c r="O758">
        <v>1</v>
      </c>
      <c r="P758">
        <v>0</v>
      </c>
      <c r="Q758">
        <v>4.41252302025783</v>
      </c>
      <c r="R758">
        <v>267</v>
      </c>
      <c r="S758">
        <v>12</v>
      </c>
      <c r="T758">
        <v>22.9</v>
      </c>
      <c r="U758">
        <v>1</v>
      </c>
      <c r="V758">
        <v>4.008213552</v>
      </c>
      <c r="W758">
        <v>1</v>
      </c>
      <c r="X758">
        <v>8.049281314</v>
      </c>
      <c r="Y758">
        <v>0</v>
      </c>
      <c r="Z758" s="1">
        <f t="shared" si="221"/>
        <v>0</v>
      </c>
      <c r="AA758" s="1">
        <f t="shared" si="222"/>
        <v>0</v>
      </c>
      <c r="AB758" s="1">
        <f t="shared" si="223"/>
        <v>0</v>
      </c>
      <c r="AC758" s="1">
        <f t="shared" si="224"/>
        <v>1</v>
      </c>
      <c r="AD758" s="1">
        <f t="shared" si="225"/>
        <v>0</v>
      </c>
      <c r="AE758" s="1">
        <f t="shared" si="226"/>
        <v>0</v>
      </c>
      <c r="AF758" s="1">
        <f t="shared" si="227"/>
        <v>0</v>
      </c>
      <c r="AG758" s="1">
        <f t="shared" si="228"/>
        <v>0</v>
      </c>
      <c r="AH758" s="1">
        <f t="shared" si="229"/>
        <v>0</v>
      </c>
      <c r="AI758" s="1">
        <f t="shared" si="230"/>
        <v>0</v>
      </c>
      <c r="AJ758" s="1">
        <f t="shared" si="231"/>
        <v>0</v>
      </c>
      <c r="AK758" s="1">
        <f t="shared" si="232"/>
        <v>0</v>
      </c>
      <c r="AL758" s="1">
        <f t="shared" si="233"/>
        <v>0</v>
      </c>
      <c r="AM758" s="1">
        <f t="shared" si="234"/>
        <v>0</v>
      </c>
      <c r="AN758" s="1">
        <f t="shared" si="235"/>
        <v>0</v>
      </c>
      <c r="AO758" s="1">
        <f t="shared" si="236"/>
        <v>0</v>
      </c>
      <c r="AP758" s="1">
        <f t="shared" si="237"/>
        <v>0</v>
      </c>
      <c r="AQ758" s="1">
        <f t="shared" si="238"/>
        <v>0</v>
      </c>
      <c r="AR758">
        <f t="shared" si="239"/>
        <v>4</v>
      </c>
    </row>
    <row r="759" spans="1:44">
      <c r="A759">
        <v>758</v>
      </c>
      <c r="B759">
        <v>2017</v>
      </c>
      <c r="C759">
        <v>16.7</v>
      </c>
      <c r="E759">
        <v>1</v>
      </c>
      <c r="F759">
        <v>3.7</v>
      </c>
      <c r="G759" t="s">
        <v>50</v>
      </c>
      <c r="H759">
        <f t="shared" si="220"/>
        <v>2</v>
      </c>
      <c r="I759">
        <v>3.58</v>
      </c>
      <c r="J759">
        <v>52.37508556</v>
      </c>
      <c r="K759">
        <v>0.1593</v>
      </c>
      <c r="L759">
        <v>0</v>
      </c>
      <c r="M759">
        <v>0</v>
      </c>
      <c r="N759">
        <v>0</v>
      </c>
      <c r="O759">
        <v>1</v>
      </c>
      <c r="P759">
        <v>0</v>
      </c>
      <c r="Q759">
        <v>10.3480662983425</v>
      </c>
      <c r="R759">
        <v>141</v>
      </c>
      <c r="S759">
        <v>11</v>
      </c>
      <c r="T759">
        <v>20.9</v>
      </c>
      <c r="U759">
        <v>1</v>
      </c>
      <c r="V759">
        <v>11.49897331</v>
      </c>
      <c r="W759">
        <v>1</v>
      </c>
      <c r="X759">
        <v>15.57289528</v>
      </c>
      <c r="Y759">
        <v>0</v>
      </c>
      <c r="Z759" s="1">
        <f t="shared" si="221"/>
        <v>1</v>
      </c>
      <c r="AA759" s="1">
        <f t="shared" si="222"/>
        <v>0</v>
      </c>
      <c r="AB759" s="1">
        <f t="shared" si="223"/>
        <v>0</v>
      </c>
      <c r="AC759" s="1">
        <f t="shared" si="224"/>
        <v>0</v>
      </c>
      <c r="AD759" s="1">
        <f t="shared" si="225"/>
        <v>0</v>
      </c>
      <c r="AE759" s="1">
        <f t="shared" si="226"/>
        <v>0</v>
      </c>
      <c r="AF759" s="1">
        <f t="shared" si="227"/>
        <v>0</v>
      </c>
      <c r="AG759" s="1">
        <f t="shared" si="228"/>
        <v>0</v>
      </c>
      <c r="AH759" s="1">
        <f t="shared" si="229"/>
        <v>0</v>
      </c>
      <c r="AI759" s="1">
        <f t="shared" si="230"/>
        <v>0</v>
      </c>
      <c r="AJ759" s="1">
        <f t="shared" si="231"/>
        <v>0</v>
      </c>
      <c r="AK759" s="1">
        <f t="shared" si="232"/>
        <v>0</v>
      </c>
      <c r="AL759" s="1">
        <f t="shared" si="233"/>
        <v>0</v>
      </c>
      <c r="AM759" s="1">
        <f t="shared" si="234"/>
        <v>0</v>
      </c>
      <c r="AN759" s="1">
        <f t="shared" si="235"/>
        <v>0</v>
      </c>
      <c r="AO759" s="1">
        <f t="shared" si="236"/>
        <v>0</v>
      </c>
      <c r="AP759" s="1">
        <f t="shared" si="237"/>
        <v>0</v>
      </c>
      <c r="AQ759" s="1">
        <f t="shared" si="238"/>
        <v>0</v>
      </c>
      <c r="AR759">
        <f t="shared" si="239"/>
        <v>1</v>
      </c>
    </row>
    <row r="760" spans="1:44">
      <c r="A760">
        <v>759</v>
      </c>
      <c r="B760">
        <v>2017</v>
      </c>
      <c r="C760">
        <v>8.8</v>
      </c>
      <c r="D760">
        <v>0</v>
      </c>
      <c r="E760">
        <v>1</v>
      </c>
      <c r="F760">
        <v>3.9</v>
      </c>
      <c r="G760" t="s">
        <v>53</v>
      </c>
      <c r="H760">
        <f t="shared" si="220"/>
        <v>1</v>
      </c>
      <c r="I760">
        <v>2.5</v>
      </c>
      <c r="J760">
        <v>68.11772758</v>
      </c>
      <c r="K760">
        <v>0.0664</v>
      </c>
      <c r="L760">
        <v>0</v>
      </c>
      <c r="M760">
        <v>1</v>
      </c>
      <c r="N760">
        <v>0</v>
      </c>
      <c r="O760">
        <v>0</v>
      </c>
      <c r="P760">
        <v>0</v>
      </c>
      <c r="Q760">
        <v>5.70902394106814</v>
      </c>
      <c r="R760">
        <v>129</v>
      </c>
      <c r="S760">
        <v>11.4</v>
      </c>
      <c r="T760">
        <v>38.2</v>
      </c>
      <c r="U760">
        <v>1</v>
      </c>
      <c r="V760">
        <v>0.821355236</v>
      </c>
      <c r="W760">
        <v>0</v>
      </c>
      <c r="X760">
        <v>23.09650924</v>
      </c>
      <c r="Y760">
        <v>0</v>
      </c>
      <c r="Z760" s="1">
        <f t="shared" si="221"/>
        <v>0</v>
      </c>
      <c r="AA760" s="1">
        <f t="shared" si="222"/>
        <v>0</v>
      </c>
      <c r="AB760" s="1">
        <f t="shared" si="223"/>
        <v>0</v>
      </c>
      <c r="AC760" s="1">
        <f t="shared" si="224"/>
        <v>0</v>
      </c>
      <c r="AD760" s="1">
        <f t="shared" si="225"/>
        <v>0</v>
      </c>
      <c r="AE760" s="1">
        <f t="shared" si="226"/>
        <v>0</v>
      </c>
      <c r="AF760" s="1">
        <f t="shared" si="227"/>
        <v>0</v>
      </c>
      <c r="AG760" s="1">
        <f t="shared" si="228"/>
        <v>0</v>
      </c>
      <c r="AH760" s="1">
        <f t="shared" si="229"/>
        <v>0</v>
      </c>
      <c r="AI760" s="1">
        <f t="shared" si="230"/>
        <v>0</v>
      </c>
      <c r="AJ760" s="1">
        <f t="shared" si="231"/>
        <v>1</v>
      </c>
      <c r="AK760" s="1">
        <f t="shared" si="232"/>
        <v>0</v>
      </c>
      <c r="AL760" s="1">
        <f t="shared" si="233"/>
        <v>0</v>
      </c>
      <c r="AM760" s="1">
        <f t="shared" si="234"/>
        <v>0</v>
      </c>
      <c r="AN760" s="1">
        <f t="shared" si="235"/>
        <v>0</v>
      </c>
      <c r="AO760" s="1">
        <f t="shared" si="236"/>
        <v>0</v>
      </c>
      <c r="AP760" s="1">
        <f t="shared" si="237"/>
        <v>0</v>
      </c>
      <c r="AQ760" s="1">
        <f t="shared" si="238"/>
        <v>0</v>
      </c>
      <c r="AR760">
        <f t="shared" si="239"/>
        <v>11</v>
      </c>
    </row>
    <row r="761" spans="1:44">
      <c r="A761">
        <v>760</v>
      </c>
      <c r="B761">
        <v>2017</v>
      </c>
      <c r="C761">
        <v>7</v>
      </c>
      <c r="E761">
        <v>1</v>
      </c>
      <c r="F761">
        <v>4.2</v>
      </c>
      <c r="G761" t="s">
        <v>54</v>
      </c>
      <c r="H761">
        <f t="shared" si="220"/>
        <v>2</v>
      </c>
      <c r="I761">
        <v>6.8</v>
      </c>
      <c r="J761">
        <v>61.48391513</v>
      </c>
      <c r="K761">
        <v>0.0035</v>
      </c>
      <c r="L761">
        <v>0</v>
      </c>
      <c r="M761">
        <v>0</v>
      </c>
      <c r="N761">
        <v>0</v>
      </c>
      <c r="O761">
        <v>1</v>
      </c>
      <c r="P761">
        <v>0</v>
      </c>
      <c r="Q761">
        <v>5.53406998158379</v>
      </c>
      <c r="R761">
        <v>230</v>
      </c>
      <c r="S761">
        <v>12.2</v>
      </c>
      <c r="T761">
        <v>20.7</v>
      </c>
      <c r="U761">
        <v>1</v>
      </c>
      <c r="V761">
        <v>7.359342916</v>
      </c>
      <c r="W761">
        <v>1</v>
      </c>
      <c r="X761">
        <v>16.32854209</v>
      </c>
      <c r="Y761">
        <v>0</v>
      </c>
      <c r="Z761" s="1">
        <f t="shared" si="221"/>
        <v>0</v>
      </c>
      <c r="AA761" s="1">
        <f t="shared" si="222"/>
        <v>0</v>
      </c>
      <c r="AB761" s="1">
        <f t="shared" si="223"/>
        <v>0</v>
      </c>
      <c r="AC761" s="1">
        <f t="shared" si="224"/>
        <v>1</v>
      </c>
      <c r="AD761" s="1">
        <f t="shared" si="225"/>
        <v>0</v>
      </c>
      <c r="AE761" s="1">
        <f t="shared" si="226"/>
        <v>0</v>
      </c>
      <c r="AF761" s="1">
        <f t="shared" si="227"/>
        <v>0</v>
      </c>
      <c r="AG761" s="1">
        <f t="shared" si="228"/>
        <v>0</v>
      </c>
      <c r="AH761" s="1">
        <f t="shared" si="229"/>
        <v>0</v>
      </c>
      <c r="AI761" s="1">
        <f t="shared" si="230"/>
        <v>0</v>
      </c>
      <c r="AJ761" s="1">
        <f t="shared" si="231"/>
        <v>0</v>
      </c>
      <c r="AK761" s="1">
        <f t="shared" si="232"/>
        <v>0</v>
      </c>
      <c r="AL761" s="1">
        <f t="shared" si="233"/>
        <v>0</v>
      </c>
      <c r="AM761" s="1">
        <f t="shared" si="234"/>
        <v>0</v>
      </c>
      <c r="AN761" s="1">
        <f t="shared" si="235"/>
        <v>0</v>
      </c>
      <c r="AO761" s="1">
        <f t="shared" si="236"/>
        <v>0</v>
      </c>
      <c r="AP761" s="1">
        <f t="shared" si="237"/>
        <v>0</v>
      </c>
      <c r="AQ761" s="1">
        <f t="shared" si="238"/>
        <v>0</v>
      </c>
      <c r="AR761">
        <f t="shared" si="239"/>
        <v>4</v>
      </c>
    </row>
    <row r="762" spans="1:44">
      <c r="A762">
        <v>761</v>
      </c>
      <c r="B762">
        <v>2017</v>
      </c>
      <c r="C762">
        <v>4.4</v>
      </c>
      <c r="D762">
        <v>0</v>
      </c>
      <c r="E762">
        <v>0</v>
      </c>
      <c r="F762">
        <v>3.9</v>
      </c>
      <c r="G762" t="s">
        <v>47</v>
      </c>
      <c r="H762">
        <f t="shared" si="220"/>
        <v>2</v>
      </c>
      <c r="I762">
        <v>5.9</v>
      </c>
      <c r="J762">
        <v>59.95071869</v>
      </c>
      <c r="K762">
        <v>0.1765</v>
      </c>
      <c r="L762">
        <v>0</v>
      </c>
      <c r="M762">
        <v>1</v>
      </c>
      <c r="N762">
        <v>0</v>
      </c>
      <c r="O762">
        <v>1</v>
      </c>
      <c r="P762">
        <v>0</v>
      </c>
      <c r="Q762">
        <v>3.5524861878453</v>
      </c>
      <c r="R762">
        <v>429</v>
      </c>
      <c r="S762">
        <v>12.2</v>
      </c>
      <c r="T762">
        <v>22.1</v>
      </c>
      <c r="U762">
        <v>0</v>
      </c>
      <c r="V762">
        <v>27.63039014</v>
      </c>
      <c r="W762">
        <v>0</v>
      </c>
      <c r="X762">
        <v>27.63039014</v>
      </c>
      <c r="Y762">
        <v>1</v>
      </c>
      <c r="Z762" s="1">
        <f t="shared" si="221"/>
        <v>0</v>
      </c>
      <c r="AA762" s="1">
        <f t="shared" si="222"/>
        <v>0</v>
      </c>
      <c r="AB762" s="1">
        <f t="shared" si="223"/>
        <v>0</v>
      </c>
      <c r="AC762" s="1">
        <f t="shared" si="224"/>
        <v>0</v>
      </c>
      <c r="AD762" s="1">
        <f t="shared" si="225"/>
        <v>0</v>
      </c>
      <c r="AE762" s="1">
        <f t="shared" si="226"/>
        <v>1</v>
      </c>
      <c r="AF762" s="1">
        <f t="shared" si="227"/>
        <v>0</v>
      </c>
      <c r="AG762" s="1">
        <f t="shared" si="228"/>
        <v>0</v>
      </c>
      <c r="AH762" s="1">
        <f t="shared" si="229"/>
        <v>0</v>
      </c>
      <c r="AI762" s="1">
        <f t="shared" si="230"/>
        <v>0</v>
      </c>
      <c r="AJ762" s="1">
        <f t="shared" si="231"/>
        <v>0</v>
      </c>
      <c r="AK762" s="1">
        <f t="shared" si="232"/>
        <v>0</v>
      </c>
      <c r="AL762" s="1">
        <f t="shared" si="233"/>
        <v>0</v>
      </c>
      <c r="AM762" s="1">
        <f t="shared" si="234"/>
        <v>0</v>
      </c>
      <c r="AN762" s="1">
        <f t="shared" si="235"/>
        <v>0</v>
      </c>
      <c r="AO762" s="1">
        <f t="shared" si="236"/>
        <v>0</v>
      </c>
      <c r="AP762" s="1">
        <f t="shared" si="237"/>
        <v>0</v>
      </c>
      <c r="AQ762" s="1">
        <f t="shared" si="238"/>
        <v>0</v>
      </c>
      <c r="AR762">
        <f t="shared" si="239"/>
        <v>6</v>
      </c>
    </row>
    <row r="763" spans="1:44">
      <c r="A763">
        <v>762</v>
      </c>
      <c r="B763">
        <v>2017</v>
      </c>
      <c r="C763">
        <v>55.3</v>
      </c>
      <c r="E763">
        <v>0</v>
      </c>
      <c r="F763">
        <v>3.2</v>
      </c>
      <c r="G763" t="s">
        <v>45</v>
      </c>
      <c r="H763">
        <f t="shared" si="220"/>
        <v>0</v>
      </c>
      <c r="I763">
        <v>14.25</v>
      </c>
      <c r="J763">
        <v>73.67556468</v>
      </c>
      <c r="K763">
        <v>0.1493</v>
      </c>
      <c r="L763">
        <v>0</v>
      </c>
      <c r="M763">
        <v>1</v>
      </c>
      <c r="N763">
        <v>0</v>
      </c>
      <c r="O763">
        <v>1</v>
      </c>
      <c r="P763">
        <v>0</v>
      </c>
      <c r="Q763">
        <v>7.14180478821363</v>
      </c>
      <c r="R763">
        <v>211</v>
      </c>
      <c r="S763">
        <v>12.3</v>
      </c>
      <c r="T763">
        <v>23.3</v>
      </c>
      <c r="U763">
        <v>1</v>
      </c>
      <c r="V763">
        <v>1.741273101</v>
      </c>
      <c r="W763">
        <v>1</v>
      </c>
      <c r="X763">
        <v>11.69609856</v>
      </c>
      <c r="Y763">
        <v>0</v>
      </c>
      <c r="Z763" s="1">
        <f t="shared" si="221"/>
        <v>0</v>
      </c>
      <c r="AA763" s="1">
        <f t="shared" si="222"/>
        <v>0</v>
      </c>
      <c r="AB763" s="1">
        <f t="shared" si="223"/>
        <v>0</v>
      </c>
      <c r="AC763" s="1">
        <f t="shared" si="224"/>
        <v>0</v>
      </c>
      <c r="AD763" s="1">
        <f t="shared" si="225"/>
        <v>0</v>
      </c>
      <c r="AE763" s="1">
        <f t="shared" si="226"/>
        <v>0</v>
      </c>
      <c r="AF763" s="1">
        <f t="shared" si="227"/>
        <v>0</v>
      </c>
      <c r="AG763" s="1">
        <f t="shared" si="228"/>
        <v>0</v>
      </c>
      <c r="AH763" s="1">
        <f t="shared" si="229"/>
        <v>1</v>
      </c>
      <c r="AI763" s="1">
        <f t="shared" si="230"/>
        <v>0</v>
      </c>
      <c r="AJ763" s="1">
        <f t="shared" si="231"/>
        <v>0</v>
      </c>
      <c r="AK763" s="1">
        <f t="shared" si="232"/>
        <v>0</v>
      </c>
      <c r="AL763" s="1">
        <f t="shared" si="233"/>
        <v>0</v>
      </c>
      <c r="AM763" s="1">
        <f t="shared" si="234"/>
        <v>0</v>
      </c>
      <c r="AN763" s="1">
        <f t="shared" si="235"/>
        <v>0</v>
      </c>
      <c r="AO763" s="1">
        <f t="shared" si="236"/>
        <v>0</v>
      </c>
      <c r="AP763" s="1">
        <f t="shared" si="237"/>
        <v>0</v>
      </c>
      <c r="AQ763" s="1">
        <f t="shared" si="238"/>
        <v>0</v>
      </c>
      <c r="AR763">
        <f t="shared" si="239"/>
        <v>9</v>
      </c>
    </row>
    <row r="764" spans="1:44">
      <c r="A764">
        <v>763</v>
      </c>
      <c r="B764">
        <v>2017</v>
      </c>
      <c r="C764">
        <v>15.8</v>
      </c>
      <c r="D764">
        <v>0</v>
      </c>
      <c r="E764">
        <v>1</v>
      </c>
      <c r="F764">
        <v>3.8</v>
      </c>
      <c r="G764" t="s">
        <v>53</v>
      </c>
      <c r="H764">
        <f t="shared" si="220"/>
        <v>1</v>
      </c>
      <c r="I764">
        <v>36</v>
      </c>
      <c r="J764">
        <v>69.80698152</v>
      </c>
      <c r="K764">
        <v>0.3213</v>
      </c>
      <c r="L764">
        <v>0</v>
      </c>
      <c r="M764">
        <v>0</v>
      </c>
      <c r="N764">
        <v>0</v>
      </c>
      <c r="O764">
        <v>1</v>
      </c>
      <c r="P764">
        <v>0</v>
      </c>
      <c r="Q764">
        <v>2.91896869244936</v>
      </c>
      <c r="R764">
        <v>268</v>
      </c>
      <c r="S764">
        <v>12</v>
      </c>
      <c r="T764">
        <v>24.6</v>
      </c>
      <c r="U764">
        <v>1</v>
      </c>
      <c r="V764">
        <v>1.051334702</v>
      </c>
      <c r="W764">
        <v>1</v>
      </c>
      <c r="X764">
        <v>1.577002053</v>
      </c>
      <c r="Y764">
        <v>0</v>
      </c>
      <c r="Z764" s="1">
        <f t="shared" si="221"/>
        <v>0</v>
      </c>
      <c r="AA764" s="1">
        <f t="shared" si="222"/>
        <v>0</v>
      </c>
      <c r="AB764" s="1">
        <f t="shared" si="223"/>
        <v>0</v>
      </c>
      <c r="AC764" s="1">
        <f t="shared" si="224"/>
        <v>0</v>
      </c>
      <c r="AD764" s="1">
        <f t="shared" si="225"/>
        <v>0</v>
      </c>
      <c r="AE764" s="1">
        <f t="shared" si="226"/>
        <v>0</v>
      </c>
      <c r="AF764" s="1">
        <f t="shared" si="227"/>
        <v>0</v>
      </c>
      <c r="AG764" s="1">
        <f t="shared" si="228"/>
        <v>0</v>
      </c>
      <c r="AH764" s="1">
        <f t="shared" si="229"/>
        <v>0</v>
      </c>
      <c r="AI764" s="1">
        <f t="shared" si="230"/>
        <v>0</v>
      </c>
      <c r="AJ764" s="1">
        <f t="shared" si="231"/>
        <v>1</v>
      </c>
      <c r="AK764" s="1">
        <f t="shared" si="232"/>
        <v>0</v>
      </c>
      <c r="AL764" s="1">
        <f t="shared" si="233"/>
        <v>0</v>
      </c>
      <c r="AM764" s="1">
        <f t="shared" si="234"/>
        <v>0</v>
      </c>
      <c r="AN764" s="1">
        <f t="shared" si="235"/>
        <v>0</v>
      </c>
      <c r="AO764" s="1">
        <f t="shared" si="236"/>
        <v>0</v>
      </c>
      <c r="AP764" s="1">
        <f t="shared" si="237"/>
        <v>0</v>
      </c>
      <c r="AQ764" s="1">
        <f t="shared" si="238"/>
        <v>0</v>
      </c>
      <c r="AR764">
        <f t="shared" si="239"/>
        <v>11</v>
      </c>
    </row>
    <row r="765" spans="1:44">
      <c r="A765">
        <v>764</v>
      </c>
      <c r="B765">
        <v>2017</v>
      </c>
      <c r="C765">
        <v>6.1</v>
      </c>
      <c r="E765">
        <v>1</v>
      </c>
      <c r="F765">
        <v>4</v>
      </c>
      <c r="G765" t="s">
        <v>47</v>
      </c>
      <c r="H765">
        <f t="shared" si="220"/>
        <v>2</v>
      </c>
      <c r="I765">
        <v>5.89</v>
      </c>
      <c r="J765">
        <v>63.6440794</v>
      </c>
      <c r="K765">
        <v>0.1017</v>
      </c>
      <c r="L765">
        <v>0</v>
      </c>
      <c r="M765">
        <v>1</v>
      </c>
      <c r="N765">
        <v>0</v>
      </c>
      <c r="O765">
        <v>1</v>
      </c>
      <c r="P765">
        <v>1</v>
      </c>
      <c r="Q765">
        <v>6.25230202578268</v>
      </c>
      <c r="R765">
        <v>319</v>
      </c>
      <c r="S765">
        <v>10.9</v>
      </c>
      <c r="T765">
        <v>35.5</v>
      </c>
      <c r="U765">
        <v>1</v>
      </c>
      <c r="V765">
        <v>1.347022587</v>
      </c>
      <c r="W765">
        <v>1</v>
      </c>
      <c r="X765">
        <v>8.344969199</v>
      </c>
      <c r="Y765">
        <v>0</v>
      </c>
      <c r="Z765" s="1">
        <f t="shared" si="221"/>
        <v>0</v>
      </c>
      <c r="AA765" s="1">
        <f t="shared" si="222"/>
        <v>0</v>
      </c>
      <c r="AB765" s="1">
        <f t="shared" si="223"/>
        <v>0</v>
      </c>
      <c r="AC765" s="1">
        <f t="shared" si="224"/>
        <v>0</v>
      </c>
      <c r="AD765" s="1">
        <f t="shared" si="225"/>
        <v>0</v>
      </c>
      <c r="AE765" s="1">
        <f t="shared" si="226"/>
        <v>1</v>
      </c>
      <c r="AF765" s="1">
        <f t="shared" si="227"/>
        <v>0</v>
      </c>
      <c r="AG765" s="1">
        <f t="shared" si="228"/>
        <v>0</v>
      </c>
      <c r="AH765" s="1">
        <f t="shared" si="229"/>
        <v>0</v>
      </c>
      <c r="AI765" s="1">
        <f t="shared" si="230"/>
        <v>0</v>
      </c>
      <c r="AJ765" s="1">
        <f t="shared" si="231"/>
        <v>0</v>
      </c>
      <c r="AK765" s="1">
        <f t="shared" si="232"/>
        <v>0</v>
      </c>
      <c r="AL765" s="1">
        <f t="shared" si="233"/>
        <v>0</v>
      </c>
      <c r="AM765" s="1">
        <f t="shared" si="234"/>
        <v>0</v>
      </c>
      <c r="AN765" s="1">
        <f t="shared" si="235"/>
        <v>0</v>
      </c>
      <c r="AO765" s="1">
        <f t="shared" si="236"/>
        <v>0</v>
      </c>
      <c r="AP765" s="1">
        <f t="shared" si="237"/>
        <v>0</v>
      </c>
      <c r="AQ765" s="1">
        <f t="shared" si="238"/>
        <v>0</v>
      </c>
      <c r="AR765">
        <f t="shared" si="239"/>
        <v>6</v>
      </c>
    </row>
    <row r="766" spans="1:44">
      <c r="A766">
        <v>765</v>
      </c>
      <c r="B766">
        <v>2017</v>
      </c>
      <c r="C766">
        <v>37.7</v>
      </c>
      <c r="E766">
        <v>0</v>
      </c>
      <c r="F766">
        <v>4</v>
      </c>
      <c r="G766" t="s">
        <v>45</v>
      </c>
      <c r="H766">
        <f t="shared" si="220"/>
        <v>0</v>
      </c>
      <c r="I766">
        <v>2.09</v>
      </c>
      <c r="J766">
        <v>61.00752909</v>
      </c>
      <c r="K766">
        <v>0.0077</v>
      </c>
      <c r="L766">
        <v>1</v>
      </c>
      <c r="M766">
        <v>0</v>
      </c>
      <c r="N766">
        <v>0</v>
      </c>
      <c r="O766">
        <v>0</v>
      </c>
      <c r="P766">
        <v>0</v>
      </c>
      <c r="Q766">
        <v>7.88397790055248</v>
      </c>
      <c r="R766">
        <v>299</v>
      </c>
      <c r="S766">
        <v>11.9</v>
      </c>
      <c r="T766">
        <v>33.8</v>
      </c>
      <c r="U766">
        <v>1</v>
      </c>
      <c r="V766">
        <v>3.121149897</v>
      </c>
      <c r="W766">
        <v>0</v>
      </c>
      <c r="X766">
        <v>28.48459959</v>
      </c>
      <c r="Y766">
        <v>0</v>
      </c>
      <c r="Z766" s="1">
        <f t="shared" si="221"/>
        <v>0</v>
      </c>
      <c r="AA766" s="1">
        <f t="shared" si="222"/>
        <v>0</v>
      </c>
      <c r="AB766" s="1">
        <f t="shared" si="223"/>
        <v>0</v>
      </c>
      <c r="AC766" s="1">
        <f t="shared" si="224"/>
        <v>0</v>
      </c>
      <c r="AD766" s="1">
        <f t="shared" si="225"/>
        <v>0</v>
      </c>
      <c r="AE766" s="1">
        <f t="shared" si="226"/>
        <v>0</v>
      </c>
      <c r="AF766" s="1">
        <f t="shared" si="227"/>
        <v>0</v>
      </c>
      <c r="AG766" s="1">
        <f t="shared" si="228"/>
        <v>0</v>
      </c>
      <c r="AH766" s="1">
        <f t="shared" si="229"/>
        <v>1</v>
      </c>
      <c r="AI766" s="1">
        <f t="shared" si="230"/>
        <v>0</v>
      </c>
      <c r="AJ766" s="1">
        <f t="shared" si="231"/>
        <v>0</v>
      </c>
      <c r="AK766" s="1">
        <f t="shared" si="232"/>
        <v>0</v>
      </c>
      <c r="AL766" s="1">
        <f t="shared" si="233"/>
        <v>0</v>
      </c>
      <c r="AM766" s="1">
        <f t="shared" si="234"/>
        <v>0</v>
      </c>
      <c r="AN766" s="1">
        <f t="shared" si="235"/>
        <v>0</v>
      </c>
      <c r="AO766" s="1">
        <f t="shared" si="236"/>
        <v>0</v>
      </c>
      <c r="AP766" s="1">
        <f t="shared" si="237"/>
        <v>0</v>
      </c>
      <c r="AQ766" s="1">
        <f t="shared" si="238"/>
        <v>0</v>
      </c>
      <c r="AR766">
        <f t="shared" si="239"/>
        <v>9</v>
      </c>
    </row>
    <row r="767" spans="1:44">
      <c r="A767">
        <v>766</v>
      </c>
      <c r="B767">
        <v>2017</v>
      </c>
      <c r="C767">
        <v>0</v>
      </c>
      <c r="E767">
        <v>0</v>
      </c>
      <c r="F767">
        <v>4.2</v>
      </c>
      <c r="G767" t="s">
        <v>45</v>
      </c>
      <c r="H767">
        <f t="shared" si="220"/>
        <v>0</v>
      </c>
      <c r="I767">
        <v>2.41</v>
      </c>
      <c r="J767">
        <v>63.01711157</v>
      </c>
      <c r="K767">
        <v>0</v>
      </c>
      <c r="L767">
        <v>0</v>
      </c>
      <c r="M767">
        <v>1</v>
      </c>
      <c r="N767">
        <v>0</v>
      </c>
      <c r="O767">
        <v>1</v>
      </c>
      <c r="P767">
        <v>0</v>
      </c>
      <c r="Q767">
        <v>5.4585635359116</v>
      </c>
      <c r="R767">
        <v>267</v>
      </c>
      <c r="S767">
        <v>13.8</v>
      </c>
      <c r="T767">
        <v>31.1</v>
      </c>
      <c r="U767">
        <v>1</v>
      </c>
      <c r="V767">
        <v>2.266940452</v>
      </c>
      <c r="W767">
        <v>1</v>
      </c>
      <c r="X767">
        <v>9.856262834</v>
      </c>
      <c r="Y767">
        <v>0</v>
      </c>
      <c r="Z767" s="1">
        <f t="shared" si="221"/>
        <v>0</v>
      </c>
      <c r="AA767" s="1">
        <f t="shared" si="222"/>
        <v>0</v>
      </c>
      <c r="AB767" s="1">
        <f t="shared" si="223"/>
        <v>0</v>
      </c>
      <c r="AC767" s="1">
        <f t="shared" si="224"/>
        <v>0</v>
      </c>
      <c r="AD767" s="1">
        <f t="shared" si="225"/>
        <v>0</v>
      </c>
      <c r="AE767" s="1">
        <f t="shared" si="226"/>
        <v>0</v>
      </c>
      <c r="AF767" s="1">
        <f t="shared" si="227"/>
        <v>0</v>
      </c>
      <c r="AG767" s="1">
        <f t="shared" si="228"/>
        <v>0</v>
      </c>
      <c r="AH767" s="1">
        <f t="shared" si="229"/>
        <v>1</v>
      </c>
      <c r="AI767" s="1">
        <f t="shared" si="230"/>
        <v>0</v>
      </c>
      <c r="AJ767" s="1">
        <f t="shared" si="231"/>
        <v>0</v>
      </c>
      <c r="AK767" s="1">
        <f t="shared" si="232"/>
        <v>0</v>
      </c>
      <c r="AL767" s="1">
        <f t="shared" si="233"/>
        <v>0</v>
      </c>
      <c r="AM767" s="1">
        <f t="shared" si="234"/>
        <v>0</v>
      </c>
      <c r="AN767" s="1">
        <f t="shared" si="235"/>
        <v>0</v>
      </c>
      <c r="AO767" s="1">
        <f t="shared" si="236"/>
        <v>0</v>
      </c>
      <c r="AP767" s="1">
        <f t="shared" si="237"/>
        <v>0</v>
      </c>
      <c r="AQ767" s="1">
        <f t="shared" si="238"/>
        <v>0</v>
      </c>
      <c r="AR767">
        <f t="shared" si="239"/>
        <v>9</v>
      </c>
    </row>
    <row r="768" spans="1:44">
      <c r="A768">
        <v>767</v>
      </c>
      <c r="B768">
        <v>2017</v>
      </c>
      <c r="C768">
        <v>8.8</v>
      </c>
      <c r="D768">
        <v>80</v>
      </c>
      <c r="E768">
        <v>1</v>
      </c>
      <c r="F768">
        <v>3.7</v>
      </c>
      <c r="G768" t="s">
        <v>53</v>
      </c>
      <c r="H768">
        <f t="shared" si="220"/>
        <v>1</v>
      </c>
      <c r="I768">
        <v>4.91</v>
      </c>
      <c r="J768">
        <v>61.01026694</v>
      </c>
      <c r="K768">
        <v>0.0022</v>
      </c>
      <c r="L768">
        <v>0</v>
      </c>
      <c r="M768">
        <v>1</v>
      </c>
      <c r="N768">
        <v>0</v>
      </c>
      <c r="O768">
        <v>1</v>
      </c>
      <c r="P768">
        <v>0</v>
      </c>
      <c r="Q768">
        <v>9.28360957642724</v>
      </c>
      <c r="R768">
        <v>312</v>
      </c>
      <c r="S768">
        <v>11.1</v>
      </c>
      <c r="T768">
        <v>29.4</v>
      </c>
      <c r="U768">
        <v>1</v>
      </c>
      <c r="V768">
        <v>0.854209446</v>
      </c>
      <c r="W768">
        <v>0</v>
      </c>
      <c r="X768">
        <v>5.35523614</v>
      </c>
      <c r="Y768">
        <v>0</v>
      </c>
      <c r="Z768" s="1">
        <f t="shared" si="221"/>
        <v>0</v>
      </c>
      <c r="AA768" s="1">
        <f t="shared" si="222"/>
        <v>0</v>
      </c>
      <c r="AB768" s="1">
        <f t="shared" si="223"/>
        <v>0</v>
      </c>
      <c r="AC768" s="1">
        <f t="shared" si="224"/>
        <v>0</v>
      </c>
      <c r="AD768" s="1">
        <f t="shared" si="225"/>
        <v>0</v>
      </c>
      <c r="AE768" s="1">
        <f t="shared" si="226"/>
        <v>0</v>
      </c>
      <c r="AF768" s="1">
        <f t="shared" si="227"/>
        <v>0</v>
      </c>
      <c r="AG768" s="1">
        <f t="shared" si="228"/>
        <v>0</v>
      </c>
      <c r="AH768" s="1">
        <f t="shared" si="229"/>
        <v>0</v>
      </c>
      <c r="AI768" s="1">
        <f t="shared" si="230"/>
        <v>0</v>
      </c>
      <c r="AJ768" s="1">
        <f t="shared" si="231"/>
        <v>1</v>
      </c>
      <c r="AK768" s="1">
        <f t="shared" si="232"/>
        <v>0</v>
      </c>
      <c r="AL768" s="1">
        <f t="shared" si="233"/>
        <v>0</v>
      </c>
      <c r="AM768" s="1">
        <f t="shared" si="234"/>
        <v>0</v>
      </c>
      <c r="AN768" s="1">
        <f t="shared" si="235"/>
        <v>0</v>
      </c>
      <c r="AO768" s="1">
        <f t="shared" si="236"/>
        <v>0</v>
      </c>
      <c r="AP768" s="1">
        <f t="shared" si="237"/>
        <v>0</v>
      </c>
      <c r="AQ768" s="1">
        <f t="shared" si="238"/>
        <v>0</v>
      </c>
      <c r="AR768">
        <f t="shared" si="239"/>
        <v>11</v>
      </c>
    </row>
    <row r="769" spans="1:44">
      <c r="A769">
        <v>768</v>
      </c>
      <c r="B769">
        <v>2017</v>
      </c>
      <c r="C769">
        <v>7</v>
      </c>
      <c r="E769">
        <v>1</v>
      </c>
      <c r="F769">
        <v>4.2</v>
      </c>
      <c r="G769" t="s">
        <v>54</v>
      </c>
      <c r="H769">
        <f t="shared" si="220"/>
        <v>2</v>
      </c>
      <c r="I769">
        <v>2.36</v>
      </c>
      <c r="J769">
        <v>66.34360027</v>
      </c>
      <c r="K769">
        <v>0.4129</v>
      </c>
      <c r="L769">
        <v>0</v>
      </c>
      <c r="M769">
        <v>0</v>
      </c>
      <c r="N769">
        <v>0</v>
      </c>
      <c r="O769">
        <v>1</v>
      </c>
      <c r="P769">
        <v>0</v>
      </c>
      <c r="Q769">
        <v>6.84162062615101</v>
      </c>
      <c r="R769">
        <v>276</v>
      </c>
      <c r="S769">
        <v>11.5</v>
      </c>
      <c r="T769">
        <v>28.1</v>
      </c>
      <c r="U769">
        <v>0</v>
      </c>
      <c r="V769">
        <v>27.4661191</v>
      </c>
      <c r="W769">
        <v>0</v>
      </c>
      <c r="X769">
        <v>29.07597536</v>
      </c>
      <c r="Y769">
        <v>1</v>
      </c>
      <c r="Z769" s="1">
        <f t="shared" si="221"/>
        <v>0</v>
      </c>
      <c r="AA769" s="1">
        <f t="shared" si="222"/>
        <v>0</v>
      </c>
      <c r="AB769" s="1">
        <f t="shared" si="223"/>
        <v>0</v>
      </c>
      <c r="AC769" s="1">
        <f t="shared" si="224"/>
        <v>1</v>
      </c>
      <c r="AD769" s="1">
        <f t="shared" si="225"/>
        <v>0</v>
      </c>
      <c r="AE769" s="1">
        <f t="shared" si="226"/>
        <v>0</v>
      </c>
      <c r="AF769" s="1">
        <f t="shared" si="227"/>
        <v>0</v>
      </c>
      <c r="AG769" s="1">
        <f t="shared" si="228"/>
        <v>0</v>
      </c>
      <c r="AH769" s="1">
        <f t="shared" si="229"/>
        <v>0</v>
      </c>
      <c r="AI769" s="1">
        <f t="shared" si="230"/>
        <v>0</v>
      </c>
      <c r="AJ769" s="1">
        <f t="shared" si="231"/>
        <v>0</v>
      </c>
      <c r="AK769" s="1">
        <f t="shared" si="232"/>
        <v>0</v>
      </c>
      <c r="AL769" s="1">
        <f t="shared" si="233"/>
        <v>0</v>
      </c>
      <c r="AM769" s="1">
        <f t="shared" si="234"/>
        <v>0</v>
      </c>
      <c r="AN769" s="1">
        <f t="shared" si="235"/>
        <v>0</v>
      </c>
      <c r="AO769" s="1">
        <f t="shared" si="236"/>
        <v>0</v>
      </c>
      <c r="AP769" s="1">
        <f t="shared" si="237"/>
        <v>0</v>
      </c>
      <c r="AQ769" s="1">
        <f t="shared" si="238"/>
        <v>0</v>
      </c>
      <c r="AR769">
        <f t="shared" si="239"/>
        <v>4</v>
      </c>
    </row>
    <row r="770" spans="1:44">
      <c r="A770">
        <v>769</v>
      </c>
      <c r="B770">
        <v>2017</v>
      </c>
      <c r="C770">
        <v>13.2</v>
      </c>
      <c r="E770">
        <v>1</v>
      </c>
      <c r="F770">
        <v>4.1</v>
      </c>
      <c r="G770" t="s">
        <v>55</v>
      </c>
      <c r="H770">
        <f t="shared" ref="H770:H833" si="240">IF(G770="Melanoma",0,IF(G770="NSCLC",1,2))</f>
        <v>2</v>
      </c>
      <c r="I770">
        <v>7.71</v>
      </c>
      <c r="J770">
        <v>58.770705</v>
      </c>
      <c r="K770">
        <v>0.1532</v>
      </c>
      <c r="L770">
        <v>0</v>
      </c>
      <c r="M770">
        <v>1</v>
      </c>
      <c r="N770">
        <v>0</v>
      </c>
      <c r="O770">
        <v>1</v>
      </c>
      <c r="P770">
        <v>0</v>
      </c>
      <c r="Q770">
        <v>8.29281767955802</v>
      </c>
      <c r="R770">
        <v>296</v>
      </c>
      <c r="S770">
        <v>12.8</v>
      </c>
      <c r="T770">
        <v>31.8</v>
      </c>
      <c r="U770">
        <v>1</v>
      </c>
      <c r="V770">
        <v>0.459958932</v>
      </c>
      <c r="W770">
        <v>1</v>
      </c>
      <c r="X770">
        <v>9.199178645</v>
      </c>
      <c r="Y770">
        <v>0</v>
      </c>
      <c r="Z770" s="1">
        <f t="shared" ref="Z770:Z833" si="241">IF($G770="Bladder",1,0)</f>
        <v>0</v>
      </c>
      <c r="AA770" s="1">
        <f t="shared" ref="AA770:AA833" si="242">IF($G770="Breast",1,0)</f>
        <v>0</v>
      </c>
      <c r="AB770" s="1">
        <f t="shared" ref="AB770:AB833" si="243">IF($G770="Colorectal",1,0)</f>
        <v>0</v>
      </c>
      <c r="AC770" s="1">
        <f t="shared" ref="AC770:AC833" si="244">IF($G770="Endometrial",1,0)</f>
        <v>0</v>
      </c>
      <c r="AD770" s="1">
        <f t="shared" ref="AD770:AD833" si="245">IF($G770="Esophageal",1,0)</f>
        <v>0</v>
      </c>
      <c r="AE770" s="1">
        <f t="shared" ref="AE770:AE833" si="246">IF($G770="Gastric",1,0)</f>
        <v>0</v>
      </c>
      <c r="AF770" s="1">
        <f t="shared" ref="AF770:AF833" si="247">IF($G770="Head &amp; Neck",1,0)</f>
        <v>1</v>
      </c>
      <c r="AG770" s="1">
        <f t="shared" ref="AG770:AG833" si="248">IF($G770="Hepatobiliary",1,0)</f>
        <v>0</v>
      </c>
      <c r="AH770" s="1">
        <f t="shared" ref="AH770:AH833" si="249">IF($G770="Melanoma",1,0)</f>
        <v>0</v>
      </c>
      <c r="AI770" s="1">
        <f t="shared" ref="AI770:AI833" si="250">IF($G770="Mesothelioma",1,0)</f>
        <v>0</v>
      </c>
      <c r="AJ770" s="1">
        <f t="shared" ref="AJ770:AJ833" si="251">IF($G770="NSCLC",1,0)</f>
        <v>0</v>
      </c>
      <c r="AK770" s="1">
        <f t="shared" ref="AK770:AK833" si="252">IF($G770="Ovarian",1,0)</f>
        <v>0</v>
      </c>
      <c r="AL770" s="1">
        <f t="shared" ref="AL770:AL833" si="253">IF($G770="Pancreatic",1,0)</f>
        <v>0</v>
      </c>
      <c r="AM770" s="1">
        <f t="shared" ref="AM770:AM833" si="254">IF($G770="Renal",1,0)</f>
        <v>0</v>
      </c>
      <c r="AN770" s="1">
        <f t="shared" ref="AN770:AN833" si="255">IF($G770="Sarcoma",1,0)</f>
        <v>0</v>
      </c>
      <c r="AO770" s="1">
        <f t="shared" ref="AO770:AO833" si="256">IF($G770="SCLC",1,0)</f>
        <v>0</v>
      </c>
      <c r="AP770" s="1">
        <f t="shared" ref="AP770:AP833" si="257">IF($G770="Unknown primary",1,0)</f>
        <v>0</v>
      </c>
      <c r="AQ770" s="1">
        <f t="shared" ref="AQ770:AQ833" si="258">IF($G770="CNS",1,0)</f>
        <v>0</v>
      </c>
      <c r="AR770">
        <f t="shared" si="239"/>
        <v>7</v>
      </c>
    </row>
    <row r="771" spans="1:44">
      <c r="A771">
        <v>770</v>
      </c>
      <c r="B771">
        <v>2017</v>
      </c>
      <c r="C771">
        <v>7</v>
      </c>
      <c r="E771">
        <v>1</v>
      </c>
      <c r="F771">
        <v>3.9</v>
      </c>
      <c r="G771" t="s">
        <v>50</v>
      </c>
      <c r="H771">
        <f t="shared" si="240"/>
        <v>2</v>
      </c>
      <c r="I771">
        <v>4.69</v>
      </c>
      <c r="J771">
        <v>69.42642026</v>
      </c>
      <c r="K771">
        <v>0.0697</v>
      </c>
      <c r="L771">
        <v>0</v>
      </c>
      <c r="M771">
        <v>1</v>
      </c>
      <c r="N771">
        <v>0</v>
      </c>
      <c r="O771">
        <v>1</v>
      </c>
      <c r="P771">
        <v>0</v>
      </c>
      <c r="Q771">
        <v>6.01104972375691</v>
      </c>
      <c r="R771">
        <v>200</v>
      </c>
      <c r="S771">
        <v>9.4</v>
      </c>
      <c r="T771">
        <v>25.3</v>
      </c>
      <c r="U771">
        <v>1</v>
      </c>
      <c r="V771">
        <v>3.088295688</v>
      </c>
      <c r="W771">
        <v>1</v>
      </c>
      <c r="X771">
        <v>6.767967146</v>
      </c>
      <c r="Y771">
        <v>0</v>
      </c>
      <c r="Z771" s="1">
        <f t="shared" si="241"/>
        <v>1</v>
      </c>
      <c r="AA771" s="1">
        <f t="shared" si="242"/>
        <v>0</v>
      </c>
      <c r="AB771" s="1">
        <f t="shared" si="243"/>
        <v>0</v>
      </c>
      <c r="AC771" s="1">
        <f t="shared" si="244"/>
        <v>0</v>
      </c>
      <c r="AD771" s="1">
        <f t="shared" si="245"/>
        <v>0</v>
      </c>
      <c r="AE771" s="1">
        <f t="shared" si="246"/>
        <v>0</v>
      </c>
      <c r="AF771" s="1">
        <f t="shared" si="247"/>
        <v>0</v>
      </c>
      <c r="AG771" s="1">
        <f t="shared" si="248"/>
        <v>0</v>
      </c>
      <c r="AH771" s="1">
        <f t="shared" si="249"/>
        <v>0</v>
      </c>
      <c r="AI771" s="1">
        <f t="shared" si="250"/>
        <v>0</v>
      </c>
      <c r="AJ771" s="1">
        <f t="shared" si="251"/>
        <v>0</v>
      </c>
      <c r="AK771" s="1">
        <f t="shared" si="252"/>
        <v>0</v>
      </c>
      <c r="AL771" s="1">
        <f t="shared" si="253"/>
        <v>0</v>
      </c>
      <c r="AM771" s="1">
        <f t="shared" si="254"/>
        <v>0</v>
      </c>
      <c r="AN771" s="1">
        <f t="shared" si="255"/>
        <v>0</v>
      </c>
      <c r="AO771" s="1">
        <f t="shared" si="256"/>
        <v>0</v>
      </c>
      <c r="AP771" s="1">
        <f t="shared" si="257"/>
        <v>0</v>
      </c>
      <c r="AQ771" s="1">
        <f t="shared" si="258"/>
        <v>0</v>
      </c>
      <c r="AR771">
        <f t="shared" si="239"/>
        <v>1</v>
      </c>
    </row>
    <row r="772" spans="1:44">
      <c r="A772">
        <v>771</v>
      </c>
      <c r="B772">
        <v>2017</v>
      </c>
      <c r="C772">
        <v>4.4</v>
      </c>
      <c r="E772">
        <v>1</v>
      </c>
      <c r="F772">
        <v>4.3</v>
      </c>
      <c r="G772" t="s">
        <v>49</v>
      </c>
      <c r="H772">
        <f t="shared" si="240"/>
        <v>2</v>
      </c>
      <c r="I772">
        <v>2.11</v>
      </c>
      <c r="J772">
        <v>68.5119781</v>
      </c>
      <c r="K772">
        <v>0.3585</v>
      </c>
      <c r="L772">
        <v>0</v>
      </c>
      <c r="M772">
        <v>1</v>
      </c>
      <c r="N772">
        <v>0</v>
      </c>
      <c r="O772">
        <v>1</v>
      </c>
      <c r="P772">
        <v>1</v>
      </c>
      <c r="Q772">
        <v>7.79373848987108</v>
      </c>
      <c r="R772">
        <v>217</v>
      </c>
      <c r="S772">
        <v>14.3</v>
      </c>
      <c r="T772">
        <v>28.8</v>
      </c>
      <c r="U772">
        <v>1</v>
      </c>
      <c r="V772">
        <v>2.332648871</v>
      </c>
      <c r="W772">
        <v>1</v>
      </c>
      <c r="X772">
        <v>9.002053388</v>
      </c>
      <c r="Y772">
        <v>0</v>
      </c>
      <c r="Z772" s="1">
        <f t="shared" si="241"/>
        <v>0</v>
      </c>
      <c r="AA772" s="1">
        <f t="shared" si="242"/>
        <v>0</v>
      </c>
      <c r="AB772" s="1">
        <f t="shared" si="243"/>
        <v>0</v>
      </c>
      <c r="AC772" s="1">
        <f t="shared" si="244"/>
        <v>0</v>
      </c>
      <c r="AD772" s="1">
        <f t="shared" si="245"/>
        <v>0</v>
      </c>
      <c r="AE772" s="1">
        <f t="shared" si="246"/>
        <v>0</v>
      </c>
      <c r="AF772" s="1">
        <f t="shared" si="247"/>
        <v>0</v>
      </c>
      <c r="AG772" s="1">
        <f t="shared" si="248"/>
        <v>0</v>
      </c>
      <c r="AH772" s="1">
        <f t="shared" si="249"/>
        <v>0</v>
      </c>
      <c r="AI772" s="1">
        <f t="shared" si="250"/>
        <v>0</v>
      </c>
      <c r="AJ772" s="1">
        <f t="shared" si="251"/>
        <v>0</v>
      </c>
      <c r="AK772" s="1">
        <f t="shared" si="252"/>
        <v>0</v>
      </c>
      <c r="AL772" s="1">
        <f t="shared" si="253"/>
        <v>0</v>
      </c>
      <c r="AM772" s="1">
        <f t="shared" si="254"/>
        <v>1</v>
      </c>
      <c r="AN772" s="1">
        <f t="shared" si="255"/>
        <v>0</v>
      </c>
      <c r="AO772" s="1">
        <f t="shared" si="256"/>
        <v>0</v>
      </c>
      <c r="AP772" s="1">
        <f t="shared" si="257"/>
        <v>0</v>
      </c>
      <c r="AQ772" s="1">
        <f t="shared" si="258"/>
        <v>0</v>
      </c>
      <c r="AR772">
        <f t="shared" si="239"/>
        <v>14</v>
      </c>
    </row>
    <row r="773" spans="1:44">
      <c r="A773">
        <v>772</v>
      </c>
      <c r="B773">
        <v>2017</v>
      </c>
      <c r="C773">
        <v>2.6</v>
      </c>
      <c r="E773">
        <v>0</v>
      </c>
      <c r="F773">
        <v>4.1</v>
      </c>
      <c r="G773" t="s">
        <v>45</v>
      </c>
      <c r="H773">
        <f t="shared" si="240"/>
        <v>0</v>
      </c>
      <c r="I773">
        <v>3.64</v>
      </c>
      <c r="J773">
        <v>69.8973306</v>
      </c>
      <c r="K773">
        <v>0.6035</v>
      </c>
      <c r="L773">
        <v>1</v>
      </c>
      <c r="M773">
        <v>0</v>
      </c>
      <c r="N773">
        <v>0</v>
      </c>
      <c r="O773">
        <v>1</v>
      </c>
      <c r="P773">
        <v>1</v>
      </c>
      <c r="Q773">
        <v>7.585635359116</v>
      </c>
      <c r="R773">
        <v>364</v>
      </c>
      <c r="S773">
        <v>11.4</v>
      </c>
      <c r="T773">
        <v>39.9</v>
      </c>
      <c r="U773">
        <v>1</v>
      </c>
      <c r="V773">
        <v>0.985626283</v>
      </c>
      <c r="W773">
        <v>1</v>
      </c>
      <c r="X773">
        <v>9.133470226</v>
      </c>
      <c r="Y773">
        <v>0</v>
      </c>
      <c r="Z773" s="1">
        <f t="shared" si="241"/>
        <v>0</v>
      </c>
      <c r="AA773" s="1">
        <f t="shared" si="242"/>
        <v>0</v>
      </c>
      <c r="AB773" s="1">
        <f t="shared" si="243"/>
        <v>0</v>
      </c>
      <c r="AC773" s="1">
        <f t="shared" si="244"/>
        <v>0</v>
      </c>
      <c r="AD773" s="1">
        <f t="shared" si="245"/>
        <v>0</v>
      </c>
      <c r="AE773" s="1">
        <f t="shared" si="246"/>
        <v>0</v>
      </c>
      <c r="AF773" s="1">
        <f t="shared" si="247"/>
        <v>0</v>
      </c>
      <c r="AG773" s="1">
        <f t="shared" si="248"/>
        <v>0</v>
      </c>
      <c r="AH773" s="1">
        <f t="shared" si="249"/>
        <v>1</v>
      </c>
      <c r="AI773" s="1">
        <f t="shared" si="250"/>
        <v>0</v>
      </c>
      <c r="AJ773" s="1">
        <f t="shared" si="251"/>
        <v>0</v>
      </c>
      <c r="AK773" s="1">
        <f t="shared" si="252"/>
        <v>0</v>
      </c>
      <c r="AL773" s="1">
        <f t="shared" si="253"/>
        <v>0</v>
      </c>
      <c r="AM773" s="1">
        <f t="shared" si="254"/>
        <v>0</v>
      </c>
      <c r="AN773" s="1">
        <f t="shared" si="255"/>
        <v>0</v>
      </c>
      <c r="AO773" s="1">
        <f t="shared" si="256"/>
        <v>0</v>
      </c>
      <c r="AP773" s="1">
        <f t="shared" si="257"/>
        <v>0</v>
      </c>
      <c r="AQ773" s="1">
        <f t="shared" si="258"/>
        <v>0</v>
      </c>
      <c r="AR773">
        <f t="shared" si="239"/>
        <v>9</v>
      </c>
    </row>
    <row r="774" spans="1:44">
      <c r="A774">
        <v>773</v>
      </c>
      <c r="B774">
        <v>2017</v>
      </c>
      <c r="C774">
        <v>0.9</v>
      </c>
      <c r="E774">
        <v>1</v>
      </c>
      <c r="F774">
        <v>3.7</v>
      </c>
      <c r="G774" t="s">
        <v>49</v>
      </c>
      <c r="H774">
        <f t="shared" si="240"/>
        <v>2</v>
      </c>
      <c r="I774">
        <v>3.43</v>
      </c>
      <c r="J774">
        <v>23.07186858</v>
      </c>
      <c r="K774">
        <v>0.3038</v>
      </c>
      <c r="L774">
        <v>0</v>
      </c>
      <c r="M774">
        <v>0</v>
      </c>
      <c r="N774">
        <v>0</v>
      </c>
      <c r="O774">
        <v>1</v>
      </c>
      <c r="P774">
        <v>0</v>
      </c>
      <c r="Q774">
        <v>3.80294659300184</v>
      </c>
      <c r="R774">
        <v>196</v>
      </c>
      <c r="S774">
        <v>9.5</v>
      </c>
      <c r="T774">
        <v>22.5</v>
      </c>
      <c r="U774">
        <v>1</v>
      </c>
      <c r="V774">
        <v>4.205338809</v>
      </c>
      <c r="W774">
        <v>1</v>
      </c>
      <c r="X774">
        <v>17.41273101</v>
      </c>
      <c r="Y774">
        <v>0</v>
      </c>
      <c r="Z774" s="1">
        <f t="shared" si="241"/>
        <v>0</v>
      </c>
      <c r="AA774" s="1">
        <f t="shared" si="242"/>
        <v>0</v>
      </c>
      <c r="AB774" s="1">
        <f t="shared" si="243"/>
        <v>0</v>
      </c>
      <c r="AC774" s="1">
        <f t="shared" si="244"/>
        <v>0</v>
      </c>
      <c r="AD774" s="1">
        <f t="shared" si="245"/>
        <v>0</v>
      </c>
      <c r="AE774" s="1">
        <f t="shared" si="246"/>
        <v>0</v>
      </c>
      <c r="AF774" s="1">
        <f t="shared" si="247"/>
        <v>0</v>
      </c>
      <c r="AG774" s="1">
        <f t="shared" si="248"/>
        <v>0</v>
      </c>
      <c r="AH774" s="1">
        <f t="shared" si="249"/>
        <v>0</v>
      </c>
      <c r="AI774" s="1">
        <f t="shared" si="250"/>
        <v>0</v>
      </c>
      <c r="AJ774" s="1">
        <f t="shared" si="251"/>
        <v>0</v>
      </c>
      <c r="AK774" s="1">
        <f t="shared" si="252"/>
        <v>0</v>
      </c>
      <c r="AL774" s="1">
        <f t="shared" si="253"/>
        <v>0</v>
      </c>
      <c r="AM774" s="1">
        <f t="shared" si="254"/>
        <v>1</v>
      </c>
      <c r="AN774" s="1">
        <f t="shared" si="255"/>
        <v>0</v>
      </c>
      <c r="AO774" s="1">
        <f t="shared" si="256"/>
        <v>0</v>
      </c>
      <c r="AP774" s="1">
        <f t="shared" si="257"/>
        <v>0</v>
      </c>
      <c r="AQ774" s="1">
        <f t="shared" si="258"/>
        <v>0</v>
      </c>
      <c r="AR774">
        <f t="shared" si="239"/>
        <v>14</v>
      </c>
    </row>
    <row r="775" spans="1:44">
      <c r="A775">
        <v>774</v>
      </c>
      <c r="B775">
        <v>2017</v>
      </c>
      <c r="C775">
        <v>7</v>
      </c>
      <c r="E775">
        <v>1</v>
      </c>
      <c r="F775">
        <v>4.1</v>
      </c>
      <c r="G775" t="s">
        <v>58</v>
      </c>
      <c r="H775">
        <f t="shared" si="240"/>
        <v>2</v>
      </c>
      <c r="I775">
        <v>5.14</v>
      </c>
      <c r="J775">
        <v>31.51813826</v>
      </c>
      <c r="K775">
        <v>0.0116</v>
      </c>
      <c r="L775">
        <v>1</v>
      </c>
      <c r="M775">
        <v>1</v>
      </c>
      <c r="N775">
        <v>0</v>
      </c>
      <c r="O775">
        <v>1</v>
      </c>
      <c r="P775">
        <v>0</v>
      </c>
      <c r="Q775">
        <v>7.93738489871088</v>
      </c>
      <c r="R775">
        <v>260</v>
      </c>
      <c r="S775">
        <v>10.7</v>
      </c>
      <c r="T775">
        <v>34.8</v>
      </c>
      <c r="U775">
        <v>0</v>
      </c>
      <c r="V775">
        <v>21.38809035</v>
      </c>
      <c r="W775">
        <v>0</v>
      </c>
      <c r="X775">
        <v>22.11088296</v>
      </c>
      <c r="Y775">
        <v>1</v>
      </c>
      <c r="Z775" s="1">
        <f t="shared" si="241"/>
        <v>0</v>
      </c>
      <c r="AA775" s="1">
        <f t="shared" si="242"/>
        <v>0</v>
      </c>
      <c r="AB775" s="1">
        <f t="shared" si="243"/>
        <v>0</v>
      </c>
      <c r="AC775" s="1">
        <f t="shared" si="244"/>
        <v>0</v>
      </c>
      <c r="AD775" s="1">
        <f t="shared" si="245"/>
        <v>1</v>
      </c>
      <c r="AE775" s="1">
        <f t="shared" si="246"/>
        <v>0</v>
      </c>
      <c r="AF775" s="1">
        <f t="shared" si="247"/>
        <v>0</v>
      </c>
      <c r="AG775" s="1">
        <f t="shared" si="248"/>
        <v>0</v>
      </c>
      <c r="AH775" s="1">
        <f t="shared" si="249"/>
        <v>0</v>
      </c>
      <c r="AI775" s="1">
        <f t="shared" si="250"/>
        <v>0</v>
      </c>
      <c r="AJ775" s="1">
        <f t="shared" si="251"/>
        <v>0</v>
      </c>
      <c r="AK775" s="1">
        <f t="shared" si="252"/>
        <v>0</v>
      </c>
      <c r="AL775" s="1">
        <f t="shared" si="253"/>
        <v>0</v>
      </c>
      <c r="AM775" s="1">
        <f t="shared" si="254"/>
        <v>0</v>
      </c>
      <c r="AN775" s="1">
        <f t="shared" si="255"/>
        <v>0</v>
      </c>
      <c r="AO775" s="1">
        <f t="shared" si="256"/>
        <v>0</v>
      </c>
      <c r="AP775" s="1">
        <f t="shared" si="257"/>
        <v>0</v>
      </c>
      <c r="AQ775" s="1">
        <f t="shared" si="258"/>
        <v>0</v>
      </c>
      <c r="AR775">
        <f t="shared" ref="AR775:AR838" si="259">1*Z775+2*AA775+3*AB775+4*AC775+5*AD775+6*AE775+7*AF775+8*AG775+9*AH775+10*AI775+11*AJ775+12*AK775+13*AL775+14*AM775+15*AN775+16*AO775+17*AP775+18*AQ775</f>
        <v>5</v>
      </c>
    </row>
    <row r="776" spans="1:44">
      <c r="A776">
        <v>775</v>
      </c>
      <c r="B776">
        <v>2017</v>
      </c>
      <c r="C776">
        <v>8.8</v>
      </c>
      <c r="E776">
        <v>1</v>
      </c>
      <c r="F776">
        <v>3.6</v>
      </c>
      <c r="G776" t="s">
        <v>52</v>
      </c>
      <c r="H776">
        <f t="shared" si="240"/>
        <v>2</v>
      </c>
      <c r="I776">
        <v>6.33</v>
      </c>
      <c r="J776">
        <v>70.74880219</v>
      </c>
      <c r="K776">
        <v>0.1921</v>
      </c>
      <c r="L776">
        <v>1</v>
      </c>
      <c r="M776">
        <v>0</v>
      </c>
      <c r="N776">
        <v>0</v>
      </c>
      <c r="O776">
        <v>1</v>
      </c>
      <c r="P776">
        <v>0</v>
      </c>
      <c r="Q776">
        <v>5.92081031307551</v>
      </c>
      <c r="R776">
        <v>49</v>
      </c>
      <c r="S776">
        <v>11.1</v>
      </c>
      <c r="T776">
        <v>29.5</v>
      </c>
      <c r="U776">
        <v>1</v>
      </c>
      <c r="V776">
        <v>0.262833676</v>
      </c>
      <c r="W776">
        <v>1</v>
      </c>
      <c r="X776">
        <v>0.657084189</v>
      </c>
      <c r="Y776">
        <v>0</v>
      </c>
      <c r="Z776" s="1">
        <f t="shared" si="241"/>
        <v>0</v>
      </c>
      <c r="AA776" s="1">
        <f t="shared" si="242"/>
        <v>0</v>
      </c>
      <c r="AB776" s="1">
        <f t="shared" si="243"/>
        <v>0</v>
      </c>
      <c r="AC776" s="1">
        <f t="shared" si="244"/>
        <v>0</v>
      </c>
      <c r="AD776" s="1">
        <f t="shared" si="245"/>
        <v>0</v>
      </c>
      <c r="AE776" s="1">
        <f t="shared" si="246"/>
        <v>0</v>
      </c>
      <c r="AF776" s="1">
        <f t="shared" si="247"/>
        <v>0</v>
      </c>
      <c r="AG776" s="1">
        <f t="shared" si="248"/>
        <v>0</v>
      </c>
      <c r="AH776" s="1">
        <f t="shared" si="249"/>
        <v>0</v>
      </c>
      <c r="AI776" s="1">
        <f t="shared" si="250"/>
        <v>0</v>
      </c>
      <c r="AJ776" s="1">
        <f t="shared" si="251"/>
        <v>0</v>
      </c>
      <c r="AK776" s="1">
        <f t="shared" si="252"/>
        <v>0</v>
      </c>
      <c r="AL776" s="1">
        <f t="shared" si="253"/>
        <v>0</v>
      </c>
      <c r="AM776" s="1">
        <f t="shared" si="254"/>
        <v>0</v>
      </c>
      <c r="AN776" s="1">
        <f t="shared" si="255"/>
        <v>0</v>
      </c>
      <c r="AO776" s="1">
        <f t="shared" si="256"/>
        <v>1</v>
      </c>
      <c r="AP776" s="1">
        <f t="shared" si="257"/>
        <v>0</v>
      </c>
      <c r="AQ776" s="1">
        <f t="shared" si="258"/>
        <v>0</v>
      </c>
      <c r="AR776">
        <f t="shared" si="259"/>
        <v>16</v>
      </c>
    </row>
    <row r="777" spans="1:44">
      <c r="A777">
        <v>776</v>
      </c>
      <c r="B777">
        <v>2017</v>
      </c>
      <c r="C777">
        <v>13.2</v>
      </c>
      <c r="D777">
        <v>0</v>
      </c>
      <c r="E777">
        <v>1</v>
      </c>
      <c r="F777">
        <v>3.7</v>
      </c>
      <c r="G777" t="s">
        <v>53</v>
      </c>
      <c r="H777">
        <f t="shared" si="240"/>
        <v>1</v>
      </c>
      <c r="I777">
        <v>6</v>
      </c>
      <c r="J777">
        <v>74.4202601</v>
      </c>
      <c r="K777">
        <v>0.6638</v>
      </c>
      <c r="L777">
        <v>0</v>
      </c>
      <c r="M777">
        <v>0</v>
      </c>
      <c r="N777">
        <v>0</v>
      </c>
      <c r="O777">
        <v>1</v>
      </c>
      <c r="P777">
        <v>0</v>
      </c>
      <c r="Q777">
        <v>5.75506445672192</v>
      </c>
      <c r="R777">
        <v>297</v>
      </c>
      <c r="S777">
        <v>12.9</v>
      </c>
      <c r="T777">
        <v>25.8</v>
      </c>
      <c r="U777">
        <v>1</v>
      </c>
      <c r="V777">
        <v>2.595482546</v>
      </c>
      <c r="W777">
        <v>1</v>
      </c>
      <c r="X777">
        <v>17.51129363</v>
      </c>
      <c r="Y777">
        <v>0</v>
      </c>
      <c r="Z777" s="1">
        <f t="shared" si="241"/>
        <v>0</v>
      </c>
      <c r="AA777" s="1">
        <f t="shared" si="242"/>
        <v>0</v>
      </c>
      <c r="AB777" s="1">
        <f t="shared" si="243"/>
        <v>0</v>
      </c>
      <c r="AC777" s="1">
        <f t="shared" si="244"/>
        <v>0</v>
      </c>
      <c r="AD777" s="1">
        <f t="shared" si="245"/>
        <v>0</v>
      </c>
      <c r="AE777" s="1">
        <f t="shared" si="246"/>
        <v>0</v>
      </c>
      <c r="AF777" s="1">
        <f t="shared" si="247"/>
        <v>0</v>
      </c>
      <c r="AG777" s="1">
        <f t="shared" si="248"/>
        <v>0</v>
      </c>
      <c r="AH777" s="1">
        <f t="shared" si="249"/>
        <v>0</v>
      </c>
      <c r="AI777" s="1">
        <f t="shared" si="250"/>
        <v>0</v>
      </c>
      <c r="AJ777" s="1">
        <f t="shared" si="251"/>
        <v>1</v>
      </c>
      <c r="AK777" s="1">
        <f t="shared" si="252"/>
        <v>0</v>
      </c>
      <c r="AL777" s="1">
        <f t="shared" si="253"/>
        <v>0</v>
      </c>
      <c r="AM777" s="1">
        <f t="shared" si="254"/>
        <v>0</v>
      </c>
      <c r="AN777" s="1">
        <f t="shared" si="255"/>
        <v>0</v>
      </c>
      <c r="AO777" s="1">
        <f t="shared" si="256"/>
        <v>0</v>
      </c>
      <c r="AP777" s="1">
        <f t="shared" si="257"/>
        <v>0</v>
      </c>
      <c r="AQ777" s="1">
        <f t="shared" si="258"/>
        <v>0</v>
      </c>
      <c r="AR777">
        <f t="shared" si="259"/>
        <v>11</v>
      </c>
    </row>
    <row r="778" spans="1:44">
      <c r="A778">
        <v>777</v>
      </c>
      <c r="B778">
        <v>2017</v>
      </c>
      <c r="C778">
        <v>3.5</v>
      </c>
      <c r="E778">
        <v>0</v>
      </c>
      <c r="F778">
        <v>3.2</v>
      </c>
      <c r="G778" t="s">
        <v>46</v>
      </c>
      <c r="H778">
        <f t="shared" si="240"/>
        <v>2</v>
      </c>
      <c r="I778">
        <v>3.17</v>
      </c>
      <c r="J778">
        <v>79.41957563</v>
      </c>
      <c r="K778">
        <v>0.0251</v>
      </c>
      <c r="L778">
        <v>1</v>
      </c>
      <c r="M778">
        <v>1</v>
      </c>
      <c r="N778">
        <v>0</v>
      </c>
      <c r="O778">
        <v>1</v>
      </c>
      <c r="P778">
        <v>0</v>
      </c>
      <c r="Q778">
        <v>8.04419889502763</v>
      </c>
      <c r="R778">
        <v>73</v>
      </c>
      <c r="S778">
        <v>11.9</v>
      </c>
      <c r="T778">
        <v>22.3</v>
      </c>
      <c r="U778">
        <v>0</v>
      </c>
      <c r="V778">
        <v>24.83778234</v>
      </c>
      <c r="W778">
        <v>0</v>
      </c>
      <c r="X778">
        <v>24.87063655</v>
      </c>
      <c r="Y778">
        <v>1</v>
      </c>
      <c r="Z778" s="1">
        <f t="shared" si="241"/>
        <v>0</v>
      </c>
      <c r="AA778" s="1">
        <f t="shared" si="242"/>
        <v>0</v>
      </c>
      <c r="AB778" s="1">
        <f t="shared" si="243"/>
        <v>0</v>
      </c>
      <c r="AC778" s="1">
        <f t="shared" si="244"/>
        <v>0</v>
      </c>
      <c r="AD778" s="1">
        <f t="shared" si="245"/>
        <v>0</v>
      </c>
      <c r="AE778" s="1">
        <f t="shared" si="246"/>
        <v>0</v>
      </c>
      <c r="AF778" s="1">
        <f t="shared" si="247"/>
        <v>0</v>
      </c>
      <c r="AG778" s="1">
        <f t="shared" si="248"/>
        <v>1</v>
      </c>
      <c r="AH778" s="1">
        <f t="shared" si="249"/>
        <v>0</v>
      </c>
      <c r="AI778" s="1">
        <f t="shared" si="250"/>
        <v>0</v>
      </c>
      <c r="AJ778" s="1">
        <f t="shared" si="251"/>
        <v>0</v>
      </c>
      <c r="AK778" s="1">
        <f t="shared" si="252"/>
        <v>0</v>
      </c>
      <c r="AL778" s="1">
        <f t="shared" si="253"/>
        <v>0</v>
      </c>
      <c r="AM778" s="1">
        <f t="shared" si="254"/>
        <v>0</v>
      </c>
      <c r="AN778" s="1">
        <f t="shared" si="255"/>
        <v>0</v>
      </c>
      <c r="AO778" s="1">
        <f t="shared" si="256"/>
        <v>0</v>
      </c>
      <c r="AP778" s="1">
        <f t="shared" si="257"/>
        <v>0</v>
      </c>
      <c r="AQ778" s="1">
        <f t="shared" si="258"/>
        <v>0</v>
      </c>
      <c r="AR778">
        <f t="shared" si="259"/>
        <v>8</v>
      </c>
    </row>
    <row r="779" spans="1:44">
      <c r="A779">
        <v>778</v>
      </c>
      <c r="B779">
        <v>2017</v>
      </c>
      <c r="C779">
        <v>5.3</v>
      </c>
      <c r="E779">
        <v>0</v>
      </c>
      <c r="F779">
        <v>3.5</v>
      </c>
      <c r="G779" t="s">
        <v>47</v>
      </c>
      <c r="H779">
        <f t="shared" si="240"/>
        <v>2</v>
      </c>
      <c r="I779">
        <v>4.4</v>
      </c>
      <c r="J779">
        <v>61.36344969</v>
      </c>
      <c r="K779">
        <v>0.0038</v>
      </c>
      <c r="L779">
        <v>0</v>
      </c>
      <c r="M779">
        <v>1</v>
      </c>
      <c r="N779">
        <v>0</v>
      </c>
      <c r="O779">
        <v>1</v>
      </c>
      <c r="P779">
        <v>0</v>
      </c>
      <c r="Q779">
        <v>6.61325966850827</v>
      </c>
      <c r="R779">
        <v>382</v>
      </c>
      <c r="S779">
        <v>10.1</v>
      </c>
      <c r="T779">
        <v>22.4</v>
      </c>
      <c r="U779">
        <v>1</v>
      </c>
      <c r="V779">
        <v>14.55441478</v>
      </c>
      <c r="W779">
        <v>1</v>
      </c>
      <c r="X779">
        <v>27.137577</v>
      </c>
      <c r="Y779">
        <v>1</v>
      </c>
      <c r="Z779" s="1">
        <f t="shared" si="241"/>
        <v>0</v>
      </c>
      <c r="AA779" s="1">
        <f t="shared" si="242"/>
        <v>0</v>
      </c>
      <c r="AB779" s="1">
        <f t="shared" si="243"/>
        <v>0</v>
      </c>
      <c r="AC779" s="1">
        <f t="shared" si="244"/>
        <v>0</v>
      </c>
      <c r="AD779" s="1">
        <f t="shared" si="245"/>
        <v>0</v>
      </c>
      <c r="AE779" s="1">
        <f t="shared" si="246"/>
        <v>1</v>
      </c>
      <c r="AF779" s="1">
        <f t="shared" si="247"/>
        <v>0</v>
      </c>
      <c r="AG779" s="1">
        <f t="shared" si="248"/>
        <v>0</v>
      </c>
      <c r="AH779" s="1">
        <f t="shared" si="249"/>
        <v>0</v>
      </c>
      <c r="AI779" s="1">
        <f t="shared" si="250"/>
        <v>0</v>
      </c>
      <c r="AJ779" s="1">
        <f t="shared" si="251"/>
        <v>0</v>
      </c>
      <c r="AK779" s="1">
        <f t="shared" si="252"/>
        <v>0</v>
      </c>
      <c r="AL779" s="1">
        <f t="shared" si="253"/>
        <v>0</v>
      </c>
      <c r="AM779" s="1">
        <f t="shared" si="254"/>
        <v>0</v>
      </c>
      <c r="AN779" s="1">
        <f t="shared" si="255"/>
        <v>0</v>
      </c>
      <c r="AO779" s="1">
        <f t="shared" si="256"/>
        <v>0</v>
      </c>
      <c r="AP779" s="1">
        <f t="shared" si="257"/>
        <v>0</v>
      </c>
      <c r="AQ779" s="1">
        <f t="shared" si="258"/>
        <v>0</v>
      </c>
      <c r="AR779">
        <f t="shared" si="259"/>
        <v>6</v>
      </c>
    </row>
    <row r="780" spans="1:44">
      <c r="A780">
        <v>779</v>
      </c>
      <c r="B780">
        <v>2017</v>
      </c>
      <c r="C780">
        <v>14</v>
      </c>
      <c r="E780">
        <v>1</v>
      </c>
      <c r="F780">
        <v>2.7</v>
      </c>
      <c r="G780" t="s">
        <v>55</v>
      </c>
      <c r="H780">
        <f t="shared" si="240"/>
        <v>2</v>
      </c>
      <c r="I780">
        <v>10.4</v>
      </c>
      <c r="J780">
        <v>74.0698152</v>
      </c>
      <c r="K780">
        <v>0.0745</v>
      </c>
      <c r="L780">
        <v>0</v>
      </c>
      <c r="M780">
        <v>1</v>
      </c>
      <c r="N780">
        <v>0</v>
      </c>
      <c r="O780">
        <v>1</v>
      </c>
      <c r="P780">
        <v>0</v>
      </c>
      <c r="Q780">
        <v>7.04235727440147</v>
      </c>
      <c r="R780">
        <v>174</v>
      </c>
      <c r="S780">
        <v>11.9</v>
      </c>
      <c r="T780">
        <v>31.5</v>
      </c>
      <c r="U780">
        <v>1</v>
      </c>
      <c r="V780">
        <v>5.190965092</v>
      </c>
      <c r="W780">
        <v>1</v>
      </c>
      <c r="X780">
        <v>5.190965092</v>
      </c>
      <c r="Y780">
        <v>1</v>
      </c>
      <c r="Z780" s="1">
        <f t="shared" si="241"/>
        <v>0</v>
      </c>
      <c r="AA780" s="1">
        <f t="shared" si="242"/>
        <v>0</v>
      </c>
      <c r="AB780" s="1">
        <f t="shared" si="243"/>
        <v>0</v>
      </c>
      <c r="AC780" s="1">
        <f t="shared" si="244"/>
        <v>0</v>
      </c>
      <c r="AD780" s="1">
        <f t="shared" si="245"/>
        <v>0</v>
      </c>
      <c r="AE780" s="1">
        <f t="shared" si="246"/>
        <v>0</v>
      </c>
      <c r="AF780" s="1">
        <f t="shared" si="247"/>
        <v>1</v>
      </c>
      <c r="AG780" s="1">
        <f t="shared" si="248"/>
        <v>0</v>
      </c>
      <c r="AH780" s="1">
        <f t="shared" si="249"/>
        <v>0</v>
      </c>
      <c r="AI780" s="1">
        <f t="shared" si="250"/>
        <v>0</v>
      </c>
      <c r="AJ780" s="1">
        <f t="shared" si="251"/>
        <v>0</v>
      </c>
      <c r="AK780" s="1">
        <f t="shared" si="252"/>
        <v>0</v>
      </c>
      <c r="AL780" s="1">
        <f t="shared" si="253"/>
        <v>0</v>
      </c>
      <c r="AM780" s="1">
        <f t="shared" si="254"/>
        <v>0</v>
      </c>
      <c r="AN780" s="1">
        <f t="shared" si="255"/>
        <v>0</v>
      </c>
      <c r="AO780" s="1">
        <f t="shared" si="256"/>
        <v>0</v>
      </c>
      <c r="AP780" s="1">
        <f t="shared" si="257"/>
        <v>0</v>
      </c>
      <c r="AQ780" s="1">
        <f t="shared" si="258"/>
        <v>0</v>
      </c>
      <c r="AR780">
        <f t="shared" si="259"/>
        <v>7</v>
      </c>
    </row>
    <row r="781" spans="1:44">
      <c r="A781">
        <v>780</v>
      </c>
      <c r="B781">
        <v>2017</v>
      </c>
      <c r="C781">
        <v>0.9</v>
      </c>
      <c r="D781">
        <v>80</v>
      </c>
      <c r="E781">
        <v>0</v>
      </c>
      <c r="F781">
        <v>3.4</v>
      </c>
      <c r="G781" t="s">
        <v>53</v>
      </c>
      <c r="H781">
        <f t="shared" si="240"/>
        <v>1</v>
      </c>
      <c r="I781">
        <v>8.15</v>
      </c>
      <c r="J781">
        <v>81.41273101</v>
      </c>
      <c r="K781">
        <v>0.0004</v>
      </c>
      <c r="L781">
        <v>1</v>
      </c>
      <c r="M781">
        <v>0</v>
      </c>
      <c r="N781">
        <v>0</v>
      </c>
      <c r="O781">
        <v>1</v>
      </c>
      <c r="P781">
        <v>0</v>
      </c>
      <c r="Q781">
        <v>2.39779005524862</v>
      </c>
      <c r="R781">
        <v>506</v>
      </c>
      <c r="S781">
        <v>11.8</v>
      </c>
      <c r="T781">
        <v>19.6</v>
      </c>
      <c r="U781">
        <v>1</v>
      </c>
      <c r="V781">
        <v>5.223819302</v>
      </c>
      <c r="W781">
        <v>1</v>
      </c>
      <c r="X781">
        <v>5.223819302</v>
      </c>
      <c r="Y781">
        <v>1</v>
      </c>
      <c r="Z781" s="1">
        <f t="shared" si="241"/>
        <v>0</v>
      </c>
      <c r="AA781" s="1">
        <f t="shared" si="242"/>
        <v>0</v>
      </c>
      <c r="AB781" s="1">
        <f t="shared" si="243"/>
        <v>0</v>
      </c>
      <c r="AC781" s="1">
        <f t="shared" si="244"/>
        <v>0</v>
      </c>
      <c r="AD781" s="1">
        <f t="shared" si="245"/>
        <v>0</v>
      </c>
      <c r="AE781" s="1">
        <f t="shared" si="246"/>
        <v>0</v>
      </c>
      <c r="AF781" s="1">
        <f t="shared" si="247"/>
        <v>0</v>
      </c>
      <c r="AG781" s="1">
        <f t="shared" si="248"/>
        <v>0</v>
      </c>
      <c r="AH781" s="1">
        <f t="shared" si="249"/>
        <v>0</v>
      </c>
      <c r="AI781" s="1">
        <f t="shared" si="250"/>
        <v>0</v>
      </c>
      <c r="AJ781" s="1">
        <f t="shared" si="251"/>
        <v>1</v>
      </c>
      <c r="AK781" s="1">
        <f t="shared" si="252"/>
        <v>0</v>
      </c>
      <c r="AL781" s="1">
        <f t="shared" si="253"/>
        <v>0</v>
      </c>
      <c r="AM781" s="1">
        <f t="shared" si="254"/>
        <v>0</v>
      </c>
      <c r="AN781" s="1">
        <f t="shared" si="255"/>
        <v>0</v>
      </c>
      <c r="AO781" s="1">
        <f t="shared" si="256"/>
        <v>0</v>
      </c>
      <c r="AP781" s="1">
        <f t="shared" si="257"/>
        <v>0</v>
      </c>
      <c r="AQ781" s="1">
        <f t="shared" si="258"/>
        <v>0</v>
      </c>
      <c r="AR781">
        <f t="shared" si="259"/>
        <v>11</v>
      </c>
    </row>
    <row r="782" spans="1:44">
      <c r="A782">
        <v>781</v>
      </c>
      <c r="B782">
        <v>2017</v>
      </c>
      <c r="C782">
        <v>1.8</v>
      </c>
      <c r="E782">
        <v>1</v>
      </c>
      <c r="F782">
        <v>2.5</v>
      </c>
      <c r="G782" t="s">
        <v>46</v>
      </c>
      <c r="H782">
        <f t="shared" si="240"/>
        <v>2</v>
      </c>
      <c r="I782">
        <v>9.47</v>
      </c>
      <c r="J782">
        <v>38.07802875</v>
      </c>
      <c r="K782">
        <v>0.2891</v>
      </c>
      <c r="L782">
        <v>0</v>
      </c>
      <c r="M782">
        <v>0</v>
      </c>
      <c r="N782">
        <v>0</v>
      </c>
      <c r="O782">
        <v>1</v>
      </c>
      <c r="P782">
        <v>0</v>
      </c>
      <c r="Q782">
        <v>4.35359116022099</v>
      </c>
      <c r="R782">
        <v>806</v>
      </c>
      <c r="S782">
        <v>9.1</v>
      </c>
      <c r="T782">
        <v>22.8</v>
      </c>
      <c r="U782">
        <v>1</v>
      </c>
      <c r="V782">
        <v>0.657084189</v>
      </c>
      <c r="W782">
        <v>1</v>
      </c>
      <c r="X782">
        <v>1.938398357</v>
      </c>
      <c r="Y782">
        <v>0</v>
      </c>
      <c r="Z782" s="1">
        <f t="shared" si="241"/>
        <v>0</v>
      </c>
      <c r="AA782" s="1">
        <f t="shared" si="242"/>
        <v>0</v>
      </c>
      <c r="AB782" s="1">
        <f t="shared" si="243"/>
        <v>0</v>
      </c>
      <c r="AC782" s="1">
        <f t="shared" si="244"/>
        <v>0</v>
      </c>
      <c r="AD782" s="1">
        <f t="shared" si="245"/>
        <v>0</v>
      </c>
      <c r="AE782" s="1">
        <f t="shared" si="246"/>
        <v>0</v>
      </c>
      <c r="AF782" s="1">
        <f t="shared" si="247"/>
        <v>0</v>
      </c>
      <c r="AG782" s="1">
        <f t="shared" si="248"/>
        <v>1</v>
      </c>
      <c r="AH782" s="1">
        <f t="shared" si="249"/>
        <v>0</v>
      </c>
      <c r="AI782" s="1">
        <f t="shared" si="250"/>
        <v>0</v>
      </c>
      <c r="AJ782" s="1">
        <f t="shared" si="251"/>
        <v>0</v>
      </c>
      <c r="AK782" s="1">
        <f t="shared" si="252"/>
        <v>0</v>
      </c>
      <c r="AL782" s="1">
        <f t="shared" si="253"/>
        <v>0</v>
      </c>
      <c r="AM782" s="1">
        <f t="shared" si="254"/>
        <v>0</v>
      </c>
      <c r="AN782" s="1">
        <f t="shared" si="255"/>
        <v>0</v>
      </c>
      <c r="AO782" s="1">
        <f t="shared" si="256"/>
        <v>0</v>
      </c>
      <c r="AP782" s="1">
        <f t="shared" si="257"/>
        <v>0</v>
      </c>
      <c r="AQ782" s="1">
        <f t="shared" si="258"/>
        <v>0</v>
      </c>
      <c r="AR782">
        <f t="shared" si="259"/>
        <v>8</v>
      </c>
    </row>
    <row r="783" spans="1:44">
      <c r="A783">
        <v>782</v>
      </c>
      <c r="B783">
        <v>2017</v>
      </c>
      <c r="C783">
        <v>6.1</v>
      </c>
      <c r="E783">
        <v>0</v>
      </c>
      <c r="F783">
        <v>4.8</v>
      </c>
      <c r="G783" t="s">
        <v>53</v>
      </c>
      <c r="H783">
        <f t="shared" si="240"/>
        <v>1</v>
      </c>
      <c r="I783">
        <v>5.1</v>
      </c>
      <c r="J783">
        <v>74.19575633</v>
      </c>
      <c r="K783">
        <v>0.5249</v>
      </c>
      <c r="L783">
        <v>0</v>
      </c>
      <c r="M783">
        <v>0</v>
      </c>
      <c r="N783">
        <v>0</v>
      </c>
      <c r="O783">
        <v>1</v>
      </c>
      <c r="P783">
        <v>0</v>
      </c>
      <c r="Q783">
        <v>9.87476979742172</v>
      </c>
      <c r="R783">
        <v>261</v>
      </c>
      <c r="S783">
        <v>13.7</v>
      </c>
      <c r="T783">
        <v>36.7</v>
      </c>
      <c r="U783">
        <v>1</v>
      </c>
      <c r="V783">
        <v>3.613963039</v>
      </c>
      <c r="W783">
        <v>0</v>
      </c>
      <c r="X783">
        <v>29.47022587</v>
      </c>
      <c r="Y783">
        <v>0</v>
      </c>
      <c r="Z783" s="1">
        <f t="shared" si="241"/>
        <v>0</v>
      </c>
      <c r="AA783" s="1">
        <f t="shared" si="242"/>
        <v>0</v>
      </c>
      <c r="AB783" s="1">
        <f t="shared" si="243"/>
        <v>0</v>
      </c>
      <c r="AC783" s="1">
        <f t="shared" si="244"/>
        <v>0</v>
      </c>
      <c r="AD783" s="1">
        <f t="shared" si="245"/>
        <v>0</v>
      </c>
      <c r="AE783" s="1">
        <f t="shared" si="246"/>
        <v>0</v>
      </c>
      <c r="AF783" s="1">
        <f t="shared" si="247"/>
        <v>0</v>
      </c>
      <c r="AG783" s="1">
        <f t="shared" si="248"/>
        <v>0</v>
      </c>
      <c r="AH783" s="1">
        <f t="shared" si="249"/>
        <v>0</v>
      </c>
      <c r="AI783" s="1">
        <f t="shared" si="250"/>
        <v>0</v>
      </c>
      <c r="AJ783" s="1">
        <f t="shared" si="251"/>
        <v>1</v>
      </c>
      <c r="AK783" s="1">
        <f t="shared" si="252"/>
        <v>0</v>
      </c>
      <c r="AL783" s="1">
        <f t="shared" si="253"/>
        <v>0</v>
      </c>
      <c r="AM783" s="1">
        <f t="shared" si="254"/>
        <v>0</v>
      </c>
      <c r="AN783" s="1">
        <f t="shared" si="255"/>
        <v>0</v>
      </c>
      <c r="AO783" s="1">
        <f t="shared" si="256"/>
        <v>0</v>
      </c>
      <c r="AP783" s="1">
        <f t="shared" si="257"/>
        <v>0</v>
      </c>
      <c r="AQ783" s="1">
        <f t="shared" si="258"/>
        <v>0</v>
      </c>
      <c r="AR783">
        <f t="shared" si="259"/>
        <v>11</v>
      </c>
    </row>
    <row r="784" spans="1:44">
      <c r="A784">
        <v>783</v>
      </c>
      <c r="B784">
        <v>2017</v>
      </c>
      <c r="C784">
        <v>9.7</v>
      </c>
      <c r="E784">
        <v>1</v>
      </c>
      <c r="F784">
        <v>4</v>
      </c>
      <c r="G784" t="s">
        <v>54</v>
      </c>
      <c r="H784">
        <f t="shared" si="240"/>
        <v>2</v>
      </c>
      <c r="I784">
        <v>4.44</v>
      </c>
      <c r="J784">
        <v>55.18138262</v>
      </c>
      <c r="K784">
        <v>0.0405</v>
      </c>
      <c r="L784">
        <v>1</v>
      </c>
      <c r="M784">
        <v>0</v>
      </c>
      <c r="N784">
        <v>0</v>
      </c>
      <c r="O784">
        <v>1</v>
      </c>
      <c r="P784">
        <v>0</v>
      </c>
      <c r="Q784">
        <v>6.32412523020258</v>
      </c>
      <c r="R784">
        <v>461</v>
      </c>
      <c r="S784">
        <v>9.1</v>
      </c>
      <c r="T784">
        <v>22.5</v>
      </c>
      <c r="U784">
        <v>1</v>
      </c>
      <c r="V784">
        <v>0.919917864</v>
      </c>
      <c r="W784">
        <v>1</v>
      </c>
      <c r="X784">
        <v>4.402464066</v>
      </c>
      <c r="Y784">
        <v>0</v>
      </c>
      <c r="Z784" s="1">
        <f t="shared" si="241"/>
        <v>0</v>
      </c>
      <c r="AA784" s="1">
        <f t="shared" si="242"/>
        <v>0</v>
      </c>
      <c r="AB784" s="1">
        <f t="shared" si="243"/>
        <v>0</v>
      </c>
      <c r="AC784" s="1">
        <f t="shared" si="244"/>
        <v>1</v>
      </c>
      <c r="AD784" s="1">
        <f t="shared" si="245"/>
        <v>0</v>
      </c>
      <c r="AE784" s="1">
        <f t="shared" si="246"/>
        <v>0</v>
      </c>
      <c r="AF784" s="1">
        <f t="shared" si="247"/>
        <v>0</v>
      </c>
      <c r="AG784" s="1">
        <f t="shared" si="248"/>
        <v>0</v>
      </c>
      <c r="AH784" s="1">
        <f t="shared" si="249"/>
        <v>0</v>
      </c>
      <c r="AI784" s="1">
        <f t="shared" si="250"/>
        <v>0</v>
      </c>
      <c r="AJ784" s="1">
        <f t="shared" si="251"/>
        <v>0</v>
      </c>
      <c r="AK784" s="1">
        <f t="shared" si="252"/>
        <v>0</v>
      </c>
      <c r="AL784" s="1">
        <f t="shared" si="253"/>
        <v>0</v>
      </c>
      <c r="AM784" s="1">
        <f t="shared" si="254"/>
        <v>0</v>
      </c>
      <c r="AN784" s="1">
        <f t="shared" si="255"/>
        <v>0</v>
      </c>
      <c r="AO784" s="1">
        <f t="shared" si="256"/>
        <v>0</v>
      </c>
      <c r="AP784" s="1">
        <f t="shared" si="257"/>
        <v>0</v>
      </c>
      <c r="AQ784" s="1">
        <f t="shared" si="258"/>
        <v>0</v>
      </c>
      <c r="AR784">
        <f t="shared" si="259"/>
        <v>4</v>
      </c>
    </row>
    <row r="785" spans="1:44">
      <c r="A785">
        <v>784</v>
      </c>
      <c r="B785">
        <v>2017</v>
      </c>
      <c r="C785">
        <v>0.9</v>
      </c>
      <c r="D785">
        <v>70</v>
      </c>
      <c r="E785">
        <v>0</v>
      </c>
      <c r="F785">
        <v>4.1</v>
      </c>
      <c r="G785" t="s">
        <v>53</v>
      </c>
      <c r="H785">
        <f t="shared" si="240"/>
        <v>1</v>
      </c>
      <c r="I785">
        <v>2.04</v>
      </c>
      <c r="J785">
        <v>67.18685832</v>
      </c>
      <c r="K785">
        <v>0.0003</v>
      </c>
      <c r="L785">
        <v>0</v>
      </c>
      <c r="M785">
        <v>1</v>
      </c>
      <c r="N785">
        <v>0</v>
      </c>
      <c r="O785">
        <v>1</v>
      </c>
      <c r="P785">
        <v>0</v>
      </c>
      <c r="Q785">
        <v>4.14180478821363</v>
      </c>
      <c r="R785">
        <v>243</v>
      </c>
      <c r="S785">
        <v>14</v>
      </c>
      <c r="T785">
        <v>38.5</v>
      </c>
      <c r="U785">
        <v>1</v>
      </c>
      <c r="V785">
        <v>10.11909651</v>
      </c>
      <c r="W785">
        <v>1</v>
      </c>
      <c r="X785">
        <v>20.36960986</v>
      </c>
      <c r="Y785">
        <v>0</v>
      </c>
      <c r="Z785" s="1">
        <f t="shared" si="241"/>
        <v>0</v>
      </c>
      <c r="AA785" s="1">
        <f t="shared" si="242"/>
        <v>0</v>
      </c>
      <c r="AB785" s="1">
        <f t="shared" si="243"/>
        <v>0</v>
      </c>
      <c r="AC785" s="1">
        <f t="shared" si="244"/>
        <v>0</v>
      </c>
      <c r="AD785" s="1">
        <f t="shared" si="245"/>
        <v>0</v>
      </c>
      <c r="AE785" s="1">
        <f t="shared" si="246"/>
        <v>0</v>
      </c>
      <c r="AF785" s="1">
        <f t="shared" si="247"/>
        <v>0</v>
      </c>
      <c r="AG785" s="1">
        <f t="shared" si="248"/>
        <v>0</v>
      </c>
      <c r="AH785" s="1">
        <f t="shared" si="249"/>
        <v>0</v>
      </c>
      <c r="AI785" s="1">
        <f t="shared" si="250"/>
        <v>0</v>
      </c>
      <c r="AJ785" s="1">
        <f t="shared" si="251"/>
        <v>1</v>
      </c>
      <c r="AK785" s="1">
        <f t="shared" si="252"/>
        <v>0</v>
      </c>
      <c r="AL785" s="1">
        <f t="shared" si="253"/>
        <v>0</v>
      </c>
      <c r="AM785" s="1">
        <f t="shared" si="254"/>
        <v>0</v>
      </c>
      <c r="AN785" s="1">
        <f t="shared" si="255"/>
        <v>0</v>
      </c>
      <c r="AO785" s="1">
        <f t="shared" si="256"/>
        <v>0</v>
      </c>
      <c r="AP785" s="1">
        <f t="shared" si="257"/>
        <v>0</v>
      </c>
      <c r="AQ785" s="1">
        <f t="shared" si="258"/>
        <v>0</v>
      </c>
      <c r="AR785">
        <f t="shared" si="259"/>
        <v>11</v>
      </c>
    </row>
    <row r="786" spans="1:44">
      <c r="A786">
        <v>785</v>
      </c>
      <c r="B786">
        <v>2017</v>
      </c>
      <c r="C786">
        <v>10.5</v>
      </c>
      <c r="E786">
        <v>1</v>
      </c>
      <c r="F786">
        <v>3.7</v>
      </c>
      <c r="G786" t="s">
        <v>52</v>
      </c>
      <c r="H786">
        <f t="shared" si="240"/>
        <v>2</v>
      </c>
      <c r="I786">
        <v>10.89</v>
      </c>
      <c r="J786">
        <v>62.81998631</v>
      </c>
      <c r="K786">
        <v>0.2468</v>
      </c>
      <c r="L786">
        <v>1</v>
      </c>
      <c r="M786">
        <v>1</v>
      </c>
      <c r="N786">
        <v>0</v>
      </c>
      <c r="O786">
        <v>1</v>
      </c>
      <c r="P786">
        <v>0</v>
      </c>
      <c r="Q786">
        <v>6.10865561694291</v>
      </c>
      <c r="R786">
        <v>269</v>
      </c>
      <c r="S786">
        <v>12.6</v>
      </c>
      <c r="T786">
        <v>27.2</v>
      </c>
      <c r="U786">
        <v>1</v>
      </c>
      <c r="V786">
        <v>5.420944559</v>
      </c>
      <c r="W786">
        <v>1</v>
      </c>
      <c r="X786">
        <v>22.86652977</v>
      </c>
      <c r="Y786">
        <v>0</v>
      </c>
      <c r="Z786" s="1">
        <f t="shared" si="241"/>
        <v>0</v>
      </c>
      <c r="AA786" s="1">
        <f t="shared" si="242"/>
        <v>0</v>
      </c>
      <c r="AB786" s="1">
        <f t="shared" si="243"/>
        <v>0</v>
      </c>
      <c r="AC786" s="1">
        <f t="shared" si="244"/>
        <v>0</v>
      </c>
      <c r="AD786" s="1">
        <f t="shared" si="245"/>
        <v>0</v>
      </c>
      <c r="AE786" s="1">
        <f t="shared" si="246"/>
        <v>0</v>
      </c>
      <c r="AF786" s="1">
        <f t="shared" si="247"/>
        <v>0</v>
      </c>
      <c r="AG786" s="1">
        <f t="shared" si="248"/>
        <v>0</v>
      </c>
      <c r="AH786" s="1">
        <f t="shared" si="249"/>
        <v>0</v>
      </c>
      <c r="AI786" s="1">
        <f t="shared" si="250"/>
        <v>0</v>
      </c>
      <c r="AJ786" s="1">
        <f t="shared" si="251"/>
        <v>0</v>
      </c>
      <c r="AK786" s="1">
        <f t="shared" si="252"/>
        <v>0</v>
      </c>
      <c r="AL786" s="1">
        <f t="shared" si="253"/>
        <v>0</v>
      </c>
      <c r="AM786" s="1">
        <f t="shared" si="254"/>
        <v>0</v>
      </c>
      <c r="AN786" s="1">
        <f t="shared" si="255"/>
        <v>0</v>
      </c>
      <c r="AO786" s="1">
        <f t="shared" si="256"/>
        <v>1</v>
      </c>
      <c r="AP786" s="1">
        <f t="shared" si="257"/>
        <v>0</v>
      </c>
      <c r="AQ786" s="1">
        <f t="shared" si="258"/>
        <v>0</v>
      </c>
      <c r="AR786">
        <f t="shared" si="259"/>
        <v>16</v>
      </c>
    </row>
    <row r="787" spans="1:44">
      <c r="A787">
        <v>786</v>
      </c>
      <c r="B787">
        <v>2017</v>
      </c>
      <c r="C787">
        <v>5.3</v>
      </c>
      <c r="E787">
        <v>0</v>
      </c>
      <c r="F787">
        <v>3.4</v>
      </c>
      <c r="G787" t="s">
        <v>45</v>
      </c>
      <c r="H787">
        <f t="shared" si="240"/>
        <v>0</v>
      </c>
      <c r="I787">
        <v>2.5</v>
      </c>
      <c r="J787">
        <v>71.9835729</v>
      </c>
      <c r="K787">
        <v>0.1662</v>
      </c>
      <c r="L787">
        <v>0</v>
      </c>
      <c r="M787">
        <v>1</v>
      </c>
      <c r="N787">
        <v>0</v>
      </c>
      <c r="O787">
        <v>1</v>
      </c>
      <c r="P787">
        <v>1</v>
      </c>
      <c r="Q787">
        <v>6.27624309392264</v>
      </c>
      <c r="R787">
        <v>123</v>
      </c>
      <c r="S787">
        <v>11.7</v>
      </c>
      <c r="T787">
        <v>28.5</v>
      </c>
      <c r="U787">
        <v>1</v>
      </c>
      <c r="V787">
        <v>1.084188912</v>
      </c>
      <c r="W787">
        <v>1</v>
      </c>
      <c r="X787">
        <v>1.084188912</v>
      </c>
      <c r="Y787">
        <v>0</v>
      </c>
      <c r="Z787" s="1">
        <f t="shared" si="241"/>
        <v>0</v>
      </c>
      <c r="AA787" s="1">
        <f t="shared" si="242"/>
        <v>0</v>
      </c>
      <c r="AB787" s="1">
        <f t="shared" si="243"/>
        <v>0</v>
      </c>
      <c r="AC787" s="1">
        <f t="shared" si="244"/>
        <v>0</v>
      </c>
      <c r="AD787" s="1">
        <f t="shared" si="245"/>
        <v>0</v>
      </c>
      <c r="AE787" s="1">
        <f t="shared" si="246"/>
        <v>0</v>
      </c>
      <c r="AF787" s="1">
        <f t="shared" si="247"/>
        <v>0</v>
      </c>
      <c r="AG787" s="1">
        <f t="shared" si="248"/>
        <v>0</v>
      </c>
      <c r="AH787" s="1">
        <f t="shared" si="249"/>
        <v>1</v>
      </c>
      <c r="AI787" s="1">
        <f t="shared" si="250"/>
        <v>0</v>
      </c>
      <c r="AJ787" s="1">
        <f t="shared" si="251"/>
        <v>0</v>
      </c>
      <c r="AK787" s="1">
        <f t="shared" si="252"/>
        <v>0</v>
      </c>
      <c r="AL787" s="1">
        <f t="shared" si="253"/>
        <v>0</v>
      </c>
      <c r="AM787" s="1">
        <f t="shared" si="254"/>
        <v>0</v>
      </c>
      <c r="AN787" s="1">
        <f t="shared" si="255"/>
        <v>0</v>
      </c>
      <c r="AO787" s="1">
        <f t="shared" si="256"/>
        <v>0</v>
      </c>
      <c r="AP787" s="1">
        <f t="shared" si="257"/>
        <v>0</v>
      </c>
      <c r="AQ787" s="1">
        <f t="shared" si="258"/>
        <v>0</v>
      </c>
      <c r="AR787">
        <f t="shared" si="259"/>
        <v>9</v>
      </c>
    </row>
    <row r="788" spans="1:44">
      <c r="A788">
        <v>787</v>
      </c>
      <c r="B788">
        <v>2017</v>
      </c>
      <c r="C788">
        <v>7</v>
      </c>
      <c r="E788">
        <v>0</v>
      </c>
      <c r="F788">
        <v>3.5</v>
      </c>
      <c r="G788" t="s">
        <v>46</v>
      </c>
      <c r="H788">
        <f t="shared" si="240"/>
        <v>2</v>
      </c>
      <c r="I788">
        <v>17.25</v>
      </c>
      <c r="J788">
        <v>69.59616701</v>
      </c>
      <c r="K788">
        <v>0.9123</v>
      </c>
      <c r="L788">
        <v>0</v>
      </c>
      <c r="M788">
        <v>1</v>
      </c>
      <c r="N788">
        <v>0</v>
      </c>
      <c r="O788">
        <v>1</v>
      </c>
      <c r="P788">
        <v>0</v>
      </c>
      <c r="Q788">
        <v>6.6316758747698</v>
      </c>
      <c r="R788">
        <v>264</v>
      </c>
      <c r="S788">
        <v>12.7</v>
      </c>
      <c r="T788">
        <v>31.2</v>
      </c>
      <c r="U788">
        <v>1</v>
      </c>
      <c r="V788">
        <v>2.135523614</v>
      </c>
      <c r="W788">
        <v>1</v>
      </c>
      <c r="X788">
        <v>8.476386037</v>
      </c>
      <c r="Y788">
        <v>0</v>
      </c>
      <c r="Z788" s="1">
        <f t="shared" si="241"/>
        <v>0</v>
      </c>
      <c r="AA788" s="1">
        <f t="shared" si="242"/>
        <v>0</v>
      </c>
      <c r="AB788" s="1">
        <f t="shared" si="243"/>
        <v>0</v>
      </c>
      <c r="AC788" s="1">
        <f t="shared" si="244"/>
        <v>0</v>
      </c>
      <c r="AD788" s="1">
        <f t="shared" si="245"/>
        <v>0</v>
      </c>
      <c r="AE788" s="1">
        <f t="shared" si="246"/>
        <v>0</v>
      </c>
      <c r="AF788" s="1">
        <f t="shared" si="247"/>
        <v>0</v>
      </c>
      <c r="AG788" s="1">
        <f t="shared" si="248"/>
        <v>1</v>
      </c>
      <c r="AH788" s="1">
        <f t="shared" si="249"/>
        <v>0</v>
      </c>
      <c r="AI788" s="1">
        <f t="shared" si="250"/>
        <v>0</v>
      </c>
      <c r="AJ788" s="1">
        <f t="shared" si="251"/>
        <v>0</v>
      </c>
      <c r="AK788" s="1">
        <f t="shared" si="252"/>
        <v>0</v>
      </c>
      <c r="AL788" s="1">
        <f t="shared" si="253"/>
        <v>0</v>
      </c>
      <c r="AM788" s="1">
        <f t="shared" si="254"/>
        <v>0</v>
      </c>
      <c r="AN788" s="1">
        <f t="shared" si="255"/>
        <v>0</v>
      </c>
      <c r="AO788" s="1">
        <f t="shared" si="256"/>
        <v>0</v>
      </c>
      <c r="AP788" s="1">
        <f t="shared" si="257"/>
        <v>0</v>
      </c>
      <c r="AQ788" s="1">
        <f t="shared" si="258"/>
        <v>0</v>
      </c>
      <c r="AR788">
        <f t="shared" si="259"/>
        <v>8</v>
      </c>
    </row>
    <row r="789" spans="1:44">
      <c r="A789">
        <v>788</v>
      </c>
      <c r="B789">
        <v>2017</v>
      </c>
      <c r="C789">
        <v>22.8</v>
      </c>
      <c r="E789">
        <v>0</v>
      </c>
      <c r="F789">
        <v>4.3</v>
      </c>
      <c r="G789" t="s">
        <v>50</v>
      </c>
      <c r="H789">
        <f t="shared" si="240"/>
        <v>2</v>
      </c>
      <c r="I789">
        <v>2.35</v>
      </c>
      <c r="J789">
        <v>63.73990418</v>
      </c>
      <c r="K789">
        <v>0.4056</v>
      </c>
      <c r="L789">
        <v>0</v>
      </c>
      <c r="M789">
        <v>0</v>
      </c>
      <c r="N789">
        <v>0</v>
      </c>
      <c r="O789">
        <v>1</v>
      </c>
      <c r="P789">
        <v>0</v>
      </c>
      <c r="Q789">
        <v>5.22283609576427</v>
      </c>
      <c r="R789">
        <v>310</v>
      </c>
      <c r="S789">
        <v>12.7</v>
      </c>
      <c r="T789">
        <v>24.6</v>
      </c>
      <c r="U789">
        <v>0</v>
      </c>
      <c r="V789">
        <v>24.37782341</v>
      </c>
      <c r="W789">
        <v>0</v>
      </c>
      <c r="X789">
        <v>24.37782341</v>
      </c>
      <c r="Y789">
        <v>0</v>
      </c>
      <c r="Z789" s="1">
        <f t="shared" si="241"/>
        <v>1</v>
      </c>
      <c r="AA789" s="1">
        <f t="shared" si="242"/>
        <v>0</v>
      </c>
      <c r="AB789" s="1">
        <f t="shared" si="243"/>
        <v>0</v>
      </c>
      <c r="AC789" s="1">
        <f t="shared" si="244"/>
        <v>0</v>
      </c>
      <c r="AD789" s="1">
        <f t="shared" si="245"/>
        <v>0</v>
      </c>
      <c r="AE789" s="1">
        <f t="shared" si="246"/>
        <v>0</v>
      </c>
      <c r="AF789" s="1">
        <f t="shared" si="247"/>
        <v>0</v>
      </c>
      <c r="AG789" s="1">
        <f t="shared" si="248"/>
        <v>0</v>
      </c>
      <c r="AH789" s="1">
        <f t="shared" si="249"/>
        <v>0</v>
      </c>
      <c r="AI789" s="1">
        <f t="shared" si="250"/>
        <v>0</v>
      </c>
      <c r="AJ789" s="1">
        <f t="shared" si="251"/>
        <v>0</v>
      </c>
      <c r="AK789" s="1">
        <f t="shared" si="252"/>
        <v>0</v>
      </c>
      <c r="AL789" s="1">
        <f t="shared" si="253"/>
        <v>0</v>
      </c>
      <c r="AM789" s="1">
        <f t="shared" si="254"/>
        <v>0</v>
      </c>
      <c r="AN789" s="1">
        <f t="shared" si="255"/>
        <v>0</v>
      </c>
      <c r="AO789" s="1">
        <f t="shared" si="256"/>
        <v>0</v>
      </c>
      <c r="AP789" s="1">
        <f t="shared" si="257"/>
        <v>0</v>
      </c>
      <c r="AQ789" s="1">
        <f t="shared" si="258"/>
        <v>0</v>
      </c>
      <c r="AR789">
        <f t="shared" si="259"/>
        <v>1</v>
      </c>
    </row>
    <row r="790" spans="1:44">
      <c r="A790">
        <v>789</v>
      </c>
      <c r="B790">
        <v>2017</v>
      </c>
      <c r="C790">
        <v>4.4</v>
      </c>
      <c r="E790">
        <v>1</v>
      </c>
      <c r="F790">
        <v>2.5</v>
      </c>
      <c r="G790" t="s">
        <v>48</v>
      </c>
      <c r="H790">
        <f t="shared" si="240"/>
        <v>2</v>
      </c>
      <c r="I790">
        <v>31.5</v>
      </c>
      <c r="J790">
        <v>70.39561944</v>
      </c>
      <c r="K790">
        <v>0.0055</v>
      </c>
      <c r="L790">
        <v>0</v>
      </c>
      <c r="M790">
        <v>0</v>
      </c>
      <c r="N790">
        <v>0</v>
      </c>
      <c r="O790">
        <v>1</v>
      </c>
      <c r="P790">
        <v>0</v>
      </c>
      <c r="Q790">
        <v>5.3720073664825</v>
      </c>
      <c r="R790">
        <v>116</v>
      </c>
      <c r="S790">
        <v>11.1</v>
      </c>
      <c r="T790">
        <v>23.8</v>
      </c>
      <c r="U790">
        <v>1</v>
      </c>
      <c r="V790">
        <v>0.919917864</v>
      </c>
      <c r="W790">
        <v>1</v>
      </c>
      <c r="X790">
        <v>0.919917864</v>
      </c>
      <c r="Y790">
        <v>0</v>
      </c>
      <c r="Z790" s="1">
        <f t="shared" si="241"/>
        <v>0</v>
      </c>
      <c r="AA790" s="1">
        <f t="shared" si="242"/>
        <v>0</v>
      </c>
      <c r="AB790" s="1">
        <f t="shared" si="243"/>
        <v>0</v>
      </c>
      <c r="AC790" s="1">
        <f t="shared" si="244"/>
        <v>0</v>
      </c>
      <c r="AD790" s="1">
        <f t="shared" si="245"/>
        <v>0</v>
      </c>
      <c r="AE790" s="1">
        <f t="shared" si="246"/>
        <v>0</v>
      </c>
      <c r="AF790" s="1">
        <f t="shared" si="247"/>
        <v>0</v>
      </c>
      <c r="AG790" s="1">
        <f t="shared" si="248"/>
        <v>0</v>
      </c>
      <c r="AH790" s="1">
        <f t="shared" si="249"/>
        <v>0</v>
      </c>
      <c r="AI790" s="1">
        <f t="shared" si="250"/>
        <v>0</v>
      </c>
      <c r="AJ790" s="1">
        <f t="shared" si="251"/>
        <v>0</v>
      </c>
      <c r="AK790" s="1">
        <f t="shared" si="252"/>
        <v>0</v>
      </c>
      <c r="AL790" s="1">
        <f t="shared" si="253"/>
        <v>1</v>
      </c>
      <c r="AM790" s="1">
        <f t="shared" si="254"/>
        <v>0</v>
      </c>
      <c r="AN790" s="1">
        <f t="shared" si="255"/>
        <v>0</v>
      </c>
      <c r="AO790" s="1">
        <f t="shared" si="256"/>
        <v>0</v>
      </c>
      <c r="AP790" s="1">
        <f t="shared" si="257"/>
        <v>0</v>
      </c>
      <c r="AQ790" s="1">
        <f t="shared" si="258"/>
        <v>0</v>
      </c>
      <c r="AR790">
        <f t="shared" si="259"/>
        <v>13</v>
      </c>
    </row>
    <row r="791" spans="1:44">
      <c r="A791">
        <v>790</v>
      </c>
      <c r="B791">
        <v>2017</v>
      </c>
      <c r="C791">
        <v>13.2</v>
      </c>
      <c r="E791">
        <v>1</v>
      </c>
      <c r="F791">
        <v>3.9</v>
      </c>
      <c r="G791" t="s">
        <v>53</v>
      </c>
      <c r="H791">
        <f t="shared" si="240"/>
        <v>1</v>
      </c>
      <c r="I791">
        <v>5.86</v>
      </c>
      <c r="J791">
        <v>67.31827515</v>
      </c>
      <c r="K791">
        <v>0.4966</v>
      </c>
      <c r="L791">
        <v>0</v>
      </c>
      <c r="M791">
        <v>1</v>
      </c>
      <c r="N791">
        <v>0</v>
      </c>
      <c r="O791">
        <v>1</v>
      </c>
      <c r="P791">
        <v>1</v>
      </c>
      <c r="Q791">
        <v>8.11786372007366</v>
      </c>
      <c r="R791">
        <v>173</v>
      </c>
      <c r="S791">
        <v>10</v>
      </c>
      <c r="T791">
        <v>29.5</v>
      </c>
      <c r="U791">
        <v>1</v>
      </c>
      <c r="V791">
        <v>3.022587269</v>
      </c>
      <c r="W791">
        <v>1</v>
      </c>
      <c r="X791">
        <v>8.016427105</v>
      </c>
      <c r="Y791">
        <v>0</v>
      </c>
      <c r="Z791" s="1">
        <f t="shared" si="241"/>
        <v>0</v>
      </c>
      <c r="AA791" s="1">
        <f t="shared" si="242"/>
        <v>0</v>
      </c>
      <c r="AB791" s="1">
        <f t="shared" si="243"/>
        <v>0</v>
      </c>
      <c r="AC791" s="1">
        <f t="shared" si="244"/>
        <v>0</v>
      </c>
      <c r="AD791" s="1">
        <f t="shared" si="245"/>
        <v>0</v>
      </c>
      <c r="AE791" s="1">
        <f t="shared" si="246"/>
        <v>0</v>
      </c>
      <c r="AF791" s="1">
        <f t="shared" si="247"/>
        <v>0</v>
      </c>
      <c r="AG791" s="1">
        <f t="shared" si="248"/>
        <v>0</v>
      </c>
      <c r="AH791" s="1">
        <f t="shared" si="249"/>
        <v>0</v>
      </c>
      <c r="AI791" s="1">
        <f t="shared" si="250"/>
        <v>0</v>
      </c>
      <c r="AJ791" s="1">
        <f t="shared" si="251"/>
        <v>1</v>
      </c>
      <c r="AK791" s="1">
        <f t="shared" si="252"/>
        <v>0</v>
      </c>
      <c r="AL791" s="1">
        <f t="shared" si="253"/>
        <v>0</v>
      </c>
      <c r="AM791" s="1">
        <f t="shared" si="254"/>
        <v>0</v>
      </c>
      <c r="AN791" s="1">
        <f t="shared" si="255"/>
        <v>0</v>
      </c>
      <c r="AO791" s="1">
        <f t="shared" si="256"/>
        <v>0</v>
      </c>
      <c r="AP791" s="1">
        <f t="shared" si="257"/>
        <v>0</v>
      </c>
      <c r="AQ791" s="1">
        <f t="shared" si="258"/>
        <v>0</v>
      </c>
      <c r="AR791">
        <f t="shared" si="259"/>
        <v>11</v>
      </c>
    </row>
    <row r="792" spans="1:44">
      <c r="A792">
        <v>791</v>
      </c>
      <c r="B792">
        <v>2017</v>
      </c>
      <c r="C792">
        <v>5.3</v>
      </c>
      <c r="E792">
        <v>1</v>
      </c>
      <c r="F792">
        <v>4</v>
      </c>
      <c r="G792" t="s">
        <v>57</v>
      </c>
      <c r="H792">
        <f t="shared" si="240"/>
        <v>2</v>
      </c>
      <c r="I792">
        <v>1.47</v>
      </c>
      <c r="J792">
        <v>31.47433265</v>
      </c>
      <c r="K792">
        <v>0.4422</v>
      </c>
      <c r="L792">
        <v>0</v>
      </c>
      <c r="M792">
        <v>0</v>
      </c>
      <c r="N792">
        <v>0</v>
      </c>
      <c r="O792">
        <v>1</v>
      </c>
      <c r="P792">
        <v>0</v>
      </c>
      <c r="Q792">
        <v>0</v>
      </c>
      <c r="R792">
        <v>222</v>
      </c>
      <c r="S792">
        <v>13.7</v>
      </c>
      <c r="T792">
        <v>37.6</v>
      </c>
      <c r="U792">
        <v>1</v>
      </c>
      <c r="V792">
        <v>5.519507187</v>
      </c>
      <c r="W792">
        <v>0</v>
      </c>
      <c r="X792">
        <v>27.86036961</v>
      </c>
      <c r="Y792">
        <v>0</v>
      </c>
      <c r="Z792" s="1">
        <f t="shared" si="241"/>
        <v>0</v>
      </c>
      <c r="AA792" s="1">
        <f t="shared" si="242"/>
        <v>1</v>
      </c>
      <c r="AB792" s="1">
        <f t="shared" si="243"/>
        <v>0</v>
      </c>
      <c r="AC792" s="1">
        <f t="shared" si="244"/>
        <v>0</v>
      </c>
      <c r="AD792" s="1">
        <f t="shared" si="245"/>
        <v>0</v>
      </c>
      <c r="AE792" s="1">
        <f t="shared" si="246"/>
        <v>0</v>
      </c>
      <c r="AF792" s="1">
        <f t="shared" si="247"/>
        <v>0</v>
      </c>
      <c r="AG792" s="1">
        <f t="shared" si="248"/>
        <v>0</v>
      </c>
      <c r="AH792" s="1">
        <f t="shared" si="249"/>
        <v>0</v>
      </c>
      <c r="AI792" s="1">
        <f t="shared" si="250"/>
        <v>0</v>
      </c>
      <c r="AJ792" s="1">
        <f t="shared" si="251"/>
        <v>0</v>
      </c>
      <c r="AK792" s="1">
        <f t="shared" si="252"/>
        <v>0</v>
      </c>
      <c r="AL792" s="1">
        <f t="shared" si="253"/>
        <v>0</v>
      </c>
      <c r="AM792" s="1">
        <f t="shared" si="254"/>
        <v>0</v>
      </c>
      <c r="AN792" s="1">
        <f t="shared" si="255"/>
        <v>0</v>
      </c>
      <c r="AO792" s="1">
        <f t="shared" si="256"/>
        <v>0</v>
      </c>
      <c r="AP792" s="1">
        <f t="shared" si="257"/>
        <v>0</v>
      </c>
      <c r="AQ792" s="1">
        <f t="shared" si="258"/>
        <v>0</v>
      </c>
      <c r="AR792">
        <f t="shared" si="259"/>
        <v>2</v>
      </c>
    </row>
    <row r="793" spans="1:44">
      <c r="A793">
        <v>792</v>
      </c>
      <c r="B793">
        <v>2017</v>
      </c>
      <c r="C793">
        <v>12.3</v>
      </c>
      <c r="E793">
        <v>0</v>
      </c>
      <c r="F793">
        <v>3.5</v>
      </c>
      <c r="G793" t="s">
        <v>50</v>
      </c>
      <c r="H793">
        <f t="shared" si="240"/>
        <v>2</v>
      </c>
      <c r="I793">
        <v>11.08</v>
      </c>
      <c r="J793">
        <v>57.33333333</v>
      </c>
      <c r="K793">
        <v>0.4988</v>
      </c>
      <c r="L793">
        <v>0</v>
      </c>
      <c r="M793">
        <v>1</v>
      </c>
      <c r="N793">
        <v>0</v>
      </c>
      <c r="O793">
        <v>1</v>
      </c>
      <c r="P793">
        <v>1</v>
      </c>
      <c r="Q793">
        <v>6.77532228360957</v>
      </c>
      <c r="R793">
        <v>822</v>
      </c>
      <c r="S793">
        <v>11</v>
      </c>
      <c r="T793">
        <v>27.5</v>
      </c>
      <c r="U793">
        <v>1</v>
      </c>
      <c r="V793">
        <v>2.266940452</v>
      </c>
      <c r="W793">
        <v>1</v>
      </c>
      <c r="X793">
        <v>6.472279261</v>
      </c>
      <c r="Y793">
        <v>0</v>
      </c>
      <c r="Z793" s="1">
        <f t="shared" si="241"/>
        <v>1</v>
      </c>
      <c r="AA793" s="1">
        <f t="shared" si="242"/>
        <v>0</v>
      </c>
      <c r="AB793" s="1">
        <f t="shared" si="243"/>
        <v>0</v>
      </c>
      <c r="AC793" s="1">
        <f t="shared" si="244"/>
        <v>0</v>
      </c>
      <c r="AD793" s="1">
        <f t="shared" si="245"/>
        <v>0</v>
      </c>
      <c r="AE793" s="1">
        <f t="shared" si="246"/>
        <v>0</v>
      </c>
      <c r="AF793" s="1">
        <f t="shared" si="247"/>
        <v>0</v>
      </c>
      <c r="AG793" s="1">
        <f t="shared" si="248"/>
        <v>0</v>
      </c>
      <c r="AH793" s="1">
        <f t="shared" si="249"/>
        <v>0</v>
      </c>
      <c r="AI793" s="1">
        <f t="shared" si="250"/>
        <v>0</v>
      </c>
      <c r="AJ793" s="1">
        <f t="shared" si="251"/>
        <v>0</v>
      </c>
      <c r="AK793" s="1">
        <f t="shared" si="252"/>
        <v>0</v>
      </c>
      <c r="AL793" s="1">
        <f t="shared" si="253"/>
        <v>0</v>
      </c>
      <c r="AM793" s="1">
        <f t="shared" si="254"/>
        <v>0</v>
      </c>
      <c r="AN793" s="1">
        <f t="shared" si="255"/>
        <v>0</v>
      </c>
      <c r="AO793" s="1">
        <f t="shared" si="256"/>
        <v>0</v>
      </c>
      <c r="AP793" s="1">
        <f t="shared" si="257"/>
        <v>0</v>
      </c>
      <c r="AQ793" s="1">
        <f t="shared" si="258"/>
        <v>0</v>
      </c>
      <c r="AR793">
        <f t="shared" si="259"/>
        <v>1</v>
      </c>
    </row>
    <row r="794" spans="1:44">
      <c r="A794">
        <v>793</v>
      </c>
      <c r="B794">
        <v>2017</v>
      </c>
      <c r="C794">
        <v>6.1</v>
      </c>
      <c r="E794">
        <v>0</v>
      </c>
      <c r="F794">
        <v>4.2</v>
      </c>
      <c r="G794" t="s">
        <v>45</v>
      </c>
      <c r="H794">
        <f t="shared" si="240"/>
        <v>0</v>
      </c>
      <c r="I794">
        <v>2</v>
      </c>
      <c r="J794">
        <v>61.33059548</v>
      </c>
      <c r="K794">
        <v>0.2563</v>
      </c>
      <c r="L794">
        <v>0</v>
      </c>
      <c r="M794">
        <v>1</v>
      </c>
      <c r="N794">
        <v>0</v>
      </c>
      <c r="O794">
        <v>1</v>
      </c>
      <c r="P794">
        <v>0</v>
      </c>
      <c r="Q794">
        <v>7.32780847145488</v>
      </c>
      <c r="R794">
        <v>279</v>
      </c>
      <c r="S794">
        <v>14.3</v>
      </c>
      <c r="T794">
        <v>26.5</v>
      </c>
      <c r="U794">
        <v>1</v>
      </c>
      <c r="V794">
        <v>2.529774127</v>
      </c>
      <c r="W794">
        <v>0</v>
      </c>
      <c r="X794">
        <v>21.65092403</v>
      </c>
      <c r="Y794">
        <v>0</v>
      </c>
      <c r="Z794" s="1">
        <f t="shared" si="241"/>
        <v>0</v>
      </c>
      <c r="AA794" s="1">
        <f t="shared" si="242"/>
        <v>0</v>
      </c>
      <c r="AB794" s="1">
        <f t="shared" si="243"/>
        <v>0</v>
      </c>
      <c r="AC794" s="1">
        <f t="shared" si="244"/>
        <v>0</v>
      </c>
      <c r="AD794" s="1">
        <f t="shared" si="245"/>
        <v>0</v>
      </c>
      <c r="AE794" s="1">
        <f t="shared" si="246"/>
        <v>0</v>
      </c>
      <c r="AF794" s="1">
        <f t="shared" si="247"/>
        <v>0</v>
      </c>
      <c r="AG794" s="1">
        <f t="shared" si="248"/>
        <v>0</v>
      </c>
      <c r="AH794" s="1">
        <f t="shared" si="249"/>
        <v>1</v>
      </c>
      <c r="AI794" s="1">
        <f t="shared" si="250"/>
        <v>0</v>
      </c>
      <c r="AJ794" s="1">
        <f t="shared" si="251"/>
        <v>0</v>
      </c>
      <c r="AK794" s="1">
        <f t="shared" si="252"/>
        <v>0</v>
      </c>
      <c r="AL794" s="1">
        <f t="shared" si="253"/>
        <v>0</v>
      </c>
      <c r="AM794" s="1">
        <f t="shared" si="254"/>
        <v>0</v>
      </c>
      <c r="AN794" s="1">
        <f t="shared" si="255"/>
        <v>0</v>
      </c>
      <c r="AO794" s="1">
        <f t="shared" si="256"/>
        <v>0</v>
      </c>
      <c r="AP794" s="1">
        <f t="shared" si="257"/>
        <v>0</v>
      </c>
      <c r="AQ794" s="1">
        <f t="shared" si="258"/>
        <v>0</v>
      </c>
      <c r="AR794">
        <f t="shared" si="259"/>
        <v>9</v>
      </c>
    </row>
    <row r="795" spans="1:44">
      <c r="A795">
        <v>794</v>
      </c>
      <c r="B795">
        <v>2017</v>
      </c>
      <c r="C795">
        <v>9.7</v>
      </c>
      <c r="D795">
        <v>10</v>
      </c>
      <c r="E795">
        <v>0</v>
      </c>
      <c r="F795">
        <v>3.6</v>
      </c>
      <c r="G795" t="s">
        <v>53</v>
      </c>
      <c r="H795">
        <f t="shared" si="240"/>
        <v>1</v>
      </c>
      <c r="I795">
        <v>7.71</v>
      </c>
      <c r="J795">
        <v>62.31895962</v>
      </c>
      <c r="K795">
        <v>0.1725</v>
      </c>
      <c r="L795">
        <v>0</v>
      </c>
      <c r="M795">
        <v>1</v>
      </c>
      <c r="N795">
        <v>0</v>
      </c>
      <c r="O795">
        <v>1</v>
      </c>
      <c r="P795">
        <v>0</v>
      </c>
      <c r="Q795">
        <v>6.82136279926336</v>
      </c>
      <c r="R795">
        <v>504</v>
      </c>
      <c r="S795">
        <v>12</v>
      </c>
      <c r="T795">
        <v>22.9</v>
      </c>
      <c r="U795">
        <v>1</v>
      </c>
      <c r="V795">
        <v>0.821355236</v>
      </c>
      <c r="W795">
        <v>1</v>
      </c>
      <c r="X795">
        <v>12.45174538</v>
      </c>
      <c r="Y795">
        <v>0</v>
      </c>
      <c r="Z795" s="1">
        <f t="shared" si="241"/>
        <v>0</v>
      </c>
      <c r="AA795" s="1">
        <f t="shared" si="242"/>
        <v>0</v>
      </c>
      <c r="AB795" s="1">
        <f t="shared" si="243"/>
        <v>0</v>
      </c>
      <c r="AC795" s="1">
        <f t="shared" si="244"/>
        <v>0</v>
      </c>
      <c r="AD795" s="1">
        <f t="shared" si="245"/>
        <v>0</v>
      </c>
      <c r="AE795" s="1">
        <f t="shared" si="246"/>
        <v>0</v>
      </c>
      <c r="AF795" s="1">
        <f t="shared" si="247"/>
        <v>0</v>
      </c>
      <c r="AG795" s="1">
        <f t="shared" si="248"/>
        <v>0</v>
      </c>
      <c r="AH795" s="1">
        <f t="shared" si="249"/>
        <v>0</v>
      </c>
      <c r="AI795" s="1">
        <f t="shared" si="250"/>
        <v>0</v>
      </c>
      <c r="AJ795" s="1">
        <f t="shared" si="251"/>
        <v>1</v>
      </c>
      <c r="AK795" s="1">
        <f t="shared" si="252"/>
        <v>0</v>
      </c>
      <c r="AL795" s="1">
        <f t="shared" si="253"/>
        <v>0</v>
      </c>
      <c r="AM795" s="1">
        <f t="shared" si="254"/>
        <v>0</v>
      </c>
      <c r="AN795" s="1">
        <f t="shared" si="255"/>
        <v>0</v>
      </c>
      <c r="AO795" s="1">
        <f t="shared" si="256"/>
        <v>0</v>
      </c>
      <c r="AP795" s="1">
        <f t="shared" si="257"/>
        <v>0</v>
      </c>
      <c r="AQ795" s="1">
        <f t="shared" si="258"/>
        <v>0</v>
      </c>
      <c r="AR795">
        <f t="shared" si="259"/>
        <v>11</v>
      </c>
    </row>
    <row r="796" spans="1:44">
      <c r="A796">
        <v>795</v>
      </c>
      <c r="B796">
        <v>2017</v>
      </c>
      <c r="C796">
        <v>8.8</v>
      </c>
      <c r="E796">
        <v>1</v>
      </c>
      <c r="F796">
        <v>3.5</v>
      </c>
      <c r="G796" t="s">
        <v>44</v>
      </c>
      <c r="H796">
        <f t="shared" si="240"/>
        <v>2</v>
      </c>
      <c r="I796">
        <v>7</v>
      </c>
      <c r="J796">
        <v>52.21629021</v>
      </c>
      <c r="K796">
        <v>0</v>
      </c>
      <c r="L796">
        <v>0</v>
      </c>
      <c r="M796">
        <v>1</v>
      </c>
      <c r="N796">
        <v>0</v>
      </c>
      <c r="O796">
        <v>1</v>
      </c>
      <c r="P796">
        <v>0</v>
      </c>
      <c r="Q796">
        <v>5.30570902394107</v>
      </c>
      <c r="R796">
        <v>333</v>
      </c>
      <c r="S796">
        <v>10.5</v>
      </c>
      <c r="T796">
        <v>24.6</v>
      </c>
      <c r="U796">
        <v>1</v>
      </c>
      <c r="V796">
        <v>0.887063655</v>
      </c>
      <c r="W796">
        <v>1</v>
      </c>
      <c r="X796">
        <v>6.997946612</v>
      </c>
      <c r="Y796">
        <v>0</v>
      </c>
      <c r="Z796" s="1">
        <f t="shared" si="241"/>
        <v>0</v>
      </c>
      <c r="AA796" s="1">
        <f t="shared" si="242"/>
        <v>0</v>
      </c>
      <c r="AB796" s="1">
        <f t="shared" si="243"/>
        <v>1</v>
      </c>
      <c r="AC796" s="1">
        <f t="shared" si="244"/>
        <v>0</v>
      </c>
      <c r="AD796" s="1">
        <f t="shared" si="245"/>
        <v>0</v>
      </c>
      <c r="AE796" s="1">
        <f t="shared" si="246"/>
        <v>0</v>
      </c>
      <c r="AF796" s="1">
        <f t="shared" si="247"/>
        <v>0</v>
      </c>
      <c r="AG796" s="1">
        <f t="shared" si="248"/>
        <v>0</v>
      </c>
      <c r="AH796" s="1">
        <f t="shared" si="249"/>
        <v>0</v>
      </c>
      <c r="AI796" s="1">
        <f t="shared" si="250"/>
        <v>0</v>
      </c>
      <c r="AJ796" s="1">
        <f t="shared" si="251"/>
        <v>0</v>
      </c>
      <c r="AK796" s="1">
        <f t="shared" si="252"/>
        <v>0</v>
      </c>
      <c r="AL796" s="1">
        <f t="shared" si="253"/>
        <v>0</v>
      </c>
      <c r="AM796" s="1">
        <f t="shared" si="254"/>
        <v>0</v>
      </c>
      <c r="AN796" s="1">
        <f t="shared" si="255"/>
        <v>0</v>
      </c>
      <c r="AO796" s="1">
        <f t="shared" si="256"/>
        <v>0</v>
      </c>
      <c r="AP796" s="1">
        <f t="shared" si="257"/>
        <v>0</v>
      </c>
      <c r="AQ796" s="1">
        <f t="shared" si="258"/>
        <v>0</v>
      </c>
      <c r="AR796">
        <f t="shared" si="259"/>
        <v>3</v>
      </c>
    </row>
    <row r="797" spans="1:44">
      <c r="A797">
        <v>796</v>
      </c>
      <c r="B797">
        <v>2017</v>
      </c>
      <c r="C797">
        <v>21.9</v>
      </c>
      <c r="D797">
        <v>0</v>
      </c>
      <c r="E797">
        <v>1</v>
      </c>
      <c r="F797">
        <v>3.9</v>
      </c>
      <c r="G797" t="s">
        <v>53</v>
      </c>
      <c r="H797">
        <f t="shared" si="240"/>
        <v>1</v>
      </c>
      <c r="I797">
        <v>5.56</v>
      </c>
      <c r="J797">
        <v>60.88158795</v>
      </c>
      <c r="K797">
        <v>0.5513</v>
      </c>
      <c r="L797">
        <v>1</v>
      </c>
      <c r="M797">
        <v>1</v>
      </c>
      <c r="N797">
        <v>0</v>
      </c>
      <c r="O797">
        <v>1</v>
      </c>
      <c r="P797">
        <v>0</v>
      </c>
      <c r="Q797">
        <v>4.78821362799263</v>
      </c>
      <c r="R797">
        <v>132</v>
      </c>
      <c r="S797">
        <v>12.3</v>
      </c>
      <c r="T797">
        <v>20.9</v>
      </c>
      <c r="U797">
        <v>1</v>
      </c>
      <c r="V797">
        <v>1.609856263</v>
      </c>
      <c r="W797">
        <v>1</v>
      </c>
      <c r="X797">
        <v>1.609856263</v>
      </c>
      <c r="Y797">
        <v>0</v>
      </c>
      <c r="Z797" s="1">
        <f t="shared" si="241"/>
        <v>0</v>
      </c>
      <c r="AA797" s="1">
        <f t="shared" si="242"/>
        <v>0</v>
      </c>
      <c r="AB797" s="1">
        <f t="shared" si="243"/>
        <v>0</v>
      </c>
      <c r="AC797" s="1">
        <f t="shared" si="244"/>
        <v>0</v>
      </c>
      <c r="AD797" s="1">
        <f t="shared" si="245"/>
        <v>0</v>
      </c>
      <c r="AE797" s="1">
        <f t="shared" si="246"/>
        <v>0</v>
      </c>
      <c r="AF797" s="1">
        <f t="shared" si="247"/>
        <v>0</v>
      </c>
      <c r="AG797" s="1">
        <f t="shared" si="248"/>
        <v>0</v>
      </c>
      <c r="AH797" s="1">
        <f t="shared" si="249"/>
        <v>0</v>
      </c>
      <c r="AI797" s="1">
        <f t="shared" si="250"/>
        <v>0</v>
      </c>
      <c r="AJ797" s="1">
        <f t="shared" si="251"/>
        <v>1</v>
      </c>
      <c r="AK797" s="1">
        <f t="shared" si="252"/>
        <v>0</v>
      </c>
      <c r="AL797" s="1">
        <f t="shared" si="253"/>
        <v>0</v>
      </c>
      <c r="AM797" s="1">
        <f t="shared" si="254"/>
        <v>0</v>
      </c>
      <c r="AN797" s="1">
        <f t="shared" si="255"/>
        <v>0</v>
      </c>
      <c r="AO797" s="1">
        <f t="shared" si="256"/>
        <v>0</v>
      </c>
      <c r="AP797" s="1">
        <f t="shared" si="257"/>
        <v>0</v>
      </c>
      <c r="AQ797" s="1">
        <f t="shared" si="258"/>
        <v>0</v>
      </c>
      <c r="AR797">
        <f t="shared" si="259"/>
        <v>11</v>
      </c>
    </row>
    <row r="798" spans="1:44">
      <c r="A798">
        <v>797</v>
      </c>
      <c r="B798">
        <v>2017</v>
      </c>
      <c r="C798">
        <v>3.5</v>
      </c>
      <c r="D798">
        <v>2</v>
      </c>
      <c r="E798">
        <v>1</v>
      </c>
      <c r="F798">
        <v>3.7</v>
      </c>
      <c r="G798" t="s">
        <v>47</v>
      </c>
      <c r="H798">
        <f t="shared" si="240"/>
        <v>2</v>
      </c>
      <c r="I798">
        <v>1.69</v>
      </c>
      <c r="J798">
        <v>73.10061602</v>
      </c>
      <c r="K798">
        <v>0.428</v>
      </c>
      <c r="L798">
        <v>0</v>
      </c>
      <c r="M798">
        <v>0</v>
      </c>
      <c r="N798">
        <v>0</v>
      </c>
      <c r="O798">
        <v>1</v>
      </c>
      <c r="P798">
        <v>0</v>
      </c>
      <c r="Q798">
        <v>9.99447513812154</v>
      </c>
      <c r="R798">
        <v>137</v>
      </c>
      <c r="S798">
        <v>12.6</v>
      </c>
      <c r="T798">
        <v>34.1</v>
      </c>
      <c r="U798">
        <v>1</v>
      </c>
      <c r="V798">
        <v>2.661190965</v>
      </c>
      <c r="W798">
        <v>1</v>
      </c>
      <c r="X798">
        <v>15.34291581</v>
      </c>
      <c r="Y798">
        <v>0</v>
      </c>
      <c r="Z798" s="1">
        <f t="shared" si="241"/>
        <v>0</v>
      </c>
      <c r="AA798" s="1">
        <f t="shared" si="242"/>
        <v>0</v>
      </c>
      <c r="AB798" s="1">
        <f t="shared" si="243"/>
        <v>0</v>
      </c>
      <c r="AC798" s="1">
        <f t="shared" si="244"/>
        <v>0</v>
      </c>
      <c r="AD798" s="1">
        <f t="shared" si="245"/>
        <v>0</v>
      </c>
      <c r="AE798" s="1">
        <f t="shared" si="246"/>
        <v>1</v>
      </c>
      <c r="AF798" s="1">
        <f t="shared" si="247"/>
        <v>0</v>
      </c>
      <c r="AG798" s="1">
        <f t="shared" si="248"/>
        <v>0</v>
      </c>
      <c r="AH798" s="1">
        <f t="shared" si="249"/>
        <v>0</v>
      </c>
      <c r="AI798" s="1">
        <f t="shared" si="250"/>
        <v>0</v>
      </c>
      <c r="AJ798" s="1">
        <f t="shared" si="251"/>
        <v>0</v>
      </c>
      <c r="AK798" s="1">
        <f t="shared" si="252"/>
        <v>0</v>
      </c>
      <c r="AL798" s="1">
        <f t="shared" si="253"/>
        <v>0</v>
      </c>
      <c r="AM798" s="1">
        <f t="shared" si="254"/>
        <v>0</v>
      </c>
      <c r="AN798" s="1">
        <f t="shared" si="255"/>
        <v>0</v>
      </c>
      <c r="AO798" s="1">
        <f t="shared" si="256"/>
        <v>0</v>
      </c>
      <c r="AP798" s="1">
        <f t="shared" si="257"/>
        <v>0</v>
      </c>
      <c r="AQ798" s="1">
        <f t="shared" si="258"/>
        <v>0</v>
      </c>
      <c r="AR798">
        <f t="shared" si="259"/>
        <v>6</v>
      </c>
    </row>
    <row r="799" spans="1:44">
      <c r="A799">
        <v>798</v>
      </c>
      <c r="B799">
        <v>2017</v>
      </c>
      <c r="C799">
        <v>0.9</v>
      </c>
      <c r="E799">
        <v>0</v>
      </c>
      <c r="F799">
        <v>4.1</v>
      </c>
      <c r="G799" t="s">
        <v>58</v>
      </c>
      <c r="H799">
        <f t="shared" si="240"/>
        <v>2</v>
      </c>
      <c r="I799">
        <v>4.07</v>
      </c>
      <c r="J799">
        <v>47.37577002</v>
      </c>
      <c r="K799">
        <v>0.0453</v>
      </c>
      <c r="L799">
        <v>0</v>
      </c>
      <c r="M799">
        <v>1</v>
      </c>
      <c r="N799">
        <v>0</v>
      </c>
      <c r="O799">
        <v>0</v>
      </c>
      <c r="P799">
        <v>0</v>
      </c>
      <c r="Q799">
        <v>6.8121546961326</v>
      </c>
      <c r="R799">
        <v>282</v>
      </c>
      <c r="S799">
        <v>15.5</v>
      </c>
      <c r="T799">
        <v>24.9</v>
      </c>
      <c r="U799">
        <v>1</v>
      </c>
      <c r="V799">
        <v>11.76180698</v>
      </c>
      <c r="W799">
        <v>1</v>
      </c>
      <c r="X799">
        <v>14.85010267</v>
      </c>
      <c r="Y799">
        <v>0</v>
      </c>
      <c r="Z799" s="1">
        <f t="shared" si="241"/>
        <v>0</v>
      </c>
      <c r="AA799" s="1">
        <f t="shared" si="242"/>
        <v>0</v>
      </c>
      <c r="AB799" s="1">
        <f t="shared" si="243"/>
        <v>0</v>
      </c>
      <c r="AC799" s="1">
        <f t="shared" si="244"/>
        <v>0</v>
      </c>
      <c r="AD799" s="1">
        <f t="shared" si="245"/>
        <v>1</v>
      </c>
      <c r="AE799" s="1">
        <f t="shared" si="246"/>
        <v>0</v>
      </c>
      <c r="AF799" s="1">
        <f t="shared" si="247"/>
        <v>0</v>
      </c>
      <c r="AG799" s="1">
        <f t="shared" si="248"/>
        <v>0</v>
      </c>
      <c r="AH799" s="1">
        <f t="shared" si="249"/>
        <v>0</v>
      </c>
      <c r="AI799" s="1">
        <f t="shared" si="250"/>
        <v>0</v>
      </c>
      <c r="AJ799" s="1">
        <f t="shared" si="251"/>
        <v>0</v>
      </c>
      <c r="AK799" s="1">
        <f t="shared" si="252"/>
        <v>0</v>
      </c>
      <c r="AL799" s="1">
        <f t="shared" si="253"/>
        <v>0</v>
      </c>
      <c r="AM799" s="1">
        <f t="shared" si="254"/>
        <v>0</v>
      </c>
      <c r="AN799" s="1">
        <f t="shared" si="255"/>
        <v>0</v>
      </c>
      <c r="AO799" s="1">
        <f t="shared" si="256"/>
        <v>0</v>
      </c>
      <c r="AP799" s="1">
        <f t="shared" si="257"/>
        <v>0</v>
      </c>
      <c r="AQ799" s="1">
        <f t="shared" si="258"/>
        <v>0</v>
      </c>
      <c r="AR799">
        <f t="shared" si="259"/>
        <v>5</v>
      </c>
    </row>
    <row r="800" spans="1:44">
      <c r="A800">
        <v>799</v>
      </c>
      <c r="B800">
        <v>2017</v>
      </c>
      <c r="C800">
        <v>4.4</v>
      </c>
      <c r="D800">
        <v>70</v>
      </c>
      <c r="E800">
        <v>1</v>
      </c>
      <c r="F800">
        <v>3.3</v>
      </c>
      <c r="G800" t="s">
        <v>53</v>
      </c>
      <c r="H800">
        <f t="shared" si="240"/>
        <v>1</v>
      </c>
      <c r="I800">
        <v>13</v>
      </c>
      <c r="J800">
        <v>61.79329227</v>
      </c>
      <c r="K800">
        <v>0.0021</v>
      </c>
      <c r="L800">
        <v>0</v>
      </c>
      <c r="M800">
        <v>0</v>
      </c>
      <c r="N800">
        <v>0</v>
      </c>
      <c r="O800">
        <v>1</v>
      </c>
      <c r="P800">
        <v>0</v>
      </c>
      <c r="Q800">
        <v>9.18232044198895</v>
      </c>
      <c r="R800">
        <v>254</v>
      </c>
      <c r="S800">
        <v>12.1</v>
      </c>
      <c r="T800">
        <v>24.7</v>
      </c>
      <c r="U800">
        <v>1</v>
      </c>
      <c r="V800">
        <v>1.215605749</v>
      </c>
      <c r="W800">
        <v>1</v>
      </c>
      <c r="X800">
        <v>1.215605749</v>
      </c>
      <c r="Y800">
        <v>0</v>
      </c>
      <c r="Z800" s="1">
        <f t="shared" si="241"/>
        <v>0</v>
      </c>
      <c r="AA800" s="1">
        <f t="shared" si="242"/>
        <v>0</v>
      </c>
      <c r="AB800" s="1">
        <f t="shared" si="243"/>
        <v>0</v>
      </c>
      <c r="AC800" s="1">
        <f t="shared" si="244"/>
        <v>0</v>
      </c>
      <c r="AD800" s="1">
        <f t="shared" si="245"/>
        <v>0</v>
      </c>
      <c r="AE800" s="1">
        <f t="shared" si="246"/>
        <v>0</v>
      </c>
      <c r="AF800" s="1">
        <f t="shared" si="247"/>
        <v>0</v>
      </c>
      <c r="AG800" s="1">
        <f t="shared" si="248"/>
        <v>0</v>
      </c>
      <c r="AH800" s="1">
        <f t="shared" si="249"/>
        <v>0</v>
      </c>
      <c r="AI800" s="1">
        <f t="shared" si="250"/>
        <v>0</v>
      </c>
      <c r="AJ800" s="1">
        <f t="shared" si="251"/>
        <v>1</v>
      </c>
      <c r="AK800" s="1">
        <f t="shared" si="252"/>
        <v>0</v>
      </c>
      <c r="AL800" s="1">
        <f t="shared" si="253"/>
        <v>0</v>
      </c>
      <c r="AM800" s="1">
        <f t="shared" si="254"/>
        <v>0</v>
      </c>
      <c r="AN800" s="1">
        <f t="shared" si="255"/>
        <v>0</v>
      </c>
      <c r="AO800" s="1">
        <f t="shared" si="256"/>
        <v>0</v>
      </c>
      <c r="AP800" s="1">
        <f t="shared" si="257"/>
        <v>0</v>
      </c>
      <c r="AQ800" s="1">
        <f t="shared" si="258"/>
        <v>0</v>
      </c>
      <c r="AR800">
        <f t="shared" si="259"/>
        <v>11</v>
      </c>
    </row>
    <row r="801" spans="1:44">
      <c r="A801">
        <v>800</v>
      </c>
      <c r="B801">
        <v>2017</v>
      </c>
      <c r="C801">
        <v>4.4</v>
      </c>
      <c r="E801">
        <v>1</v>
      </c>
      <c r="F801">
        <v>4</v>
      </c>
      <c r="G801" t="s">
        <v>49</v>
      </c>
      <c r="H801">
        <f t="shared" si="240"/>
        <v>2</v>
      </c>
      <c r="I801">
        <v>1.64</v>
      </c>
      <c r="J801">
        <v>53.29500342</v>
      </c>
      <c r="K801">
        <v>0.1898</v>
      </c>
      <c r="L801">
        <v>0</v>
      </c>
      <c r="M801">
        <v>1</v>
      </c>
      <c r="N801">
        <v>0</v>
      </c>
      <c r="O801">
        <v>1</v>
      </c>
      <c r="P801">
        <v>0</v>
      </c>
      <c r="Q801">
        <v>5.73664825046041</v>
      </c>
      <c r="R801">
        <v>282</v>
      </c>
      <c r="S801">
        <v>10.8</v>
      </c>
      <c r="T801">
        <v>29.7</v>
      </c>
      <c r="U801">
        <v>1</v>
      </c>
      <c r="V801">
        <v>1.609856263</v>
      </c>
      <c r="W801">
        <v>1</v>
      </c>
      <c r="X801">
        <v>4.1724846</v>
      </c>
      <c r="Y801">
        <v>0</v>
      </c>
      <c r="Z801" s="1">
        <f t="shared" si="241"/>
        <v>0</v>
      </c>
      <c r="AA801" s="1">
        <f t="shared" si="242"/>
        <v>0</v>
      </c>
      <c r="AB801" s="1">
        <f t="shared" si="243"/>
        <v>0</v>
      </c>
      <c r="AC801" s="1">
        <f t="shared" si="244"/>
        <v>0</v>
      </c>
      <c r="AD801" s="1">
        <f t="shared" si="245"/>
        <v>0</v>
      </c>
      <c r="AE801" s="1">
        <f t="shared" si="246"/>
        <v>0</v>
      </c>
      <c r="AF801" s="1">
        <f t="shared" si="247"/>
        <v>0</v>
      </c>
      <c r="AG801" s="1">
        <f t="shared" si="248"/>
        <v>0</v>
      </c>
      <c r="AH801" s="1">
        <f t="shared" si="249"/>
        <v>0</v>
      </c>
      <c r="AI801" s="1">
        <f t="shared" si="250"/>
        <v>0</v>
      </c>
      <c r="AJ801" s="1">
        <f t="shared" si="251"/>
        <v>0</v>
      </c>
      <c r="AK801" s="1">
        <f t="shared" si="252"/>
        <v>0</v>
      </c>
      <c r="AL801" s="1">
        <f t="shared" si="253"/>
        <v>0</v>
      </c>
      <c r="AM801" s="1">
        <f t="shared" si="254"/>
        <v>1</v>
      </c>
      <c r="AN801" s="1">
        <f t="shared" si="255"/>
        <v>0</v>
      </c>
      <c r="AO801" s="1">
        <f t="shared" si="256"/>
        <v>0</v>
      </c>
      <c r="AP801" s="1">
        <f t="shared" si="257"/>
        <v>0</v>
      </c>
      <c r="AQ801" s="1">
        <f t="shared" si="258"/>
        <v>0</v>
      </c>
      <c r="AR801">
        <f t="shared" si="259"/>
        <v>14</v>
      </c>
    </row>
    <row r="802" spans="1:44">
      <c r="A802">
        <v>801</v>
      </c>
      <c r="B802">
        <v>2017</v>
      </c>
      <c r="C802">
        <v>8.8</v>
      </c>
      <c r="D802">
        <v>0</v>
      </c>
      <c r="E802">
        <v>1</v>
      </c>
      <c r="F802">
        <v>3.9</v>
      </c>
      <c r="G802" t="s">
        <v>53</v>
      </c>
      <c r="H802">
        <f t="shared" si="240"/>
        <v>1</v>
      </c>
      <c r="I802">
        <v>3.5</v>
      </c>
      <c r="J802">
        <v>71.58384668</v>
      </c>
      <c r="K802">
        <v>0.0011</v>
      </c>
      <c r="L802">
        <v>0</v>
      </c>
      <c r="M802">
        <v>0</v>
      </c>
      <c r="N802">
        <v>0</v>
      </c>
      <c r="O802">
        <v>1</v>
      </c>
      <c r="P802">
        <v>0</v>
      </c>
      <c r="Q802">
        <v>0</v>
      </c>
      <c r="R802">
        <v>245</v>
      </c>
      <c r="S802">
        <v>11</v>
      </c>
      <c r="T802">
        <v>23.8</v>
      </c>
      <c r="U802">
        <v>1</v>
      </c>
      <c r="V802">
        <v>2.726899384</v>
      </c>
      <c r="W802">
        <v>0</v>
      </c>
      <c r="X802">
        <v>5.486652977</v>
      </c>
      <c r="Y802">
        <v>0</v>
      </c>
      <c r="Z802" s="1">
        <f t="shared" si="241"/>
        <v>0</v>
      </c>
      <c r="AA802" s="1">
        <f t="shared" si="242"/>
        <v>0</v>
      </c>
      <c r="AB802" s="1">
        <f t="shared" si="243"/>
        <v>0</v>
      </c>
      <c r="AC802" s="1">
        <f t="shared" si="244"/>
        <v>0</v>
      </c>
      <c r="AD802" s="1">
        <f t="shared" si="245"/>
        <v>0</v>
      </c>
      <c r="AE802" s="1">
        <f t="shared" si="246"/>
        <v>0</v>
      </c>
      <c r="AF802" s="1">
        <f t="shared" si="247"/>
        <v>0</v>
      </c>
      <c r="AG802" s="1">
        <f t="shared" si="248"/>
        <v>0</v>
      </c>
      <c r="AH802" s="1">
        <f t="shared" si="249"/>
        <v>0</v>
      </c>
      <c r="AI802" s="1">
        <f t="shared" si="250"/>
        <v>0</v>
      </c>
      <c r="AJ802" s="1">
        <f t="shared" si="251"/>
        <v>1</v>
      </c>
      <c r="AK802" s="1">
        <f t="shared" si="252"/>
        <v>0</v>
      </c>
      <c r="AL802" s="1">
        <f t="shared" si="253"/>
        <v>0</v>
      </c>
      <c r="AM802" s="1">
        <f t="shared" si="254"/>
        <v>0</v>
      </c>
      <c r="AN802" s="1">
        <f t="shared" si="255"/>
        <v>0</v>
      </c>
      <c r="AO802" s="1">
        <f t="shared" si="256"/>
        <v>0</v>
      </c>
      <c r="AP802" s="1">
        <f t="shared" si="257"/>
        <v>0</v>
      </c>
      <c r="AQ802" s="1">
        <f t="shared" si="258"/>
        <v>0</v>
      </c>
      <c r="AR802">
        <f t="shared" si="259"/>
        <v>11</v>
      </c>
    </row>
    <row r="803" spans="1:44">
      <c r="A803">
        <v>802</v>
      </c>
      <c r="B803">
        <v>2017</v>
      </c>
      <c r="C803">
        <v>1.8</v>
      </c>
      <c r="E803">
        <v>0</v>
      </c>
      <c r="F803">
        <v>3.6</v>
      </c>
      <c r="G803" t="s">
        <v>55</v>
      </c>
      <c r="H803">
        <f t="shared" si="240"/>
        <v>2</v>
      </c>
      <c r="I803">
        <v>2.96</v>
      </c>
      <c r="J803">
        <v>63.32922656</v>
      </c>
      <c r="K803">
        <v>0.3508</v>
      </c>
      <c r="L803">
        <v>0</v>
      </c>
      <c r="M803">
        <v>1</v>
      </c>
      <c r="N803">
        <v>0</v>
      </c>
      <c r="O803">
        <v>1</v>
      </c>
      <c r="P803">
        <v>1</v>
      </c>
      <c r="Q803">
        <v>8.4622467771639</v>
      </c>
      <c r="R803">
        <v>228</v>
      </c>
      <c r="S803">
        <v>12.8</v>
      </c>
      <c r="T803">
        <v>28.7</v>
      </c>
      <c r="U803">
        <v>1</v>
      </c>
      <c r="V803">
        <v>13.63449692</v>
      </c>
      <c r="W803">
        <v>0</v>
      </c>
      <c r="X803">
        <v>27.8275154</v>
      </c>
      <c r="Y803">
        <v>1</v>
      </c>
      <c r="Z803" s="1">
        <f t="shared" si="241"/>
        <v>0</v>
      </c>
      <c r="AA803" s="1">
        <f t="shared" si="242"/>
        <v>0</v>
      </c>
      <c r="AB803" s="1">
        <f t="shared" si="243"/>
        <v>0</v>
      </c>
      <c r="AC803" s="1">
        <f t="shared" si="244"/>
        <v>0</v>
      </c>
      <c r="AD803" s="1">
        <f t="shared" si="245"/>
        <v>0</v>
      </c>
      <c r="AE803" s="1">
        <f t="shared" si="246"/>
        <v>0</v>
      </c>
      <c r="AF803" s="1">
        <f t="shared" si="247"/>
        <v>1</v>
      </c>
      <c r="AG803" s="1">
        <f t="shared" si="248"/>
        <v>0</v>
      </c>
      <c r="AH803" s="1">
        <f t="shared" si="249"/>
        <v>0</v>
      </c>
      <c r="AI803" s="1">
        <f t="shared" si="250"/>
        <v>0</v>
      </c>
      <c r="AJ803" s="1">
        <f t="shared" si="251"/>
        <v>0</v>
      </c>
      <c r="AK803" s="1">
        <f t="shared" si="252"/>
        <v>0</v>
      </c>
      <c r="AL803" s="1">
        <f t="shared" si="253"/>
        <v>0</v>
      </c>
      <c r="AM803" s="1">
        <f t="shared" si="254"/>
        <v>0</v>
      </c>
      <c r="AN803" s="1">
        <f t="shared" si="255"/>
        <v>0</v>
      </c>
      <c r="AO803" s="1">
        <f t="shared" si="256"/>
        <v>0</v>
      </c>
      <c r="AP803" s="1">
        <f t="shared" si="257"/>
        <v>0</v>
      </c>
      <c r="AQ803" s="1">
        <f t="shared" si="258"/>
        <v>0</v>
      </c>
      <c r="AR803">
        <f t="shared" si="259"/>
        <v>7</v>
      </c>
    </row>
    <row r="804" spans="1:44">
      <c r="A804">
        <v>803</v>
      </c>
      <c r="B804">
        <v>2017</v>
      </c>
      <c r="C804">
        <v>12.3</v>
      </c>
      <c r="E804">
        <v>1</v>
      </c>
      <c r="F804">
        <v>4</v>
      </c>
      <c r="G804" t="s">
        <v>52</v>
      </c>
      <c r="H804">
        <f t="shared" si="240"/>
        <v>2</v>
      </c>
      <c r="I804">
        <v>5.09</v>
      </c>
      <c r="J804">
        <v>71.137577</v>
      </c>
      <c r="K804">
        <v>0.4477</v>
      </c>
      <c r="L804">
        <v>1</v>
      </c>
      <c r="M804">
        <v>0</v>
      </c>
      <c r="N804">
        <v>0</v>
      </c>
      <c r="O804">
        <v>1</v>
      </c>
      <c r="P804">
        <v>0</v>
      </c>
      <c r="Q804">
        <v>3.50092081031307</v>
      </c>
      <c r="R804">
        <v>420</v>
      </c>
      <c r="S804">
        <v>11.7</v>
      </c>
      <c r="T804">
        <v>21.1</v>
      </c>
      <c r="U804">
        <v>1</v>
      </c>
      <c r="V804">
        <v>5.552361396</v>
      </c>
      <c r="W804">
        <v>1</v>
      </c>
      <c r="X804">
        <v>9.626283368</v>
      </c>
      <c r="Y804">
        <v>1</v>
      </c>
      <c r="Z804" s="1">
        <f t="shared" si="241"/>
        <v>0</v>
      </c>
      <c r="AA804" s="1">
        <f t="shared" si="242"/>
        <v>0</v>
      </c>
      <c r="AB804" s="1">
        <f t="shared" si="243"/>
        <v>0</v>
      </c>
      <c r="AC804" s="1">
        <f t="shared" si="244"/>
        <v>0</v>
      </c>
      <c r="AD804" s="1">
        <f t="shared" si="245"/>
        <v>0</v>
      </c>
      <c r="AE804" s="1">
        <f t="shared" si="246"/>
        <v>0</v>
      </c>
      <c r="AF804" s="1">
        <f t="shared" si="247"/>
        <v>0</v>
      </c>
      <c r="AG804" s="1">
        <f t="shared" si="248"/>
        <v>0</v>
      </c>
      <c r="AH804" s="1">
        <f t="shared" si="249"/>
        <v>0</v>
      </c>
      <c r="AI804" s="1">
        <f t="shared" si="250"/>
        <v>0</v>
      </c>
      <c r="AJ804" s="1">
        <f t="shared" si="251"/>
        <v>0</v>
      </c>
      <c r="AK804" s="1">
        <f t="shared" si="252"/>
        <v>0</v>
      </c>
      <c r="AL804" s="1">
        <f t="shared" si="253"/>
        <v>0</v>
      </c>
      <c r="AM804" s="1">
        <f t="shared" si="254"/>
        <v>0</v>
      </c>
      <c r="AN804" s="1">
        <f t="shared" si="255"/>
        <v>0</v>
      </c>
      <c r="AO804" s="1">
        <f t="shared" si="256"/>
        <v>1</v>
      </c>
      <c r="AP804" s="1">
        <f t="shared" si="257"/>
        <v>0</v>
      </c>
      <c r="AQ804" s="1">
        <f t="shared" si="258"/>
        <v>0</v>
      </c>
      <c r="AR804">
        <f t="shared" si="259"/>
        <v>16</v>
      </c>
    </row>
    <row r="805" spans="1:44">
      <c r="A805">
        <v>804</v>
      </c>
      <c r="B805">
        <v>2017</v>
      </c>
      <c r="C805">
        <v>15.8</v>
      </c>
      <c r="D805">
        <v>1</v>
      </c>
      <c r="E805">
        <v>1</v>
      </c>
      <c r="F805">
        <v>4.2</v>
      </c>
      <c r="G805" t="s">
        <v>53</v>
      </c>
      <c r="H805">
        <f t="shared" si="240"/>
        <v>1</v>
      </c>
      <c r="I805">
        <v>9</v>
      </c>
      <c r="J805">
        <v>68.07392197</v>
      </c>
      <c r="K805">
        <v>0.2137</v>
      </c>
      <c r="L805">
        <v>0</v>
      </c>
      <c r="M805">
        <v>0</v>
      </c>
      <c r="N805">
        <v>0</v>
      </c>
      <c r="O805">
        <v>1</v>
      </c>
      <c r="P805">
        <v>1</v>
      </c>
      <c r="Q805">
        <v>7.01289134438305</v>
      </c>
      <c r="R805">
        <v>260</v>
      </c>
      <c r="S805">
        <v>12.4</v>
      </c>
      <c r="T805">
        <v>23.9</v>
      </c>
      <c r="U805">
        <v>1</v>
      </c>
      <c r="V805">
        <v>3.712525667</v>
      </c>
      <c r="W805">
        <v>0</v>
      </c>
      <c r="X805">
        <v>21.25667351</v>
      </c>
      <c r="Y805">
        <v>0</v>
      </c>
      <c r="Z805" s="1">
        <f t="shared" si="241"/>
        <v>0</v>
      </c>
      <c r="AA805" s="1">
        <f t="shared" si="242"/>
        <v>0</v>
      </c>
      <c r="AB805" s="1">
        <f t="shared" si="243"/>
        <v>0</v>
      </c>
      <c r="AC805" s="1">
        <f t="shared" si="244"/>
        <v>0</v>
      </c>
      <c r="AD805" s="1">
        <f t="shared" si="245"/>
        <v>0</v>
      </c>
      <c r="AE805" s="1">
        <f t="shared" si="246"/>
        <v>0</v>
      </c>
      <c r="AF805" s="1">
        <f t="shared" si="247"/>
        <v>0</v>
      </c>
      <c r="AG805" s="1">
        <f t="shared" si="248"/>
        <v>0</v>
      </c>
      <c r="AH805" s="1">
        <f t="shared" si="249"/>
        <v>0</v>
      </c>
      <c r="AI805" s="1">
        <f t="shared" si="250"/>
        <v>0</v>
      </c>
      <c r="AJ805" s="1">
        <f t="shared" si="251"/>
        <v>1</v>
      </c>
      <c r="AK805" s="1">
        <f t="shared" si="252"/>
        <v>0</v>
      </c>
      <c r="AL805" s="1">
        <f t="shared" si="253"/>
        <v>0</v>
      </c>
      <c r="AM805" s="1">
        <f t="shared" si="254"/>
        <v>0</v>
      </c>
      <c r="AN805" s="1">
        <f t="shared" si="255"/>
        <v>0</v>
      </c>
      <c r="AO805" s="1">
        <f t="shared" si="256"/>
        <v>0</v>
      </c>
      <c r="AP805" s="1">
        <f t="shared" si="257"/>
        <v>0</v>
      </c>
      <c r="AQ805" s="1">
        <f t="shared" si="258"/>
        <v>0</v>
      </c>
      <c r="AR805">
        <f t="shared" si="259"/>
        <v>11</v>
      </c>
    </row>
    <row r="806" spans="1:44">
      <c r="A806">
        <v>805</v>
      </c>
      <c r="B806">
        <v>2017</v>
      </c>
      <c r="C806">
        <v>16.7</v>
      </c>
      <c r="E806">
        <v>1</v>
      </c>
      <c r="F806">
        <v>4.1</v>
      </c>
      <c r="G806" t="s">
        <v>50</v>
      </c>
      <c r="H806">
        <f t="shared" si="240"/>
        <v>2</v>
      </c>
      <c r="I806">
        <v>3.06</v>
      </c>
      <c r="J806">
        <v>78.40109514</v>
      </c>
      <c r="K806">
        <v>0.1921</v>
      </c>
      <c r="L806">
        <v>0</v>
      </c>
      <c r="M806">
        <v>0</v>
      </c>
      <c r="N806">
        <v>0</v>
      </c>
      <c r="O806">
        <v>1</v>
      </c>
      <c r="P806">
        <v>1</v>
      </c>
      <c r="Q806">
        <v>6.646408839779</v>
      </c>
      <c r="R806">
        <v>276</v>
      </c>
      <c r="S806">
        <v>13.1</v>
      </c>
      <c r="T806">
        <v>35.5</v>
      </c>
      <c r="U806">
        <v>0</v>
      </c>
      <c r="V806">
        <v>27.36755647</v>
      </c>
      <c r="W806">
        <v>0</v>
      </c>
      <c r="X806">
        <v>28.05749487</v>
      </c>
      <c r="Y806">
        <v>1</v>
      </c>
      <c r="Z806" s="1">
        <f t="shared" si="241"/>
        <v>1</v>
      </c>
      <c r="AA806" s="1">
        <f t="shared" si="242"/>
        <v>0</v>
      </c>
      <c r="AB806" s="1">
        <f t="shared" si="243"/>
        <v>0</v>
      </c>
      <c r="AC806" s="1">
        <f t="shared" si="244"/>
        <v>0</v>
      </c>
      <c r="AD806" s="1">
        <f t="shared" si="245"/>
        <v>0</v>
      </c>
      <c r="AE806" s="1">
        <f t="shared" si="246"/>
        <v>0</v>
      </c>
      <c r="AF806" s="1">
        <f t="shared" si="247"/>
        <v>0</v>
      </c>
      <c r="AG806" s="1">
        <f t="shared" si="248"/>
        <v>0</v>
      </c>
      <c r="AH806" s="1">
        <f t="shared" si="249"/>
        <v>0</v>
      </c>
      <c r="AI806" s="1">
        <f t="shared" si="250"/>
        <v>0</v>
      </c>
      <c r="AJ806" s="1">
        <f t="shared" si="251"/>
        <v>0</v>
      </c>
      <c r="AK806" s="1">
        <f t="shared" si="252"/>
        <v>0</v>
      </c>
      <c r="AL806" s="1">
        <f t="shared" si="253"/>
        <v>0</v>
      </c>
      <c r="AM806" s="1">
        <f t="shared" si="254"/>
        <v>0</v>
      </c>
      <c r="AN806" s="1">
        <f t="shared" si="255"/>
        <v>0</v>
      </c>
      <c r="AO806" s="1">
        <f t="shared" si="256"/>
        <v>0</v>
      </c>
      <c r="AP806" s="1">
        <f t="shared" si="257"/>
        <v>0</v>
      </c>
      <c r="AQ806" s="1">
        <f t="shared" si="258"/>
        <v>0</v>
      </c>
      <c r="AR806">
        <f t="shared" si="259"/>
        <v>1</v>
      </c>
    </row>
    <row r="807" spans="1:44">
      <c r="A807">
        <v>806</v>
      </c>
      <c r="B807">
        <v>2017</v>
      </c>
      <c r="C807">
        <v>3.5</v>
      </c>
      <c r="E807">
        <v>1</v>
      </c>
      <c r="F807">
        <v>4.4</v>
      </c>
      <c r="G807" t="s">
        <v>49</v>
      </c>
      <c r="H807">
        <f t="shared" si="240"/>
        <v>2</v>
      </c>
      <c r="I807">
        <v>3.73</v>
      </c>
      <c r="J807">
        <v>61.87268994</v>
      </c>
      <c r="K807">
        <v>0.021</v>
      </c>
      <c r="L807">
        <v>0</v>
      </c>
      <c r="M807">
        <v>1</v>
      </c>
      <c r="N807">
        <v>0</v>
      </c>
      <c r="O807">
        <v>1</v>
      </c>
      <c r="P807">
        <v>0</v>
      </c>
      <c r="Q807">
        <v>9.04604051565378</v>
      </c>
      <c r="R807">
        <v>263</v>
      </c>
      <c r="S807">
        <v>15.1</v>
      </c>
      <c r="T807">
        <v>27.7</v>
      </c>
      <c r="U807">
        <v>1</v>
      </c>
      <c r="V807">
        <v>14.65297741</v>
      </c>
      <c r="W807">
        <v>0</v>
      </c>
      <c r="X807">
        <v>22.80082136</v>
      </c>
      <c r="Y807">
        <v>1</v>
      </c>
      <c r="Z807" s="1">
        <f t="shared" si="241"/>
        <v>0</v>
      </c>
      <c r="AA807" s="1">
        <f t="shared" si="242"/>
        <v>0</v>
      </c>
      <c r="AB807" s="1">
        <f t="shared" si="243"/>
        <v>0</v>
      </c>
      <c r="AC807" s="1">
        <f t="shared" si="244"/>
        <v>0</v>
      </c>
      <c r="AD807" s="1">
        <f t="shared" si="245"/>
        <v>0</v>
      </c>
      <c r="AE807" s="1">
        <f t="shared" si="246"/>
        <v>0</v>
      </c>
      <c r="AF807" s="1">
        <f t="shared" si="247"/>
        <v>0</v>
      </c>
      <c r="AG807" s="1">
        <f t="shared" si="248"/>
        <v>0</v>
      </c>
      <c r="AH807" s="1">
        <f t="shared" si="249"/>
        <v>0</v>
      </c>
      <c r="AI807" s="1">
        <f t="shared" si="250"/>
        <v>0</v>
      </c>
      <c r="AJ807" s="1">
        <f t="shared" si="251"/>
        <v>0</v>
      </c>
      <c r="AK807" s="1">
        <f t="shared" si="252"/>
        <v>0</v>
      </c>
      <c r="AL807" s="1">
        <f t="shared" si="253"/>
        <v>0</v>
      </c>
      <c r="AM807" s="1">
        <f t="shared" si="254"/>
        <v>1</v>
      </c>
      <c r="AN807" s="1">
        <f t="shared" si="255"/>
        <v>0</v>
      </c>
      <c r="AO807" s="1">
        <f t="shared" si="256"/>
        <v>0</v>
      </c>
      <c r="AP807" s="1">
        <f t="shared" si="257"/>
        <v>0</v>
      </c>
      <c r="AQ807" s="1">
        <f t="shared" si="258"/>
        <v>0</v>
      </c>
      <c r="AR807">
        <f t="shared" si="259"/>
        <v>14</v>
      </c>
    </row>
    <row r="808" spans="1:44">
      <c r="A808">
        <v>807</v>
      </c>
      <c r="B808">
        <v>2017</v>
      </c>
      <c r="C808">
        <v>3.5</v>
      </c>
      <c r="D808">
        <v>60</v>
      </c>
      <c r="E808">
        <v>0</v>
      </c>
      <c r="F808">
        <v>4.2</v>
      </c>
      <c r="G808" t="s">
        <v>53</v>
      </c>
      <c r="H808">
        <f t="shared" si="240"/>
        <v>1</v>
      </c>
      <c r="I808">
        <v>1.83</v>
      </c>
      <c r="J808">
        <v>38.71868583</v>
      </c>
      <c r="K808">
        <v>0.0384</v>
      </c>
      <c r="L808">
        <v>0</v>
      </c>
      <c r="M808">
        <v>1</v>
      </c>
      <c r="N808">
        <v>0</v>
      </c>
      <c r="O808">
        <v>1</v>
      </c>
      <c r="P808">
        <v>0</v>
      </c>
      <c r="Q808">
        <v>8.62615101289134</v>
      </c>
      <c r="R808">
        <v>299</v>
      </c>
      <c r="S808">
        <v>15.3</v>
      </c>
      <c r="T808">
        <v>26.5</v>
      </c>
      <c r="U808">
        <v>1</v>
      </c>
      <c r="V808">
        <v>18.69404518</v>
      </c>
      <c r="W808">
        <v>0</v>
      </c>
      <c r="X808">
        <v>26.25051335</v>
      </c>
      <c r="Y808">
        <v>0</v>
      </c>
      <c r="Z808" s="1">
        <f t="shared" si="241"/>
        <v>0</v>
      </c>
      <c r="AA808" s="1">
        <f t="shared" si="242"/>
        <v>0</v>
      </c>
      <c r="AB808" s="1">
        <f t="shared" si="243"/>
        <v>0</v>
      </c>
      <c r="AC808" s="1">
        <f t="shared" si="244"/>
        <v>0</v>
      </c>
      <c r="AD808" s="1">
        <f t="shared" si="245"/>
        <v>0</v>
      </c>
      <c r="AE808" s="1">
        <f t="shared" si="246"/>
        <v>0</v>
      </c>
      <c r="AF808" s="1">
        <f t="shared" si="247"/>
        <v>0</v>
      </c>
      <c r="AG808" s="1">
        <f t="shared" si="248"/>
        <v>0</v>
      </c>
      <c r="AH808" s="1">
        <f t="shared" si="249"/>
        <v>0</v>
      </c>
      <c r="AI808" s="1">
        <f t="shared" si="250"/>
        <v>0</v>
      </c>
      <c r="AJ808" s="1">
        <f t="shared" si="251"/>
        <v>1</v>
      </c>
      <c r="AK808" s="1">
        <f t="shared" si="252"/>
        <v>0</v>
      </c>
      <c r="AL808" s="1">
        <f t="shared" si="253"/>
        <v>0</v>
      </c>
      <c r="AM808" s="1">
        <f t="shared" si="254"/>
        <v>0</v>
      </c>
      <c r="AN808" s="1">
        <f t="shared" si="255"/>
        <v>0</v>
      </c>
      <c r="AO808" s="1">
        <f t="shared" si="256"/>
        <v>0</v>
      </c>
      <c r="AP808" s="1">
        <f t="shared" si="257"/>
        <v>0</v>
      </c>
      <c r="AQ808" s="1">
        <f t="shared" si="258"/>
        <v>0</v>
      </c>
      <c r="AR808">
        <f t="shared" si="259"/>
        <v>11</v>
      </c>
    </row>
    <row r="809" spans="1:44">
      <c r="A809">
        <v>808</v>
      </c>
      <c r="B809">
        <v>2017</v>
      </c>
      <c r="C809">
        <v>7.9</v>
      </c>
      <c r="E809">
        <v>1</v>
      </c>
      <c r="F809">
        <v>4.3</v>
      </c>
      <c r="G809" t="s">
        <v>52</v>
      </c>
      <c r="H809">
        <f t="shared" si="240"/>
        <v>2</v>
      </c>
      <c r="I809">
        <v>3.11</v>
      </c>
      <c r="J809">
        <v>52.5229295</v>
      </c>
      <c r="K809">
        <v>0.5791</v>
      </c>
      <c r="L809">
        <v>1</v>
      </c>
      <c r="M809">
        <v>0</v>
      </c>
      <c r="N809">
        <v>0</v>
      </c>
      <c r="O809">
        <v>0</v>
      </c>
      <c r="P809">
        <v>0</v>
      </c>
      <c r="Q809">
        <v>4.64640883977901</v>
      </c>
      <c r="R809">
        <v>312</v>
      </c>
      <c r="S809">
        <v>10.7</v>
      </c>
      <c r="T809">
        <v>20.7</v>
      </c>
      <c r="U809">
        <v>1</v>
      </c>
      <c r="V809">
        <v>4.862422998</v>
      </c>
      <c r="W809">
        <v>0</v>
      </c>
      <c r="X809">
        <v>19.38398357</v>
      </c>
      <c r="Y809">
        <v>0</v>
      </c>
      <c r="Z809" s="1">
        <f t="shared" si="241"/>
        <v>0</v>
      </c>
      <c r="AA809" s="1">
        <f t="shared" si="242"/>
        <v>0</v>
      </c>
      <c r="AB809" s="1">
        <f t="shared" si="243"/>
        <v>0</v>
      </c>
      <c r="AC809" s="1">
        <f t="shared" si="244"/>
        <v>0</v>
      </c>
      <c r="AD809" s="1">
        <f t="shared" si="245"/>
        <v>0</v>
      </c>
      <c r="AE809" s="1">
        <f t="shared" si="246"/>
        <v>0</v>
      </c>
      <c r="AF809" s="1">
        <f t="shared" si="247"/>
        <v>0</v>
      </c>
      <c r="AG809" s="1">
        <f t="shared" si="248"/>
        <v>0</v>
      </c>
      <c r="AH809" s="1">
        <f t="shared" si="249"/>
        <v>0</v>
      </c>
      <c r="AI809" s="1">
        <f t="shared" si="250"/>
        <v>0</v>
      </c>
      <c r="AJ809" s="1">
        <f t="shared" si="251"/>
        <v>0</v>
      </c>
      <c r="AK809" s="1">
        <f t="shared" si="252"/>
        <v>0</v>
      </c>
      <c r="AL809" s="1">
        <f t="shared" si="253"/>
        <v>0</v>
      </c>
      <c r="AM809" s="1">
        <f t="shared" si="254"/>
        <v>0</v>
      </c>
      <c r="AN809" s="1">
        <f t="shared" si="255"/>
        <v>0</v>
      </c>
      <c r="AO809" s="1">
        <f t="shared" si="256"/>
        <v>1</v>
      </c>
      <c r="AP809" s="1">
        <f t="shared" si="257"/>
        <v>0</v>
      </c>
      <c r="AQ809" s="1">
        <f t="shared" si="258"/>
        <v>0</v>
      </c>
      <c r="AR809">
        <f t="shared" si="259"/>
        <v>16</v>
      </c>
    </row>
    <row r="810" spans="1:44">
      <c r="A810">
        <v>809</v>
      </c>
      <c r="B810">
        <v>2017</v>
      </c>
      <c r="C810">
        <v>18.4</v>
      </c>
      <c r="D810">
        <v>80</v>
      </c>
      <c r="E810">
        <v>0</v>
      </c>
      <c r="F810">
        <v>3.6</v>
      </c>
      <c r="G810" t="s">
        <v>53</v>
      </c>
      <c r="H810">
        <f t="shared" si="240"/>
        <v>1</v>
      </c>
      <c r="I810">
        <v>5.54</v>
      </c>
      <c r="J810">
        <v>60.51471595</v>
      </c>
      <c r="K810">
        <v>0.3219</v>
      </c>
      <c r="L810">
        <v>0</v>
      </c>
      <c r="M810">
        <v>0</v>
      </c>
      <c r="N810">
        <v>0</v>
      </c>
      <c r="O810">
        <v>1</v>
      </c>
      <c r="P810">
        <v>1</v>
      </c>
      <c r="Q810">
        <v>2.47329650092081</v>
      </c>
      <c r="R810">
        <v>242</v>
      </c>
      <c r="S810">
        <v>12.2</v>
      </c>
      <c r="T810">
        <v>19.1</v>
      </c>
      <c r="U810">
        <v>1</v>
      </c>
      <c r="V810">
        <v>2.496919918</v>
      </c>
      <c r="W810">
        <v>0</v>
      </c>
      <c r="X810">
        <v>25.75770021</v>
      </c>
      <c r="Y810">
        <v>0</v>
      </c>
      <c r="Z810" s="1">
        <f t="shared" si="241"/>
        <v>0</v>
      </c>
      <c r="AA810" s="1">
        <f t="shared" si="242"/>
        <v>0</v>
      </c>
      <c r="AB810" s="1">
        <f t="shared" si="243"/>
        <v>0</v>
      </c>
      <c r="AC810" s="1">
        <f t="shared" si="244"/>
        <v>0</v>
      </c>
      <c r="AD810" s="1">
        <f t="shared" si="245"/>
        <v>0</v>
      </c>
      <c r="AE810" s="1">
        <f t="shared" si="246"/>
        <v>0</v>
      </c>
      <c r="AF810" s="1">
        <f t="shared" si="247"/>
        <v>0</v>
      </c>
      <c r="AG810" s="1">
        <f t="shared" si="248"/>
        <v>0</v>
      </c>
      <c r="AH810" s="1">
        <f t="shared" si="249"/>
        <v>0</v>
      </c>
      <c r="AI810" s="1">
        <f t="shared" si="250"/>
        <v>0</v>
      </c>
      <c r="AJ810" s="1">
        <f t="shared" si="251"/>
        <v>1</v>
      </c>
      <c r="AK810" s="1">
        <f t="shared" si="252"/>
        <v>0</v>
      </c>
      <c r="AL810" s="1">
        <f t="shared" si="253"/>
        <v>0</v>
      </c>
      <c r="AM810" s="1">
        <f t="shared" si="254"/>
        <v>0</v>
      </c>
      <c r="AN810" s="1">
        <f t="shared" si="255"/>
        <v>0</v>
      </c>
      <c r="AO810" s="1">
        <f t="shared" si="256"/>
        <v>0</v>
      </c>
      <c r="AP810" s="1">
        <f t="shared" si="257"/>
        <v>0</v>
      </c>
      <c r="AQ810" s="1">
        <f t="shared" si="258"/>
        <v>0</v>
      </c>
      <c r="AR810">
        <f t="shared" si="259"/>
        <v>11</v>
      </c>
    </row>
    <row r="811" spans="1:44">
      <c r="A811">
        <v>810</v>
      </c>
      <c r="B811">
        <v>2017</v>
      </c>
      <c r="C811">
        <v>9.7</v>
      </c>
      <c r="D811">
        <v>80</v>
      </c>
      <c r="E811">
        <v>0</v>
      </c>
      <c r="F811">
        <v>3.9</v>
      </c>
      <c r="G811" t="s">
        <v>53</v>
      </c>
      <c r="H811">
        <f t="shared" si="240"/>
        <v>1</v>
      </c>
      <c r="I811">
        <v>2.17</v>
      </c>
      <c r="J811">
        <v>67.08829569</v>
      </c>
      <c r="K811">
        <v>0.2435</v>
      </c>
      <c r="L811">
        <v>0</v>
      </c>
      <c r="M811">
        <v>0</v>
      </c>
      <c r="N811">
        <v>0</v>
      </c>
      <c r="O811">
        <v>1</v>
      </c>
      <c r="P811">
        <v>0</v>
      </c>
      <c r="Q811">
        <v>8.90791896869243</v>
      </c>
      <c r="R811">
        <v>323</v>
      </c>
      <c r="S811">
        <v>12.4</v>
      </c>
      <c r="T811">
        <v>23</v>
      </c>
      <c r="U811">
        <v>1</v>
      </c>
      <c r="V811">
        <v>4.829568789</v>
      </c>
      <c r="W811">
        <v>1</v>
      </c>
      <c r="X811">
        <v>4.829568789</v>
      </c>
      <c r="Y811">
        <v>0</v>
      </c>
      <c r="Z811" s="1">
        <f t="shared" si="241"/>
        <v>0</v>
      </c>
      <c r="AA811" s="1">
        <f t="shared" si="242"/>
        <v>0</v>
      </c>
      <c r="AB811" s="1">
        <f t="shared" si="243"/>
        <v>0</v>
      </c>
      <c r="AC811" s="1">
        <f t="shared" si="244"/>
        <v>0</v>
      </c>
      <c r="AD811" s="1">
        <f t="shared" si="245"/>
        <v>0</v>
      </c>
      <c r="AE811" s="1">
        <f t="shared" si="246"/>
        <v>0</v>
      </c>
      <c r="AF811" s="1">
        <f t="shared" si="247"/>
        <v>0</v>
      </c>
      <c r="AG811" s="1">
        <f t="shared" si="248"/>
        <v>0</v>
      </c>
      <c r="AH811" s="1">
        <f t="shared" si="249"/>
        <v>0</v>
      </c>
      <c r="AI811" s="1">
        <f t="shared" si="250"/>
        <v>0</v>
      </c>
      <c r="AJ811" s="1">
        <f t="shared" si="251"/>
        <v>1</v>
      </c>
      <c r="AK811" s="1">
        <f t="shared" si="252"/>
        <v>0</v>
      </c>
      <c r="AL811" s="1">
        <f t="shared" si="253"/>
        <v>0</v>
      </c>
      <c r="AM811" s="1">
        <f t="shared" si="254"/>
        <v>0</v>
      </c>
      <c r="AN811" s="1">
        <f t="shared" si="255"/>
        <v>0</v>
      </c>
      <c r="AO811" s="1">
        <f t="shared" si="256"/>
        <v>0</v>
      </c>
      <c r="AP811" s="1">
        <f t="shared" si="257"/>
        <v>0</v>
      </c>
      <c r="AQ811" s="1">
        <f t="shared" si="258"/>
        <v>0</v>
      </c>
      <c r="AR811">
        <f t="shared" si="259"/>
        <v>11</v>
      </c>
    </row>
    <row r="812" spans="1:44">
      <c r="A812">
        <v>811</v>
      </c>
      <c r="B812">
        <v>2017</v>
      </c>
      <c r="C812">
        <v>0</v>
      </c>
      <c r="D812">
        <v>100</v>
      </c>
      <c r="E812">
        <v>1</v>
      </c>
      <c r="F812">
        <v>3.6</v>
      </c>
      <c r="G812" t="s">
        <v>53</v>
      </c>
      <c r="H812">
        <f t="shared" si="240"/>
        <v>1</v>
      </c>
      <c r="I812">
        <v>6.2</v>
      </c>
      <c r="J812">
        <v>51.40862423</v>
      </c>
      <c r="K812">
        <v>0</v>
      </c>
      <c r="L812">
        <v>0</v>
      </c>
      <c r="M812">
        <v>1</v>
      </c>
      <c r="N812">
        <v>0</v>
      </c>
      <c r="O812">
        <v>1</v>
      </c>
      <c r="P812">
        <v>0</v>
      </c>
      <c r="Q812">
        <v>8.1012891344383</v>
      </c>
      <c r="R812">
        <v>569</v>
      </c>
      <c r="S812">
        <v>11.1</v>
      </c>
      <c r="T812">
        <v>24.2</v>
      </c>
      <c r="U812">
        <v>0</v>
      </c>
      <c r="V812">
        <v>27.10472279</v>
      </c>
      <c r="W812">
        <v>0</v>
      </c>
      <c r="X812">
        <v>28.1560575</v>
      </c>
      <c r="Y812">
        <v>1</v>
      </c>
      <c r="Z812" s="1">
        <f t="shared" si="241"/>
        <v>0</v>
      </c>
      <c r="AA812" s="1">
        <f t="shared" si="242"/>
        <v>0</v>
      </c>
      <c r="AB812" s="1">
        <f t="shared" si="243"/>
        <v>0</v>
      </c>
      <c r="AC812" s="1">
        <f t="shared" si="244"/>
        <v>0</v>
      </c>
      <c r="AD812" s="1">
        <f t="shared" si="245"/>
        <v>0</v>
      </c>
      <c r="AE812" s="1">
        <f t="shared" si="246"/>
        <v>0</v>
      </c>
      <c r="AF812" s="1">
        <f t="shared" si="247"/>
        <v>0</v>
      </c>
      <c r="AG812" s="1">
        <f t="shared" si="248"/>
        <v>0</v>
      </c>
      <c r="AH812" s="1">
        <f t="shared" si="249"/>
        <v>0</v>
      </c>
      <c r="AI812" s="1">
        <f t="shared" si="250"/>
        <v>0</v>
      </c>
      <c r="AJ812" s="1">
        <f t="shared" si="251"/>
        <v>1</v>
      </c>
      <c r="AK812" s="1">
        <f t="shared" si="252"/>
        <v>0</v>
      </c>
      <c r="AL812" s="1">
        <f t="shared" si="253"/>
        <v>0</v>
      </c>
      <c r="AM812" s="1">
        <f t="shared" si="254"/>
        <v>0</v>
      </c>
      <c r="AN812" s="1">
        <f t="shared" si="255"/>
        <v>0</v>
      </c>
      <c r="AO812" s="1">
        <f t="shared" si="256"/>
        <v>0</v>
      </c>
      <c r="AP812" s="1">
        <f t="shared" si="257"/>
        <v>0</v>
      </c>
      <c r="AQ812" s="1">
        <f t="shared" si="258"/>
        <v>0</v>
      </c>
      <c r="AR812">
        <f t="shared" si="259"/>
        <v>11</v>
      </c>
    </row>
    <row r="813" spans="1:44">
      <c r="A813">
        <v>812</v>
      </c>
      <c r="B813">
        <v>2017</v>
      </c>
      <c r="C813">
        <v>2.6</v>
      </c>
      <c r="E813">
        <v>1</v>
      </c>
      <c r="F813">
        <v>3.2</v>
      </c>
      <c r="G813" t="s">
        <v>51</v>
      </c>
      <c r="H813">
        <f t="shared" si="240"/>
        <v>2</v>
      </c>
      <c r="I813">
        <v>18</v>
      </c>
      <c r="J813">
        <v>72.13141684</v>
      </c>
      <c r="K813">
        <v>0.0627</v>
      </c>
      <c r="L813">
        <v>0</v>
      </c>
      <c r="M813">
        <v>1</v>
      </c>
      <c r="N813">
        <v>0</v>
      </c>
      <c r="O813">
        <v>1</v>
      </c>
      <c r="P813">
        <v>0</v>
      </c>
      <c r="Q813">
        <v>8.23388581952119</v>
      </c>
      <c r="R813">
        <v>215</v>
      </c>
      <c r="S813">
        <v>9.6</v>
      </c>
      <c r="T813">
        <v>23.5</v>
      </c>
      <c r="U813">
        <v>1</v>
      </c>
      <c r="V813">
        <v>1.018480493</v>
      </c>
      <c r="W813">
        <v>1</v>
      </c>
      <c r="X813">
        <v>1.872689938</v>
      </c>
      <c r="Y813">
        <v>0</v>
      </c>
      <c r="Z813" s="1">
        <f t="shared" si="241"/>
        <v>0</v>
      </c>
      <c r="AA813" s="1">
        <f t="shared" si="242"/>
        <v>0</v>
      </c>
      <c r="AB813" s="1">
        <f t="shared" si="243"/>
        <v>0</v>
      </c>
      <c r="AC813" s="1">
        <f t="shared" si="244"/>
        <v>0</v>
      </c>
      <c r="AD813" s="1">
        <f t="shared" si="245"/>
        <v>0</v>
      </c>
      <c r="AE813" s="1">
        <f t="shared" si="246"/>
        <v>0</v>
      </c>
      <c r="AF813" s="1">
        <f t="shared" si="247"/>
        <v>0</v>
      </c>
      <c r="AG813" s="1">
        <f t="shared" si="248"/>
        <v>0</v>
      </c>
      <c r="AH813" s="1">
        <f t="shared" si="249"/>
        <v>0</v>
      </c>
      <c r="AI813" s="1">
        <f t="shared" si="250"/>
        <v>0</v>
      </c>
      <c r="AJ813" s="1">
        <f t="shared" si="251"/>
        <v>0</v>
      </c>
      <c r="AK813" s="1">
        <f t="shared" si="252"/>
        <v>0</v>
      </c>
      <c r="AL813" s="1">
        <f t="shared" si="253"/>
        <v>0</v>
      </c>
      <c r="AM813" s="1">
        <f t="shared" si="254"/>
        <v>0</v>
      </c>
      <c r="AN813" s="1">
        <f t="shared" si="255"/>
        <v>1</v>
      </c>
      <c r="AO813" s="1">
        <f t="shared" si="256"/>
        <v>0</v>
      </c>
      <c r="AP813" s="1">
        <f t="shared" si="257"/>
        <v>0</v>
      </c>
      <c r="AQ813" s="1">
        <f t="shared" si="258"/>
        <v>0</v>
      </c>
      <c r="AR813">
        <f t="shared" si="259"/>
        <v>15</v>
      </c>
    </row>
    <row r="814" spans="1:44">
      <c r="A814">
        <v>813</v>
      </c>
      <c r="B814">
        <v>2017</v>
      </c>
      <c r="C814">
        <v>13.2</v>
      </c>
      <c r="D814">
        <v>70</v>
      </c>
      <c r="E814">
        <v>0</v>
      </c>
      <c r="F814">
        <v>3.7</v>
      </c>
      <c r="G814" t="s">
        <v>53</v>
      </c>
      <c r="H814">
        <f t="shared" si="240"/>
        <v>1</v>
      </c>
      <c r="I814">
        <v>5.29</v>
      </c>
      <c r="J814">
        <v>60.02190281</v>
      </c>
      <c r="K814">
        <v>0.1163</v>
      </c>
      <c r="L814">
        <v>0</v>
      </c>
      <c r="M814">
        <v>0</v>
      </c>
      <c r="N814">
        <v>0</v>
      </c>
      <c r="O814">
        <v>1</v>
      </c>
      <c r="P814">
        <v>0</v>
      </c>
      <c r="Q814">
        <v>6.3572744014733</v>
      </c>
      <c r="R814">
        <v>629</v>
      </c>
      <c r="S814">
        <v>10.9</v>
      </c>
      <c r="T814">
        <v>21</v>
      </c>
      <c r="U814">
        <v>1</v>
      </c>
      <c r="V814">
        <v>2.726899384</v>
      </c>
      <c r="W814">
        <v>0</v>
      </c>
      <c r="X814">
        <v>27.17043121</v>
      </c>
      <c r="Y814">
        <v>0</v>
      </c>
      <c r="Z814" s="1">
        <f t="shared" si="241"/>
        <v>0</v>
      </c>
      <c r="AA814" s="1">
        <f t="shared" si="242"/>
        <v>0</v>
      </c>
      <c r="AB814" s="1">
        <f t="shared" si="243"/>
        <v>0</v>
      </c>
      <c r="AC814" s="1">
        <f t="shared" si="244"/>
        <v>0</v>
      </c>
      <c r="AD814" s="1">
        <f t="shared" si="245"/>
        <v>0</v>
      </c>
      <c r="AE814" s="1">
        <f t="shared" si="246"/>
        <v>0</v>
      </c>
      <c r="AF814" s="1">
        <f t="shared" si="247"/>
        <v>0</v>
      </c>
      <c r="AG814" s="1">
        <f t="shared" si="248"/>
        <v>0</v>
      </c>
      <c r="AH814" s="1">
        <f t="shared" si="249"/>
        <v>0</v>
      </c>
      <c r="AI814" s="1">
        <f t="shared" si="250"/>
        <v>0</v>
      </c>
      <c r="AJ814" s="1">
        <f t="shared" si="251"/>
        <v>1</v>
      </c>
      <c r="AK814" s="1">
        <f t="shared" si="252"/>
        <v>0</v>
      </c>
      <c r="AL814" s="1">
        <f t="shared" si="253"/>
        <v>0</v>
      </c>
      <c r="AM814" s="1">
        <f t="shared" si="254"/>
        <v>0</v>
      </c>
      <c r="AN814" s="1">
        <f t="shared" si="255"/>
        <v>0</v>
      </c>
      <c r="AO814" s="1">
        <f t="shared" si="256"/>
        <v>0</v>
      </c>
      <c r="AP814" s="1">
        <f t="shared" si="257"/>
        <v>0</v>
      </c>
      <c r="AQ814" s="1">
        <f t="shared" si="258"/>
        <v>0</v>
      </c>
      <c r="AR814">
        <f t="shared" si="259"/>
        <v>11</v>
      </c>
    </row>
    <row r="815" spans="1:44">
      <c r="A815">
        <v>814</v>
      </c>
      <c r="B815">
        <v>2017</v>
      </c>
      <c r="C815">
        <v>7</v>
      </c>
      <c r="E815">
        <v>1</v>
      </c>
      <c r="F815">
        <v>4.1</v>
      </c>
      <c r="G815" t="s">
        <v>55</v>
      </c>
      <c r="H815">
        <f t="shared" si="240"/>
        <v>2</v>
      </c>
      <c r="I815">
        <v>19</v>
      </c>
      <c r="J815">
        <v>75.42505134</v>
      </c>
      <c r="K815">
        <v>0.2798</v>
      </c>
      <c r="L815">
        <v>0</v>
      </c>
      <c r="M815">
        <v>1</v>
      </c>
      <c r="N815">
        <v>0</v>
      </c>
      <c r="O815">
        <v>1</v>
      </c>
      <c r="P815">
        <v>0</v>
      </c>
      <c r="Q815">
        <v>8.32596685082872</v>
      </c>
      <c r="R815">
        <v>280</v>
      </c>
      <c r="S815">
        <v>10.2</v>
      </c>
      <c r="T815">
        <v>25</v>
      </c>
      <c r="U815">
        <v>1</v>
      </c>
      <c r="V815">
        <v>2.036960986</v>
      </c>
      <c r="W815">
        <v>1</v>
      </c>
      <c r="X815">
        <v>10.87474333</v>
      </c>
      <c r="Y815">
        <v>0</v>
      </c>
      <c r="Z815" s="1">
        <f t="shared" si="241"/>
        <v>0</v>
      </c>
      <c r="AA815" s="1">
        <f t="shared" si="242"/>
        <v>0</v>
      </c>
      <c r="AB815" s="1">
        <f t="shared" si="243"/>
        <v>0</v>
      </c>
      <c r="AC815" s="1">
        <f t="shared" si="244"/>
        <v>0</v>
      </c>
      <c r="AD815" s="1">
        <f t="shared" si="245"/>
        <v>0</v>
      </c>
      <c r="AE815" s="1">
        <f t="shared" si="246"/>
        <v>0</v>
      </c>
      <c r="AF815" s="1">
        <f t="shared" si="247"/>
        <v>1</v>
      </c>
      <c r="AG815" s="1">
        <f t="shared" si="248"/>
        <v>0</v>
      </c>
      <c r="AH815" s="1">
        <f t="shared" si="249"/>
        <v>0</v>
      </c>
      <c r="AI815" s="1">
        <f t="shared" si="250"/>
        <v>0</v>
      </c>
      <c r="AJ815" s="1">
        <f t="shared" si="251"/>
        <v>0</v>
      </c>
      <c r="AK815" s="1">
        <f t="shared" si="252"/>
        <v>0</v>
      </c>
      <c r="AL815" s="1">
        <f t="shared" si="253"/>
        <v>0</v>
      </c>
      <c r="AM815" s="1">
        <f t="shared" si="254"/>
        <v>0</v>
      </c>
      <c r="AN815" s="1">
        <f t="shared" si="255"/>
        <v>0</v>
      </c>
      <c r="AO815" s="1">
        <f t="shared" si="256"/>
        <v>0</v>
      </c>
      <c r="AP815" s="1">
        <f t="shared" si="257"/>
        <v>0</v>
      </c>
      <c r="AQ815" s="1">
        <f t="shared" si="258"/>
        <v>0</v>
      </c>
      <c r="AR815">
        <f t="shared" si="259"/>
        <v>7</v>
      </c>
    </row>
    <row r="816" spans="1:44">
      <c r="A816">
        <v>815</v>
      </c>
      <c r="B816">
        <v>2017</v>
      </c>
      <c r="C816">
        <v>7.9</v>
      </c>
      <c r="D816">
        <v>80</v>
      </c>
      <c r="E816">
        <v>0</v>
      </c>
      <c r="F816">
        <v>3.3</v>
      </c>
      <c r="G816" t="s">
        <v>53</v>
      </c>
      <c r="H816">
        <f t="shared" si="240"/>
        <v>1</v>
      </c>
      <c r="I816">
        <v>11.18</v>
      </c>
      <c r="J816">
        <v>60.15879535</v>
      </c>
      <c r="K816">
        <v>0.1907</v>
      </c>
      <c r="L816">
        <v>0</v>
      </c>
      <c r="M816">
        <v>1</v>
      </c>
      <c r="N816">
        <v>0</v>
      </c>
      <c r="O816">
        <v>1</v>
      </c>
      <c r="P816">
        <v>1</v>
      </c>
      <c r="Q816">
        <v>7.93738489871086</v>
      </c>
      <c r="R816">
        <v>284</v>
      </c>
      <c r="S816">
        <v>11.4</v>
      </c>
      <c r="T816">
        <v>26</v>
      </c>
      <c r="U816">
        <v>1</v>
      </c>
      <c r="V816">
        <v>2.726899384</v>
      </c>
      <c r="W816">
        <v>1</v>
      </c>
      <c r="X816">
        <v>4.073921971</v>
      </c>
      <c r="Y816">
        <v>0</v>
      </c>
      <c r="Z816" s="1">
        <f t="shared" si="241"/>
        <v>0</v>
      </c>
      <c r="AA816" s="1">
        <f t="shared" si="242"/>
        <v>0</v>
      </c>
      <c r="AB816" s="1">
        <f t="shared" si="243"/>
        <v>0</v>
      </c>
      <c r="AC816" s="1">
        <f t="shared" si="244"/>
        <v>0</v>
      </c>
      <c r="AD816" s="1">
        <f t="shared" si="245"/>
        <v>0</v>
      </c>
      <c r="AE816" s="1">
        <f t="shared" si="246"/>
        <v>0</v>
      </c>
      <c r="AF816" s="1">
        <f t="shared" si="247"/>
        <v>0</v>
      </c>
      <c r="AG816" s="1">
        <f t="shared" si="248"/>
        <v>0</v>
      </c>
      <c r="AH816" s="1">
        <f t="shared" si="249"/>
        <v>0</v>
      </c>
      <c r="AI816" s="1">
        <f t="shared" si="250"/>
        <v>0</v>
      </c>
      <c r="AJ816" s="1">
        <f t="shared" si="251"/>
        <v>1</v>
      </c>
      <c r="AK816" s="1">
        <f t="shared" si="252"/>
        <v>0</v>
      </c>
      <c r="AL816" s="1">
        <f t="shared" si="253"/>
        <v>0</v>
      </c>
      <c r="AM816" s="1">
        <f t="shared" si="254"/>
        <v>0</v>
      </c>
      <c r="AN816" s="1">
        <f t="shared" si="255"/>
        <v>0</v>
      </c>
      <c r="AO816" s="1">
        <f t="shared" si="256"/>
        <v>0</v>
      </c>
      <c r="AP816" s="1">
        <f t="shared" si="257"/>
        <v>0</v>
      </c>
      <c r="AQ816" s="1">
        <f t="shared" si="258"/>
        <v>0</v>
      </c>
      <c r="AR816">
        <f t="shared" si="259"/>
        <v>11</v>
      </c>
    </row>
    <row r="817" spans="1:44">
      <c r="A817">
        <v>816</v>
      </c>
      <c r="B817">
        <v>2017</v>
      </c>
      <c r="C817">
        <v>6.1</v>
      </c>
      <c r="E817">
        <v>0</v>
      </c>
      <c r="F817">
        <v>3.8</v>
      </c>
      <c r="G817" t="s">
        <v>53</v>
      </c>
      <c r="H817">
        <f t="shared" si="240"/>
        <v>1</v>
      </c>
      <c r="I817">
        <v>4.83</v>
      </c>
      <c r="J817">
        <v>53.08692676</v>
      </c>
      <c r="K817">
        <v>0.293</v>
      </c>
      <c r="L817">
        <v>0</v>
      </c>
      <c r="M817">
        <v>0</v>
      </c>
      <c r="N817">
        <v>0</v>
      </c>
      <c r="O817">
        <v>1</v>
      </c>
      <c r="P817">
        <v>0</v>
      </c>
      <c r="Q817">
        <v>2.10313075506446</v>
      </c>
      <c r="R817">
        <v>217</v>
      </c>
      <c r="S817">
        <v>13.6</v>
      </c>
      <c r="T817">
        <v>30.9</v>
      </c>
      <c r="U817">
        <v>1</v>
      </c>
      <c r="V817">
        <v>3.54825462</v>
      </c>
      <c r="W817">
        <v>1</v>
      </c>
      <c r="X817">
        <v>9.034907598</v>
      </c>
      <c r="Y817">
        <v>0</v>
      </c>
      <c r="Z817" s="1">
        <f t="shared" si="241"/>
        <v>0</v>
      </c>
      <c r="AA817" s="1">
        <f t="shared" si="242"/>
        <v>0</v>
      </c>
      <c r="AB817" s="1">
        <f t="shared" si="243"/>
        <v>0</v>
      </c>
      <c r="AC817" s="1">
        <f t="shared" si="244"/>
        <v>0</v>
      </c>
      <c r="AD817" s="1">
        <f t="shared" si="245"/>
        <v>0</v>
      </c>
      <c r="AE817" s="1">
        <f t="shared" si="246"/>
        <v>0</v>
      </c>
      <c r="AF817" s="1">
        <f t="shared" si="247"/>
        <v>0</v>
      </c>
      <c r="AG817" s="1">
        <f t="shared" si="248"/>
        <v>0</v>
      </c>
      <c r="AH817" s="1">
        <f t="shared" si="249"/>
        <v>0</v>
      </c>
      <c r="AI817" s="1">
        <f t="shared" si="250"/>
        <v>0</v>
      </c>
      <c r="AJ817" s="1">
        <f t="shared" si="251"/>
        <v>1</v>
      </c>
      <c r="AK817" s="1">
        <f t="shared" si="252"/>
        <v>0</v>
      </c>
      <c r="AL817" s="1">
        <f t="shared" si="253"/>
        <v>0</v>
      </c>
      <c r="AM817" s="1">
        <f t="shared" si="254"/>
        <v>0</v>
      </c>
      <c r="AN817" s="1">
        <f t="shared" si="255"/>
        <v>0</v>
      </c>
      <c r="AO817" s="1">
        <f t="shared" si="256"/>
        <v>0</v>
      </c>
      <c r="AP817" s="1">
        <f t="shared" si="257"/>
        <v>0</v>
      </c>
      <c r="AQ817" s="1">
        <f t="shared" si="258"/>
        <v>0</v>
      </c>
      <c r="AR817">
        <f t="shared" si="259"/>
        <v>11</v>
      </c>
    </row>
    <row r="818" spans="1:44">
      <c r="A818">
        <v>817</v>
      </c>
      <c r="B818">
        <v>2017</v>
      </c>
      <c r="C818">
        <v>17.6</v>
      </c>
      <c r="E818">
        <v>1</v>
      </c>
      <c r="F818">
        <v>3.9</v>
      </c>
      <c r="G818" t="s">
        <v>53</v>
      </c>
      <c r="H818">
        <f t="shared" si="240"/>
        <v>1</v>
      </c>
      <c r="I818">
        <v>15.57</v>
      </c>
      <c r="J818">
        <v>68.57494867</v>
      </c>
      <c r="K818">
        <v>0.1583</v>
      </c>
      <c r="L818">
        <v>0</v>
      </c>
      <c r="M818">
        <v>0</v>
      </c>
      <c r="N818">
        <v>0</v>
      </c>
      <c r="O818">
        <v>1</v>
      </c>
      <c r="P818">
        <v>0</v>
      </c>
      <c r="Q818">
        <v>7.89134438305708</v>
      </c>
      <c r="R818">
        <v>241</v>
      </c>
      <c r="S818">
        <v>10.7</v>
      </c>
      <c r="T818">
        <v>30</v>
      </c>
      <c r="U818">
        <v>1</v>
      </c>
      <c r="V818">
        <v>0.821355236</v>
      </c>
      <c r="W818">
        <v>1</v>
      </c>
      <c r="X818">
        <v>9.100616016</v>
      </c>
      <c r="Y818">
        <v>0</v>
      </c>
      <c r="Z818" s="1">
        <f t="shared" si="241"/>
        <v>0</v>
      </c>
      <c r="AA818" s="1">
        <f t="shared" si="242"/>
        <v>0</v>
      </c>
      <c r="AB818" s="1">
        <f t="shared" si="243"/>
        <v>0</v>
      </c>
      <c r="AC818" s="1">
        <f t="shared" si="244"/>
        <v>0</v>
      </c>
      <c r="AD818" s="1">
        <f t="shared" si="245"/>
        <v>0</v>
      </c>
      <c r="AE818" s="1">
        <f t="shared" si="246"/>
        <v>0</v>
      </c>
      <c r="AF818" s="1">
        <f t="shared" si="247"/>
        <v>0</v>
      </c>
      <c r="AG818" s="1">
        <f t="shared" si="248"/>
        <v>0</v>
      </c>
      <c r="AH818" s="1">
        <f t="shared" si="249"/>
        <v>0</v>
      </c>
      <c r="AI818" s="1">
        <f t="shared" si="250"/>
        <v>0</v>
      </c>
      <c r="AJ818" s="1">
        <f t="shared" si="251"/>
        <v>1</v>
      </c>
      <c r="AK818" s="1">
        <f t="shared" si="252"/>
        <v>0</v>
      </c>
      <c r="AL818" s="1">
        <f t="shared" si="253"/>
        <v>0</v>
      </c>
      <c r="AM818" s="1">
        <f t="shared" si="254"/>
        <v>0</v>
      </c>
      <c r="AN818" s="1">
        <f t="shared" si="255"/>
        <v>0</v>
      </c>
      <c r="AO818" s="1">
        <f t="shared" si="256"/>
        <v>0</v>
      </c>
      <c r="AP818" s="1">
        <f t="shared" si="257"/>
        <v>0</v>
      </c>
      <c r="AQ818" s="1">
        <f t="shared" si="258"/>
        <v>0</v>
      </c>
      <c r="AR818">
        <f t="shared" si="259"/>
        <v>11</v>
      </c>
    </row>
    <row r="819" spans="1:44">
      <c r="A819">
        <v>818</v>
      </c>
      <c r="B819">
        <v>2017</v>
      </c>
      <c r="C819">
        <v>9.7</v>
      </c>
      <c r="D819">
        <v>0</v>
      </c>
      <c r="E819">
        <v>1</v>
      </c>
      <c r="F819">
        <v>3.5</v>
      </c>
      <c r="G819" t="s">
        <v>53</v>
      </c>
      <c r="H819">
        <f t="shared" si="240"/>
        <v>1</v>
      </c>
      <c r="I819">
        <v>9.57</v>
      </c>
      <c r="J819">
        <v>64.45722108</v>
      </c>
      <c r="K819">
        <v>0.4437</v>
      </c>
      <c r="L819">
        <v>0</v>
      </c>
      <c r="M819">
        <v>0</v>
      </c>
      <c r="N819">
        <v>0</v>
      </c>
      <c r="O819">
        <v>1</v>
      </c>
      <c r="P819">
        <v>0</v>
      </c>
      <c r="Q819">
        <v>5.71639042357273</v>
      </c>
      <c r="R819">
        <v>311</v>
      </c>
      <c r="S819">
        <v>9.2</v>
      </c>
      <c r="T819">
        <v>28.2</v>
      </c>
      <c r="U819">
        <v>1</v>
      </c>
      <c r="V819">
        <v>0.952772074</v>
      </c>
      <c r="W819">
        <v>1</v>
      </c>
      <c r="X819">
        <v>0.952772074</v>
      </c>
      <c r="Y819">
        <v>0</v>
      </c>
      <c r="Z819" s="1">
        <f t="shared" si="241"/>
        <v>0</v>
      </c>
      <c r="AA819" s="1">
        <f t="shared" si="242"/>
        <v>0</v>
      </c>
      <c r="AB819" s="1">
        <f t="shared" si="243"/>
        <v>0</v>
      </c>
      <c r="AC819" s="1">
        <f t="shared" si="244"/>
        <v>0</v>
      </c>
      <c r="AD819" s="1">
        <f t="shared" si="245"/>
        <v>0</v>
      </c>
      <c r="AE819" s="1">
        <f t="shared" si="246"/>
        <v>0</v>
      </c>
      <c r="AF819" s="1">
        <f t="shared" si="247"/>
        <v>0</v>
      </c>
      <c r="AG819" s="1">
        <f t="shared" si="248"/>
        <v>0</v>
      </c>
      <c r="AH819" s="1">
        <f t="shared" si="249"/>
        <v>0</v>
      </c>
      <c r="AI819" s="1">
        <f t="shared" si="250"/>
        <v>0</v>
      </c>
      <c r="AJ819" s="1">
        <f t="shared" si="251"/>
        <v>1</v>
      </c>
      <c r="AK819" s="1">
        <f t="shared" si="252"/>
        <v>0</v>
      </c>
      <c r="AL819" s="1">
        <f t="shared" si="253"/>
        <v>0</v>
      </c>
      <c r="AM819" s="1">
        <f t="shared" si="254"/>
        <v>0</v>
      </c>
      <c r="AN819" s="1">
        <f t="shared" si="255"/>
        <v>0</v>
      </c>
      <c r="AO819" s="1">
        <f t="shared" si="256"/>
        <v>0</v>
      </c>
      <c r="AP819" s="1">
        <f t="shared" si="257"/>
        <v>0</v>
      </c>
      <c r="AQ819" s="1">
        <f t="shared" si="258"/>
        <v>0</v>
      </c>
      <c r="AR819">
        <f t="shared" si="259"/>
        <v>11</v>
      </c>
    </row>
    <row r="820" spans="1:44">
      <c r="A820">
        <v>819</v>
      </c>
      <c r="B820">
        <v>2017</v>
      </c>
      <c r="C820">
        <v>9.7</v>
      </c>
      <c r="E820">
        <v>1</v>
      </c>
      <c r="F820">
        <v>3.8</v>
      </c>
      <c r="G820" t="s">
        <v>52</v>
      </c>
      <c r="H820">
        <f t="shared" si="240"/>
        <v>2</v>
      </c>
      <c r="I820">
        <v>4.13</v>
      </c>
      <c r="J820">
        <v>73.49486653</v>
      </c>
      <c r="K820">
        <v>0.6436</v>
      </c>
      <c r="L820">
        <v>1</v>
      </c>
      <c r="M820">
        <v>1</v>
      </c>
      <c r="N820">
        <v>0</v>
      </c>
      <c r="O820">
        <v>1</v>
      </c>
      <c r="P820">
        <v>0</v>
      </c>
      <c r="Q820">
        <v>3.9097605893186</v>
      </c>
      <c r="R820">
        <v>113</v>
      </c>
      <c r="S820">
        <v>12.5</v>
      </c>
      <c r="T820">
        <v>27.6</v>
      </c>
      <c r="U820">
        <v>1</v>
      </c>
      <c r="V820">
        <v>2.628336756</v>
      </c>
      <c r="W820">
        <v>1</v>
      </c>
      <c r="X820">
        <v>14.9486653</v>
      </c>
      <c r="Y820">
        <v>0</v>
      </c>
      <c r="Z820" s="1">
        <f t="shared" si="241"/>
        <v>0</v>
      </c>
      <c r="AA820" s="1">
        <f t="shared" si="242"/>
        <v>0</v>
      </c>
      <c r="AB820" s="1">
        <f t="shared" si="243"/>
        <v>0</v>
      </c>
      <c r="AC820" s="1">
        <f t="shared" si="244"/>
        <v>0</v>
      </c>
      <c r="AD820" s="1">
        <f t="shared" si="245"/>
        <v>0</v>
      </c>
      <c r="AE820" s="1">
        <f t="shared" si="246"/>
        <v>0</v>
      </c>
      <c r="AF820" s="1">
        <f t="shared" si="247"/>
        <v>0</v>
      </c>
      <c r="AG820" s="1">
        <f t="shared" si="248"/>
        <v>0</v>
      </c>
      <c r="AH820" s="1">
        <f t="shared" si="249"/>
        <v>0</v>
      </c>
      <c r="AI820" s="1">
        <f t="shared" si="250"/>
        <v>0</v>
      </c>
      <c r="AJ820" s="1">
        <f t="shared" si="251"/>
        <v>0</v>
      </c>
      <c r="AK820" s="1">
        <f t="shared" si="252"/>
        <v>0</v>
      </c>
      <c r="AL820" s="1">
        <f t="shared" si="253"/>
        <v>0</v>
      </c>
      <c r="AM820" s="1">
        <f t="shared" si="254"/>
        <v>0</v>
      </c>
      <c r="AN820" s="1">
        <f t="shared" si="255"/>
        <v>0</v>
      </c>
      <c r="AO820" s="1">
        <f t="shared" si="256"/>
        <v>1</v>
      </c>
      <c r="AP820" s="1">
        <f t="shared" si="257"/>
        <v>0</v>
      </c>
      <c r="AQ820" s="1">
        <f t="shared" si="258"/>
        <v>0</v>
      </c>
      <c r="AR820">
        <f t="shared" si="259"/>
        <v>16</v>
      </c>
    </row>
    <row r="821" spans="1:44">
      <c r="A821">
        <v>820</v>
      </c>
      <c r="B821">
        <v>2017</v>
      </c>
      <c r="C821">
        <v>0.9</v>
      </c>
      <c r="E821">
        <v>1</v>
      </c>
      <c r="F821">
        <v>4.2</v>
      </c>
      <c r="G821" t="s">
        <v>56</v>
      </c>
      <c r="H821">
        <f t="shared" si="240"/>
        <v>2</v>
      </c>
      <c r="I821">
        <v>4.38</v>
      </c>
      <c r="J821">
        <v>29.55509925</v>
      </c>
      <c r="K821">
        <v>0.0224</v>
      </c>
      <c r="L821">
        <v>0</v>
      </c>
      <c r="M821">
        <v>0</v>
      </c>
      <c r="N821">
        <v>0</v>
      </c>
      <c r="O821">
        <v>1</v>
      </c>
      <c r="P821">
        <v>0</v>
      </c>
      <c r="Q821">
        <v>7.86003683241252</v>
      </c>
      <c r="R821">
        <v>264</v>
      </c>
      <c r="S821">
        <v>9.7</v>
      </c>
      <c r="T821">
        <v>26.2</v>
      </c>
      <c r="U821">
        <v>1</v>
      </c>
      <c r="V821">
        <v>1.609856263</v>
      </c>
      <c r="W821">
        <v>1</v>
      </c>
      <c r="X821">
        <v>11.69609856</v>
      </c>
      <c r="Y821">
        <v>0</v>
      </c>
      <c r="Z821" s="1">
        <f t="shared" si="241"/>
        <v>0</v>
      </c>
      <c r="AA821" s="1">
        <f t="shared" si="242"/>
        <v>0</v>
      </c>
      <c r="AB821" s="1">
        <f t="shared" si="243"/>
        <v>0</v>
      </c>
      <c r="AC821" s="1">
        <f t="shared" si="244"/>
        <v>0</v>
      </c>
      <c r="AD821" s="1">
        <f t="shared" si="245"/>
        <v>0</v>
      </c>
      <c r="AE821" s="1">
        <f t="shared" si="246"/>
        <v>0</v>
      </c>
      <c r="AF821" s="1">
        <f t="shared" si="247"/>
        <v>0</v>
      </c>
      <c r="AG821" s="1">
        <f t="shared" si="248"/>
        <v>0</v>
      </c>
      <c r="AH821" s="1">
        <f t="shared" si="249"/>
        <v>0</v>
      </c>
      <c r="AI821" s="1">
        <f t="shared" si="250"/>
        <v>0</v>
      </c>
      <c r="AJ821" s="1">
        <f t="shared" si="251"/>
        <v>0</v>
      </c>
      <c r="AK821" s="1">
        <f t="shared" si="252"/>
        <v>1</v>
      </c>
      <c r="AL821" s="1">
        <f t="shared" si="253"/>
        <v>0</v>
      </c>
      <c r="AM821" s="1">
        <f t="shared" si="254"/>
        <v>0</v>
      </c>
      <c r="AN821" s="1">
        <f t="shared" si="255"/>
        <v>0</v>
      </c>
      <c r="AO821" s="1">
        <f t="shared" si="256"/>
        <v>0</v>
      </c>
      <c r="AP821" s="1">
        <f t="shared" si="257"/>
        <v>0</v>
      </c>
      <c r="AQ821" s="1">
        <f t="shared" si="258"/>
        <v>0</v>
      </c>
      <c r="AR821">
        <f t="shared" si="259"/>
        <v>12</v>
      </c>
    </row>
    <row r="822" spans="1:44">
      <c r="A822">
        <v>821</v>
      </c>
      <c r="B822">
        <v>2017</v>
      </c>
      <c r="C822">
        <v>79.9</v>
      </c>
      <c r="E822">
        <v>0</v>
      </c>
      <c r="F822">
        <v>3.4</v>
      </c>
      <c r="G822" t="s">
        <v>45</v>
      </c>
      <c r="H822">
        <f t="shared" si="240"/>
        <v>0</v>
      </c>
      <c r="I822">
        <v>12.45</v>
      </c>
      <c r="J822">
        <v>92.00273785</v>
      </c>
      <c r="K822">
        <v>0.0403</v>
      </c>
      <c r="L822">
        <v>0</v>
      </c>
      <c r="M822">
        <v>1</v>
      </c>
      <c r="N822">
        <v>0</v>
      </c>
      <c r="O822">
        <v>1</v>
      </c>
      <c r="P822">
        <v>0</v>
      </c>
      <c r="Q822">
        <v>3.42541436464088</v>
      </c>
      <c r="R822">
        <v>173</v>
      </c>
      <c r="S822">
        <v>10.7</v>
      </c>
      <c r="T822">
        <v>28.7</v>
      </c>
      <c r="U822">
        <v>1</v>
      </c>
      <c r="V822">
        <v>6.735112936</v>
      </c>
      <c r="W822">
        <v>1</v>
      </c>
      <c r="X822">
        <v>6.735112936</v>
      </c>
      <c r="Y822">
        <v>1</v>
      </c>
      <c r="Z822" s="1">
        <f t="shared" si="241"/>
        <v>0</v>
      </c>
      <c r="AA822" s="1">
        <f t="shared" si="242"/>
        <v>0</v>
      </c>
      <c r="AB822" s="1">
        <f t="shared" si="243"/>
        <v>0</v>
      </c>
      <c r="AC822" s="1">
        <f t="shared" si="244"/>
        <v>0</v>
      </c>
      <c r="AD822" s="1">
        <f t="shared" si="245"/>
        <v>0</v>
      </c>
      <c r="AE822" s="1">
        <f t="shared" si="246"/>
        <v>0</v>
      </c>
      <c r="AF822" s="1">
        <f t="shared" si="247"/>
        <v>0</v>
      </c>
      <c r="AG822" s="1">
        <f t="shared" si="248"/>
        <v>0</v>
      </c>
      <c r="AH822" s="1">
        <f t="shared" si="249"/>
        <v>1</v>
      </c>
      <c r="AI822" s="1">
        <f t="shared" si="250"/>
        <v>0</v>
      </c>
      <c r="AJ822" s="1">
        <f t="shared" si="251"/>
        <v>0</v>
      </c>
      <c r="AK822" s="1">
        <f t="shared" si="252"/>
        <v>0</v>
      </c>
      <c r="AL822" s="1">
        <f t="shared" si="253"/>
        <v>0</v>
      </c>
      <c r="AM822" s="1">
        <f t="shared" si="254"/>
        <v>0</v>
      </c>
      <c r="AN822" s="1">
        <f t="shared" si="255"/>
        <v>0</v>
      </c>
      <c r="AO822" s="1">
        <f t="shared" si="256"/>
        <v>0</v>
      </c>
      <c r="AP822" s="1">
        <f t="shared" si="257"/>
        <v>0</v>
      </c>
      <c r="AQ822" s="1">
        <f t="shared" si="258"/>
        <v>0</v>
      </c>
      <c r="AR822">
        <f t="shared" si="259"/>
        <v>9</v>
      </c>
    </row>
    <row r="823" spans="1:44">
      <c r="A823">
        <v>822</v>
      </c>
      <c r="B823">
        <v>2017</v>
      </c>
      <c r="C823">
        <v>16.7</v>
      </c>
      <c r="D823">
        <v>10</v>
      </c>
      <c r="E823">
        <v>1</v>
      </c>
      <c r="F823">
        <v>3.9</v>
      </c>
      <c r="G823" t="s">
        <v>53</v>
      </c>
      <c r="H823">
        <f t="shared" si="240"/>
        <v>1</v>
      </c>
      <c r="I823">
        <v>6.28</v>
      </c>
      <c r="J823">
        <v>64.98288843</v>
      </c>
      <c r="K823">
        <v>0.0323</v>
      </c>
      <c r="L823">
        <v>0</v>
      </c>
      <c r="M823">
        <v>0</v>
      </c>
      <c r="N823">
        <v>0</v>
      </c>
      <c r="O823">
        <v>1</v>
      </c>
      <c r="P823">
        <v>0</v>
      </c>
      <c r="Q823">
        <v>5.39594843462248</v>
      </c>
      <c r="R823">
        <v>447</v>
      </c>
      <c r="S823">
        <v>12.6</v>
      </c>
      <c r="T823">
        <v>39</v>
      </c>
      <c r="U823">
        <v>1</v>
      </c>
      <c r="V823">
        <v>17.21560575</v>
      </c>
      <c r="W823">
        <v>0</v>
      </c>
      <c r="X823">
        <v>24.80492813</v>
      </c>
      <c r="Y823">
        <v>1</v>
      </c>
      <c r="Z823" s="1">
        <f t="shared" si="241"/>
        <v>0</v>
      </c>
      <c r="AA823" s="1">
        <f t="shared" si="242"/>
        <v>0</v>
      </c>
      <c r="AB823" s="1">
        <f t="shared" si="243"/>
        <v>0</v>
      </c>
      <c r="AC823" s="1">
        <f t="shared" si="244"/>
        <v>0</v>
      </c>
      <c r="AD823" s="1">
        <f t="shared" si="245"/>
        <v>0</v>
      </c>
      <c r="AE823" s="1">
        <f t="shared" si="246"/>
        <v>0</v>
      </c>
      <c r="AF823" s="1">
        <f t="shared" si="247"/>
        <v>0</v>
      </c>
      <c r="AG823" s="1">
        <f t="shared" si="248"/>
        <v>0</v>
      </c>
      <c r="AH823" s="1">
        <f t="shared" si="249"/>
        <v>0</v>
      </c>
      <c r="AI823" s="1">
        <f t="shared" si="250"/>
        <v>0</v>
      </c>
      <c r="AJ823" s="1">
        <f t="shared" si="251"/>
        <v>1</v>
      </c>
      <c r="AK823" s="1">
        <f t="shared" si="252"/>
        <v>0</v>
      </c>
      <c r="AL823" s="1">
        <f t="shared" si="253"/>
        <v>0</v>
      </c>
      <c r="AM823" s="1">
        <f t="shared" si="254"/>
        <v>0</v>
      </c>
      <c r="AN823" s="1">
        <f t="shared" si="255"/>
        <v>0</v>
      </c>
      <c r="AO823" s="1">
        <f t="shared" si="256"/>
        <v>0</v>
      </c>
      <c r="AP823" s="1">
        <f t="shared" si="257"/>
        <v>0</v>
      </c>
      <c r="AQ823" s="1">
        <f t="shared" si="258"/>
        <v>0</v>
      </c>
      <c r="AR823">
        <f t="shared" si="259"/>
        <v>11</v>
      </c>
    </row>
    <row r="824" spans="1:44">
      <c r="A824">
        <v>823</v>
      </c>
      <c r="B824">
        <v>2017</v>
      </c>
      <c r="C824">
        <v>4.4</v>
      </c>
      <c r="E824">
        <v>0</v>
      </c>
      <c r="F824">
        <v>4</v>
      </c>
      <c r="G824" t="s">
        <v>47</v>
      </c>
      <c r="H824">
        <f t="shared" si="240"/>
        <v>2</v>
      </c>
      <c r="I824">
        <v>4.82</v>
      </c>
      <c r="J824">
        <v>64.1779603</v>
      </c>
      <c r="K824">
        <v>0.6155</v>
      </c>
      <c r="L824">
        <v>0</v>
      </c>
      <c r="M824">
        <v>0</v>
      </c>
      <c r="N824">
        <v>0</v>
      </c>
      <c r="O824">
        <v>1</v>
      </c>
      <c r="P824">
        <v>0</v>
      </c>
      <c r="Q824">
        <v>6.54696132596685</v>
      </c>
      <c r="R824">
        <v>320</v>
      </c>
      <c r="S824">
        <v>10.8</v>
      </c>
      <c r="T824">
        <v>26.1</v>
      </c>
      <c r="U824">
        <v>1</v>
      </c>
      <c r="V824">
        <v>7.885010267</v>
      </c>
      <c r="W824">
        <v>1</v>
      </c>
      <c r="X824">
        <v>7.885010267</v>
      </c>
      <c r="Y824">
        <v>1</v>
      </c>
      <c r="Z824" s="1">
        <f t="shared" si="241"/>
        <v>0</v>
      </c>
      <c r="AA824" s="1">
        <f t="shared" si="242"/>
        <v>0</v>
      </c>
      <c r="AB824" s="1">
        <f t="shared" si="243"/>
        <v>0</v>
      </c>
      <c r="AC824" s="1">
        <f t="shared" si="244"/>
        <v>0</v>
      </c>
      <c r="AD824" s="1">
        <f t="shared" si="245"/>
        <v>0</v>
      </c>
      <c r="AE824" s="1">
        <f t="shared" si="246"/>
        <v>1</v>
      </c>
      <c r="AF824" s="1">
        <f t="shared" si="247"/>
        <v>0</v>
      </c>
      <c r="AG824" s="1">
        <f t="shared" si="248"/>
        <v>0</v>
      </c>
      <c r="AH824" s="1">
        <f t="shared" si="249"/>
        <v>0</v>
      </c>
      <c r="AI824" s="1">
        <f t="shared" si="250"/>
        <v>0</v>
      </c>
      <c r="AJ824" s="1">
        <f t="shared" si="251"/>
        <v>0</v>
      </c>
      <c r="AK824" s="1">
        <f t="shared" si="252"/>
        <v>0</v>
      </c>
      <c r="AL824" s="1">
        <f t="shared" si="253"/>
        <v>0</v>
      </c>
      <c r="AM824" s="1">
        <f t="shared" si="254"/>
        <v>0</v>
      </c>
      <c r="AN824" s="1">
        <f t="shared" si="255"/>
        <v>0</v>
      </c>
      <c r="AO824" s="1">
        <f t="shared" si="256"/>
        <v>0</v>
      </c>
      <c r="AP824" s="1">
        <f t="shared" si="257"/>
        <v>0</v>
      </c>
      <c r="AQ824" s="1">
        <f t="shared" si="258"/>
        <v>0</v>
      </c>
      <c r="AR824">
        <f t="shared" si="259"/>
        <v>6</v>
      </c>
    </row>
    <row r="825" spans="1:44">
      <c r="A825">
        <v>824</v>
      </c>
      <c r="B825">
        <v>2017</v>
      </c>
      <c r="C825">
        <v>44.8</v>
      </c>
      <c r="E825">
        <v>0</v>
      </c>
      <c r="F825">
        <v>3.6</v>
      </c>
      <c r="G825" t="s">
        <v>45</v>
      </c>
      <c r="H825">
        <f t="shared" si="240"/>
        <v>0</v>
      </c>
      <c r="I825">
        <v>4.73</v>
      </c>
      <c r="J825">
        <v>81.19644079</v>
      </c>
      <c r="K825">
        <v>0.4874</v>
      </c>
      <c r="L825">
        <v>0</v>
      </c>
      <c r="M825">
        <v>1</v>
      </c>
      <c r="N825">
        <v>0</v>
      </c>
      <c r="O825">
        <v>1</v>
      </c>
      <c r="P825">
        <v>0</v>
      </c>
      <c r="Q825">
        <v>8.24125230202577</v>
      </c>
      <c r="R825">
        <v>330</v>
      </c>
      <c r="S825">
        <v>13.6</v>
      </c>
      <c r="T825">
        <v>24.8</v>
      </c>
      <c r="U825">
        <v>1</v>
      </c>
      <c r="V825">
        <v>2.95687885</v>
      </c>
      <c r="W825">
        <v>1</v>
      </c>
      <c r="X825">
        <v>10.90759754</v>
      </c>
      <c r="Y825">
        <v>0</v>
      </c>
      <c r="Z825" s="1">
        <f t="shared" si="241"/>
        <v>0</v>
      </c>
      <c r="AA825" s="1">
        <f t="shared" si="242"/>
        <v>0</v>
      </c>
      <c r="AB825" s="1">
        <f t="shared" si="243"/>
        <v>0</v>
      </c>
      <c r="AC825" s="1">
        <f t="shared" si="244"/>
        <v>0</v>
      </c>
      <c r="AD825" s="1">
        <f t="shared" si="245"/>
        <v>0</v>
      </c>
      <c r="AE825" s="1">
        <f t="shared" si="246"/>
        <v>0</v>
      </c>
      <c r="AF825" s="1">
        <f t="shared" si="247"/>
        <v>0</v>
      </c>
      <c r="AG825" s="1">
        <f t="shared" si="248"/>
        <v>0</v>
      </c>
      <c r="AH825" s="1">
        <f t="shared" si="249"/>
        <v>1</v>
      </c>
      <c r="AI825" s="1">
        <f t="shared" si="250"/>
        <v>0</v>
      </c>
      <c r="AJ825" s="1">
        <f t="shared" si="251"/>
        <v>0</v>
      </c>
      <c r="AK825" s="1">
        <f t="shared" si="252"/>
        <v>0</v>
      </c>
      <c r="AL825" s="1">
        <f t="shared" si="253"/>
        <v>0</v>
      </c>
      <c r="AM825" s="1">
        <f t="shared" si="254"/>
        <v>0</v>
      </c>
      <c r="AN825" s="1">
        <f t="shared" si="255"/>
        <v>0</v>
      </c>
      <c r="AO825" s="1">
        <f t="shared" si="256"/>
        <v>0</v>
      </c>
      <c r="AP825" s="1">
        <f t="shared" si="257"/>
        <v>0</v>
      </c>
      <c r="AQ825" s="1">
        <f t="shared" si="258"/>
        <v>0</v>
      </c>
      <c r="AR825">
        <f t="shared" si="259"/>
        <v>9</v>
      </c>
    </row>
    <row r="826" spans="1:44">
      <c r="A826">
        <v>825</v>
      </c>
      <c r="B826">
        <v>2017</v>
      </c>
      <c r="C826">
        <v>7.9</v>
      </c>
      <c r="E826">
        <v>1</v>
      </c>
      <c r="F826">
        <v>3.6</v>
      </c>
      <c r="G826" t="s">
        <v>54</v>
      </c>
      <c r="H826">
        <f t="shared" si="240"/>
        <v>2</v>
      </c>
      <c r="I826">
        <v>0.83</v>
      </c>
      <c r="J826">
        <v>72.5119781</v>
      </c>
      <c r="K826">
        <v>0.4677</v>
      </c>
      <c r="L826">
        <v>1</v>
      </c>
      <c r="M826">
        <v>0</v>
      </c>
      <c r="N826">
        <v>0</v>
      </c>
      <c r="O826">
        <v>1</v>
      </c>
      <c r="P826">
        <v>0</v>
      </c>
      <c r="Q826">
        <v>6.39042357274402</v>
      </c>
      <c r="R826">
        <v>159</v>
      </c>
      <c r="S826">
        <v>9.2</v>
      </c>
      <c r="T826">
        <v>28.1</v>
      </c>
      <c r="U826">
        <v>1</v>
      </c>
      <c r="V826">
        <v>3.449691992</v>
      </c>
      <c r="W826">
        <v>1</v>
      </c>
      <c r="X826">
        <v>12.74743327</v>
      </c>
      <c r="Y826">
        <v>0</v>
      </c>
      <c r="Z826" s="1">
        <f t="shared" si="241"/>
        <v>0</v>
      </c>
      <c r="AA826" s="1">
        <f t="shared" si="242"/>
        <v>0</v>
      </c>
      <c r="AB826" s="1">
        <f t="shared" si="243"/>
        <v>0</v>
      </c>
      <c r="AC826" s="1">
        <f t="shared" si="244"/>
        <v>1</v>
      </c>
      <c r="AD826" s="1">
        <f t="shared" si="245"/>
        <v>0</v>
      </c>
      <c r="AE826" s="1">
        <f t="shared" si="246"/>
        <v>0</v>
      </c>
      <c r="AF826" s="1">
        <f t="shared" si="247"/>
        <v>0</v>
      </c>
      <c r="AG826" s="1">
        <f t="shared" si="248"/>
        <v>0</v>
      </c>
      <c r="AH826" s="1">
        <f t="shared" si="249"/>
        <v>0</v>
      </c>
      <c r="AI826" s="1">
        <f t="shared" si="250"/>
        <v>0</v>
      </c>
      <c r="AJ826" s="1">
        <f t="shared" si="251"/>
        <v>0</v>
      </c>
      <c r="AK826" s="1">
        <f t="shared" si="252"/>
        <v>0</v>
      </c>
      <c r="AL826" s="1">
        <f t="shared" si="253"/>
        <v>0</v>
      </c>
      <c r="AM826" s="1">
        <f t="shared" si="254"/>
        <v>0</v>
      </c>
      <c r="AN826" s="1">
        <f t="shared" si="255"/>
        <v>0</v>
      </c>
      <c r="AO826" s="1">
        <f t="shared" si="256"/>
        <v>0</v>
      </c>
      <c r="AP826" s="1">
        <f t="shared" si="257"/>
        <v>0</v>
      </c>
      <c r="AQ826" s="1">
        <f t="shared" si="258"/>
        <v>0</v>
      </c>
      <c r="AR826">
        <f t="shared" si="259"/>
        <v>4</v>
      </c>
    </row>
    <row r="827" spans="1:44">
      <c r="A827">
        <v>826</v>
      </c>
      <c r="B827">
        <v>2017</v>
      </c>
      <c r="C827">
        <v>1.8</v>
      </c>
      <c r="E827">
        <v>1</v>
      </c>
      <c r="F827">
        <v>3.8</v>
      </c>
      <c r="G827" t="s">
        <v>54</v>
      </c>
      <c r="H827">
        <f t="shared" si="240"/>
        <v>2</v>
      </c>
      <c r="I827">
        <v>1.79</v>
      </c>
      <c r="J827">
        <v>65.67282683</v>
      </c>
      <c r="K827">
        <v>0</v>
      </c>
      <c r="L827">
        <v>0</v>
      </c>
      <c r="M827">
        <v>0</v>
      </c>
      <c r="N827">
        <v>0</v>
      </c>
      <c r="O827">
        <v>1</v>
      </c>
      <c r="P827">
        <v>0</v>
      </c>
      <c r="Q827">
        <v>4.15653775322283</v>
      </c>
      <c r="R827">
        <v>365</v>
      </c>
      <c r="S827">
        <v>11.6</v>
      </c>
      <c r="T827">
        <v>27.3</v>
      </c>
      <c r="U827">
        <v>1</v>
      </c>
      <c r="V827">
        <v>1.609856263</v>
      </c>
      <c r="W827">
        <v>1</v>
      </c>
      <c r="X827">
        <v>10.28336756</v>
      </c>
      <c r="Y827">
        <v>0</v>
      </c>
      <c r="Z827" s="1">
        <f t="shared" si="241"/>
        <v>0</v>
      </c>
      <c r="AA827" s="1">
        <f t="shared" si="242"/>
        <v>0</v>
      </c>
      <c r="AB827" s="1">
        <f t="shared" si="243"/>
        <v>0</v>
      </c>
      <c r="AC827" s="1">
        <f t="shared" si="244"/>
        <v>1</v>
      </c>
      <c r="AD827" s="1">
        <f t="shared" si="245"/>
        <v>0</v>
      </c>
      <c r="AE827" s="1">
        <f t="shared" si="246"/>
        <v>0</v>
      </c>
      <c r="AF827" s="1">
        <f t="shared" si="247"/>
        <v>0</v>
      </c>
      <c r="AG827" s="1">
        <f t="shared" si="248"/>
        <v>0</v>
      </c>
      <c r="AH827" s="1">
        <f t="shared" si="249"/>
        <v>0</v>
      </c>
      <c r="AI827" s="1">
        <f t="shared" si="250"/>
        <v>0</v>
      </c>
      <c r="AJ827" s="1">
        <f t="shared" si="251"/>
        <v>0</v>
      </c>
      <c r="AK827" s="1">
        <f t="shared" si="252"/>
        <v>0</v>
      </c>
      <c r="AL827" s="1">
        <f t="shared" si="253"/>
        <v>0</v>
      </c>
      <c r="AM827" s="1">
        <f t="shared" si="254"/>
        <v>0</v>
      </c>
      <c r="AN827" s="1">
        <f t="shared" si="255"/>
        <v>0</v>
      </c>
      <c r="AO827" s="1">
        <f t="shared" si="256"/>
        <v>0</v>
      </c>
      <c r="AP827" s="1">
        <f t="shared" si="257"/>
        <v>0</v>
      </c>
      <c r="AQ827" s="1">
        <f t="shared" si="258"/>
        <v>0</v>
      </c>
      <c r="AR827">
        <f t="shared" si="259"/>
        <v>4</v>
      </c>
    </row>
    <row r="828" spans="1:44">
      <c r="A828">
        <v>827</v>
      </c>
      <c r="B828">
        <v>2017</v>
      </c>
      <c r="C828">
        <v>3.5</v>
      </c>
      <c r="E828">
        <v>0</v>
      </c>
      <c r="F828">
        <v>4.2</v>
      </c>
      <c r="G828" t="s">
        <v>53</v>
      </c>
      <c r="H828">
        <f t="shared" si="240"/>
        <v>1</v>
      </c>
      <c r="I828">
        <v>0.65</v>
      </c>
      <c r="J828">
        <v>47.87679672</v>
      </c>
      <c r="K828">
        <v>0.2777</v>
      </c>
      <c r="L828">
        <v>0</v>
      </c>
      <c r="M828">
        <v>0</v>
      </c>
      <c r="N828">
        <v>0</v>
      </c>
      <c r="O828">
        <v>1</v>
      </c>
      <c r="P828">
        <v>0</v>
      </c>
      <c r="Q828">
        <v>5.94290976058932</v>
      </c>
      <c r="R828">
        <v>241</v>
      </c>
      <c r="S828">
        <v>14</v>
      </c>
      <c r="T828">
        <v>33.1</v>
      </c>
      <c r="U828">
        <v>1</v>
      </c>
      <c r="V828">
        <v>1.117043121</v>
      </c>
      <c r="W828">
        <v>0</v>
      </c>
      <c r="X828">
        <v>27.36755647</v>
      </c>
      <c r="Y828">
        <v>0</v>
      </c>
      <c r="Z828" s="1">
        <f t="shared" si="241"/>
        <v>0</v>
      </c>
      <c r="AA828" s="1">
        <f t="shared" si="242"/>
        <v>0</v>
      </c>
      <c r="AB828" s="1">
        <f t="shared" si="243"/>
        <v>0</v>
      </c>
      <c r="AC828" s="1">
        <f t="shared" si="244"/>
        <v>0</v>
      </c>
      <c r="AD828" s="1">
        <f t="shared" si="245"/>
        <v>0</v>
      </c>
      <c r="AE828" s="1">
        <f t="shared" si="246"/>
        <v>0</v>
      </c>
      <c r="AF828" s="1">
        <f t="shared" si="247"/>
        <v>0</v>
      </c>
      <c r="AG828" s="1">
        <f t="shared" si="248"/>
        <v>0</v>
      </c>
      <c r="AH828" s="1">
        <f t="shared" si="249"/>
        <v>0</v>
      </c>
      <c r="AI828" s="1">
        <f t="shared" si="250"/>
        <v>0</v>
      </c>
      <c r="AJ828" s="1">
        <f t="shared" si="251"/>
        <v>1</v>
      </c>
      <c r="AK828" s="1">
        <f t="shared" si="252"/>
        <v>0</v>
      </c>
      <c r="AL828" s="1">
        <f t="shared" si="253"/>
        <v>0</v>
      </c>
      <c r="AM828" s="1">
        <f t="shared" si="254"/>
        <v>0</v>
      </c>
      <c r="AN828" s="1">
        <f t="shared" si="255"/>
        <v>0</v>
      </c>
      <c r="AO828" s="1">
        <f t="shared" si="256"/>
        <v>0</v>
      </c>
      <c r="AP828" s="1">
        <f t="shared" si="257"/>
        <v>0</v>
      </c>
      <c r="AQ828" s="1">
        <f t="shared" si="258"/>
        <v>0</v>
      </c>
      <c r="AR828">
        <f t="shared" si="259"/>
        <v>11</v>
      </c>
    </row>
    <row r="829" spans="1:44">
      <c r="A829">
        <v>828</v>
      </c>
      <c r="B829">
        <v>2017</v>
      </c>
      <c r="C829">
        <v>15.8</v>
      </c>
      <c r="D829">
        <v>1</v>
      </c>
      <c r="E829">
        <v>1</v>
      </c>
      <c r="F829">
        <v>3.2</v>
      </c>
      <c r="G829" t="s">
        <v>52</v>
      </c>
      <c r="H829">
        <f t="shared" si="240"/>
        <v>2</v>
      </c>
      <c r="I829">
        <v>6.62</v>
      </c>
      <c r="J829">
        <v>73.25941136</v>
      </c>
      <c r="K829">
        <v>0.2519</v>
      </c>
      <c r="L829">
        <v>1</v>
      </c>
      <c r="M829">
        <v>1</v>
      </c>
      <c r="N829">
        <v>0</v>
      </c>
      <c r="O829">
        <v>1</v>
      </c>
      <c r="P829">
        <v>0</v>
      </c>
      <c r="Q829">
        <v>4.59852670349908</v>
      </c>
      <c r="R829">
        <v>276</v>
      </c>
      <c r="S829">
        <v>14</v>
      </c>
      <c r="T829">
        <v>33.6</v>
      </c>
      <c r="U829">
        <v>1</v>
      </c>
      <c r="V829">
        <v>0.361396304</v>
      </c>
      <c r="W829">
        <v>1</v>
      </c>
      <c r="X829">
        <v>0.361396304</v>
      </c>
      <c r="Y829">
        <v>0</v>
      </c>
      <c r="Z829" s="1">
        <f t="shared" si="241"/>
        <v>0</v>
      </c>
      <c r="AA829" s="1">
        <f t="shared" si="242"/>
        <v>0</v>
      </c>
      <c r="AB829" s="1">
        <f t="shared" si="243"/>
        <v>0</v>
      </c>
      <c r="AC829" s="1">
        <f t="shared" si="244"/>
        <v>0</v>
      </c>
      <c r="AD829" s="1">
        <f t="shared" si="245"/>
        <v>0</v>
      </c>
      <c r="AE829" s="1">
        <f t="shared" si="246"/>
        <v>0</v>
      </c>
      <c r="AF829" s="1">
        <f t="shared" si="247"/>
        <v>0</v>
      </c>
      <c r="AG829" s="1">
        <f t="shared" si="248"/>
        <v>0</v>
      </c>
      <c r="AH829" s="1">
        <f t="shared" si="249"/>
        <v>0</v>
      </c>
      <c r="AI829" s="1">
        <f t="shared" si="250"/>
        <v>0</v>
      </c>
      <c r="AJ829" s="1">
        <f t="shared" si="251"/>
        <v>0</v>
      </c>
      <c r="AK829" s="1">
        <f t="shared" si="252"/>
        <v>0</v>
      </c>
      <c r="AL829" s="1">
        <f t="shared" si="253"/>
        <v>0</v>
      </c>
      <c r="AM829" s="1">
        <f t="shared" si="254"/>
        <v>0</v>
      </c>
      <c r="AN829" s="1">
        <f t="shared" si="255"/>
        <v>0</v>
      </c>
      <c r="AO829" s="1">
        <f t="shared" si="256"/>
        <v>1</v>
      </c>
      <c r="AP829" s="1">
        <f t="shared" si="257"/>
        <v>0</v>
      </c>
      <c r="AQ829" s="1">
        <f t="shared" si="258"/>
        <v>0</v>
      </c>
      <c r="AR829">
        <f t="shared" si="259"/>
        <v>16</v>
      </c>
    </row>
    <row r="830" spans="1:44">
      <c r="A830">
        <v>829</v>
      </c>
      <c r="B830">
        <v>2017</v>
      </c>
      <c r="C830">
        <v>17.6</v>
      </c>
      <c r="E830">
        <v>0</v>
      </c>
      <c r="F830">
        <v>4.1</v>
      </c>
      <c r="G830" t="s">
        <v>45</v>
      </c>
      <c r="H830">
        <f t="shared" si="240"/>
        <v>0</v>
      </c>
      <c r="I830">
        <v>3.2</v>
      </c>
      <c r="J830">
        <v>74.98151951</v>
      </c>
      <c r="K830">
        <v>0.2338</v>
      </c>
      <c r="L830">
        <v>0</v>
      </c>
      <c r="M830">
        <v>1</v>
      </c>
      <c r="N830">
        <v>0</v>
      </c>
      <c r="O830">
        <v>0</v>
      </c>
      <c r="P830">
        <v>0</v>
      </c>
      <c r="Q830">
        <v>4.29650092081031</v>
      </c>
      <c r="R830">
        <v>186</v>
      </c>
      <c r="S830">
        <v>14.6</v>
      </c>
      <c r="T830">
        <v>34.5</v>
      </c>
      <c r="U830">
        <v>1</v>
      </c>
      <c r="V830">
        <v>1.314168378</v>
      </c>
      <c r="W830">
        <v>0</v>
      </c>
      <c r="X830">
        <v>18.92402464</v>
      </c>
      <c r="Y830">
        <v>0</v>
      </c>
      <c r="Z830" s="1">
        <f t="shared" si="241"/>
        <v>0</v>
      </c>
      <c r="AA830" s="1">
        <f t="shared" si="242"/>
        <v>0</v>
      </c>
      <c r="AB830" s="1">
        <f t="shared" si="243"/>
        <v>0</v>
      </c>
      <c r="AC830" s="1">
        <f t="shared" si="244"/>
        <v>0</v>
      </c>
      <c r="AD830" s="1">
        <f t="shared" si="245"/>
        <v>0</v>
      </c>
      <c r="AE830" s="1">
        <f t="shared" si="246"/>
        <v>0</v>
      </c>
      <c r="AF830" s="1">
        <f t="shared" si="247"/>
        <v>0</v>
      </c>
      <c r="AG830" s="1">
        <f t="shared" si="248"/>
        <v>0</v>
      </c>
      <c r="AH830" s="1">
        <f t="shared" si="249"/>
        <v>1</v>
      </c>
      <c r="AI830" s="1">
        <f t="shared" si="250"/>
        <v>0</v>
      </c>
      <c r="AJ830" s="1">
        <f t="shared" si="251"/>
        <v>0</v>
      </c>
      <c r="AK830" s="1">
        <f t="shared" si="252"/>
        <v>0</v>
      </c>
      <c r="AL830" s="1">
        <f t="shared" si="253"/>
        <v>0</v>
      </c>
      <c r="AM830" s="1">
        <f t="shared" si="254"/>
        <v>0</v>
      </c>
      <c r="AN830" s="1">
        <f t="shared" si="255"/>
        <v>0</v>
      </c>
      <c r="AO830" s="1">
        <f t="shared" si="256"/>
        <v>0</v>
      </c>
      <c r="AP830" s="1">
        <f t="shared" si="257"/>
        <v>0</v>
      </c>
      <c r="AQ830" s="1">
        <f t="shared" si="258"/>
        <v>0</v>
      </c>
      <c r="AR830">
        <f t="shared" si="259"/>
        <v>9</v>
      </c>
    </row>
    <row r="831" spans="1:44">
      <c r="A831">
        <v>830</v>
      </c>
      <c r="B831">
        <v>2017</v>
      </c>
      <c r="C831">
        <v>11.4</v>
      </c>
      <c r="D831">
        <v>5</v>
      </c>
      <c r="E831">
        <v>1</v>
      </c>
      <c r="F831">
        <v>4</v>
      </c>
      <c r="G831" t="s">
        <v>58</v>
      </c>
      <c r="H831">
        <f t="shared" si="240"/>
        <v>2</v>
      </c>
      <c r="I831">
        <v>5</v>
      </c>
      <c r="J831">
        <v>64.07665982</v>
      </c>
      <c r="K831">
        <v>0.2995</v>
      </c>
      <c r="L831">
        <v>0</v>
      </c>
      <c r="M831">
        <v>1</v>
      </c>
      <c r="N831">
        <v>0</v>
      </c>
      <c r="O831">
        <v>1</v>
      </c>
      <c r="P831">
        <v>1</v>
      </c>
      <c r="Q831">
        <v>8.21731123388582</v>
      </c>
      <c r="R831">
        <v>84</v>
      </c>
      <c r="S831">
        <v>12.5</v>
      </c>
      <c r="T831">
        <v>28.8</v>
      </c>
      <c r="U831">
        <v>1</v>
      </c>
      <c r="V831">
        <v>10.94045175</v>
      </c>
      <c r="W831">
        <v>0</v>
      </c>
      <c r="X831">
        <v>18.16837782</v>
      </c>
      <c r="Y831">
        <v>1</v>
      </c>
      <c r="Z831" s="1">
        <f t="shared" si="241"/>
        <v>0</v>
      </c>
      <c r="AA831" s="1">
        <f t="shared" si="242"/>
        <v>0</v>
      </c>
      <c r="AB831" s="1">
        <f t="shared" si="243"/>
        <v>0</v>
      </c>
      <c r="AC831" s="1">
        <f t="shared" si="244"/>
        <v>0</v>
      </c>
      <c r="AD831" s="1">
        <f t="shared" si="245"/>
        <v>1</v>
      </c>
      <c r="AE831" s="1">
        <f t="shared" si="246"/>
        <v>0</v>
      </c>
      <c r="AF831" s="1">
        <f t="shared" si="247"/>
        <v>0</v>
      </c>
      <c r="AG831" s="1">
        <f t="shared" si="248"/>
        <v>0</v>
      </c>
      <c r="AH831" s="1">
        <f t="shared" si="249"/>
        <v>0</v>
      </c>
      <c r="AI831" s="1">
        <f t="shared" si="250"/>
        <v>0</v>
      </c>
      <c r="AJ831" s="1">
        <f t="shared" si="251"/>
        <v>0</v>
      </c>
      <c r="AK831" s="1">
        <f t="shared" si="252"/>
        <v>0</v>
      </c>
      <c r="AL831" s="1">
        <f t="shared" si="253"/>
        <v>0</v>
      </c>
      <c r="AM831" s="1">
        <f t="shared" si="254"/>
        <v>0</v>
      </c>
      <c r="AN831" s="1">
        <f t="shared" si="255"/>
        <v>0</v>
      </c>
      <c r="AO831" s="1">
        <f t="shared" si="256"/>
        <v>0</v>
      </c>
      <c r="AP831" s="1">
        <f t="shared" si="257"/>
        <v>0</v>
      </c>
      <c r="AQ831" s="1">
        <f t="shared" si="258"/>
        <v>0</v>
      </c>
      <c r="AR831">
        <f t="shared" si="259"/>
        <v>5</v>
      </c>
    </row>
    <row r="832" spans="1:44">
      <c r="A832">
        <v>831</v>
      </c>
      <c r="B832">
        <v>2017</v>
      </c>
      <c r="C832">
        <v>6.1</v>
      </c>
      <c r="D832">
        <v>0</v>
      </c>
      <c r="E832">
        <v>1</v>
      </c>
      <c r="F832">
        <v>3.4</v>
      </c>
      <c r="G832" t="s">
        <v>53</v>
      </c>
      <c r="H832">
        <f t="shared" si="240"/>
        <v>1</v>
      </c>
      <c r="I832">
        <v>5.57</v>
      </c>
      <c r="J832">
        <v>68.88706366</v>
      </c>
      <c r="K832">
        <v>0.0931</v>
      </c>
      <c r="L832">
        <v>0</v>
      </c>
      <c r="M832">
        <v>1</v>
      </c>
      <c r="N832">
        <v>0</v>
      </c>
      <c r="O832">
        <v>1</v>
      </c>
      <c r="P832">
        <v>1</v>
      </c>
      <c r="Q832">
        <v>4.12338858195212</v>
      </c>
      <c r="R832">
        <v>230</v>
      </c>
      <c r="S832">
        <v>8.1</v>
      </c>
      <c r="T832">
        <v>24.4</v>
      </c>
      <c r="U832">
        <v>1</v>
      </c>
      <c r="V832">
        <v>0.985626283</v>
      </c>
      <c r="W832">
        <v>1</v>
      </c>
      <c r="X832">
        <v>0.985626283</v>
      </c>
      <c r="Y832">
        <v>0</v>
      </c>
      <c r="Z832" s="1">
        <f t="shared" si="241"/>
        <v>0</v>
      </c>
      <c r="AA832" s="1">
        <f t="shared" si="242"/>
        <v>0</v>
      </c>
      <c r="AB832" s="1">
        <f t="shared" si="243"/>
        <v>0</v>
      </c>
      <c r="AC832" s="1">
        <f t="shared" si="244"/>
        <v>0</v>
      </c>
      <c r="AD832" s="1">
        <f t="shared" si="245"/>
        <v>0</v>
      </c>
      <c r="AE832" s="1">
        <f t="shared" si="246"/>
        <v>0</v>
      </c>
      <c r="AF832" s="1">
        <f t="shared" si="247"/>
        <v>0</v>
      </c>
      <c r="AG832" s="1">
        <f t="shared" si="248"/>
        <v>0</v>
      </c>
      <c r="AH832" s="1">
        <f t="shared" si="249"/>
        <v>0</v>
      </c>
      <c r="AI832" s="1">
        <f t="shared" si="250"/>
        <v>0</v>
      </c>
      <c r="AJ832" s="1">
        <f t="shared" si="251"/>
        <v>1</v>
      </c>
      <c r="AK832" s="1">
        <f t="shared" si="252"/>
        <v>0</v>
      </c>
      <c r="AL832" s="1">
        <f t="shared" si="253"/>
        <v>0</v>
      </c>
      <c r="AM832" s="1">
        <f t="shared" si="254"/>
        <v>0</v>
      </c>
      <c r="AN832" s="1">
        <f t="shared" si="255"/>
        <v>0</v>
      </c>
      <c r="AO832" s="1">
        <f t="shared" si="256"/>
        <v>0</v>
      </c>
      <c r="AP832" s="1">
        <f t="shared" si="257"/>
        <v>0</v>
      </c>
      <c r="AQ832" s="1">
        <f t="shared" si="258"/>
        <v>0</v>
      </c>
      <c r="AR832">
        <f t="shared" si="259"/>
        <v>11</v>
      </c>
    </row>
    <row r="833" spans="1:44">
      <c r="A833">
        <v>832</v>
      </c>
      <c r="B833">
        <v>2017</v>
      </c>
      <c r="C833">
        <v>17.6</v>
      </c>
      <c r="E833">
        <v>0</v>
      </c>
      <c r="F833">
        <v>4.4</v>
      </c>
      <c r="G833" t="s">
        <v>45</v>
      </c>
      <c r="H833">
        <f t="shared" si="240"/>
        <v>0</v>
      </c>
      <c r="I833">
        <v>4.24</v>
      </c>
      <c r="J833">
        <v>70.71047228</v>
      </c>
      <c r="K833">
        <v>0.0496</v>
      </c>
      <c r="L833">
        <v>0</v>
      </c>
      <c r="M833">
        <v>1</v>
      </c>
      <c r="N833">
        <v>0</v>
      </c>
      <c r="O833">
        <v>0</v>
      </c>
      <c r="P833">
        <v>0</v>
      </c>
      <c r="Q833">
        <v>5.31307550644567</v>
      </c>
      <c r="R833">
        <v>200</v>
      </c>
      <c r="S833">
        <v>14.7</v>
      </c>
      <c r="T833">
        <v>25.8</v>
      </c>
      <c r="U833">
        <v>0</v>
      </c>
      <c r="V833">
        <v>22.99794661</v>
      </c>
      <c r="W833">
        <v>0</v>
      </c>
      <c r="X833">
        <v>23.72073922</v>
      </c>
      <c r="Y833">
        <v>1</v>
      </c>
      <c r="Z833" s="1">
        <f t="shared" si="241"/>
        <v>0</v>
      </c>
      <c r="AA833" s="1">
        <f t="shared" si="242"/>
        <v>0</v>
      </c>
      <c r="AB833" s="1">
        <f t="shared" si="243"/>
        <v>0</v>
      </c>
      <c r="AC833" s="1">
        <f t="shared" si="244"/>
        <v>0</v>
      </c>
      <c r="AD833" s="1">
        <f t="shared" si="245"/>
        <v>0</v>
      </c>
      <c r="AE833" s="1">
        <f t="shared" si="246"/>
        <v>0</v>
      </c>
      <c r="AF833" s="1">
        <f t="shared" si="247"/>
        <v>0</v>
      </c>
      <c r="AG833" s="1">
        <f t="shared" si="248"/>
        <v>0</v>
      </c>
      <c r="AH833" s="1">
        <f t="shared" si="249"/>
        <v>1</v>
      </c>
      <c r="AI833" s="1">
        <f t="shared" si="250"/>
        <v>0</v>
      </c>
      <c r="AJ833" s="1">
        <f t="shared" si="251"/>
        <v>0</v>
      </c>
      <c r="AK833" s="1">
        <f t="shared" si="252"/>
        <v>0</v>
      </c>
      <c r="AL833" s="1">
        <f t="shared" si="253"/>
        <v>0</v>
      </c>
      <c r="AM833" s="1">
        <f t="shared" si="254"/>
        <v>0</v>
      </c>
      <c r="AN833" s="1">
        <f t="shared" si="255"/>
        <v>0</v>
      </c>
      <c r="AO833" s="1">
        <f t="shared" si="256"/>
        <v>0</v>
      </c>
      <c r="AP833" s="1">
        <f t="shared" si="257"/>
        <v>0</v>
      </c>
      <c r="AQ833" s="1">
        <f t="shared" si="258"/>
        <v>0</v>
      </c>
      <c r="AR833">
        <f t="shared" si="259"/>
        <v>9</v>
      </c>
    </row>
    <row r="834" spans="1:44">
      <c r="A834">
        <v>833</v>
      </c>
      <c r="B834">
        <v>2017</v>
      </c>
      <c r="C834">
        <v>31.6</v>
      </c>
      <c r="E834">
        <v>0</v>
      </c>
      <c r="F834">
        <v>4.4</v>
      </c>
      <c r="G834" t="s">
        <v>45</v>
      </c>
      <c r="H834">
        <f t="shared" ref="H834:H897" si="260">IF(G834="Melanoma",0,IF(G834="NSCLC",1,2))</f>
        <v>0</v>
      </c>
      <c r="I834">
        <v>8.8</v>
      </c>
      <c r="J834">
        <v>74.31348392</v>
      </c>
      <c r="K834">
        <v>0.369</v>
      </c>
      <c r="L834">
        <v>0</v>
      </c>
      <c r="M834">
        <v>1</v>
      </c>
      <c r="N834">
        <v>0</v>
      </c>
      <c r="O834">
        <v>0</v>
      </c>
      <c r="P834">
        <v>0</v>
      </c>
      <c r="Q834">
        <v>5.01657458563535</v>
      </c>
      <c r="R834">
        <v>253</v>
      </c>
      <c r="S834">
        <v>13.7</v>
      </c>
      <c r="T834">
        <v>31.9</v>
      </c>
      <c r="U834">
        <v>0</v>
      </c>
      <c r="V834">
        <v>15.34291581</v>
      </c>
      <c r="W834">
        <v>0</v>
      </c>
      <c r="X834">
        <v>15.54004107</v>
      </c>
      <c r="Y834">
        <v>1</v>
      </c>
      <c r="Z834" s="1">
        <f t="shared" ref="Z834:Z897" si="261">IF($G834="Bladder",1,0)</f>
        <v>0</v>
      </c>
      <c r="AA834" s="1">
        <f t="shared" ref="AA834:AA897" si="262">IF($G834="Breast",1,0)</f>
        <v>0</v>
      </c>
      <c r="AB834" s="1">
        <f t="shared" ref="AB834:AB897" si="263">IF($G834="Colorectal",1,0)</f>
        <v>0</v>
      </c>
      <c r="AC834" s="1">
        <f t="shared" ref="AC834:AC897" si="264">IF($G834="Endometrial",1,0)</f>
        <v>0</v>
      </c>
      <c r="AD834" s="1">
        <f t="shared" ref="AD834:AD897" si="265">IF($G834="Esophageal",1,0)</f>
        <v>0</v>
      </c>
      <c r="AE834" s="1">
        <f t="shared" ref="AE834:AE897" si="266">IF($G834="Gastric",1,0)</f>
        <v>0</v>
      </c>
      <c r="AF834" s="1">
        <f t="shared" ref="AF834:AF897" si="267">IF($G834="Head &amp; Neck",1,0)</f>
        <v>0</v>
      </c>
      <c r="AG834" s="1">
        <f t="shared" ref="AG834:AG897" si="268">IF($G834="Hepatobiliary",1,0)</f>
        <v>0</v>
      </c>
      <c r="AH834" s="1">
        <f t="shared" ref="AH834:AH897" si="269">IF($G834="Melanoma",1,0)</f>
        <v>1</v>
      </c>
      <c r="AI834" s="1">
        <f t="shared" ref="AI834:AI897" si="270">IF($G834="Mesothelioma",1,0)</f>
        <v>0</v>
      </c>
      <c r="AJ834" s="1">
        <f t="shared" ref="AJ834:AJ897" si="271">IF($G834="NSCLC",1,0)</f>
        <v>0</v>
      </c>
      <c r="AK834" s="1">
        <f t="shared" ref="AK834:AK897" si="272">IF($G834="Ovarian",1,0)</f>
        <v>0</v>
      </c>
      <c r="AL834" s="1">
        <f t="shared" ref="AL834:AL897" si="273">IF($G834="Pancreatic",1,0)</f>
        <v>0</v>
      </c>
      <c r="AM834" s="1">
        <f t="shared" ref="AM834:AM897" si="274">IF($G834="Renal",1,0)</f>
        <v>0</v>
      </c>
      <c r="AN834" s="1">
        <f t="shared" ref="AN834:AN897" si="275">IF($G834="Sarcoma",1,0)</f>
        <v>0</v>
      </c>
      <c r="AO834" s="1">
        <f t="shared" ref="AO834:AO897" si="276">IF($G834="SCLC",1,0)</f>
        <v>0</v>
      </c>
      <c r="AP834" s="1">
        <f t="shared" ref="AP834:AP897" si="277">IF($G834="Unknown primary",1,0)</f>
        <v>0</v>
      </c>
      <c r="AQ834" s="1">
        <f t="shared" ref="AQ834:AQ897" si="278">IF($G834="CNS",1,0)</f>
        <v>0</v>
      </c>
      <c r="AR834">
        <f t="shared" si="259"/>
        <v>9</v>
      </c>
    </row>
    <row r="835" spans="1:44">
      <c r="A835">
        <v>834</v>
      </c>
      <c r="B835">
        <v>2017</v>
      </c>
      <c r="C835">
        <v>0</v>
      </c>
      <c r="E835">
        <v>0</v>
      </c>
      <c r="F835">
        <v>4.2</v>
      </c>
      <c r="G835" t="s">
        <v>45</v>
      </c>
      <c r="H835">
        <f t="shared" si="260"/>
        <v>0</v>
      </c>
      <c r="I835">
        <v>0.98</v>
      </c>
      <c r="J835">
        <v>69.49760438</v>
      </c>
      <c r="K835">
        <v>0.1977</v>
      </c>
      <c r="L835">
        <v>0</v>
      </c>
      <c r="M835">
        <v>1</v>
      </c>
      <c r="N835">
        <v>0</v>
      </c>
      <c r="O835">
        <v>1</v>
      </c>
      <c r="P835">
        <v>0</v>
      </c>
      <c r="Q835">
        <v>5.20441988950276</v>
      </c>
      <c r="R835">
        <v>213</v>
      </c>
      <c r="S835">
        <v>13.6</v>
      </c>
      <c r="T835">
        <v>24.7</v>
      </c>
      <c r="U835">
        <v>1</v>
      </c>
      <c r="V835">
        <v>1.511293634</v>
      </c>
      <c r="W835">
        <v>0</v>
      </c>
      <c r="X835">
        <v>11.76180698</v>
      </c>
      <c r="Y835">
        <v>0</v>
      </c>
      <c r="Z835" s="1">
        <f t="shared" si="261"/>
        <v>0</v>
      </c>
      <c r="AA835" s="1">
        <f t="shared" si="262"/>
        <v>0</v>
      </c>
      <c r="AB835" s="1">
        <f t="shared" si="263"/>
        <v>0</v>
      </c>
      <c r="AC835" s="1">
        <f t="shared" si="264"/>
        <v>0</v>
      </c>
      <c r="AD835" s="1">
        <f t="shared" si="265"/>
        <v>0</v>
      </c>
      <c r="AE835" s="1">
        <f t="shared" si="266"/>
        <v>0</v>
      </c>
      <c r="AF835" s="1">
        <f t="shared" si="267"/>
        <v>0</v>
      </c>
      <c r="AG835" s="1">
        <f t="shared" si="268"/>
        <v>0</v>
      </c>
      <c r="AH835" s="1">
        <f t="shared" si="269"/>
        <v>1</v>
      </c>
      <c r="AI835" s="1">
        <f t="shared" si="270"/>
        <v>0</v>
      </c>
      <c r="AJ835" s="1">
        <f t="shared" si="271"/>
        <v>0</v>
      </c>
      <c r="AK835" s="1">
        <f t="shared" si="272"/>
        <v>0</v>
      </c>
      <c r="AL835" s="1">
        <f t="shared" si="273"/>
        <v>0</v>
      </c>
      <c r="AM835" s="1">
        <f t="shared" si="274"/>
        <v>0</v>
      </c>
      <c r="AN835" s="1">
        <f t="shared" si="275"/>
        <v>0</v>
      </c>
      <c r="AO835" s="1">
        <f t="shared" si="276"/>
        <v>0</v>
      </c>
      <c r="AP835" s="1">
        <f t="shared" si="277"/>
        <v>0</v>
      </c>
      <c r="AQ835" s="1">
        <f t="shared" si="278"/>
        <v>0</v>
      </c>
      <c r="AR835">
        <f t="shared" si="259"/>
        <v>9</v>
      </c>
    </row>
    <row r="836" spans="1:44">
      <c r="A836">
        <v>835</v>
      </c>
      <c r="B836">
        <v>2017</v>
      </c>
      <c r="C836">
        <v>0.9</v>
      </c>
      <c r="D836">
        <v>0</v>
      </c>
      <c r="E836">
        <v>1</v>
      </c>
      <c r="F836">
        <v>3.5</v>
      </c>
      <c r="G836" t="s">
        <v>53</v>
      </c>
      <c r="H836">
        <f t="shared" si="260"/>
        <v>1</v>
      </c>
      <c r="I836">
        <v>16.67</v>
      </c>
      <c r="J836">
        <v>78.13004791</v>
      </c>
      <c r="K836">
        <v>0.0073</v>
      </c>
      <c r="L836">
        <v>0</v>
      </c>
      <c r="M836">
        <v>1</v>
      </c>
      <c r="N836">
        <v>0</v>
      </c>
      <c r="O836">
        <v>1</v>
      </c>
      <c r="P836">
        <v>0</v>
      </c>
      <c r="Q836">
        <v>7.2707182320442</v>
      </c>
      <c r="R836">
        <v>228</v>
      </c>
      <c r="S836">
        <v>10.3</v>
      </c>
      <c r="T836">
        <v>23.7</v>
      </c>
      <c r="U836">
        <v>1</v>
      </c>
      <c r="V836">
        <v>1.609856263</v>
      </c>
      <c r="W836">
        <v>1</v>
      </c>
      <c r="X836">
        <v>2.234086242</v>
      </c>
      <c r="Y836">
        <v>0</v>
      </c>
      <c r="Z836" s="1">
        <f t="shared" si="261"/>
        <v>0</v>
      </c>
      <c r="AA836" s="1">
        <f t="shared" si="262"/>
        <v>0</v>
      </c>
      <c r="AB836" s="1">
        <f t="shared" si="263"/>
        <v>0</v>
      </c>
      <c r="AC836" s="1">
        <f t="shared" si="264"/>
        <v>0</v>
      </c>
      <c r="AD836" s="1">
        <f t="shared" si="265"/>
        <v>0</v>
      </c>
      <c r="AE836" s="1">
        <f t="shared" si="266"/>
        <v>0</v>
      </c>
      <c r="AF836" s="1">
        <f t="shared" si="267"/>
        <v>0</v>
      </c>
      <c r="AG836" s="1">
        <f t="shared" si="268"/>
        <v>0</v>
      </c>
      <c r="AH836" s="1">
        <f t="shared" si="269"/>
        <v>0</v>
      </c>
      <c r="AI836" s="1">
        <f t="shared" si="270"/>
        <v>0</v>
      </c>
      <c r="AJ836" s="1">
        <f t="shared" si="271"/>
        <v>1</v>
      </c>
      <c r="AK836" s="1">
        <f t="shared" si="272"/>
        <v>0</v>
      </c>
      <c r="AL836" s="1">
        <f t="shared" si="273"/>
        <v>0</v>
      </c>
      <c r="AM836" s="1">
        <f t="shared" si="274"/>
        <v>0</v>
      </c>
      <c r="AN836" s="1">
        <f t="shared" si="275"/>
        <v>0</v>
      </c>
      <c r="AO836" s="1">
        <f t="shared" si="276"/>
        <v>0</v>
      </c>
      <c r="AP836" s="1">
        <f t="shared" si="277"/>
        <v>0</v>
      </c>
      <c r="AQ836" s="1">
        <f t="shared" si="278"/>
        <v>0</v>
      </c>
      <c r="AR836">
        <f t="shared" si="259"/>
        <v>11</v>
      </c>
    </row>
    <row r="837" spans="1:44">
      <c r="A837">
        <v>836</v>
      </c>
      <c r="B837">
        <v>2017</v>
      </c>
      <c r="C837">
        <v>33.4</v>
      </c>
      <c r="E837">
        <v>1</v>
      </c>
      <c r="F837">
        <v>3.2</v>
      </c>
      <c r="G837" t="s">
        <v>58</v>
      </c>
      <c r="H837">
        <f t="shared" si="260"/>
        <v>2</v>
      </c>
      <c r="I837">
        <v>14.57</v>
      </c>
      <c r="J837">
        <v>69.19096509</v>
      </c>
      <c r="K837">
        <v>0.355</v>
      </c>
      <c r="L837">
        <v>0</v>
      </c>
      <c r="M837">
        <v>0</v>
      </c>
      <c r="N837">
        <v>1</v>
      </c>
      <c r="O837">
        <v>1</v>
      </c>
      <c r="P837">
        <v>1</v>
      </c>
      <c r="Q837">
        <v>6.58011049723757</v>
      </c>
      <c r="R837">
        <v>423</v>
      </c>
      <c r="S837">
        <v>8</v>
      </c>
      <c r="T837">
        <v>20.4</v>
      </c>
      <c r="U837">
        <v>0</v>
      </c>
      <c r="V837">
        <v>0.919917864</v>
      </c>
      <c r="W837">
        <v>0</v>
      </c>
      <c r="X837">
        <v>2.299794661</v>
      </c>
      <c r="Y837">
        <v>1</v>
      </c>
      <c r="Z837" s="1">
        <f t="shared" si="261"/>
        <v>0</v>
      </c>
      <c r="AA837" s="1">
        <f t="shared" si="262"/>
        <v>0</v>
      </c>
      <c r="AB837" s="1">
        <f t="shared" si="263"/>
        <v>0</v>
      </c>
      <c r="AC837" s="1">
        <f t="shared" si="264"/>
        <v>0</v>
      </c>
      <c r="AD837" s="1">
        <f t="shared" si="265"/>
        <v>1</v>
      </c>
      <c r="AE837" s="1">
        <f t="shared" si="266"/>
        <v>0</v>
      </c>
      <c r="AF837" s="1">
        <f t="shared" si="267"/>
        <v>0</v>
      </c>
      <c r="AG837" s="1">
        <f t="shared" si="268"/>
        <v>0</v>
      </c>
      <c r="AH837" s="1">
        <f t="shared" si="269"/>
        <v>0</v>
      </c>
      <c r="AI837" s="1">
        <f t="shared" si="270"/>
        <v>0</v>
      </c>
      <c r="AJ837" s="1">
        <f t="shared" si="271"/>
        <v>0</v>
      </c>
      <c r="AK837" s="1">
        <f t="shared" si="272"/>
        <v>0</v>
      </c>
      <c r="AL837" s="1">
        <f t="shared" si="273"/>
        <v>0</v>
      </c>
      <c r="AM837" s="1">
        <f t="shared" si="274"/>
        <v>0</v>
      </c>
      <c r="AN837" s="1">
        <f t="shared" si="275"/>
        <v>0</v>
      </c>
      <c r="AO837" s="1">
        <f t="shared" si="276"/>
        <v>0</v>
      </c>
      <c r="AP837" s="1">
        <f t="shared" si="277"/>
        <v>0</v>
      </c>
      <c r="AQ837" s="1">
        <f t="shared" si="278"/>
        <v>0</v>
      </c>
      <c r="AR837">
        <f t="shared" si="259"/>
        <v>5</v>
      </c>
    </row>
    <row r="838" spans="1:44">
      <c r="A838">
        <v>837</v>
      </c>
      <c r="B838">
        <v>2017</v>
      </c>
      <c r="C838">
        <v>2.6</v>
      </c>
      <c r="E838">
        <v>1</v>
      </c>
      <c r="F838">
        <v>4</v>
      </c>
      <c r="G838" t="s">
        <v>44</v>
      </c>
      <c r="H838">
        <f t="shared" si="260"/>
        <v>2</v>
      </c>
      <c r="I838">
        <v>2.78</v>
      </c>
      <c r="J838">
        <v>48.18617385</v>
      </c>
      <c r="K838">
        <v>0.0096</v>
      </c>
      <c r="L838">
        <v>0</v>
      </c>
      <c r="M838">
        <v>0</v>
      </c>
      <c r="N838">
        <v>0</v>
      </c>
      <c r="O838">
        <v>1</v>
      </c>
      <c r="P838">
        <v>0</v>
      </c>
      <c r="Q838">
        <v>8.05709023941068</v>
      </c>
      <c r="R838">
        <v>360</v>
      </c>
      <c r="S838">
        <v>12.7</v>
      </c>
      <c r="T838">
        <v>24.5</v>
      </c>
      <c r="U838">
        <v>1</v>
      </c>
      <c r="V838">
        <v>2.234086242</v>
      </c>
      <c r="W838">
        <v>1</v>
      </c>
      <c r="X838">
        <v>9.593429158</v>
      </c>
      <c r="Y838">
        <v>0</v>
      </c>
      <c r="Z838" s="1">
        <f t="shared" si="261"/>
        <v>0</v>
      </c>
      <c r="AA838" s="1">
        <f t="shared" si="262"/>
        <v>0</v>
      </c>
      <c r="AB838" s="1">
        <f t="shared" si="263"/>
        <v>1</v>
      </c>
      <c r="AC838" s="1">
        <f t="shared" si="264"/>
        <v>0</v>
      </c>
      <c r="AD838" s="1">
        <f t="shared" si="265"/>
        <v>0</v>
      </c>
      <c r="AE838" s="1">
        <f t="shared" si="266"/>
        <v>0</v>
      </c>
      <c r="AF838" s="1">
        <f t="shared" si="267"/>
        <v>0</v>
      </c>
      <c r="AG838" s="1">
        <f t="shared" si="268"/>
        <v>0</v>
      </c>
      <c r="AH838" s="1">
        <f t="shared" si="269"/>
        <v>0</v>
      </c>
      <c r="AI838" s="1">
        <f t="shared" si="270"/>
        <v>0</v>
      </c>
      <c r="AJ838" s="1">
        <f t="shared" si="271"/>
        <v>0</v>
      </c>
      <c r="AK838" s="1">
        <f t="shared" si="272"/>
        <v>0</v>
      </c>
      <c r="AL838" s="1">
        <f t="shared" si="273"/>
        <v>0</v>
      </c>
      <c r="AM838" s="1">
        <f t="shared" si="274"/>
        <v>0</v>
      </c>
      <c r="AN838" s="1">
        <f t="shared" si="275"/>
        <v>0</v>
      </c>
      <c r="AO838" s="1">
        <f t="shared" si="276"/>
        <v>0</v>
      </c>
      <c r="AP838" s="1">
        <f t="shared" si="277"/>
        <v>0</v>
      </c>
      <c r="AQ838" s="1">
        <f t="shared" si="278"/>
        <v>0</v>
      </c>
      <c r="AR838">
        <f t="shared" si="259"/>
        <v>3</v>
      </c>
    </row>
    <row r="839" spans="1:44">
      <c r="A839">
        <v>838</v>
      </c>
      <c r="B839">
        <v>2017</v>
      </c>
      <c r="C839">
        <v>7</v>
      </c>
      <c r="E839">
        <v>1</v>
      </c>
      <c r="F839">
        <v>4</v>
      </c>
      <c r="G839" t="s">
        <v>46</v>
      </c>
      <c r="H839">
        <f t="shared" si="260"/>
        <v>2</v>
      </c>
      <c r="I839">
        <v>7</v>
      </c>
      <c r="J839">
        <v>64.37782341</v>
      </c>
      <c r="K839">
        <v>0.2786</v>
      </c>
      <c r="L839">
        <v>0</v>
      </c>
      <c r="M839">
        <v>1</v>
      </c>
      <c r="N839">
        <v>0</v>
      </c>
      <c r="O839">
        <v>1</v>
      </c>
      <c r="P839">
        <v>0</v>
      </c>
      <c r="Q839">
        <v>9.51012891344384</v>
      </c>
      <c r="R839">
        <v>128</v>
      </c>
      <c r="S839">
        <v>10.7</v>
      </c>
      <c r="T839">
        <v>22.2</v>
      </c>
      <c r="U839">
        <v>0</v>
      </c>
      <c r="V839">
        <v>20.46817249</v>
      </c>
      <c r="W839">
        <v>0</v>
      </c>
      <c r="X839">
        <v>21.48665298</v>
      </c>
      <c r="Y839">
        <v>1</v>
      </c>
      <c r="Z839" s="1">
        <f t="shared" si="261"/>
        <v>0</v>
      </c>
      <c r="AA839" s="1">
        <f t="shared" si="262"/>
        <v>0</v>
      </c>
      <c r="AB839" s="1">
        <f t="shared" si="263"/>
        <v>0</v>
      </c>
      <c r="AC839" s="1">
        <f t="shared" si="264"/>
        <v>0</v>
      </c>
      <c r="AD839" s="1">
        <f t="shared" si="265"/>
        <v>0</v>
      </c>
      <c r="AE839" s="1">
        <f t="shared" si="266"/>
        <v>0</v>
      </c>
      <c r="AF839" s="1">
        <f t="shared" si="267"/>
        <v>0</v>
      </c>
      <c r="AG839" s="1">
        <f t="shared" si="268"/>
        <v>1</v>
      </c>
      <c r="AH839" s="1">
        <f t="shared" si="269"/>
        <v>0</v>
      </c>
      <c r="AI839" s="1">
        <f t="shared" si="270"/>
        <v>0</v>
      </c>
      <c r="AJ839" s="1">
        <f t="shared" si="271"/>
        <v>0</v>
      </c>
      <c r="AK839" s="1">
        <f t="shared" si="272"/>
        <v>0</v>
      </c>
      <c r="AL839" s="1">
        <f t="shared" si="273"/>
        <v>0</v>
      </c>
      <c r="AM839" s="1">
        <f t="shared" si="274"/>
        <v>0</v>
      </c>
      <c r="AN839" s="1">
        <f t="shared" si="275"/>
        <v>0</v>
      </c>
      <c r="AO839" s="1">
        <f t="shared" si="276"/>
        <v>0</v>
      </c>
      <c r="AP839" s="1">
        <f t="shared" si="277"/>
        <v>0</v>
      </c>
      <c r="AQ839" s="1">
        <f t="shared" si="278"/>
        <v>0</v>
      </c>
      <c r="AR839">
        <f t="shared" ref="AR839:AR902" si="279">1*Z839+2*AA839+3*AB839+4*AC839+5*AD839+6*AE839+7*AF839+8*AG839+9*AH839+10*AI839+11*AJ839+12*AK839+13*AL839+14*AM839+15*AN839+16*AO839+17*AP839+18*AQ839</f>
        <v>8</v>
      </c>
    </row>
    <row r="840" spans="1:44">
      <c r="A840">
        <v>839</v>
      </c>
      <c r="B840">
        <v>2017</v>
      </c>
      <c r="C840">
        <v>5.3</v>
      </c>
      <c r="E840">
        <v>0</v>
      </c>
      <c r="F840">
        <v>4.4</v>
      </c>
      <c r="G840" t="s">
        <v>45</v>
      </c>
      <c r="H840">
        <f t="shared" si="260"/>
        <v>0</v>
      </c>
      <c r="I840">
        <v>2.27</v>
      </c>
      <c r="J840">
        <v>69.34428474</v>
      </c>
      <c r="K840">
        <v>0.1173</v>
      </c>
      <c r="L840">
        <v>1</v>
      </c>
      <c r="M840">
        <v>1</v>
      </c>
      <c r="N840">
        <v>0</v>
      </c>
      <c r="O840">
        <v>1</v>
      </c>
      <c r="P840">
        <v>0</v>
      </c>
      <c r="Q840">
        <v>7.7329650092081</v>
      </c>
      <c r="R840">
        <v>372</v>
      </c>
      <c r="S840">
        <v>12.6</v>
      </c>
      <c r="T840">
        <v>26.4</v>
      </c>
      <c r="U840">
        <v>1</v>
      </c>
      <c r="V840">
        <v>6.932238193</v>
      </c>
      <c r="W840">
        <v>0</v>
      </c>
      <c r="X840">
        <v>27.10472279</v>
      </c>
      <c r="Y840">
        <v>1</v>
      </c>
      <c r="Z840" s="1">
        <f t="shared" si="261"/>
        <v>0</v>
      </c>
      <c r="AA840" s="1">
        <f t="shared" si="262"/>
        <v>0</v>
      </c>
      <c r="AB840" s="1">
        <f t="shared" si="263"/>
        <v>0</v>
      </c>
      <c r="AC840" s="1">
        <f t="shared" si="264"/>
        <v>0</v>
      </c>
      <c r="AD840" s="1">
        <f t="shared" si="265"/>
        <v>0</v>
      </c>
      <c r="AE840" s="1">
        <f t="shared" si="266"/>
        <v>0</v>
      </c>
      <c r="AF840" s="1">
        <f t="shared" si="267"/>
        <v>0</v>
      </c>
      <c r="AG840" s="1">
        <f t="shared" si="268"/>
        <v>0</v>
      </c>
      <c r="AH840" s="1">
        <f t="shared" si="269"/>
        <v>1</v>
      </c>
      <c r="AI840" s="1">
        <f t="shared" si="270"/>
        <v>0</v>
      </c>
      <c r="AJ840" s="1">
        <f t="shared" si="271"/>
        <v>0</v>
      </c>
      <c r="AK840" s="1">
        <f t="shared" si="272"/>
        <v>0</v>
      </c>
      <c r="AL840" s="1">
        <f t="shared" si="273"/>
        <v>0</v>
      </c>
      <c r="AM840" s="1">
        <f t="shared" si="274"/>
        <v>0</v>
      </c>
      <c r="AN840" s="1">
        <f t="shared" si="275"/>
        <v>0</v>
      </c>
      <c r="AO840" s="1">
        <f t="shared" si="276"/>
        <v>0</v>
      </c>
      <c r="AP840" s="1">
        <f t="shared" si="277"/>
        <v>0</v>
      </c>
      <c r="AQ840" s="1">
        <f t="shared" si="278"/>
        <v>0</v>
      </c>
      <c r="AR840">
        <f t="shared" si="279"/>
        <v>9</v>
      </c>
    </row>
    <row r="841" spans="1:44">
      <c r="A841">
        <v>840</v>
      </c>
      <c r="B841">
        <v>2017</v>
      </c>
      <c r="C841">
        <v>52.7</v>
      </c>
      <c r="E841">
        <v>0</v>
      </c>
      <c r="F841">
        <v>3.3</v>
      </c>
      <c r="G841" t="s">
        <v>45</v>
      </c>
      <c r="H841">
        <f t="shared" si="260"/>
        <v>0</v>
      </c>
      <c r="I841">
        <v>4.06</v>
      </c>
      <c r="J841">
        <v>88.99110199</v>
      </c>
      <c r="K841">
        <v>0.1263</v>
      </c>
      <c r="L841">
        <v>0</v>
      </c>
      <c r="M841">
        <v>1</v>
      </c>
      <c r="N841">
        <v>0</v>
      </c>
      <c r="O841">
        <v>1</v>
      </c>
      <c r="P841">
        <v>0</v>
      </c>
      <c r="Q841">
        <v>9.95764272559854</v>
      </c>
      <c r="R841">
        <v>247</v>
      </c>
      <c r="S841">
        <v>10.5</v>
      </c>
      <c r="T841">
        <v>27.2</v>
      </c>
      <c r="U841">
        <v>0</v>
      </c>
      <c r="V841">
        <v>22.76796715</v>
      </c>
      <c r="W841">
        <v>0</v>
      </c>
      <c r="X841">
        <v>25.75770021</v>
      </c>
      <c r="Y841">
        <v>1</v>
      </c>
      <c r="Z841" s="1">
        <f t="shared" si="261"/>
        <v>0</v>
      </c>
      <c r="AA841" s="1">
        <f t="shared" si="262"/>
        <v>0</v>
      </c>
      <c r="AB841" s="1">
        <f t="shared" si="263"/>
        <v>0</v>
      </c>
      <c r="AC841" s="1">
        <f t="shared" si="264"/>
        <v>0</v>
      </c>
      <c r="AD841" s="1">
        <f t="shared" si="265"/>
        <v>0</v>
      </c>
      <c r="AE841" s="1">
        <f t="shared" si="266"/>
        <v>0</v>
      </c>
      <c r="AF841" s="1">
        <f t="shared" si="267"/>
        <v>0</v>
      </c>
      <c r="AG841" s="1">
        <f t="shared" si="268"/>
        <v>0</v>
      </c>
      <c r="AH841" s="1">
        <f t="shared" si="269"/>
        <v>1</v>
      </c>
      <c r="AI841" s="1">
        <f t="shared" si="270"/>
        <v>0</v>
      </c>
      <c r="AJ841" s="1">
        <f t="shared" si="271"/>
        <v>0</v>
      </c>
      <c r="AK841" s="1">
        <f t="shared" si="272"/>
        <v>0</v>
      </c>
      <c r="AL841" s="1">
        <f t="shared" si="273"/>
        <v>0</v>
      </c>
      <c r="AM841" s="1">
        <f t="shared" si="274"/>
        <v>0</v>
      </c>
      <c r="AN841" s="1">
        <f t="shared" si="275"/>
        <v>0</v>
      </c>
      <c r="AO841" s="1">
        <f t="shared" si="276"/>
        <v>0</v>
      </c>
      <c r="AP841" s="1">
        <f t="shared" si="277"/>
        <v>0</v>
      </c>
      <c r="AQ841" s="1">
        <f t="shared" si="278"/>
        <v>0</v>
      </c>
      <c r="AR841">
        <f t="shared" si="279"/>
        <v>9</v>
      </c>
    </row>
    <row r="842" spans="1:44">
      <c r="A842">
        <v>841</v>
      </c>
      <c r="B842">
        <v>2017</v>
      </c>
      <c r="C842">
        <v>7</v>
      </c>
      <c r="E842">
        <v>0</v>
      </c>
      <c r="F842">
        <v>3.6</v>
      </c>
      <c r="G842" t="s">
        <v>45</v>
      </c>
      <c r="H842">
        <f t="shared" si="260"/>
        <v>0</v>
      </c>
      <c r="I842">
        <v>1.53</v>
      </c>
      <c r="J842">
        <v>67.84394251</v>
      </c>
      <c r="K842">
        <v>0.0095</v>
      </c>
      <c r="L842">
        <v>0</v>
      </c>
      <c r="M842">
        <v>0</v>
      </c>
      <c r="N842">
        <v>0</v>
      </c>
      <c r="O842">
        <v>1</v>
      </c>
      <c r="P842">
        <v>0</v>
      </c>
      <c r="Q842">
        <v>5.19705340699816</v>
      </c>
      <c r="R842">
        <v>173</v>
      </c>
      <c r="S842">
        <v>11.5</v>
      </c>
      <c r="T842">
        <v>50.7</v>
      </c>
      <c r="U842">
        <v>0</v>
      </c>
      <c r="V842">
        <v>25.52772074</v>
      </c>
      <c r="W842">
        <v>0</v>
      </c>
      <c r="X842">
        <v>25.724846</v>
      </c>
      <c r="Y842">
        <v>1</v>
      </c>
      <c r="Z842" s="1">
        <f t="shared" si="261"/>
        <v>0</v>
      </c>
      <c r="AA842" s="1">
        <f t="shared" si="262"/>
        <v>0</v>
      </c>
      <c r="AB842" s="1">
        <f t="shared" si="263"/>
        <v>0</v>
      </c>
      <c r="AC842" s="1">
        <f t="shared" si="264"/>
        <v>0</v>
      </c>
      <c r="AD842" s="1">
        <f t="shared" si="265"/>
        <v>0</v>
      </c>
      <c r="AE842" s="1">
        <f t="shared" si="266"/>
        <v>0</v>
      </c>
      <c r="AF842" s="1">
        <f t="shared" si="267"/>
        <v>0</v>
      </c>
      <c r="AG842" s="1">
        <f t="shared" si="268"/>
        <v>0</v>
      </c>
      <c r="AH842" s="1">
        <f t="shared" si="269"/>
        <v>1</v>
      </c>
      <c r="AI842" s="1">
        <f t="shared" si="270"/>
        <v>0</v>
      </c>
      <c r="AJ842" s="1">
        <f t="shared" si="271"/>
        <v>0</v>
      </c>
      <c r="AK842" s="1">
        <f t="shared" si="272"/>
        <v>0</v>
      </c>
      <c r="AL842" s="1">
        <f t="shared" si="273"/>
        <v>0</v>
      </c>
      <c r="AM842" s="1">
        <f t="shared" si="274"/>
        <v>0</v>
      </c>
      <c r="AN842" s="1">
        <f t="shared" si="275"/>
        <v>0</v>
      </c>
      <c r="AO842" s="1">
        <f t="shared" si="276"/>
        <v>0</v>
      </c>
      <c r="AP842" s="1">
        <f t="shared" si="277"/>
        <v>0</v>
      </c>
      <c r="AQ842" s="1">
        <f t="shared" si="278"/>
        <v>0</v>
      </c>
      <c r="AR842">
        <f t="shared" si="279"/>
        <v>9</v>
      </c>
    </row>
    <row r="843" spans="1:44">
      <c r="A843">
        <v>842</v>
      </c>
      <c r="B843">
        <v>2017</v>
      </c>
      <c r="C843">
        <v>6.1</v>
      </c>
      <c r="E843">
        <v>1</v>
      </c>
      <c r="F843">
        <v>4</v>
      </c>
      <c r="G843" t="s">
        <v>44</v>
      </c>
      <c r="H843">
        <f t="shared" si="260"/>
        <v>2</v>
      </c>
      <c r="I843">
        <v>2.2</v>
      </c>
      <c r="J843">
        <v>56.30937714</v>
      </c>
      <c r="K843">
        <v>0.64</v>
      </c>
      <c r="L843">
        <v>0</v>
      </c>
      <c r="M843">
        <v>0</v>
      </c>
      <c r="N843">
        <v>0</v>
      </c>
      <c r="O843">
        <v>1</v>
      </c>
      <c r="P843">
        <v>0</v>
      </c>
      <c r="Q843">
        <v>8.30755064456721</v>
      </c>
      <c r="R843">
        <v>268</v>
      </c>
      <c r="S843">
        <v>10.1</v>
      </c>
      <c r="T843">
        <v>20</v>
      </c>
      <c r="U843">
        <v>1</v>
      </c>
      <c r="V843">
        <v>11.72895277</v>
      </c>
      <c r="W843">
        <v>0</v>
      </c>
      <c r="X843">
        <v>19.18685832</v>
      </c>
      <c r="Y843">
        <v>0</v>
      </c>
      <c r="Z843" s="1">
        <f t="shared" si="261"/>
        <v>0</v>
      </c>
      <c r="AA843" s="1">
        <f t="shared" si="262"/>
        <v>0</v>
      </c>
      <c r="AB843" s="1">
        <f t="shared" si="263"/>
        <v>1</v>
      </c>
      <c r="AC843" s="1">
        <f t="shared" si="264"/>
        <v>0</v>
      </c>
      <c r="AD843" s="1">
        <f t="shared" si="265"/>
        <v>0</v>
      </c>
      <c r="AE843" s="1">
        <f t="shared" si="266"/>
        <v>0</v>
      </c>
      <c r="AF843" s="1">
        <f t="shared" si="267"/>
        <v>0</v>
      </c>
      <c r="AG843" s="1">
        <f t="shared" si="268"/>
        <v>0</v>
      </c>
      <c r="AH843" s="1">
        <f t="shared" si="269"/>
        <v>0</v>
      </c>
      <c r="AI843" s="1">
        <f t="shared" si="270"/>
        <v>0</v>
      </c>
      <c r="AJ843" s="1">
        <f t="shared" si="271"/>
        <v>0</v>
      </c>
      <c r="AK843" s="1">
        <f t="shared" si="272"/>
        <v>0</v>
      </c>
      <c r="AL843" s="1">
        <f t="shared" si="273"/>
        <v>0</v>
      </c>
      <c r="AM843" s="1">
        <f t="shared" si="274"/>
        <v>0</v>
      </c>
      <c r="AN843" s="1">
        <f t="shared" si="275"/>
        <v>0</v>
      </c>
      <c r="AO843" s="1">
        <f t="shared" si="276"/>
        <v>0</v>
      </c>
      <c r="AP843" s="1">
        <f t="shared" si="277"/>
        <v>0</v>
      </c>
      <c r="AQ843" s="1">
        <f t="shared" si="278"/>
        <v>0</v>
      </c>
      <c r="AR843">
        <f t="shared" si="279"/>
        <v>3</v>
      </c>
    </row>
    <row r="844" spans="1:44">
      <c r="A844">
        <v>843</v>
      </c>
      <c r="B844">
        <v>2017</v>
      </c>
      <c r="C844">
        <v>8.8</v>
      </c>
      <c r="D844">
        <v>0</v>
      </c>
      <c r="E844">
        <v>0</v>
      </c>
      <c r="F844">
        <v>3.5</v>
      </c>
      <c r="G844" t="s">
        <v>53</v>
      </c>
      <c r="H844">
        <f t="shared" si="260"/>
        <v>1</v>
      </c>
      <c r="I844">
        <v>5.18</v>
      </c>
      <c r="J844">
        <v>64.22176591</v>
      </c>
      <c r="K844">
        <v>0.479</v>
      </c>
      <c r="L844">
        <v>0</v>
      </c>
      <c r="M844">
        <v>1</v>
      </c>
      <c r="N844">
        <v>0</v>
      </c>
      <c r="O844">
        <v>1</v>
      </c>
      <c r="P844">
        <v>1</v>
      </c>
      <c r="Q844">
        <v>7.14917127071823</v>
      </c>
      <c r="R844">
        <v>277</v>
      </c>
      <c r="S844">
        <v>11.6</v>
      </c>
      <c r="T844">
        <v>29.3</v>
      </c>
      <c r="U844">
        <v>1</v>
      </c>
      <c r="V844">
        <v>0.689938398</v>
      </c>
      <c r="W844">
        <v>1</v>
      </c>
      <c r="X844">
        <v>1.281314168</v>
      </c>
      <c r="Y844">
        <v>0</v>
      </c>
      <c r="Z844" s="1">
        <f t="shared" si="261"/>
        <v>0</v>
      </c>
      <c r="AA844" s="1">
        <f t="shared" si="262"/>
        <v>0</v>
      </c>
      <c r="AB844" s="1">
        <f t="shared" si="263"/>
        <v>0</v>
      </c>
      <c r="AC844" s="1">
        <f t="shared" si="264"/>
        <v>0</v>
      </c>
      <c r="AD844" s="1">
        <f t="shared" si="265"/>
        <v>0</v>
      </c>
      <c r="AE844" s="1">
        <f t="shared" si="266"/>
        <v>0</v>
      </c>
      <c r="AF844" s="1">
        <f t="shared" si="267"/>
        <v>0</v>
      </c>
      <c r="AG844" s="1">
        <f t="shared" si="268"/>
        <v>0</v>
      </c>
      <c r="AH844" s="1">
        <f t="shared" si="269"/>
        <v>0</v>
      </c>
      <c r="AI844" s="1">
        <f t="shared" si="270"/>
        <v>0</v>
      </c>
      <c r="AJ844" s="1">
        <f t="shared" si="271"/>
        <v>1</v>
      </c>
      <c r="AK844" s="1">
        <f t="shared" si="272"/>
        <v>0</v>
      </c>
      <c r="AL844" s="1">
        <f t="shared" si="273"/>
        <v>0</v>
      </c>
      <c r="AM844" s="1">
        <f t="shared" si="274"/>
        <v>0</v>
      </c>
      <c r="AN844" s="1">
        <f t="shared" si="275"/>
        <v>0</v>
      </c>
      <c r="AO844" s="1">
        <f t="shared" si="276"/>
        <v>0</v>
      </c>
      <c r="AP844" s="1">
        <f t="shared" si="277"/>
        <v>0</v>
      </c>
      <c r="AQ844" s="1">
        <f t="shared" si="278"/>
        <v>0</v>
      </c>
      <c r="AR844">
        <f t="shared" si="279"/>
        <v>11</v>
      </c>
    </row>
    <row r="845" spans="1:44">
      <c r="A845">
        <v>844</v>
      </c>
      <c r="B845">
        <v>2017</v>
      </c>
      <c r="C845">
        <v>29.8</v>
      </c>
      <c r="E845">
        <v>1</v>
      </c>
      <c r="F845">
        <v>3.8</v>
      </c>
      <c r="G845" t="s">
        <v>54</v>
      </c>
      <c r="H845">
        <f t="shared" si="260"/>
        <v>2</v>
      </c>
      <c r="I845">
        <v>3.42</v>
      </c>
      <c r="J845">
        <v>60.24093087</v>
      </c>
      <c r="K845">
        <v>0.0015</v>
      </c>
      <c r="L845">
        <v>0</v>
      </c>
      <c r="M845">
        <v>0</v>
      </c>
      <c r="N845">
        <v>1</v>
      </c>
      <c r="O845">
        <v>1</v>
      </c>
      <c r="P845">
        <v>0</v>
      </c>
      <c r="Q845">
        <v>7.47513812154697</v>
      </c>
      <c r="R845">
        <v>323</v>
      </c>
      <c r="S845">
        <v>9.1</v>
      </c>
      <c r="T845">
        <v>21.3</v>
      </c>
      <c r="U845">
        <v>1</v>
      </c>
      <c r="V845">
        <v>1.609856263</v>
      </c>
      <c r="W845">
        <v>1</v>
      </c>
      <c r="X845">
        <v>11.92607803</v>
      </c>
      <c r="Y845">
        <v>0</v>
      </c>
      <c r="Z845" s="1">
        <f t="shared" si="261"/>
        <v>0</v>
      </c>
      <c r="AA845" s="1">
        <f t="shared" si="262"/>
        <v>0</v>
      </c>
      <c r="AB845" s="1">
        <f t="shared" si="263"/>
        <v>0</v>
      </c>
      <c r="AC845" s="1">
        <f t="shared" si="264"/>
        <v>1</v>
      </c>
      <c r="AD845" s="1">
        <f t="shared" si="265"/>
        <v>0</v>
      </c>
      <c r="AE845" s="1">
        <f t="shared" si="266"/>
        <v>0</v>
      </c>
      <c r="AF845" s="1">
        <f t="shared" si="267"/>
        <v>0</v>
      </c>
      <c r="AG845" s="1">
        <f t="shared" si="268"/>
        <v>0</v>
      </c>
      <c r="AH845" s="1">
        <f t="shared" si="269"/>
        <v>0</v>
      </c>
      <c r="AI845" s="1">
        <f t="shared" si="270"/>
        <v>0</v>
      </c>
      <c r="AJ845" s="1">
        <f t="shared" si="271"/>
        <v>0</v>
      </c>
      <c r="AK845" s="1">
        <f t="shared" si="272"/>
        <v>0</v>
      </c>
      <c r="AL845" s="1">
        <f t="shared" si="273"/>
        <v>0</v>
      </c>
      <c r="AM845" s="1">
        <f t="shared" si="274"/>
        <v>0</v>
      </c>
      <c r="AN845" s="1">
        <f t="shared" si="275"/>
        <v>0</v>
      </c>
      <c r="AO845" s="1">
        <f t="shared" si="276"/>
        <v>0</v>
      </c>
      <c r="AP845" s="1">
        <f t="shared" si="277"/>
        <v>0</v>
      </c>
      <c r="AQ845" s="1">
        <f t="shared" si="278"/>
        <v>0</v>
      </c>
      <c r="AR845">
        <f t="shared" si="279"/>
        <v>4</v>
      </c>
    </row>
    <row r="846" spans="1:44">
      <c r="A846">
        <v>845</v>
      </c>
      <c r="B846">
        <v>2017</v>
      </c>
      <c r="C846">
        <v>6.1</v>
      </c>
      <c r="E846">
        <v>0</v>
      </c>
      <c r="F846">
        <v>3.9</v>
      </c>
      <c r="G846" t="s">
        <v>50</v>
      </c>
      <c r="H846">
        <f t="shared" si="260"/>
        <v>2</v>
      </c>
      <c r="I846">
        <v>2.13</v>
      </c>
      <c r="J846">
        <v>80.76112252</v>
      </c>
      <c r="K846">
        <v>0.238</v>
      </c>
      <c r="L846">
        <v>0</v>
      </c>
      <c r="M846">
        <v>0</v>
      </c>
      <c r="N846">
        <v>0</v>
      </c>
      <c r="O846">
        <v>1</v>
      </c>
      <c r="P846">
        <v>0</v>
      </c>
      <c r="Q846">
        <v>7.17311233885819</v>
      </c>
      <c r="R846">
        <v>309</v>
      </c>
      <c r="S846">
        <v>11.1</v>
      </c>
      <c r="T846">
        <v>29.5</v>
      </c>
      <c r="U846">
        <v>1</v>
      </c>
      <c r="V846">
        <v>1.872689938</v>
      </c>
      <c r="W846">
        <v>1</v>
      </c>
      <c r="X846">
        <v>24.7063655</v>
      </c>
      <c r="Y846">
        <v>0</v>
      </c>
      <c r="Z846" s="1">
        <f t="shared" si="261"/>
        <v>1</v>
      </c>
      <c r="AA846" s="1">
        <f t="shared" si="262"/>
        <v>0</v>
      </c>
      <c r="AB846" s="1">
        <f t="shared" si="263"/>
        <v>0</v>
      </c>
      <c r="AC846" s="1">
        <f t="shared" si="264"/>
        <v>0</v>
      </c>
      <c r="AD846" s="1">
        <f t="shared" si="265"/>
        <v>0</v>
      </c>
      <c r="AE846" s="1">
        <f t="shared" si="266"/>
        <v>0</v>
      </c>
      <c r="AF846" s="1">
        <f t="shared" si="267"/>
        <v>0</v>
      </c>
      <c r="AG846" s="1">
        <f t="shared" si="268"/>
        <v>0</v>
      </c>
      <c r="AH846" s="1">
        <f t="shared" si="269"/>
        <v>0</v>
      </c>
      <c r="AI846" s="1">
        <f t="shared" si="270"/>
        <v>0</v>
      </c>
      <c r="AJ846" s="1">
        <f t="shared" si="271"/>
        <v>0</v>
      </c>
      <c r="AK846" s="1">
        <f t="shared" si="272"/>
        <v>0</v>
      </c>
      <c r="AL846" s="1">
        <f t="shared" si="273"/>
        <v>0</v>
      </c>
      <c r="AM846" s="1">
        <f t="shared" si="274"/>
        <v>0</v>
      </c>
      <c r="AN846" s="1">
        <f t="shared" si="275"/>
        <v>0</v>
      </c>
      <c r="AO846" s="1">
        <f t="shared" si="276"/>
        <v>0</v>
      </c>
      <c r="AP846" s="1">
        <f t="shared" si="277"/>
        <v>0</v>
      </c>
      <c r="AQ846" s="1">
        <f t="shared" si="278"/>
        <v>0</v>
      </c>
      <c r="AR846">
        <f t="shared" si="279"/>
        <v>1</v>
      </c>
    </row>
    <row r="847" spans="1:44">
      <c r="A847">
        <v>846</v>
      </c>
      <c r="B847">
        <v>2017</v>
      </c>
      <c r="C847">
        <v>4.4</v>
      </c>
      <c r="E847">
        <v>1</v>
      </c>
      <c r="F847">
        <v>2.9</v>
      </c>
      <c r="G847" t="s">
        <v>49</v>
      </c>
      <c r="H847">
        <f t="shared" si="260"/>
        <v>2</v>
      </c>
      <c r="I847">
        <v>3.31</v>
      </c>
      <c r="J847">
        <v>61.47843943</v>
      </c>
      <c r="K847">
        <v>0.0083</v>
      </c>
      <c r="L847">
        <v>0</v>
      </c>
      <c r="M847">
        <v>1</v>
      </c>
      <c r="N847">
        <v>0</v>
      </c>
      <c r="O847">
        <v>1</v>
      </c>
      <c r="P847">
        <v>1</v>
      </c>
      <c r="Q847">
        <v>6.16390423572744</v>
      </c>
      <c r="R847">
        <v>599</v>
      </c>
      <c r="S847">
        <v>8.2</v>
      </c>
      <c r="T847">
        <v>20.5</v>
      </c>
      <c r="U847">
        <v>1</v>
      </c>
      <c r="V847">
        <v>3.811088296</v>
      </c>
      <c r="W847">
        <v>0</v>
      </c>
      <c r="X847">
        <v>17.67556468</v>
      </c>
      <c r="Y847">
        <v>1</v>
      </c>
      <c r="Z847" s="1">
        <f t="shared" si="261"/>
        <v>0</v>
      </c>
      <c r="AA847" s="1">
        <f t="shared" si="262"/>
        <v>0</v>
      </c>
      <c r="AB847" s="1">
        <f t="shared" si="263"/>
        <v>0</v>
      </c>
      <c r="AC847" s="1">
        <f t="shared" si="264"/>
        <v>0</v>
      </c>
      <c r="AD847" s="1">
        <f t="shared" si="265"/>
        <v>0</v>
      </c>
      <c r="AE847" s="1">
        <f t="shared" si="266"/>
        <v>0</v>
      </c>
      <c r="AF847" s="1">
        <f t="shared" si="267"/>
        <v>0</v>
      </c>
      <c r="AG847" s="1">
        <f t="shared" si="268"/>
        <v>0</v>
      </c>
      <c r="AH847" s="1">
        <f t="shared" si="269"/>
        <v>0</v>
      </c>
      <c r="AI847" s="1">
        <f t="shared" si="270"/>
        <v>0</v>
      </c>
      <c r="AJ847" s="1">
        <f t="shared" si="271"/>
        <v>0</v>
      </c>
      <c r="AK847" s="1">
        <f t="shared" si="272"/>
        <v>0</v>
      </c>
      <c r="AL847" s="1">
        <f t="shared" si="273"/>
        <v>0</v>
      </c>
      <c r="AM847" s="1">
        <f t="shared" si="274"/>
        <v>1</v>
      </c>
      <c r="AN847" s="1">
        <f t="shared" si="275"/>
        <v>0</v>
      </c>
      <c r="AO847" s="1">
        <f t="shared" si="276"/>
        <v>0</v>
      </c>
      <c r="AP847" s="1">
        <f t="shared" si="277"/>
        <v>0</v>
      </c>
      <c r="AQ847" s="1">
        <f t="shared" si="278"/>
        <v>0</v>
      </c>
      <c r="AR847">
        <f t="shared" si="279"/>
        <v>14</v>
      </c>
    </row>
    <row r="848" spans="1:44">
      <c r="A848">
        <v>847</v>
      </c>
      <c r="B848">
        <v>2017</v>
      </c>
      <c r="C848">
        <v>4.4</v>
      </c>
      <c r="D848">
        <v>2.4</v>
      </c>
      <c r="E848">
        <v>0</v>
      </c>
      <c r="F848">
        <v>4.3</v>
      </c>
      <c r="G848" t="s">
        <v>47</v>
      </c>
      <c r="H848">
        <f t="shared" si="260"/>
        <v>2</v>
      </c>
      <c r="I848">
        <v>3.25</v>
      </c>
      <c r="J848">
        <v>46.28884326</v>
      </c>
      <c r="K848">
        <v>0.1697</v>
      </c>
      <c r="L848">
        <v>1</v>
      </c>
      <c r="M848">
        <v>1</v>
      </c>
      <c r="N848">
        <v>0</v>
      </c>
      <c r="O848">
        <v>1</v>
      </c>
      <c r="P848">
        <v>0</v>
      </c>
      <c r="Q848">
        <v>7.33701657458564</v>
      </c>
      <c r="R848">
        <v>247</v>
      </c>
      <c r="S848">
        <v>14.9</v>
      </c>
      <c r="T848">
        <v>25.3</v>
      </c>
      <c r="U848">
        <v>1</v>
      </c>
      <c r="V848">
        <v>0.328542094</v>
      </c>
      <c r="W848">
        <v>1</v>
      </c>
      <c r="X848">
        <v>21.94661191</v>
      </c>
      <c r="Y848">
        <v>0</v>
      </c>
      <c r="Z848" s="1">
        <f t="shared" si="261"/>
        <v>0</v>
      </c>
      <c r="AA848" s="1">
        <f t="shared" si="262"/>
        <v>0</v>
      </c>
      <c r="AB848" s="1">
        <f t="shared" si="263"/>
        <v>0</v>
      </c>
      <c r="AC848" s="1">
        <f t="shared" si="264"/>
        <v>0</v>
      </c>
      <c r="AD848" s="1">
        <f t="shared" si="265"/>
        <v>0</v>
      </c>
      <c r="AE848" s="1">
        <f t="shared" si="266"/>
        <v>1</v>
      </c>
      <c r="AF848" s="1">
        <f t="shared" si="267"/>
        <v>0</v>
      </c>
      <c r="AG848" s="1">
        <f t="shared" si="268"/>
        <v>0</v>
      </c>
      <c r="AH848" s="1">
        <f t="shared" si="269"/>
        <v>0</v>
      </c>
      <c r="AI848" s="1">
        <f t="shared" si="270"/>
        <v>0</v>
      </c>
      <c r="AJ848" s="1">
        <f t="shared" si="271"/>
        <v>0</v>
      </c>
      <c r="AK848" s="1">
        <f t="shared" si="272"/>
        <v>0</v>
      </c>
      <c r="AL848" s="1">
        <f t="shared" si="273"/>
        <v>0</v>
      </c>
      <c r="AM848" s="1">
        <f t="shared" si="274"/>
        <v>0</v>
      </c>
      <c r="AN848" s="1">
        <f t="shared" si="275"/>
        <v>0</v>
      </c>
      <c r="AO848" s="1">
        <f t="shared" si="276"/>
        <v>0</v>
      </c>
      <c r="AP848" s="1">
        <f t="shared" si="277"/>
        <v>0</v>
      </c>
      <c r="AQ848" s="1">
        <f t="shared" si="278"/>
        <v>0</v>
      </c>
      <c r="AR848">
        <f t="shared" si="279"/>
        <v>6</v>
      </c>
    </row>
    <row r="849" spans="1:44">
      <c r="A849">
        <v>848</v>
      </c>
      <c r="B849">
        <v>2017</v>
      </c>
      <c r="C849">
        <v>5.3</v>
      </c>
      <c r="D849">
        <v>80</v>
      </c>
      <c r="E849">
        <v>1</v>
      </c>
      <c r="F849">
        <v>3.8</v>
      </c>
      <c r="G849" t="s">
        <v>53</v>
      </c>
      <c r="H849">
        <f t="shared" si="260"/>
        <v>1</v>
      </c>
      <c r="I849">
        <v>2.67</v>
      </c>
      <c r="J849">
        <v>76.18617385</v>
      </c>
      <c r="K849">
        <v>0.1465</v>
      </c>
      <c r="L849">
        <v>0</v>
      </c>
      <c r="M849">
        <v>1</v>
      </c>
      <c r="N849">
        <v>0</v>
      </c>
      <c r="O849">
        <v>1</v>
      </c>
      <c r="P849">
        <v>0</v>
      </c>
      <c r="Q849">
        <v>8.28545119705339</v>
      </c>
      <c r="R849">
        <v>199</v>
      </c>
      <c r="S849">
        <v>10.5</v>
      </c>
      <c r="T849">
        <v>23.3</v>
      </c>
      <c r="U849">
        <v>0</v>
      </c>
      <c r="V849">
        <v>23.03080082</v>
      </c>
      <c r="W849">
        <v>0</v>
      </c>
      <c r="X849">
        <v>23.06365503</v>
      </c>
      <c r="Y849">
        <v>1</v>
      </c>
      <c r="Z849" s="1">
        <f t="shared" si="261"/>
        <v>0</v>
      </c>
      <c r="AA849" s="1">
        <f t="shared" si="262"/>
        <v>0</v>
      </c>
      <c r="AB849" s="1">
        <f t="shared" si="263"/>
        <v>0</v>
      </c>
      <c r="AC849" s="1">
        <f t="shared" si="264"/>
        <v>0</v>
      </c>
      <c r="AD849" s="1">
        <f t="shared" si="265"/>
        <v>0</v>
      </c>
      <c r="AE849" s="1">
        <f t="shared" si="266"/>
        <v>0</v>
      </c>
      <c r="AF849" s="1">
        <f t="shared" si="267"/>
        <v>0</v>
      </c>
      <c r="AG849" s="1">
        <f t="shared" si="268"/>
        <v>0</v>
      </c>
      <c r="AH849" s="1">
        <f t="shared" si="269"/>
        <v>0</v>
      </c>
      <c r="AI849" s="1">
        <f t="shared" si="270"/>
        <v>0</v>
      </c>
      <c r="AJ849" s="1">
        <f t="shared" si="271"/>
        <v>1</v>
      </c>
      <c r="AK849" s="1">
        <f t="shared" si="272"/>
        <v>0</v>
      </c>
      <c r="AL849" s="1">
        <f t="shared" si="273"/>
        <v>0</v>
      </c>
      <c r="AM849" s="1">
        <f t="shared" si="274"/>
        <v>0</v>
      </c>
      <c r="AN849" s="1">
        <f t="shared" si="275"/>
        <v>0</v>
      </c>
      <c r="AO849" s="1">
        <f t="shared" si="276"/>
        <v>0</v>
      </c>
      <c r="AP849" s="1">
        <f t="shared" si="277"/>
        <v>0</v>
      </c>
      <c r="AQ849" s="1">
        <f t="shared" si="278"/>
        <v>0</v>
      </c>
      <c r="AR849">
        <f t="shared" si="279"/>
        <v>11</v>
      </c>
    </row>
    <row r="850" spans="1:44">
      <c r="A850">
        <v>849</v>
      </c>
      <c r="B850">
        <v>2017</v>
      </c>
      <c r="C850">
        <v>1.8</v>
      </c>
      <c r="E850">
        <v>1</v>
      </c>
      <c r="F850">
        <v>3.5</v>
      </c>
      <c r="G850" t="s">
        <v>49</v>
      </c>
      <c r="H850">
        <f t="shared" si="260"/>
        <v>2</v>
      </c>
      <c r="I850">
        <v>5.88</v>
      </c>
      <c r="J850">
        <v>61.18548939</v>
      </c>
      <c r="K850">
        <v>0</v>
      </c>
      <c r="L850">
        <v>1</v>
      </c>
      <c r="M850">
        <v>1</v>
      </c>
      <c r="N850">
        <v>0</v>
      </c>
      <c r="O850">
        <v>1</v>
      </c>
      <c r="P850">
        <v>0</v>
      </c>
      <c r="Q850">
        <v>4.86556169429097</v>
      </c>
      <c r="R850">
        <v>459</v>
      </c>
      <c r="S850">
        <v>8.3</v>
      </c>
      <c r="T850">
        <v>24.9</v>
      </c>
      <c r="U850">
        <v>1</v>
      </c>
      <c r="V850">
        <v>1.577002053</v>
      </c>
      <c r="W850">
        <v>1</v>
      </c>
      <c r="X850">
        <v>6.209445585</v>
      </c>
      <c r="Y850">
        <v>0</v>
      </c>
      <c r="Z850" s="1">
        <f t="shared" si="261"/>
        <v>0</v>
      </c>
      <c r="AA850" s="1">
        <f t="shared" si="262"/>
        <v>0</v>
      </c>
      <c r="AB850" s="1">
        <f t="shared" si="263"/>
        <v>0</v>
      </c>
      <c r="AC850" s="1">
        <f t="shared" si="264"/>
        <v>0</v>
      </c>
      <c r="AD850" s="1">
        <f t="shared" si="265"/>
        <v>0</v>
      </c>
      <c r="AE850" s="1">
        <f t="shared" si="266"/>
        <v>0</v>
      </c>
      <c r="AF850" s="1">
        <f t="shared" si="267"/>
        <v>0</v>
      </c>
      <c r="AG850" s="1">
        <f t="shared" si="268"/>
        <v>0</v>
      </c>
      <c r="AH850" s="1">
        <f t="shared" si="269"/>
        <v>0</v>
      </c>
      <c r="AI850" s="1">
        <f t="shared" si="270"/>
        <v>0</v>
      </c>
      <c r="AJ850" s="1">
        <f t="shared" si="271"/>
        <v>0</v>
      </c>
      <c r="AK850" s="1">
        <f t="shared" si="272"/>
        <v>0</v>
      </c>
      <c r="AL850" s="1">
        <f t="shared" si="273"/>
        <v>0</v>
      </c>
      <c r="AM850" s="1">
        <f t="shared" si="274"/>
        <v>1</v>
      </c>
      <c r="AN850" s="1">
        <f t="shared" si="275"/>
        <v>0</v>
      </c>
      <c r="AO850" s="1">
        <f t="shared" si="276"/>
        <v>0</v>
      </c>
      <c r="AP850" s="1">
        <f t="shared" si="277"/>
        <v>0</v>
      </c>
      <c r="AQ850" s="1">
        <f t="shared" si="278"/>
        <v>0</v>
      </c>
      <c r="AR850">
        <f t="shared" si="279"/>
        <v>14</v>
      </c>
    </row>
    <row r="851" spans="1:44">
      <c r="A851">
        <v>850</v>
      </c>
      <c r="B851">
        <v>2017</v>
      </c>
      <c r="C851">
        <v>2.6</v>
      </c>
      <c r="E851">
        <v>1</v>
      </c>
      <c r="F851">
        <v>3.5</v>
      </c>
      <c r="G851" t="s">
        <v>56</v>
      </c>
      <c r="H851">
        <f t="shared" si="260"/>
        <v>2</v>
      </c>
      <c r="I851">
        <v>3.21</v>
      </c>
      <c r="J851">
        <v>50.7816564</v>
      </c>
      <c r="K851">
        <v>0.286</v>
      </c>
      <c r="L851">
        <v>0</v>
      </c>
      <c r="M851">
        <v>0</v>
      </c>
      <c r="N851">
        <v>0</v>
      </c>
      <c r="O851">
        <v>1</v>
      </c>
      <c r="P851">
        <v>0</v>
      </c>
      <c r="Q851">
        <v>7.3646408839779</v>
      </c>
      <c r="R851">
        <v>273</v>
      </c>
      <c r="S851">
        <v>8.8</v>
      </c>
      <c r="T851">
        <v>23.5</v>
      </c>
      <c r="U851">
        <v>1</v>
      </c>
      <c r="V851">
        <v>1.642710472</v>
      </c>
      <c r="W851">
        <v>1</v>
      </c>
      <c r="X851">
        <v>10.87474333</v>
      </c>
      <c r="Y851">
        <v>0</v>
      </c>
      <c r="Z851" s="1">
        <f t="shared" si="261"/>
        <v>0</v>
      </c>
      <c r="AA851" s="1">
        <f t="shared" si="262"/>
        <v>0</v>
      </c>
      <c r="AB851" s="1">
        <f t="shared" si="263"/>
        <v>0</v>
      </c>
      <c r="AC851" s="1">
        <f t="shared" si="264"/>
        <v>0</v>
      </c>
      <c r="AD851" s="1">
        <f t="shared" si="265"/>
        <v>0</v>
      </c>
      <c r="AE851" s="1">
        <f t="shared" si="266"/>
        <v>0</v>
      </c>
      <c r="AF851" s="1">
        <f t="shared" si="267"/>
        <v>0</v>
      </c>
      <c r="AG851" s="1">
        <f t="shared" si="268"/>
        <v>0</v>
      </c>
      <c r="AH851" s="1">
        <f t="shared" si="269"/>
        <v>0</v>
      </c>
      <c r="AI851" s="1">
        <f t="shared" si="270"/>
        <v>0</v>
      </c>
      <c r="AJ851" s="1">
        <f t="shared" si="271"/>
        <v>0</v>
      </c>
      <c r="AK851" s="1">
        <f t="shared" si="272"/>
        <v>1</v>
      </c>
      <c r="AL851" s="1">
        <f t="shared" si="273"/>
        <v>0</v>
      </c>
      <c r="AM851" s="1">
        <f t="shared" si="274"/>
        <v>0</v>
      </c>
      <c r="AN851" s="1">
        <f t="shared" si="275"/>
        <v>0</v>
      </c>
      <c r="AO851" s="1">
        <f t="shared" si="276"/>
        <v>0</v>
      </c>
      <c r="AP851" s="1">
        <f t="shared" si="277"/>
        <v>0</v>
      </c>
      <c r="AQ851" s="1">
        <f t="shared" si="278"/>
        <v>0</v>
      </c>
      <c r="AR851">
        <f t="shared" si="279"/>
        <v>12</v>
      </c>
    </row>
    <row r="852" spans="1:44">
      <c r="A852">
        <v>851</v>
      </c>
      <c r="B852">
        <v>2017</v>
      </c>
      <c r="C852">
        <v>48.3</v>
      </c>
      <c r="E852">
        <v>0</v>
      </c>
      <c r="F852">
        <v>4.2</v>
      </c>
      <c r="G852" t="s">
        <v>45</v>
      </c>
      <c r="H852">
        <f t="shared" si="260"/>
        <v>0</v>
      </c>
      <c r="I852">
        <v>2.24</v>
      </c>
      <c r="J852">
        <v>74.03422314</v>
      </c>
      <c r="K852">
        <v>0.5053</v>
      </c>
      <c r="L852">
        <v>0</v>
      </c>
      <c r="M852">
        <v>1</v>
      </c>
      <c r="N852">
        <v>0</v>
      </c>
      <c r="O852">
        <v>1</v>
      </c>
      <c r="P852">
        <v>0</v>
      </c>
      <c r="Q852">
        <v>2.99079189686924</v>
      </c>
      <c r="R852">
        <v>280</v>
      </c>
      <c r="S852">
        <v>14.9</v>
      </c>
      <c r="T852">
        <v>31.2</v>
      </c>
      <c r="U852">
        <v>0</v>
      </c>
      <c r="V852">
        <v>19.54825462</v>
      </c>
      <c r="W852">
        <v>0</v>
      </c>
      <c r="X852">
        <v>19.54825462</v>
      </c>
      <c r="Y852">
        <v>1</v>
      </c>
      <c r="Z852" s="1">
        <f t="shared" si="261"/>
        <v>0</v>
      </c>
      <c r="AA852" s="1">
        <f t="shared" si="262"/>
        <v>0</v>
      </c>
      <c r="AB852" s="1">
        <f t="shared" si="263"/>
        <v>0</v>
      </c>
      <c r="AC852" s="1">
        <f t="shared" si="264"/>
        <v>0</v>
      </c>
      <c r="AD852" s="1">
        <f t="shared" si="265"/>
        <v>0</v>
      </c>
      <c r="AE852" s="1">
        <f t="shared" si="266"/>
        <v>0</v>
      </c>
      <c r="AF852" s="1">
        <f t="shared" si="267"/>
        <v>0</v>
      </c>
      <c r="AG852" s="1">
        <f t="shared" si="268"/>
        <v>0</v>
      </c>
      <c r="AH852" s="1">
        <f t="shared" si="269"/>
        <v>1</v>
      </c>
      <c r="AI852" s="1">
        <f t="shared" si="270"/>
        <v>0</v>
      </c>
      <c r="AJ852" s="1">
        <f t="shared" si="271"/>
        <v>0</v>
      </c>
      <c r="AK852" s="1">
        <f t="shared" si="272"/>
        <v>0</v>
      </c>
      <c r="AL852" s="1">
        <f t="shared" si="273"/>
        <v>0</v>
      </c>
      <c r="AM852" s="1">
        <f t="shared" si="274"/>
        <v>0</v>
      </c>
      <c r="AN852" s="1">
        <f t="shared" si="275"/>
        <v>0</v>
      </c>
      <c r="AO852" s="1">
        <f t="shared" si="276"/>
        <v>0</v>
      </c>
      <c r="AP852" s="1">
        <f t="shared" si="277"/>
        <v>0</v>
      </c>
      <c r="AQ852" s="1">
        <f t="shared" si="278"/>
        <v>0</v>
      </c>
      <c r="AR852">
        <f t="shared" si="279"/>
        <v>9</v>
      </c>
    </row>
    <row r="853" spans="1:44">
      <c r="A853">
        <v>852</v>
      </c>
      <c r="B853">
        <v>2017</v>
      </c>
      <c r="C853">
        <v>12.3</v>
      </c>
      <c r="E853">
        <v>1</v>
      </c>
      <c r="F853">
        <v>4.1</v>
      </c>
      <c r="G853" t="s">
        <v>52</v>
      </c>
      <c r="H853">
        <f t="shared" si="260"/>
        <v>2</v>
      </c>
      <c r="I853">
        <v>4.29</v>
      </c>
      <c r="J853">
        <v>40.78850103</v>
      </c>
      <c r="K853">
        <v>0.351</v>
      </c>
      <c r="L853">
        <v>1</v>
      </c>
      <c r="M853">
        <v>1</v>
      </c>
      <c r="N853">
        <v>0</v>
      </c>
      <c r="O853">
        <v>1</v>
      </c>
      <c r="P853">
        <v>0</v>
      </c>
      <c r="Q853">
        <v>7.02209944751381</v>
      </c>
      <c r="R853">
        <v>183</v>
      </c>
      <c r="S853">
        <v>14</v>
      </c>
      <c r="T853">
        <v>31.4</v>
      </c>
      <c r="U853">
        <v>1</v>
      </c>
      <c r="V853">
        <v>1.084188912</v>
      </c>
      <c r="W853">
        <v>1</v>
      </c>
      <c r="X853">
        <v>9.067761807</v>
      </c>
      <c r="Y853">
        <v>0</v>
      </c>
      <c r="Z853" s="1">
        <f t="shared" si="261"/>
        <v>0</v>
      </c>
      <c r="AA853" s="1">
        <f t="shared" si="262"/>
        <v>0</v>
      </c>
      <c r="AB853" s="1">
        <f t="shared" si="263"/>
        <v>0</v>
      </c>
      <c r="AC853" s="1">
        <f t="shared" si="264"/>
        <v>0</v>
      </c>
      <c r="AD853" s="1">
        <f t="shared" si="265"/>
        <v>0</v>
      </c>
      <c r="AE853" s="1">
        <f t="shared" si="266"/>
        <v>0</v>
      </c>
      <c r="AF853" s="1">
        <f t="shared" si="267"/>
        <v>0</v>
      </c>
      <c r="AG853" s="1">
        <f t="shared" si="268"/>
        <v>0</v>
      </c>
      <c r="AH853" s="1">
        <f t="shared" si="269"/>
        <v>0</v>
      </c>
      <c r="AI853" s="1">
        <f t="shared" si="270"/>
        <v>0</v>
      </c>
      <c r="AJ853" s="1">
        <f t="shared" si="271"/>
        <v>0</v>
      </c>
      <c r="AK853" s="1">
        <f t="shared" si="272"/>
        <v>0</v>
      </c>
      <c r="AL853" s="1">
        <f t="shared" si="273"/>
        <v>0</v>
      </c>
      <c r="AM853" s="1">
        <f t="shared" si="274"/>
        <v>0</v>
      </c>
      <c r="AN853" s="1">
        <f t="shared" si="275"/>
        <v>0</v>
      </c>
      <c r="AO853" s="1">
        <f t="shared" si="276"/>
        <v>1</v>
      </c>
      <c r="AP853" s="1">
        <f t="shared" si="277"/>
        <v>0</v>
      </c>
      <c r="AQ853" s="1">
        <f t="shared" si="278"/>
        <v>0</v>
      </c>
      <c r="AR853">
        <f t="shared" si="279"/>
        <v>16</v>
      </c>
    </row>
    <row r="854" spans="1:44">
      <c r="A854">
        <v>853</v>
      </c>
      <c r="B854">
        <v>2017</v>
      </c>
      <c r="C854">
        <v>0.9</v>
      </c>
      <c r="D854">
        <v>0</v>
      </c>
      <c r="E854">
        <v>0</v>
      </c>
      <c r="F854">
        <v>3.8</v>
      </c>
      <c r="G854" t="s">
        <v>50</v>
      </c>
      <c r="H854">
        <f t="shared" si="260"/>
        <v>2</v>
      </c>
      <c r="I854">
        <v>6.25</v>
      </c>
      <c r="J854">
        <v>50.84736482</v>
      </c>
      <c r="K854">
        <v>0.2593</v>
      </c>
      <c r="L854">
        <v>0</v>
      </c>
      <c r="M854">
        <v>1</v>
      </c>
      <c r="N854">
        <v>0</v>
      </c>
      <c r="O854">
        <v>1</v>
      </c>
      <c r="P854">
        <v>1</v>
      </c>
      <c r="Q854">
        <v>7.51565377532229</v>
      </c>
      <c r="R854">
        <v>243</v>
      </c>
      <c r="S854">
        <v>12.7</v>
      </c>
      <c r="T854">
        <v>24.2</v>
      </c>
      <c r="U854">
        <v>1</v>
      </c>
      <c r="V854">
        <v>1.577002053</v>
      </c>
      <c r="W854">
        <v>1</v>
      </c>
      <c r="X854">
        <v>1.577002053</v>
      </c>
      <c r="Y854">
        <v>0</v>
      </c>
      <c r="Z854" s="1">
        <f t="shared" si="261"/>
        <v>1</v>
      </c>
      <c r="AA854" s="1">
        <f t="shared" si="262"/>
        <v>0</v>
      </c>
      <c r="AB854" s="1">
        <f t="shared" si="263"/>
        <v>0</v>
      </c>
      <c r="AC854" s="1">
        <f t="shared" si="264"/>
        <v>0</v>
      </c>
      <c r="AD854" s="1">
        <f t="shared" si="265"/>
        <v>0</v>
      </c>
      <c r="AE854" s="1">
        <f t="shared" si="266"/>
        <v>0</v>
      </c>
      <c r="AF854" s="1">
        <f t="shared" si="267"/>
        <v>0</v>
      </c>
      <c r="AG854" s="1">
        <f t="shared" si="268"/>
        <v>0</v>
      </c>
      <c r="AH854" s="1">
        <f t="shared" si="269"/>
        <v>0</v>
      </c>
      <c r="AI854" s="1">
        <f t="shared" si="270"/>
        <v>0</v>
      </c>
      <c r="AJ854" s="1">
        <f t="shared" si="271"/>
        <v>0</v>
      </c>
      <c r="AK854" s="1">
        <f t="shared" si="272"/>
        <v>0</v>
      </c>
      <c r="AL854" s="1">
        <f t="shared" si="273"/>
        <v>0</v>
      </c>
      <c r="AM854" s="1">
        <f t="shared" si="274"/>
        <v>0</v>
      </c>
      <c r="AN854" s="1">
        <f t="shared" si="275"/>
        <v>0</v>
      </c>
      <c r="AO854" s="1">
        <f t="shared" si="276"/>
        <v>0</v>
      </c>
      <c r="AP854" s="1">
        <f t="shared" si="277"/>
        <v>0</v>
      </c>
      <c r="AQ854" s="1">
        <f t="shared" si="278"/>
        <v>0</v>
      </c>
      <c r="AR854">
        <f t="shared" si="279"/>
        <v>1</v>
      </c>
    </row>
    <row r="855" spans="1:44">
      <c r="A855">
        <v>854</v>
      </c>
      <c r="B855">
        <v>2017</v>
      </c>
      <c r="C855">
        <v>3.5</v>
      </c>
      <c r="D855">
        <v>100</v>
      </c>
      <c r="E855">
        <v>1</v>
      </c>
      <c r="F855">
        <v>3.5</v>
      </c>
      <c r="G855" t="s">
        <v>53</v>
      </c>
      <c r="H855">
        <f t="shared" si="260"/>
        <v>1</v>
      </c>
      <c r="I855">
        <v>12.29</v>
      </c>
      <c r="J855">
        <v>66.46680356</v>
      </c>
      <c r="K855">
        <v>0.1517</v>
      </c>
      <c r="L855">
        <v>0</v>
      </c>
      <c r="M855">
        <v>1</v>
      </c>
      <c r="N855">
        <v>0</v>
      </c>
      <c r="O855">
        <v>0</v>
      </c>
      <c r="P855">
        <v>1</v>
      </c>
      <c r="Q855">
        <v>8.6685082872928</v>
      </c>
      <c r="R855">
        <v>303</v>
      </c>
      <c r="S855">
        <v>8.6</v>
      </c>
      <c r="T855">
        <v>18.5</v>
      </c>
      <c r="U855">
        <v>1</v>
      </c>
      <c r="V855">
        <v>4.468172485</v>
      </c>
      <c r="W855">
        <v>0</v>
      </c>
      <c r="X855">
        <v>20.76386037</v>
      </c>
      <c r="Y855">
        <v>0</v>
      </c>
      <c r="Z855" s="1">
        <f t="shared" si="261"/>
        <v>0</v>
      </c>
      <c r="AA855" s="1">
        <f t="shared" si="262"/>
        <v>0</v>
      </c>
      <c r="AB855" s="1">
        <f t="shared" si="263"/>
        <v>0</v>
      </c>
      <c r="AC855" s="1">
        <f t="shared" si="264"/>
        <v>0</v>
      </c>
      <c r="AD855" s="1">
        <f t="shared" si="265"/>
        <v>0</v>
      </c>
      <c r="AE855" s="1">
        <f t="shared" si="266"/>
        <v>0</v>
      </c>
      <c r="AF855" s="1">
        <f t="shared" si="267"/>
        <v>0</v>
      </c>
      <c r="AG855" s="1">
        <f t="shared" si="268"/>
        <v>0</v>
      </c>
      <c r="AH855" s="1">
        <f t="shared" si="269"/>
        <v>0</v>
      </c>
      <c r="AI855" s="1">
        <f t="shared" si="270"/>
        <v>0</v>
      </c>
      <c r="AJ855" s="1">
        <f t="shared" si="271"/>
        <v>1</v>
      </c>
      <c r="AK855" s="1">
        <f t="shared" si="272"/>
        <v>0</v>
      </c>
      <c r="AL855" s="1">
        <f t="shared" si="273"/>
        <v>0</v>
      </c>
      <c r="AM855" s="1">
        <f t="shared" si="274"/>
        <v>0</v>
      </c>
      <c r="AN855" s="1">
        <f t="shared" si="275"/>
        <v>0</v>
      </c>
      <c r="AO855" s="1">
        <f t="shared" si="276"/>
        <v>0</v>
      </c>
      <c r="AP855" s="1">
        <f t="shared" si="277"/>
        <v>0</v>
      </c>
      <c r="AQ855" s="1">
        <f t="shared" si="278"/>
        <v>0</v>
      </c>
      <c r="AR855">
        <f t="shared" si="279"/>
        <v>11</v>
      </c>
    </row>
    <row r="856" spans="1:44">
      <c r="A856">
        <v>855</v>
      </c>
      <c r="B856">
        <v>2017</v>
      </c>
      <c r="C856">
        <v>17.6</v>
      </c>
      <c r="E856">
        <v>0</v>
      </c>
      <c r="F856">
        <v>3.8</v>
      </c>
      <c r="G856" t="s">
        <v>50</v>
      </c>
      <c r="H856">
        <f t="shared" si="260"/>
        <v>2</v>
      </c>
      <c r="I856">
        <v>4.23</v>
      </c>
      <c r="J856">
        <v>44.63791923</v>
      </c>
      <c r="K856">
        <v>0.1116</v>
      </c>
      <c r="L856">
        <v>0</v>
      </c>
      <c r="M856">
        <v>1</v>
      </c>
      <c r="N856">
        <v>0</v>
      </c>
      <c r="O856">
        <v>1</v>
      </c>
      <c r="P856">
        <v>0</v>
      </c>
      <c r="Q856">
        <v>6.707182320442</v>
      </c>
      <c r="R856">
        <v>227</v>
      </c>
      <c r="S856">
        <v>10.1</v>
      </c>
      <c r="T856">
        <v>26.2</v>
      </c>
      <c r="U856">
        <v>0</v>
      </c>
      <c r="V856">
        <v>21.68377823</v>
      </c>
      <c r="W856">
        <v>0</v>
      </c>
      <c r="X856">
        <v>21.68377823</v>
      </c>
      <c r="Y856">
        <v>1</v>
      </c>
      <c r="Z856" s="1">
        <f t="shared" si="261"/>
        <v>1</v>
      </c>
      <c r="AA856" s="1">
        <f t="shared" si="262"/>
        <v>0</v>
      </c>
      <c r="AB856" s="1">
        <f t="shared" si="263"/>
        <v>0</v>
      </c>
      <c r="AC856" s="1">
        <f t="shared" si="264"/>
        <v>0</v>
      </c>
      <c r="AD856" s="1">
        <f t="shared" si="265"/>
        <v>0</v>
      </c>
      <c r="AE856" s="1">
        <f t="shared" si="266"/>
        <v>0</v>
      </c>
      <c r="AF856" s="1">
        <f t="shared" si="267"/>
        <v>0</v>
      </c>
      <c r="AG856" s="1">
        <f t="shared" si="268"/>
        <v>0</v>
      </c>
      <c r="AH856" s="1">
        <f t="shared" si="269"/>
        <v>0</v>
      </c>
      <c r="AI856" s="1">
        <f t="shared" si="270"/>
        <v>0</v>
      </c>
      <c r="AJ856" s="1">
        <f t="shared" si="271"/>
        <v>0</v>
      </c>
      <c r="AK856" s="1">
        <f t="shared" si="272"/>
        <v>0</v>
      </c>
      <c r="AL856" s="1">
        <f t="shared" si="273"/>
        <v>0</v>
      </c>
      <c r="AM856" s="1">
        <f t="shared" si="274"/>
        <v>0</v>
      </c>
      <c r="AN856" s="1">
        <f t="shared" si="275"/>
        <v>0</v>
      </c>
      <c r="AO856" s="1">
        <f t="shared" si="276"/>
        <v>0</v>
      </c>
      <c r="AP856" s="1">
        <f t="shared" si="277"/>
        <v>0</v>
      </c>
      <c r="AQ856" s="1">
        <f t="shared" si="278"/>
        <v>0</v>
      </c>
      <c r="AR856">
        <f t="shared" si="279"/>
        <v>1</v>
      </c>
    </row>
    <row r="857" spans="1:44">
      <c r="A857">
        <v>856</v>
      </c>
      <c r="B857">
        <v>2017</v>
      </c>
      <c r="C857">
        <v>4.4</v>
      </c>
      <c r="D857">
        <v>0</v>
      </c>
      <c r="E857">
        <v>0</v>
      </c>
      <c r="F857">
        <v>3.4</v>
      </c>
      <c r="G857" t="s">
        <v>53</v>
      </c>
      <c r="H857">
        <f t="shared" si="260"/>
        <v>1</v>
      </c>
      <c r="I857">
        <v>4.25</v>
      </c>
      <c r="J857">
        <v>70.11088296</v>
      </c>
      <c r="K857">
        <v>0.6677</v>
      </c>
      <c r="L857">
        <v>0</v>
      </c>
      <c r="M857">
        <v>1</v>
      </c>
      <c r="N857">
        <v>0</v>
      </c>
      <c r="O857">
        <v>1</v>
      </c>
      <c r="P857">
        <v>0</v>
      </c>
      <c r="Q857">
        <v>6.60589318600368</v>
      </c>
      <c r="R857">
        <v>155</v>
      </c>
      <c r="S857">
        <v>15</v>
      </c>
      <c r="T857">
        <v>38.1</v>
      </c>
      <c r="U857">
        <v>1</v>
      </c>
      <c r="V857">
        <v>0.361396304</v>
      </c>
      <c r="W857">
        <v>1</v>
      </c>
      <c r="X857">
        <v>0.361396304</v>
      </c>
      <c r="Y857">
        <v>0</v>
      </c>
      <c r="Z857" s="1">
        <f t="shared" si="261"/>
        <v>0</v>
      </c>
      <c r="AA857" s="1">
        <f t="shared" si="262"/>
        <v>0</v>
      </c>
      <c r="AB857" s="1">
        <f t="shared" si="263"/>
        <v>0</v>
      </c>
      <c r="AC857" s="1">
        <f t="shared" si="264"/>
        <v>0</v>
      </c>
      <c r="AD857" s="1">
        <f t="shared" si="265"/>
        <v>0</v>
      </c>
      <c r="AE857" s="1">
        <f t="shared" si="266"/>
        <v>0</v>
      </c>
      <c r="AF857" s="1">
        <f t="shared" si="267"/>
        <v>0</v>
      </c>
      <c r="AG857" s="1">
        <f t="shared" si="268"/>
        <v>0</v>
      </c>
      <c r="AH857" s="1">
        <f t="shared" si="269"/>
        <v>0</v>
      </c>
      <c r="AI857" s="1">
        <f t="shared" si="270"/>
        <v>0</v>
      </c>
      <c r="AJ857" s="1">
        <f t="shared" si="271"/>
        <v>1</v>
      </c>
      <c r="AK857" s="1">
        <f t="shared" si="272"/>
        <v>0</v>
      </c>
      <c r="AL857" s="1">
        <f t="shared" si="273"/>
        <v>0</v>
      </c>
      <c r="AM857" s="1">
        <f t="shared" si="274"/>
        <v>0</v>
      </c>
      <c r="AN857" s="1">
        <f t="shared" si="275"/>
        <v>0</v>
      </c>
      <c r="AO857" s="1">
        <f t="shared" si="276"/>
        <v>0</v>
      </c>
      <c r="AP857" s="1">
        <f t="shared" si="277"/>
        <v>0</v>
      </c>
      <c r="AQ857" s="1">
        <f t="shared" si="278"/>
        <v>0</v>
      </c>
      <c r="AR857">
        <f t="shared" si="279"/>
        <v>11</v>
      </c>
    </row>
    <row r="858" spans="1:44">
      <c r="A858">
        <v>857</v>
      </c>
      <c r="B858">
        <v>2017</v>
      </c>
      <c r="C858">
        <v>1.8</v>
      </c>
      <c r="D858">
        <v>0</v>
      </c>
      <c r="E858">
        <v>1</v>
      </c>
      <c r="F858">
        <v>3.6</v>
      </c>
      <c r="G858" t="s">
        <v>53</v>
      </c>
      <c r="H858">
        <f t="shared" si="260"/>
        <v>1</v>
      </c>
      <c r="I858">
        <v>2.64</v>
      </c>
      <c r="J858">
        <v>63.88227242</v>
      </c>
      <c r="K858">
        <v>0.2469</v>
      </c>
      <c r="L858">
        <v>0</v>
      </c>
      <c r="M858">
        <v>1</v>
      </c>
      <c r="N858">
        <v>0</v>
      </c>
      <c r="O858">
        <v>1</v>
      </c>
      <c r="P858">
        <v>0</v>
      </c>
      <c r="Q858">
        <v>2.42725598526703</v>
      </c>
      <c r="R858">
        <v>309</v>
      </c>
      <c r="S858">
        <v>11.6</v>
      </c>
      <c r="T858">
        <v>26.4</v>
      </c>
      <c r="U858">
        <v>1</v>
      </c>
      <c r="V858">
        <v>1.938398357</v>
      </c>
      <c r="W858">
        <v>1</v>
      </c>
      <c r="X858">
        <v>5.026694045</v>
      </c>
      <c r="Y858">
        <v>0</v>
      </c>
      <c r="Z858" s="1">
        <f t="shared" si="261"/>
        <v>0</v>
      </c>
      <c r="AA858" s="1">
        <f t="shared" si="262"/>
        <v>0</v>
      </c>
      <c r="AB858" s="1">
        <f t="shared" si="263"/>
        <v>0</v>
      </c>
      <c r="AC858" s="1">
        <f t="shared" si="264"/>
        <v>0</v>
      </c>
      <c r="AD858" s="1">
        <f t="shared" si="265"/>
        <v>0</v>
      </c>
      <c r="AE858" s="1">
        <f t="shared" si="266"/>
        <v>0</v>
      </c>
      <c r="AF858" s="1">
        <f t="shared" si="267"/>
        <v>0</v>
      </c>
      <c r="AG858" s="1">
        <f t="shared" si="268"/>
        <v>0</v>
      </c>
      <c r="AH858" s="1">
        <f t="shared" si="269"/>
        <v>0</v>
      </c>
      <c r="AI858" s="1">
        <f t="shared" si="270"/>
        <v>0</v>
      </c>
      <c r="AJ858" s="1">
        <f t="shared" si="271"/>
        <v>1</v>
      </c>
      <c r="AK858" s="1">
        <f t="shared" si="272"/>
        <v>0</v>
      </c>
      <c r="AL858" s="1">
        <f t="shared" si="273"/>
        <v>0</v>
      </c>
      <c r="AM858" s="1">
        <f t="shared" si="274"/>
        <v>0</v>
      </c>
      <c r="AN858" s="1">
        <f t="shared" si="275"/>
        <v>0</v>
      </c>
      <c r="AO858" s="1">
        <f t="shared" si="276"/>
        <v>0</v>
      </c>
      <c r="AP858" s="1">
        <f t="shared" si="277"/>
        <v>0</v>
      </c>
      <c r="AQ858" s="1">
        <f t="shared" si="278"/>
        <v>0</v>
      </c>
      <c r="AR858">
        <f t="shared" si="279"/>
        <v>11</v>
      </c>
    </row>
    <row r="859" spans="1:44">
      <c r="A859">
        <v>858</v>
      </c>
      <c r="B859">
        <v>2017</v>
      </c>
      <c r="C859">
        <v>13.2</v>
      </c>
      <c r="E859">
        <v>0</v>
      </c>
      <c r="F859">
        <v>4.3</v>
      </c>
      <c r="G859" t="s">
        <v>45</v>
      </c>
      <c r="H859">
        <f t="shared" si="260"/>
        <v>0</v>
      </c>
      <c r="I859">
        <v>2.86</v>
      </c>
      <c r="J859">
        <v>65.04859685</v>
      </c>
      <c r="K859">
        <v>0.7086</v>
      </c>
      <c r="L859">
        <v>1</v>
      </c>
      <c r="M859">
        <v>0</v>
      </c>
      <c r="N859">
        <v>0</v>
      </c>
      <c r="O859">
        <v>1</v>
      </c>
      <c r="P859">
        <v>0</v>
      </c>
      <c r="Q859">
        <v>5.69060773480663</v>
      </c>
      <c r="R859">
        <v>309</v>
      </c>
      <c r="S859">
        <v>11.4</v>
      </c>
      <c r="T859">
        <v>31.2</v>
      </c>
      <c r="U859">
        <v>0</v>
      </c>
      <c r="V859">
        <v>24.14784394</v>
      </c>
      <c r="W859">
        <v>0</v>
      </c>
      <c r="X859">
        <v>24.14784394</v>
      </c>
      <c r="Y859">
        <v>1</v>
      </c>
      <c r="Z859" s="1">
        <f t="shared" si="261"/>
        <v>0</v>
      </c>
      <c r="AA859" s="1">
        <f t="shared" si="262"/>
        <v>0</v>
      </c>
      <c r="AB859" s="1">
        <f t="shared" si="263"/>
        <v>0</v>
      </c>
      <c r="AC859" s="1">
        <f t="shared" si="264"/>
        <v>0</v>
      </c>
      <c r="AD859" s="1">
        <f t="shared" si="265"/>
        <v>0</v>
      </c>
      <c r="AE859" s="1">
        <f t="shared" si="266"/>
        <v>0</v>
      </c>
      <c r="AF859" s="1">
        <f t="shared" si="267"/>
        <v>0</v>
      </c>
      <c r="AG859" s="1">
        <f t="shared" si="268"/>
        <v>0</v>
      </c>
      <c r="AH859" s="1">
        <f t="shared" si="269"/>
        <v>1</v>
      </c>
      <c r="AI859" s="1">
        <f t="shared" si="270"/>
        <v>0</v>
      </c>
      <c r="AJ859" s="1">
        <f t="shared" si="271"/>
        <v>0</v>
      </c>
      <c r="AK859" s="1">
        <f t="shared" si="272"/>
        <v>0</v>
      </c>
      <c r="AL859" s="1">
        <f t="shared" si="273"/>
        <v>0</v>
      </c>
      <c r="AM859" s="1">
        <f t="shared" si="274"/>
        <v>0</v>
      </c>
      <c r="AN859" s="1">
        <f t="shared" si="275"/>
        <v>0</v>
      </c>
      <c r="AO859" s="1">
        <f t="shared" si="276"/>
        <v>0</v>
      </c>
      <c r="AP859" s="1">
        <f t="shared" si="277"/>
        <v>0</v>
      </c>
      <c r="AQ859" s="1">
        <f t="shared" si="278"/>
        <v>0</v>
      </c>
      <c r="AR859">
        <f t="shared" si="279"/>
        <v>9</v>
      </c>
    </row>
    <row r="860" spans="1:44">
      <c r="A860">
        <v>859</v>
      </c>
      <c r="B860">
        <v>2017</v>
      </c>
      <c r="C860">
        <v>2.6</v>
      </c>
      <c r="E860">
        <v>0</v>
      </c>
      <c r="F860">
        <v>3.8</v>
      </c>
      <c r="G860" t="s">
        <v>47</v>
      </c>
      <c r="H860">
        <f t="shared" si="260"/>
        <v>2</v>
      </c>
      <c r="I860">
        <v>2.86</v>
      </c>
      <c r="J860">
        <v>31.26625599</v>
      </c>
      <c r="K860">
        <v>0.0208</v>
      </c>
      <c r="L860">
        <v>0</v>
      </c>
      <c r="M860">
        <v>0</v>
      </c>
      <c r="N860">
        <v>0</v>
      </c>
      <c r="O860">
        <v>1</v>
      </c>
      <c r="P860">
        <v>0</v>
      </c>
      <c r="Q860">
        <v>6.47882136279926</v>
      </c>
      <c r="R860">
        <v>283</v>
      </c>
      <c r="S860">
        <v>8.6</v>
      </c>
      <c r="T860">
        <v>27.4</v>
      </c>
      <c r="U860">
        <v>1</v>
      </c>
      <c r="V860">
        <v>9.429158111</v>
      </c>
      <c r="W860">
        <v>0</v>
      </c>
      <c r="X860">
        <v>17.24845996</v>
      </c>
      <c r="Y860">
        <v>0</v>
      </c>
      <c r="Z860" s="1">
        <f t="shared" si="261"/>
        <v>0</v>
      </c>
      <c r="AA860" s="1">
        <f t="shared" si="262"/>
        <v>0</v>
      </c>
      <c r="AB860" s="1">
        <f t="shared" si="263"/>
        <v>0</v>
      </c>
      <c r="AC860" s="1">
        <f t="shared" si="264"/>
        <v>0</v>
      </c>
      <c r="AD860" s="1">
        <f t="shared" si="265"/>
        <v>0</v>
      </c>
      <c r="AE860" s="1">
        <f t="shared" si="266"/>
        <v>1</v>
      </c>
      <c r="AF860" s="1">
        <f t="shared" si="267"/>
        <v>0</v>
      </c>
      <c r="AG860" s="1">
        <f t="shared" si="268"/>
        <v>0</v>
      </c>
      <c r="AH860" s="1">
        <f t="shared" si="269"/>
        <v>0</v>
      </c>
      <c r="AI860" s="1">
        <f t="shared" si="270"/>
        <v>0</v>
      </c>
      <c r="AJ860" s="1">
        <f t="shared" si="271"/>
        <v>0</v>
      </c>
      <c r="AK860" s="1">
        <f t="shared" si="272"/>
        <v>0</v>
      </c>
      <c r="AL860" s="1">
        <f t="shared" si="273"/>
        <v>0</v>
      </c>
      <c r="AM860" s="1">
        <f t="shared" si="274"/>
        <v>0</v>
      </c>
      <c r="AN860" s="1">
        <f t="shared" si="275"/>
        <v>0</v>
      </c>
      <c r="AO860" s="1">
        <f t="shared" si="276"/>
        <v>0</v>
      </c>
      <c r="AP860" s="1">
        <f t="shared" si="277"/>
        <v>0</v>
      </c>
      <c r="AQ860" s="1">
        <f t="shared" si="278"/>
        <v>0</v>
      </c>
      <c r="AR860">
        <f t="shared" si="279"/>
        <v>6</v>
      </c>
    </row>
    <row r="861" spans="1:44">
      <c r="A861">
        <v>860</v>
      </c>
      <c r="B861">
        <v>2017</v>
      </c>
      <c r="C861">
        <v>36.9</v>
      </c>
      <c r="E861">
        <v>0</v>
      </c>
      <c r="F861">
        <v>4.2</v>
      </c>
      <c r="G861" t="s">
        <v>45</v>
      </c>
      <c r="H861">
        <f t="shared" si="260"/>
        <v>0</v>
      </c>
      <c r="I861">
        <v>4.8</v>
      </c>
      <c r="J861">
        <v>65.83709788</v>
      </c>
      <c r="K861">
        <v>0.0211</v>
      </c>
      <c r="L861">
        <v>1</v>
      </c>
      <c r="M861">
        <v>1</v>
      </c>
      <c r="N861">
        <v>0</v>
      </c>
      <c r="O861">
        <v>1</v>
      </c>
      <c r="P861">
        <v>0</v>
      </c>
      <c r="Q861">
        <v>7.39410681399632</v>
      </c>
      <c r="R861">
        <v>226</v>
      </c>
      <c r="S861">
        <v>14.1</v>
      </c>
      <c r="T861">
        <v>24.8</v>
      </c>
      <c r="U861">
        <v>1</v>
      </c>
      <c r="V861">
        <v>6.275154004</v>
      </c>
      <c r="W861">
        <v>1</v>
      </c>
      <c r="X861">
        <v>13.37166324</v>
      </c>
      <c r="Y861">
        <v>1</v>
      </c>
      <c r="Z861" s="1">
        <f t="shared" si="261"/>
        <v>0</v>
      </c>
      <c r="AA861" s="1">
        <f t="shared" si="262"/>
        <v>0</v>
      </c>
      <c r="AB861" s="1">
        <f t="shared" si="263"/>
        <v>0</v>
      </c>
      <c r="AC861" s="1">
        <f t="shared" si="264"/>
        <v>0</v>
      </c>
      <c r="AD861" s="1">
        <f t="shared" si="265"/>
        <v>0</v>
      </c>
      <c r="AE861" s="1">
        <f t="shared" si="266"/>
        <v>0</v>
      </c>
      <c r="AF861" s="1">
        <f t="shared" si="267"/>
        <v>0</v>
      </c>
      <c r="AG861" s="1">
        <f t="shared" si="268"/>
        <v>0</v>
      </c>
      <c r="AH861" s="1">
        <f t="shared" si="269"/>
        <v>1</v>
      </c>
      <c r="AI861" s="1">
        <f t="shared" si="270"/>
        <v>0</v>
      </c>
      <c r="AJ861" s="1">
        <f t="shared" si="271"/>
        <v>0</v>
      </c>
      <c r="AK861" s="1">
        <f t="shared" si="272"/>
        <v>0</v>
      </c>
      <c r="AL861" s="1">
        <f t="shared" si="273"/>
        <v>0</v>
      </c>
      <c r="AM861" s="1">
        <f t="shared" si="274"/>
        <v>0</v>
      </c>
      <c r="AN861" s="1">
        <f t="shared" si="275"/>
        <v>0</v>
      </c>
      <c r="AO861" s="1">
        <f t="shared" si="276"/>
        <v>0</v>
      </c>
      <c r="AP861" s="1">
        <f t="shared" si="277"/>
        <v>0</v>
      </c>
      <c r="AQ861" s="1">
        <f t="shared" si="278"/>
        <v>0</v>
      </c>
      <c r="AR861">
        <f t="shared" si="279"/>
        <v>9</v>
      </c>
    </row>
    <row r="862" spans="1:44">
      <c r="A862">
        <v>861</v>
      </c>
      <c r="B862">
        <v>2017</v>
      </c>
      <c r="C862">
        <v>4.4</v>
      </c>
      <c r="D862">
        <v>0</v>
      </c>
      <c r="E862">
        <v>1</v>
      </c>
      <c r="F862">
        <v>3.5</v>
      </c>
      <c r="G862" t="s">
        <v>53</v>
      </c>
      <c r="H862">
        <f t="shared" si="260"/>
        <v>1</v>
      </c>
      <c r="I862">
        <v>10.91</v>
      </c>
      <c r="J862">
        <v>69.23750856</v>
      </c>
      <c r="K862">
        <v>0.3095</v>
      </c>
      <c r="L862">
        <v>0</v>
      </c>
      <c r="M862">
        <v>1</v>
      </c>
      <c r="N862">
        <v>0</v>
      </c>
      <c r="O862">
        <v>1</v>
      </c>
      <c r="P862">
        <v>0</v>
      </c>
      <c r="Q862">
        <v>6.85267034990792</v>
      </c>
      <c r="R862">
        <v>483</v>
      </c>
      <c r="S862">
        <v>11.9</v>
      </c>
      <c r="T862">
        <v>28.4</v>
      </c>
      <c r="U862">
        <v>1</v>
      </c>
      <c r="V862">
        <v>1.281314168</v>
      </c>
      <c r="W862">
        <v>1</v>
      </c>
      <c r="X862">
        <v>1.281314168</v>
      </c>
      <c r="Y862">
        <v>0</v>
      </c>
      <c r="Z862" s="1">
        <f t="shared" si="261"/>
        <v>0</v>
      </c>
      <c r="AA862" s="1">
        <f t="shared" si="262"/>
        <v>0</v>
      </c>
      <c r="AB862" s="1">
        <f t="shared" si="263"/>
        <v>0</v>
      </c>
      <c r="AC862" s="1">
        <f t="shared" si="264"/>
        <v>0</v>
      </c>
      <c r="AD862" s="1">
        <f t="shared" si="265"/>
        <v>0</v>
      </c>
      <c r="AE862" s="1">
        <f t="shared" si="266"/>
        <v>0</v>
      </c>
      <c r="AF862" s="1">
        <f t="shared" si="267"/>
        <v>0</v>
      </c>
      <c r="AG862" s="1">
        <f t="shared" si="268"/>
        <v>0</v>
      </c>
      <c r="AH862" s="1">
        <f t="shared" si="269"/>
        <v>0</v>
      </c>
      <c r="AI862" s="1">
        <f t="shared" si="270"/>
        <v>0</v>
      </c>
      <c r="AJ862" s="1">
        <f t="shared" si="271"/>
        <v>1</v>
      </c>
      <c r="AK862" s="1">
        <f t="shared" si="272"/>
        <v>0</v>
      </c>
      <c r="AL862" s="1">
        <f t="shared" si="273"/>
        <v>0</v>
      </c>
      <c r="AM862" s="1">
        <f t="shared" si="274"/>
        <v>0</v>
      </c>
      <c r="AN862" s="1">
        <f t="shared" si="275"/>
        <v>0</v>
      </c>
      <c r="AO862" s="1">
        <f t="shared" si="276"/>
        <v>0</v>
      </c>
      <c r="AP862" s="1">
        <f t="shared" si="277"/>
        <v>0</v>
      </c>
      <c r="AQ862" s="1">
        <f t="shared" si="278"/>
        <v>0</v>
      </c>
      <c r="AR862">
        <f t="shared" si="279"/>
        <v>11</v>
      </c>
    </row>
    <row r="863" spans="1:44">
      <c r="A863">
        <v>862</v>
      </c>
      <c r="B863">
        <v>2017</v>
      </c>
      <c r="C863">
        <v>3.5</v>
      </c>
      <c r="D863">
        <v>0</v>
      </c>
      <c r="E863">
        <v>0</v>
      </c>
      <c r="F863">
        <v>4.3</v>
      </c>
      <c r="G863" t="s">
        <v>47</v>
      </c>
      <c r="H863">
        <f t="shared" si="260"/>
        <v>2</v>
      </c>
      <c r="I863">
        <v>3.91</v>
      </c>
      <c r="J863">
        <v>59.10746064</v>
      </c>
      <c r="K863">
        <v>0.1872</v>
      </c>
      <c r="L863">
        <v>0</v>
      </c>
      <c r="M863">
        <v>1</v>
      </c>
      <c r="N863">
        <v>0</v>
      </c>
      <c r="O863">
        <v>1</v>
      </c>
      <c r="P863">
        <v>1</v>
      </c>
      <c r="Q863">
        <v>7.76611418047882</v>
      </c>
      <c r="R863">
        <v>265</v>
      </c>
      <c r="S863">
        <v>14</v>
      </c>
      <c r="T863">
        <v>32.2</v>
      </c>
      <c r="U863">
        <v>1</v>
      </c>
      <c r="V863">
        <v>6.866529774</v>
      </c>
      <c r="W863">
        <v>1</v>
      </c>
      <c r="X863">
        <v>17.60985626</v>
      </c>
      <c r="Y863">
        <v>1</v>
      </c>
      <c r="Z863" s="1">
        <f t="shared" si="261"/>
        <v>0</v>
      </c>
      <c r="AA863" s="1">
        <f t="shared" si="262"/>
        <v>0</v>
      </c>
      <c r="AB863" s="1">
        <f t="shared" si="263"/>
        <v>0</v>
      </c>
      <c r="AC863" s="1">
        <f t="shared" si="264"/>
        <v>0</v>
      </c>
      <c r="AD863" s="1">
        <f t="shared" si="265"/>
        <v>0</v>
      </c>
      <c r="AE863" s="1">
        <f t="shared" si="266"/>
        <v>1</v>
      </c>
      <c r="AF863" s="1">
        <f t="shared" si="267"/>
        <v>0</v>
      </c>
      <c r="AG863" s="1">
        <f t="shared" si="268"/>
        <v>0</v>
      </c>
      <c r="AH863" s="1">
        <f t="shared" si="269"/>
        <v>0</v>
      </c>
      <c r="AI863" s="1">
        <f t="shared" si="270"/>
        <v>0</v>
      </c>
      <c r="AJ863" s="1">
        <f t="shared" si="271"/>
        <v>0</v>
      </c>
      <c r="AK863" s="1">
        <f t="shared" si="272"/>
        <v>0</v>
      </c>
      <c r="AL863" s="1">
        <f t="shared" si="273"/>
        <v>0</v>
      </c>
      <c r="AM863" s="1">
        <f t="shared" si="274"/>
        <v>0</v>
      </c>
      <c r="AN863" s="1">
        <f t="shared" si="275"/>
        <v>0</v>
      </c>
      <c r="AO863" s="1">
        <f t="shared" si="276"/>
        <v>0</v>
      </c>
      <c r="AP863" s="1">
        <f t="shared" si="277"/>
        <v>0</v>
      </c>
      <c r="AQ863" s="1">
        <f t="shared" si="278"/>
        <v>0</v>
      </c>
      <c r="AR863">
        <f t="shared" si="279"/>
        <v>6</v>
      </c>
    </row>
    <row r="864" spans="1:44">
      <c r="A864">
        <v>863</v>
      </c>
      <c r="B864">
        <v>2017</v>
      </c>
      <c r="C864">
        <v>18.4</v>
      </c>
      <c r="D864">
        <v>90</v>
      </c>
      <c r="E864">
        <v>0</v>
      </c>
      <c r="F864">
        <v>4</v>
      </c>
      <c r="G864" t="s">
        <v>53</v>
      </c>
      <c r="H864">
        <f t="shared" si="260"/>
        <v>1</v>
      </c>
      <c r="I864">
        <v>2.2</v>
      </c>
      <c r="J864">
        <v>63.77823409</v>
      </c>
      <c r="K864">
        <v>0.4245</v>
      </c>
      <c r="L864">
        <v>0</v>
      </c>
      <c r="M864">
        <v>0</v>
      </c>
      <c r="N864">
        <v>0</v>
      </c>
      <c r="O864">
        <v>1</v>
      </c>
      <c r="P864">
        <v>1</v>
      </c>
      <c r="Q864">
        <v>6.48250460405157</v>
      </c>
      <c r="R864">
        <v>265</v>
      </c>
      <c r="S864">
        <v>14.3</v>
      </c>
      <c r="T864">
        <v>37.5</v>
      </c>
      <c r="U864">
        <v>0</v>
      </c>
      <c r="V864">
        <v>22.50513347</v>
      </c>
      <c r="W864">
        <v>0</v>
      </c>
      <c r="X864">
        <v>22.99794661</v>
      </c>
      <c r="Y864">
        <v>1</v>
      </c>
      <c r="Z864" s="1">
        <f t="shared" si="261"/>
        <v>0</v>
      </c>
      <c r="AA864" s="1">
        <f t="shared" si="262"/>
        <v>0</v>
      </c>
      <c r="AB864" s="1">
        <f t="shared" si="263"/>
        <v>0</v>
      </c>
      <c r="AC864" s="1">
        <f t="shared" si="264"/>
        <v>0</v>
      </c>
      <c r="AD864" s="1">
        <f t="shared" si="265"/>
        <v>0</v>
      </c>
      <c r="AE864" s="1">
        <f t="shared" si="266"/>
        <v>0</v>
      </c>
      <c r="AF864" s="1">
        <f t="shared" si="267"/>
        <v>0</v>
      </c>
      <c r="AG864" s="1">
        <f t="shared" si="268"/>
        <v>0</v>
      </c>
      <c r="AH864" s="1">
        <f t="shared" si="269"/>
        <v>0</v>
      </c>
      <c r="AI864" s="1">
        <f t="shared" si="270"/>
        <v>0</v>
      </c>
      <c r="AJ864" s="1">
        <f t="shared" si="271"/>
        <v>1</v>
      </c>
      <c r="AK864" s="1">
        <f t="shared" si="272"/>
        <v>0</v>
      </c>
      <c r="AL864" s="1">
        <f t="shared" si="273"/>
        <v>0</v>
      </c>
      <c r="AM864" s="1">
        <f t="shared" si="274"/>
        <v>0</v>
      </c>
      <c r="AN864" s="1">
        <f t="shared" si="275"/>
        <v>0</v>
      </c>
      <c r="AO864" s="1">
        <f t="shared" si="276"/>
        <v>0</v>
      </c>
      <c r="AP864" s="1">
        <f t="shared" si="277"/>
        <v>0</v>
      </c>
      <c r="AQ864" s="1">
        <f t="shared" si="278"/>
        <v>0</v>
      </c>
      <c r="AR864">
        <f t="shared" si="279"/>
        <v>11</v>
      </c>
    </row>
    <row r="865" spans="1:44">
      <c r="A865">
        <v>864</v>
      </c>
      <c r="B865">
        <v>2017</v>
      </c>
      <c r="C865">
        <v>8.8</v>
      </c>
      <c r="D865">
        <v>80</v>
      </c>
      <c r="E865">
        <v>1</v>
      </c>
      <c r="F865">
        <v>3.5</v>
      </c>
      <c r="G865" t="s">
        <v>53</v>
      </c>
      <c r="H865">
        <f t="shared" si="260"/>
        <v>1</v>
      </c>
      <c r="I865">
        <v>3.59</v>
      </c>
      <c r="J865">
        <v>60.55578371</v>
      </c>
      <c r="K865">
        <v>0.4469</v>
      </c>
      <c r="L865">
        <v>0</v>
      </c>
      <c r="M865">
        <v>1</v>
      </c>
      <c r="N865">
        <v>0</v>
      </c>
      <c r="O865">
        <v>1</v>
      </c>
      <c r="P865">
        <v>0</v>
      </c>
      <c r="Q865">
        <v>3.56537753222837</v>
      </c>
      <c r="R865">
        <v>269</v>
      </c>
      <c r="S865">
        <v>13.8</v>
      </c>
      <c r="T865">
        <v>25.1</v>
      </c>
      <c r="U865">
        <v>0</v>
      </c>
      <c r="V865">
        <v>20.40246407</v>
      </c>
      <c r="W865">
        <v>0</v>
      </c>
      <c r="X865">
        <v>23.85215606</v>
      </c>
      <c r="Y865">
        <v>1</v>
      </c>
      <c r="Z865" s="1">
        <f t="shared" si="261"/>
        <v>0</v>
      </c>
      <c r="AA865" s="1">
        <f t="shared" si="262"/>
        <v>0</v>
      </c>
      <c r="AB865" s="1">
        <f t="shared" si="263"/>
        <v>0</v>
      </c>
      <c r="AC865" s="1">
        <f t="shared" si="264"/>
        <v>0</v>
      </c>
      <c r="AD865" s="1">
        <f t="shared" si="265"/>
        <v>0</v>
      </c>
      <c r="AE865" s="1">
        <f t="shared" si="266"/>
        <v>0</v>
      </c>
      <c r="AF865" s="1">
        <f t="shared" si="267"/>
        <v>0</v>
      </c>
      <c r="AG865" s="1">
        <f t="shared" si="268"/>
        <v>0</v>
      </c>
      <c r="AH865" s="1">
        <f t="shared" si="269"/>
        <v>0</v>
      </c>
      <c r="AI865" s="1">
        <f t="shared" si="270"/>
        <v>0</v>
      </c>
      <c r="AJ865" s="1">
        <f t="shared" si="271"/>
        <v>1</v>
      </c>
      <c r="AK865" s="1">
        <f t="shared" si="272"/>
        <v>0</v>
      </c>
      <c r="AL865" s="1">
        <f t="shared" si="273"/>
        <v>0</v>
      </c>
      <c r="AM865" s="1">
        <f t="shared" si="274"/>
        <v>0</v>
      </c>
      <c r="AN865" s="1">
        <f t="shared" si="275"/>
        <v>0</v>
      </c>
      <c r="AO865" s="1">
        <f t="shared" si="276"/>
        <v>0</v>
      </c>
      <c r="AP865" s="1">
        <f t="shared" si="277"/>
        <v>0</v>
      </c>
      <c r="AQ865" s="1">
        <f t="shared" si="278"/>
        <v>0</v>
      </c>
      <c r="AR865">
        <f t="shared" si="279"/>
        <v>11</v>
      </c>
    </row>
    <row r="866" spans="1:44">
      <c r="A866">
        <v>865</v>
      </c>
      <c r="B866">
        <v>2017</v>
      </c>
      <c r="C866">
        <v>47.4</v>
      </c>
      <c r="E866">
        <v>0</v>
      </c>
      <c r="F866">
        <v>4</v>
      </c>
      <c r="G866" t="s">
        <v>45</v>
      </c>
      <c r="H866">
        <f t="shared" si="260"/>
        <v>0</v>
      </c>
      <c r="I866">
        <v>2.87</v>
      </c>
      <c r="J866">
        <v>62.85284052</v>
      </c>
      <c r="K866">
        <v>0.1496</v>
      </c>
      <c r="L866">
        <v>1</v>
      </c>
      <c r="M866">
        <v>1</v>
      </c>
      <c r="N866">
        <v>0</v>
      </c>
      <c r="O866">
        <v>1</v>
      </c>
      <c r="P866">
        <v>0</v>
      </c>
      <c r="Q866">
        <v>7.70902394106815</v>
      </c>
      <c r="R866">
        <v>259</v>
      </c>
      <c r="S866">
        <v>14.7</v>
      </c>
      <c r="T866">
        <v>25.1</v>
      </c>
      <c r="U866">
        <v>0</v>
      </c>
      <c r="V866">
        <v>21.32238193</v>
      </c>
      <c r="W866">
        <v>0</v>
      </c>
      <c r="X866">
        <v>21.32238193</v>
      </c>
      <c r="Y866">
        <v>1</v>
      </c>
      <c r="Z866" s="1">
        <f t="shared" si="261"/>
        <v>0</v>
      </c>
      <c r="AA866" s="1">
        <f t="shared" si="262"/>
        <v>0</v>
      </c>
      <c r="AB866" s="1">
        <f t="shared" si="263"/>
        <v>0</v>
      </c>
      <c r="AC866" s="1">
        <f t="shared" si="264"/>
        <v>0</v>
      </c>
      <c r="AD866" s="1">
        <f t="shared" si="265"/>
        <v>0</v>
      </c>
      <c r="AE866" s="1">
        <f t="shared" si="266"/>
        <v>0</v>
      </c>
      <c r="AF866" s="1">
        <f t="shared" si="267"/>
        <v>0</v>
      </c>
      <c r="AG866" s="1">
        <f t="shared" si="268"/>
        <v>0</v>
      </c>
      <c r="AH866" s="1">
        <f t="shared" si="269"/>
        <v>1</v>
      </c>
      <c r="AI866" s="1">
        <f t="shared" si="270"/>
        <v>0</v>
      </c>
      <c r="AJ866" s="1">
        <f t="shared" si="271"/>
        <v>0</v>
      </c>
      <c r="AK866" s="1">
        <f t="shared" si="272"/>
        <v>0</v>
      </c>
      <c r="AL866" s="1">
        <f t="shared" si="273"/>
        <v>0</v>
      </c>
      <c r="AM866" s="1">
        <f t="shared" si="274"/>
        <v>0</v>
      </c>
      <c r="AN866" s="1">
        <f t="shared" si="275"/>
        <v>0</v>
      </c>
      <c r="AO866" s="1">
        <f t="shared" si="276"/>
        <v>0</v>
      </c>
      <c r="AP866" s="1">
        <f t="shared" si="277"/>
        <v>0</v>
      </c>
      <c r="AQ866" s="1">
        <f t="shared" si="278"/>
        <v>0</v>
      </c>
      <c r="AR866">
        <f t="shared" si="279"/>
        <v>9</v>
      </c>
    </row>
    <row r="867" spans="1:44">
      <c r="A867">
        <v>866</v>
      </c>
      <c r="B867">
        <v>2017</v>
      </c>
      <c r="C867">
        <v>14.9</v>
      </c>
      <c r="E867">
        <v>0</v>
      </c>
      <c r="F867">
        <v>4.4</v>
      </c>
      <c r="G867" t="s">
        <v>45</v>
      </c>
      <c r="H867">
        <f t="shared" si="260"/>
        <v>0</v>
      </c>
      <c r="I867">
        <v>3.25</v>
      </c>
      <c r="J867">
        <v>45.51129363</v>
      </c>
      <c r="K867">
        <v>0.0767</v>
      </c>
      <c r="L867">
        <v>1</v>
      </c>
      <c r="M867">
        <v>1</v>
      </c>
      <c r="N867">
        <v>0</v>
      </c>
      <c r="O867">
        <v>1</v>
      </c>
      <c r="P867">
        <v>0</v>
      </c>
      <c r="Q867">
        <v>7.13259668508287</v>
      </c>
      <c r="R867">
        <v>170</v>
      </c>
      <c r="S867">
        <v>15.6</v>
      </c>
      <c r="T867">
        <v>25.7</v>
      </c>
      <c r="U867">
        <v>1</v>
      </c>
      <c r="V867">
        <v>1.248459959</v>
      </c>
      <c r="W867">
        <v>0</v>
      </c>
      <c r="X867">
        <v>20.50102669</v>
      </c>
      <c r="Y867">
        <v>0</v>
      </c>
      <c r="Z867" s="1">
        <f t="shared" si="261"/>
        <v>0</v>
      </c>
      <c r="AA867" s="1">
        <f t="shared" si="262"/>
        <v>0</v>
      </c>
      <c r="AB867" s="1">
        <f t="shared" si="263"/>
        <v>0</v>
      </c>
      <c r="AC867" s="1">
        <f t="shared" si="264"/>
        <v>0</v>
      </c>
      <c r="AD867" s="1">
        <f t="shared" si="265"/>
        <v>0</v>
      </c>
      <c r="AE867" s="1">
        <f t="shared" si="266"/>
        <v>0</v>
      </c>
      <c r="AF867" s="1">
        <f t="shared" si="267"/>
        <v>0</v>
      </c>
      <c r="AG867" s="1">
        <f t="shared" si="268"/>
        <v>0</v>
      </c>
      <c r="AH867" s="1">
        <f t="shared" si="269"/>
        <v>1</v>
      </c>
      <c r="AI867" s="1">
        <f t="shared" si="270"/>
        <v>0</v>
      </c>
      <c r="AJ867" s="1">
        <f t="shared" si="271"/>
        <v>0</v>
      </c>
      <c r="AK867" s="1">
        <f t="shared" si="272"/>
        <v>0</v>
      </c>
      <c r="AL867" s="1">
        <f t="shared" si="273"/>
        <v>0</v>
      </c>
      <c r="AM867" s="1">
        <f t="shared" si="274"/>
        <v>0</v>
      </c>
      <c r="AN867" s="1">
        <f t="shared" si="275"/>
        <v>0</v>
      </c>
      <c r="AO867" s="1">
        <f t="shared" si="276"/>
        <v>0</v>
      </c>
      <c r="AP867" s="1">
        <f t="shared" si="277"/>
        <v>0</v>
      </c>
      <c r="AQ867" s="1">
        <f t="shared" si="278"/>
        <v>0</v>
      </c>
      <c r="AR867">
        <f t="shared" si="279"/>
        <v>9</v>
      </c>
    </row>
    <row r="868" spans="1:44">
      <c r="A868">
        <v>867</v>
      </c>
      <c r="B868">
        <v>2017</v>
      </c>
      <c r="C868">
        <v>2.6</v>
      </c>
      <c r="D868">
        <v>0</v>
      </c>
      <c r="E868">
        <v>0</v>
      </c>
      <c r="F868">
        <v>4.2</v>
      </c>
      <c r="G868" t="s">
        <v>47</v>
      </c>
      <c r="H868">
        <f t="shared" si="260"/>
        <v>2</v>
      </c>
      <c r="I868">
        <v>5.11</v>
      </c>
      <c r="J868">
        <v>59.6440794</v>
      </c>
      <c r="K868">
        <v>0.0365</v>
      </c>
      <c r="L868">
        <v>0</v>
      </c>
      <c r="M868">
        <v>1</v>
      </c>
      <c r="N868">
        <v>0</v>
      </c>
      <c r="O868">
        <v>1</v>
      </c>
      <c r="P868">
        <v>0</v>
      </c>
      <c r="Q868">
        <v>10.8213627992634</v>
      </c>
      <c r="R868">
        <v>209</v>
      </c>
      <c r="S868">
        <v>12.7</v>
      </c>
      <c r="T868">
        <v>24.8</v>
      </c>
      <c r="U868">
        <v>1</v>
      </c>
      <c r="V868">
        <v>4.566735113</v>
      </c>
      <c r="W868">
        <v>1</v>
      </c>
      <c r="X868">
        <v>6.50513347</v>
      </c>
      <c r="Y868">
        <v>1</v>
      </c>
      <c r="Z868" s="1">
        <f t="shared" si="261"/>
        <v>0</v>
      </c>
      <c r="AA868" s="1">
        <f t="shared" si="262"/>
        <v>0</v>
      </c>
      <c r="AB868" s="1">
        <f t="shared" si="263"/>
        <v>0</v>
      </c>
      <c r="AC868" s="1">
        <f t="shared" si="264"/>
        <v>0</v>
      </c>
      <c r="AD868" s="1">
        <f t="shared" si="265"/>
        <v>0</v>
      </c>
      <c r="AE868" s="1">
        <f t="shared" si="266"/>
        <v>1</v>
      </c>
      <c r="AF868" s="1">
        <f t="shared" si="267"/>
        <v>0</v>
      </c>
      <c r="AG868" s="1">
        <f t="shared" si="268"/>
        <v>0</v>
      </c>
      <c r="AH868" s="1">
        <f t="shared" si="269"/>
        <v>0</v>
      </c>
      <c r="AI868" s="1">
        <f t="shared" si="270"/>
        <v>0</v>
      </c>
      <c r="AJ868" s="1">
        <f t="shared" si="271"/>
        <v>0</v>
      </c>
      <c r="AK868" s="1">
        <f t="shared" si="272"/>
        <v>0</v>
      </c>
      <c r="AL868" s="1">
        <f t="shared" si="273"/>
        <v>0</v>
      </c>
      <c r="AM868" s="1">
        <f t="shared" si="274"/>
        <v>0</v>
      </c>
      <c r="AN868" s="1">
        <f t="shared" si="275"/>
        <v>0</v>
      </c>
      <c r="AO868" s="1">
        <f t="shared" si="276"/>
        <v>0</v>
      </c>
      <c r="AP868" s="1">
        <f t="shared" si="277"/>
        <v>0</v>
      </c>
      <c r="AQ868" s="1">
        <f t="shared" si="278"/>
        <v>0</v>
      </c>
      <c r="AR868">
        <f t="shared" si="279"/>
        <v>6</v>
      </c>
    </row>
    <row r="869" spans="1:44">
      <c r="A869">
        <v>868</v>
      </c>
      <c r="B869">
        <v>2017</v>
      </c>
      <c r="C869">
        <v>0.9</v>
      </c>
      <c r="E869">
        <v>0</v>
      </c>
      <c r="F869">
        <v>3.1</v>
      </c>
      <c r="G869" t="s">
        <v>58</v>
      </c>
      <c r="H869">
        <f t="shared" si="260"/>
        <v>2</v>
      </c>
      <c r="I869">
        <v>4.27</v>
      </c>
      <c r="J869">
        <v>71.88774812</v>
      </c>
      <c r="K869">
        <v>0.1109</v>
      </c>
      <c r="L869">
        <v>0</v>
      </c>
      <c r="M869">
        <v>1</v>
      </c>
      <c r="N869">
        <v>0</v>
      </c>
      <c r="O869">
        <v>1</v>
      </c>
      <c r="P869">
        <v>0</v>
      </c>
      <c r="Q869">
        <v>8.95764272559854</v>
      </c>
      <c r="R869">
        <v>322</v>
      </c>
      <c r="S869">
        <v>10.4</v>
      </c>
      <c r="T869">
        <v>30</v>
      </c>
      <c r="U869">
        <v>1</v>
      </c>
      <c r="V869">
        <v>10.97330596</v>
      </c>
      <c r="W869">
        <v>0</v>
      </c>
      <c r="X869">
        <v>21.84804928</v>
      </c>
      <c r="Y869">
        <v>1</v>
      </c>
      <c r="Z869" s="1">
        <f t="shared" si="261"/>
        <v>0</v>
      </c>
      <c r="AA869" s="1">
        <f t="shared" si="262"/>
        <v>0</v>
      </c>
      <c r="AB869" s="1">
        <f t="shared" si="263"/>
        <v>0</v>
      </c>
      <c r="AC869" s="1">
        <f t="shared" si="264"/>
        <v>0</v>
      </c>
      <c r="AD869" s="1">
        <f t="shared" si="265"/>
        <v>1</v>
      </c>
      <c r="AE869" s="1">
        <f t="shared" si="266"/>
        <v>0</v>
      </c>
      <c r="AF869" s="1">
        <f t="shared" si="267"/>
        <v>0</v>
      </c>
      <c r="AG869" s="1">
        <f t="shared" si="268"/>
        <v>0</v>
      </c>
      <c r="AH869" s="1">
        <f t="shared" si="269"/>
        <v>0</v>
      </c>
      <c r="AI869" s="1">
        <f t="shared" si="270"/>
        <v>0</v>
      </c>
      <c r="AJ869" s="1">
        <f t="shared" si="271"/>
        <v>0</v>
      </c>
      <c r="AK869" s="1">
        <f t="shared" si="272"/>
        <v>0</v>
      </c>
      <c r="AL869" s="1">
        <f t="shared" si="273"/>
        <v>0</v>
      </c>
      <c r="AM869" s="1">
        <f t="shared" si="274"/>
        <v>0</v>
      </c>
      <c r="AN869" s="1">
        <f t="shared" si="275"/>
        <v>0</v>
      </c>
      <c r="AO869" s="1">
        <f t="shared" si="276"/>
        <v>0</v>
      </c>
      <c r="AP869" s="1">
        <f t="shared" si="277"/>
        <v>0</v>
      </c>
      <c r="AQ869" s="1">
        <f t="shared" si="278"/>
        <v>0</v>
      </c>
      <c r="AR869">
        <f t="shared" si="279"/>
        <v>5</v>
      </c>
    </row>
    <row r="870" spans="1:44">
      <c r="A870">
        <v>869</v>
      </c>
      <c r="B870">
        <v>2017</v>
      </c>
      <c r="C870">
        <v>40.4</v>
      </c>
      <c r="E870">
        <v>1</v>
      </c>
      <c r="F870">
        <v>3.7</v>
      </c>
      <c r="G870" t="s">
        <v>54</v>
      </c>
      <c r="H870">
        <f t="shared" si="260"/>
        <v>2</v>
      </c>
      <c r="I870">
        <v>5.35</v>
      </c>
      <c r="J870">
        <v>59.17590691</v>
      </c>
      <c r="K870">
        <v>0.0075</v>
      </c>
      <c r="L870">
        <v>0</v>
      </c>
      <c r="M870">
        <v>0</v>
      </c>
      <c r="N870">
        <v>1</v>
      </c>
      <c r="O870">
        <v>1</v>
      </c>
      <c r="P870">
        <v>0</v>
      </c>
      <c r="Q870">
        <v>6.40515653775322</v>
      </c>
      <c r="R870">
        <v>256</v>
      </c>
      <c r="S870">
        <v>9.6</v>
      </c>
      <c r="T870">
        <v>22</v>
      </c>
      <c r="U870">
        <v>1</v>
      </c>
      <c r="V870">
        <v>9.166324435</v>
      </c>
      <c r="W870">
        <v>0</v>
      </c>
      <c r="X870">
        <v>23.09650924</v>
      </c>
      <c r="Y870">
        <v>1</v>
      </c>
      <c r="Z870" s="1">
        <f t="shared" si="261"/>
        <v>0</v>
      </c>
      <c r="AA870" s="1">
        <f t="shared" si="262"/>
        <v>0</v>
      </c>
      <c r="AB870" s="1">
        <f t="shared" si="263"/>
        <v>0</v>
      </c>
      <c r="AC870" s="1">
        <f t="shared" si="264"/>
        <v>1</v>
      </c>
      <c r="AD870" s="1">
        <f t="shared" si="265"/>
        <v>0</v>
      </c>
      <c r="AE870" s="1">
        <f t="shared" si="266"/>
        <v>0</v>
      </c>
      <c r="AF870" s="1">
        <f t="shared" si="267"/>
        <v>0</v>
      </c>
      <c r="AG870" s="1">
        <f t="shared" si="268"/>
        <v>0</v>
      </c>
      <c r="AH870" s="1">
        <f t="shared" si="269"/>
        <v>0</v>
      </c>
      <c r="AI870" s="1">
        <f t="shared" si="270"/>
        <v>0</v>
      </c>
      <c r="AJ870" s="1">
        <f t="shared" si="271"/>
        <v>0</v>
      </c>
      <c r="AK870" s="1">
        <f t="shared" si="272"/>
        <v>0</v>
      </c>
      <c r="AL870" s="1">
        <f t="shared" si="273"/>
        <v>0</v>
      </c>
      <c r="AM870" s="1">
        <f t="shared" si="274"/>
        <v>0</v>
      </c>
      <c r="AN870" s="1">
        <f t="shared" si="275"/>
        <v>0</v>
      </c>
      <c r="AO870" s="1">
        <f t="shared" si="276"/>
        <v>0</v>
      </c>
      <c r="AP870" s="1">
        <f t="shared" si="277"/>
        <v>0</v>
      </c>
      <c r="AQ870" s="1">
        <f t="shared" si="278"/>
        <v>0</v>
      </c>
      <c r="AR870">
        <f t="shared" si="279"/>
        <v>4</v>
      </c>
    </row>
    <row r="871" spans="1:44">
      <c r="A871">
        <v>870</v>
      </c>
      <c r="B871">
        <v>2017</v>
      </c>
      <c r="C871">
        <v>8.8</v>
      </c>
      <c r="D871">
        <v>80</v>
      </c>
      <c r="E871">
        <v>0</v>
      </c>
      <c r="F871">
        <v>3.9</v>
      </c>
      <c r="G871" t="s">
        <v>53</v>
      </c>
      <c r="H871">
        <f t="shared" si="260"/>
        <v>1</v>
      </c>
      <c r="I871">
        <v>2.95</v>
      </c>
      <c r="J871">
        <v>70.57084189</v>
      </c>
      <c r="K871">
        <v>0.0108</v>
      </c>
      <c r="L871">
        <v>0</v>
      </c>
      <c r="M871">
        <v>0</v>
      </c>
      <c r="N871">
        <v>0</v>
      </c>
      <c r="O871">
        <v>1</v>
      </c>
      <c r="P871">
        <v>0</v>
      </c>
      <c r="Q871">
        <v>6.18232044198896</v>
      </c>
      <c r="R871">
        <v>453</v>
      </c>
      <c r="S871">
        <v>12.5</v>
      </c>
      <c r="T871">
        <v>28.2</v>
      </c>
      <c r="U871">
        <v>1</v>
      </c>
      <c r="V871">
        <v>1.445585216</v>
      </c>
      <c r="W871">
        <v>1</v>
      </c>
      <c r="X871">
        <v>7.326488706</v>
      </c>
      <c r="Y871">
        <v>0</v>
      </c>
      <c r="Z871" s="1">
        <f t="shared" si="261"/>
        <v>0</v>
      </c>
      <c r="AA871" s="1">
        <f t="shared" si="262"/>
        <v>0</v>
      </c>
      <c r="AB871" s="1">
        <f t="shared" si="263"/>
        <v>0</v>
      </c>
      <c r="AC871" s="1">
        <f t="shared" si="264"/>
        <v>0</v>
      </c>
      <c r="AD871" s="1">
        <f t="shared" si="265"/>
        <v>0</v>
      </c>
      <c r="AE871" s="1">
        <f t="shared" si="266"/>
        <v>0</v>
      </c>
      <c r="AF871" s="1">
        <f t="shared" si="267"/>
        <v>0</v>
      </c>
      <c r="AG871" s="1">
        <f t="shared" si="268"/>
        <v>0</v>
      </c>
      <c r="AH871" s="1">
        <f t="shared" si="269"/>
        <v>0</v>
      </c>
      <c r="AI871" s="1">
        <f t="shared" si="270"/>
        <v>0</v>
      </c>
      <c r="AJ871" s="1">
        <f t="shared" si="271"/>
        <v>1</v>
      </c>
      <c r="AK871" s="1">
        <f t="shared" si="272"/>
        <v>0</v>
      </c>
      <c r="AL871" s="1">
        <f t="shared" si="273"/>
        <v>0</v>
      </c>
      <c r="AM871" s="1">
        <f t="shared" si="274"/>
        <v>0</v>
      </c>
      <c r="AN871" s="1">
        <f t="shared" si="275"/>
        <v>0</v>
      </c>
      <c r="AO871" s="1">
        <f t="shared" si="276"/>
        <v>0</v>
      </c>
      <c r="AP871" s="1">
        <f t="shared" si="277"/>
        <v>0</v>
      </c>
      <c r="AQ871" s="1">
        <f t="shared" si="278"/>
        <v>0</v>
      </c>
      <c r="AR871">
        <f t="shared" si="279"/>
        <v>11</v>
      </c>
    </row>
    <row r="872" spans="1:44">
      <c r="A872">
        <v>871</v>
      </c>
      <c r="B872">
        <v>2017</v>
      </c>
      <c r="C872">
        <v>2.6</v>
      </c>
      <c r="E872">
        <v>0</v>
      </c>
      <c r="F872">
        <v>3.7</v>
      </c>
      <c r="G872" t="s">
        <v>49</v>
      </c>
      <c r="H872">
        <f t="shared" si="260"/>
        <v>2</v>
      </c>
      <c r="I872">
        <v>3.36</v>
      </c>
      <c r="J872">
        <v>48.62970568</v>
      </c>
      <c r="K872">
        <v>0.1065</v>
      </c>
      <c r="L872">
        <v>0</v>
      </c>
      <c r="M872">
        <v>1</v>
      </c>
      <c r="N872">
        <v>0</v>
      </c>
      <c r="O872">
        <v>1</v>
      </c>
      <c r="P872">
        <v>1</v>
      </c>
      <c r="Q872">
        <v>7.49723756906078</v>
      </c>
      <c r="R872">
        <v>287</v>
      </c>
      <c r="S872">
        <v>12.8</v>
      </c>
      <c r="T872">
        <v>29.7</v>
      </c>
      <c r="U872">
        <v>0</v>
      </c>
      <c r="V872">
        <v>22.07802875</v>
      </c>
      <c r="W872">
        <v>0</v>
      </c>
      <c r="X872">
        <v>22.07802875</v>
      </c>
      <c r="Y872">
        <v>1</v>
      </c>
      <c r="Z872" s="1">
        <f t="shared" si="261"/>
        <v>0</v>
      </c>
      <c r="AA872" s="1">
        <f t="shared" si="262"/>
        <v>0</v>
      </c>
      <c r="AB872" s="1">
        <f t="shared" si="263"/>
        <v>0</v>
      </c>
      <c r="AC872" s="1">
        <f t="shared" si="264"/>
        <v>0</v>
      </c>
      <c r="AD872" s="1">
        <f t="shared" si="265"/>
        <v>0</v>
      </c>
      <c r="AE872" s="1">
        <f t="shared" si="266"/>
        <v>0</v>
      </c>
      <c r="AF872" s="1">
        <f t="shared" si="267"/>
        <v>0</v>
      </c>
      <c r="AG872" s="1">
        <f t="shared" si="268"/>
        <v>0</v>
      </c>
      <c r="AH872" s="1">
        <f t="shared" si="269"/>
        <v>0</v>
      </c>
      <c r="AI872" s="1">
        <f t="shared" si="270"/>
        <v>0</v>
      </c>
      <c r="AJ872" s="1">
        <f t="shared" si="271"/>
        <v>0</v>
      </c>
      <c r="AK872" s="1">
        <f t="shared" si="272"/>
        <v>0</v>
      </c>
      <c r="AL872" s="1">
        <f t="shared" si="273"/>
        <v>0</v>
      </c>
      <c r="AM872" s="1">
        <f t="shared" si="274"/>
        <v>1</v>
      </c>
      <c r="AN872" s="1">
        <f t="shared" si="275"/>
        <v>0</v>
      </c>
      <c r="AO872" s="1">
        <f t="shared" si="276"/>
        <v>0</v>
      </c>
      <c r="AP872" s="1">
        <f t="shared" si="277"/>
        <v>0</v>
      </c>
      <c r="AQ872" s="1">
        <f t="shared" si="278"/>
        <v>0</v>
      </c>
      <c r="AR872">
        <f t="shared" si="279"/>
        <v>14</v>
      </c>
    </row>
    <row r="873" spans="1:44">
      <c r="A873">
        <v>872</v>
      </c>
      <c r="B873">
        <v>2017</v>
      </c>
      <c r="C873">
        <v>1.8</v>
      </c>
      <c r="E873">
        <v>1</v>
      </c>
      <c r="F873">
        <v>4.1</v>
      </c>
      <c r="G873" t="s">
        <v>51</v>
      </c>
      <c r="H873">
        <f t="shared" si="260"/>
        <v>2</v>
      </c>
      <c r="I873">
        <v>4.09</v>
      </c>
      <c r="J873">
        <v>90.19301848</v>
      </c>
      <c r="K873">
        <v>0.2387</v>
      </c>
      <c r="L873">
        <v>0</v>
      </c>
      <c r="M873">
        <v>1</v>
      </c>
      <c r="N873">
        <v>0</v>
      </c>
      <c r="O873">
        <v>1</v>
      </c>
      <c r="P873">
        <v>0</v>
      </c>
      <c r="Q873">
        <v>4.64640883977901</v>
      </c>
      <c r="R873">
        <v>174</v>
      </c>
      <c r="S873">
        <v>13.6</v>
      </c>
      <c r="T873">
        <v>24.8</v>
      </c>
      <c r="U873">
        <v>1</v>
      </c>
      <c r="V873">
        <v>9.067761807</v>
      </c>
      <c r="W873">
        <v>0</v>
      </c>
      <c r="X873">
        <v>19.41683778</v>
      </c>
      <c r="Y873">
        <v>1</v>
      </c>
      <c r="Z873" s="1">
        <f t="shared" si="261"/>
        <v>0</v>
      </c>
      <c r="AA873" s="1">
        <f t="shared" si="262"/>
        <v>0</v>
      </c>
      <c r="AB873" s="1">
        <f t="shared" si="263"/>
        <v>0</v>
      </c>
      <c r="AC873" s="1">
        <f t="shared" si="264"/>
        <v>0</v>
      </c>
      <c r="AD873" s="1">
        <f t="shared" si="265"/>
        <v>0</v>
      </c>
      <c r="AE873" s="1">
        <f t="shared" si="266"/>
        <v>0</v>
      </c>
      <c r="AF873" s="1">
        <f t="shared" si="267"/>
        <v>0</v>
      </c>
      <c r="AG873" s="1">
        <f t="shared" si="268"/>
        <v>0</v>
      </c>
      <c r="AH873" s="1">
        <f t="shared" si="269"/>
        <v>0</v>
      </c>
      <c r="AI873" s="1">
        <f t="shared" si="270"/>
        <v>0</v>
      </c>
      <c r="AJ873" s="1">
        <f t="shared" si="271"/>
        <v>0</v>
      </c>
      <c r="AK873" s="1">
        <f t="shared" si="272"/>
        <v>0</v>
      </c>
      <c r="AL873" s="1">
        <f t="shared" si="273"/>
        <v>0</v>
      </c>
      <c r="AM873" s="1">
        <f t="shared" si="274"/>
        <v>0</v>
      </c>
      <c r="AN873" s="1">
        <f t="shared" si="275"/>
        <v>1</v>
      </c>
      <c r="AO873" s="1">
        <f t="shared" si="276"/>
        <v>0</v>
      </c>
      <c r="AP873" s="1">
        <f t="shared" si="277"/>
        <v>0</v>
      </c>
      <c r="AQ873" s="1">
        <f t="shared" si="278"/>
        <v>0</v>
      </c>
      <c r="AR873">
        <f t="shared" si="279"/>
        <v>15</v>
      </c>
    </row>
    <row r="874" spans="1:44">
      <c r="A874">
        <v>873</v>
      </c>
      <c r="B874">
        <v>2017</v>
      </c>
      <c r="C874">
        <v>1.8</v>
      </c>
      <c r="E874">
        <v>1</v>
      </c>
      <c r="F874">
        <v>3.6</v>
      </c>
      <c r="G874" t="s">
        <v>49</v>
      </c>
      <c r="H874">
        <f t="shared" si="260"/>
        <v>2</v>
      </c>
      <c r="I874">
        <v>10.67</v>
      </c>
      <c r="J874">
        <v>46.92128679</v>
      </c>
      <c r="K874">
        <v>0</v>
      </c>
      <c r="L874">
        <v>0</v>
      </c>
      <c r="M874">
        <v>1</v>
      </c>
      <c r="N874">
        <v>0</v>
      </c>
      <c r="O874">
        <v>1</v>
      </c>
      <c r="P874">
        <v>0</v>
      </c>
      <c r="Q874">
        <v>2.14180478821363</v>
      </c>
      <c r="R874">
        <v>441</v>
      </c>
      <c r="S874">
        <v>8</v>
      </c>
      <c r="T874">
        <v>26.8</v>
      </c>
      <c r="U874">
        <v>0</v>
      </c>
      <c r="V874">
        <v>22.07802875</v>
      </c>
      <c r="W874">
        <v>0</v>
      </c>
      <c r="X874">
        <v>22.07802875</v>
      </c>
      <c r="Y874">
        <v>1</v>
      </c>
      <c r="Z874" s="1">
        <f t="shared" si="261"/>
        <v>0</v>
      </c>
      <c r="AA874" s="1">
        <f t="shared" si="262"/>
        <v>0</v>
      </c>
      <c r="AB874" s="1">
        <f t="shared" si="263"/>
        <v>0</v>
      </c>
      <c r="AC874" s="1">
        <f t="shared" si="264"/>
        <v>0</v>
      </c>
      <c r="AD874" s="1">
        <f t="shared" si="265"/>
        <v>0</v>
      </c>
      <c r="AE874" s="1">
        <f t="shared" si="266"/>
        <v>0</v>
      </c>
      <c r="AF874" s="1">
        <f t="shared" si="267"/>
        <v>0</v>
      </c>
      <c r="AG874" s="1">
        <f t="shared" si="268"/>
        <v>0</v>
      </c>
      <c r="AH874" s="1">
        <f t="shared" si="269"/>
        <v>0</v>
      </c>
      <c r="AI874" s="1">
        <f t="shared" si="270"/>
        <v>0</v>
      </c>
      <c r="AJ874" s="1">
        <f t="shared" si="271"/>
        <v>0</v>
      </c>
      <c r="AK874" s="1">
        <f t="shared" si="272"/>
        <v>0</v>
      </c>
      <c r="AL874" s="1">
        <f t="shared" si="273"/>
        <v>0</v>
      </c>
      <c r="AM874" s="1">
        <f t="shared" si="274"/>
        <v>1</v>
      </c>
      <c r="AN874" s="1">
        <f t="shared" si="275"/>
        <v>0</v>
      </c>
      <c r="AO874" s="1">
        <f t="shared" si="276"/>
        <v>0</v>
      </c>
      <c r="AP874" s="1">
        <f t="shared" si="277"/>
        <v>0</v>
      </c>
      <c r="AQ874" s="1">
        <f t="shared" si="278"/>
        <v>0</v>
      </c>
      <c r="AR874">
        <f t="shared" si="279"/>
        <v>14</v>
      </c>
    </row>
    <row r="875" spans="1:44">
      <c r="A875">
        <v>874</v>
      </c>
      <c r="B875">
        <v>2017</v>
      </c>
      <c r="C875">
        <v>2.6</v>
      </c>
      <c r="E875">
        <v>0</v>
      </c>
      <c r="F875">
        <v>3.2</v>
      </c>
      <c r="G875" t="s">
        <v>50</v>
      </c>
      <c r="H875">
        <f t="shared" si="260"/>
        <v>2</v>
      </c>
      <c r="I875">
        <v>1.59</v>
      </c>
      <c r="J875">
        <v>79.93155373</v>
      </c>
      <c r="K875">
        <v>0.1659</v>
      </c>
      <c r="L875">
        <v>0</v>
      </c>
      <c r="M875">
        <v>1</v>
      </c>
      <c r="N875">
        <v>0</v>
      </c>
      <c r="O875">
        <v>1</v>
      </c>
      <c r="P875">
        <v>0</v>
      </c>
      <c r="Q875">
        <v>6.62246777163904</v>
      </c>
      <c r="R875">
        <v>137</v>
      </c>
      <c r="S875">
        <v>8.5</v>
      </c>
      <c r="T875">
        <v>25.2</v>
      </c>
      <c r="U875">
        <v>1</v>
      </c>
      <c r="V875">
        <v>1.117043121</v>
      </c>
      <c r="W875">
        <v>1</v>
      </c>
      <c r="X875">
        <v>2.924024641</v>
      </c>
      <c r="Y875">
        <v>0</v>
      </c>
      <c r="Z875" s="1">
        <f t="shared" si="261"/>
        <v>1</v>
      </c>
      <c r="AA875" s="1">
        <f t="shared" si="262"/>
        <v>0</v>
      </c>
      <c r="AB875" s="1">
        <f t="shared" si="263"/>
        <v>0</v>
      </c>
      <c r="AC875" s="1">
        <f t="shared" si="264"/>
        <v>0</v>
      </c>
      <c r="AD875" s="1">
        <f t="shared" si="265"/>
        <v>0</v>
      </c>
      <c r="AE875" s="1">
        <f t="shared" si="266"/>
        <v>0</v>
      </c>
      <c r="AF875" s="1">
        <f t="shared" si="267"/>
        <v>0</v>
      </c>
      <c r="AG875" s="1">
        <f t="shared" si="268"/>
        <v>0</v>
      </c>
      <c r="AH875" s="1">
        <f t="shared" si="269"/>
        <v>0</v>
      </c>
      <c r="AI875" s="1">
        <f t="shared" si="270"/>
        <v>0</v>
      </c>
      <c r="AJ875" s="1">
        <f t="shared" si="271"/>
        <v>0</v>
      </c>
      <c r="AK875" s="1">
        <f t="shared" si="272"/>
        <v>0</v>
      </c>
      <c r="AL875" s="1">
        <f t="shared" si="273"/>
        <v>0</v>
      </c>
      <c r="AM875" s="1">
        <f t="shared" si="274"/>
        <v>0</v>
      </c>
      <c r="AN875" s="1">
        <f t="shared" si="275"/>
        <v>0</v>
      </c>
      <c r="AO875" s="1">
        <f t="shared" si="276"/>
        <v>0</v>
      </c>
      <c r="AP875" s="1">
        <f t="shared" si="277"/>
        <v>0</v>
      </c>
      <c r="AQ875" s="1">
        <f t="shared" si="278"/>
        <v>0</v>
      </c>
      <c r="AR875">
        <f t="shared" si="279"/>
        <v>1</v>
      </c>
    </row>
    <row r="876" spans="1:44">
      <c r="A876">
        <v>875</v>
      </c>
      <c r="B876">
        <v>2017</v>
      </c>
      <c r="C876">
        <v>0</v>
      </c>
      <c r="E876">
        <v>1</v>
      </c>
      <c r="F876">
        <v>3.8</v>
      </c>
      <c r="G876" t="s">
        <v>51</v>
      </c>
      <c r="H876">
        <f t="shared" si="260"/>
        <v>2</v>
      </c>
      <c r="I876">
        <v>1.81</v>
      </c>
      <c r="J876">
        <v>64.63791923</v>
      </c>
      <c r="K876">
        <v>0.0008</v>
      </c>
      <c r="L876">
        <v>0</v>
      </c>
      <c r="M876">
        <v>0</v>
      </c>
      <c r="N876">
        <v>0</v>
      </c>
      <c r="O876">
        <v>1</v>
      </c>
      <c r="P876">
        <v>0</v>
      </c>
      <c r="Q876">
        <v>8.74585635359117</v>
      </c>
      <c r="R876">
        <v>275</v>
      </c>
      <c r="S876">
        <v>11.4</v>
      </c>
      <c r="T876">
        <v>32.4</v>
      </c>
      <c r="U876">
        <v>1</v>
      </c>
      <c r="V876">
        <v>18.39835729</v>
      </c>
      <c r="W876">
        <v>1</v>
      </c>
      <c r="X876">
        <v>19.25256674</v>
      </c>
      <c r="Y876">
        <v>1</v>
      </c>
      <c r="Z876" s="1">
        <f t="shared" si="261"/>
        <v>0</v>
      </c>
      <c r="AA876" s="1">
        <f t="shared" si="262"/>
        <v>0</v>
      </c>
      <c r="AB876" s="1">
        <f t="shared" si="263"/>
        <v>0</v>
      </c>
      <c r="AC876" s="1">
        <f t="shared" si="264"/>
        <v>0</v>
      </c>
      <c r="AD876" s="1">
        <f t="shared" si="265"/>
        <v>0</v>
      </c>
      <c r="AE876" s="1">
        <f t="shared" si="266"/>
        <v>0</v>
      </c>
      <c r="AF876" s="1">
        <f t="shared" si="267"/>
        <v>0</v>
      </c>
      <c r="AG876" s="1">
        <f t="shared" si="268"/>
        <v>0</v>
      </c>
      <c r="AH876" s="1">
        <f t="shared" si="269"/>
        <v>0</v>
      </c>
      <c r="AI876" s="1">
        <f t="shared" si="270"/>
        <v>0</v>
      </c>
      <c r="AJ876" s="1">
        <f t="shared" si="271"/>
        <v>0</v>
      </c>
      <c r="AK876" s="1">
        <f t="shared" si="272"/>
        <v>0</v>
      </c>
      <c r="AL876" s="1">
        <f t="shared" si="273"/>
        <v>0</v>
      </c>
      <c r="AM876" s="1">
        <f t="shared" si="274"/>
        <v>0</v>
      </c>
      <c r="AN876" s="1">
        <f t="shared" si="275"/>
        <v>1</v>
      </c>
      <c r="AO876" s="1">
        <f t="shared" si="276"/>
        <v>0</v>
      </c>
      <c r="AP876" s="1">
        <f t="shared" si="277"/>
        <v>0</v>
      </c>
      <c r="AQ876" s="1">
        <f t="shared" si="278"/>
        <v>0</v>
      </c>
      <c r="AR876">
        <f t="shared" si="279"/>
        <v>15</v>
      </c>
    </row>
    <row r="877" spans="1:44">
      <c r="A877">
        <v>876</v>
      </c>
      <c r="B877">
        <v>2017</v>
      </c>
      <c r="C877">
        <v>42.1</v>
      </c>
      <c r="E877">
        <v>0</v>
      </c>
      <c r="F877">
        <v>4.1</v>
      </c>
      <c r="G877" t="s">
        <v>45</v>
      </c>
      <c r="H877">
        <f t="shared" si="260"/>
        <v>0</v>
      </c>
      <c r="I877">
        <v>2.33</v>
      </c>
      <c r="J877">
        <v>66.12731006</v>
      </c>
      <c r="K877">
        <v>0.471</v>
      </c>
      <c r="L877">
        <v>0</v>
      </c>
      <c r="M877">
        <v>1</v>
      </c>
      <c r="N877">
        <v>0</v>
      </c>
      <c r="O877">
        <v>1</v>
      </c>
      <c r="P877">
        <v>0</v>
      </c>
      <c r="Q877">
        <v>5.50276243093921</v>
      </c>
      <c r="R877">
        <v>288</v>
      </c>
      <c r="S877">
        <v>13.2</v>
      </c>
      <c r="T877">
        <v>28.8</v>
      </c>
      <c r="U877">
        <v>1</v>
      </c>
      <c r="V877">
        <v>4.796714579</v>
      </c>
      <c r="W877">
        <v>0</v>
      </c>
      <c r="X877">
        <v>20.43531828</v>
      </c>
      <c r="Y877">
        <v>0</v>
      </c>
      <c r="Z877" s="1">
        <f t="shared" si="261"/>
        <v>0</v>
      </c>
      <c r="AA877" s="1">
        <f t="shared" si="262"/>
        <v>0</v>
      </c>
      <c r="AB877" s="1">
        <f t="shared" si="263"/>
        <v>0</v>
      </c>
      <c r="AC877" s="1">
        <f t="shared" si="264"/>
        <v>0</v>
      </c>
      <c r="AD877" s="1">
        <f t="shared" si="265"/>
        <v>0</v>
      </c>
      <c r="AE877" s="1">
        <f t="shared" si="266"/>
        <v>0</v>
      </c>
      <c r="AF877" s="1">
        <f t="shared" si="267"/>
        <v>0</v>
      </c>
      <c r="AG877" s="1">
        <f t="shared" si="268"/>
        <v>0</v>
      </c>
      <c r="AH877" s="1">
        <f t="shared" si="269"/>
        <v>1</v>
      </c>
      <c r="AI877" s="1">
        <f t="shared" si="270"/>
        <v>0</v>
      </c>
      <c r="AJ877" s="1">
        <f t="shared" si="271"/>
        <v>0</v>
      </c>
      <c r="AK877" s="1">
        <f t="shared" si="272"/>
        <v>0</v>
      </c>
      <c r="AL877" s="1">
        <f t="shared" si="273"/>
        <v>0</v>
      </c>
      <c r="AM877" s="1">
        <f t="shared" si="274"/>
        <v>0</v>
      </c>
      <c r="AN877" s="1">
        <f t="shared" si="275"/>
        <v>0</v>
      </c>
      <c r="AO877" s="1">
        <f t="shared" si="276"/>
        <v>0</v>
      </c>
      <c r="AP877" s="1">
        <f t="shared" si="277"/>
        <v>0</v>
      </c>
      <c r="AQ877" s="1">
        <f t="shared" si="278"/>
        <v>0</v>
      </c>
      <c r="AR877">
        <f t="shared" si="279"/>
        <v>9</v>
      </c>
    </row>
    <row r="878" spans="1:44">
      <c r="A878">
        <v>877</v>
      </c>
      <c r="B878">
        <v>2017</v>
      </c>
      <c r="C878">
        <v>6.1</v>
      </c>
      <c r="E878">
        <v>0</v>
      </c>
      <c r="F878">
        <v>3.5</v>
      </c>
      <c r="G878" t="s">
        <v>50</v>
      </c>
      <c r="H878">
        <f t="shared" si="260"/>
        <v>2</v>
      </c>
      <c r="I878">
        <v>4.33</v>
      </c>
      <c r="J878">
        <v>88.39425051</v>
      </c>
      <c r="K878">
        <v>0.0856</v>
      </c>
      <c r="L878">
        <v>0</v>
      </c>
      <c r="M878">
        <v>1</v>
      </c>
      <c r="N878">
        <v>0</v>
      </c>
      <c r="O878">
        <v>1</v>
      </c>
      <c r="P878">
        <v>1</v>
      </c>
      <c r="Q878">
        <v>6.97237569060774</v>
      </c>
      <c r="R878">
        <v>233</v>
      </c>
      <c r="S878">
        <v>10.4</v>
      </c>
      <c r="T878">
        <v>33.4</v>
      </c>
      <c r="U878">
        <v>1</v>
      </c>
      <c r="V878">
        <v>1.675564682</v>
      </c>
      <c r="W878">
        <v>1</v>
      </c>
      <c r="X878">
        <v>4.073921971</v>
      </c>
      <c r="Y878">
        <v>0</v>
      </c>
      <c r="Z878" s="1">
        <f t="shared" si="261"/>
        <v>1</v>
      </c>
      <c r="AA878" s="1">
        <f t="shared" si="262"/>
        <v>0</v>
      </c>
      <c r="AB878" s="1">
        <f t="shared" si="263"/>
        <v>0</v>
      </c>
      <c r="AC878" s="1">
        <f t="shared" si="264"/>
        <v>0</v>
      </c>
      <c r="AD878" s="1">
        <f t="shared" si="265"/>
        <v>0</v>
      </c>
      <c r="AE878" s="1">
        <f t="shared" si="266"/>
        <v>0</v>
      </c>
      <c r="AF878" s="1">
        <f t="shared" si="267"/>
        <v>0</v>
      </c>
      <c r="AG878" s="1">
        <f t="shared" si="268"/>
        <v>0</v>
      </c>
      <c r="AH878" s="1">
        <f t="shared" si="269"/>
        <v>0</v>
      </c>
      <c r="AI878" s="1">
        <f t="shared" si="270"/>
        <v>0</v>
      </c>
      <c r="AJ878" s="1">
        <f t="shared" si="271"/>
        <v>0</v>
      </c>
      <c r="AK878" s="1">
        <f t="shared" si="272"/>
        <v>0</v>
      </c>
      <c r="AL878" s="1">
        <f t="shared" si="273"/>
        <v>0</v>
      </c>
      <c r="AM878" s="1">
        <f t="shared" si="274"/>
        <v>0</v>
      </c>
      <c r="AN878" s="1">
        <f t="shared" si="275"/>
        <v>0</v>
      </c>
      <c r="AO878" s="1">
        <f t="shared" si="276"/>
        <v>0</v>
      </c>
      <c r="AP878" s="1">
        <f t="shared" si="277"/>
        <v>0</v>
      </c>
      <c r="AQ878" s="1">
        <f t="shared" si="278"/>
        <v>0</v>
      </c>
      <c r="AR878">
        <f t="shared" si="279"/>
        <v>1</v>
      </c>
    </row>
    <row r="879" spans="1:44">
      <c r="A879">
        <v>878</v>
      </c>
      <c r="B879">
        <v>2017</v>
      </c>
      <c r="C879">
        <v>0.9</v>
      </c>
      <c r="E879">
        <v>0</v>
      </c>
      <c r="F879">
        <v>4.2</v>
      </c>
      <c r="G879" t="s">
        <v>53</v>
      </c>
      <c r="H879">
        <f t="shared" si="260"/>
        <v>1</v>
      </c>
      <c r="I879">
        <v>2.91</v>
      </c>
      <c r="J879">
        <v>60.90622861</v>
      </c>
      <c r="K879">
        <v>0.0079</v>
      </c>
      <c r="L879">
        <v>0</v>
      </c>
      <c r="M879">
        <v>0</v>
      </c>
      <c r="N879">
        <v>0</v>
      </c>
      <c r="O879">
        <v>1</v>
      </c>
      <c r="P879">
        <v>0</v>
      </c>
      <c r="Q879">
        <v>5.20073664825046</v>
      </c>
      <c r="R879">
        <v>339</v>
      </c>
      <c r="S879">
        <v>12.9</v>
      </c>
      <c r="T879">
        <v>34.4</v>
      </c>
      <c r="U879">
        <v>1</v>
      </c>
      <c r="V879">
        <v>6.209445585</v>
      </c>
      <c r="W879">
        <v>0</v>
      </c>
      <c r="X879">
        <v>21.9137577</v>
      </c>
      <c r="Y879">
        <v>1</v>
      </c>
      <c r="Z879" s="1">
        <f t="shared" si="261"/>
        <v>0</v>
      </c>
      <c r="AA879" s="1">
        <f t="shared" si="262"/>
        <v>0</v>
      </c>
      <c r="AB879" s="1">
        <f t="shared" si="263"/>
        <v>0</v>
      </c>
      <c r="AC879" s="1">
        <f t="shared" si="264"/>
        <v>0</v>
      </c>
      <c r="AD879" s="1">
        <f t="shared" si="265"/>
        <v>0</v>
      </c>
      <c r="AE879" s="1">
        <f t="shared" si="266"/>
        <v>0</v>
      </c>
      <c r="AF879" s="1">
        <f t="shared" si="267"/>
        <v>0</v>
      </c>
      <c r="AG879" s="1">
        <f t="shared" si="268"/>
        <v>0</v>
      </c>
      <c r="AH879" s="1">
        <f t="shared" si="269"/>
        <v>0</v>
      </c>
      <c r="AI879" s="1">
        <f t="shared" si="270"/>
        <v>0</v>
      </c>
      <c r="AJ879" s="1">
        <f t="shared" si="271"/>
        <v>1</v>
      </c>
      <c r="AK879" s="1">
        <f t="shared" si="272"/>
        <v>0</v>
      </c>
      <c r="AL879" s="1">
        <f t="shared" si="273"/>
        <v>0</v>
      </c>
      <c r="AM879" s="1">
        <f t="shared" si="274"/>
        <v>0</v>
      </c>
      <c r="AN879" s="1">
        <f t="shared" si="275"/>
        <v>0</v>
      </c>
      <c r="AO879" s="1">
        <f t="shared" si="276"/>
        <v>0</v>
      </c>
      <c r="AP879" s="1">
        <f t="shared" si="277"/>
        <v>0</v>
      </c>
      <c r="AQ879" s="1">
        <f t="shared" si="278"/>
        <v>0</v>
      </c>
      <c r="AR879">
        <f t="shared" si="279"/>
        <v>11</v>
      </c>
    </row>
    <row r="880" spans="1:44">
      <c r="A880">
        <v>879</v>
      </c>
      <c r="B880">
        <v>2017</v>
      </c>
      <c r="C880">
        <v>6.1</v>
      </c>
      <c r="D880">
        <v>0</v>
      </c>
      <c r="E880">
        <v>1</v>
      </c>
      <c r="F880">
        <v>3.7</v>
      </c>
      <c r="G880" t="s">
        <v>53</v>
      </c>
      <c r="H880">
        <f t="shared" si="260"/>
        <v>1</v>
      </c>
      <c r="I880">
        <v>2.48</v>
      </c>
      <c r="J880">
        <v>62.80629706</v>
      </c>
      <c r="K880">
        <v>0.3988</v>
      </c>
      <c r="L880">
        <v>0</v>
      </c>
      <c r="M880">
        <v>1</v>
      </c>
      <c r="N880">
        <v>0</v>
      </c>
      <c r="O880">
        <v>1</v>
      </c>
      <c r="P880">
        <v>1</v>
      </c>
      <c r="Q880">
        <v>7.47513812154696</v>
      </c>
      <c r="R880">
        <v>422</v>
      </c>
      <c r="S880">
        <v>12.2</v>
      </c>
      <c r="T880">
        <v>21.7</v>
      </c>
      <c r="U880">
        <v>1</v>
      </c>
      <c r="V880">
        <v>1.379876797</v>
      </c>
      <c r="W880">
        <v>1</v>
      </c>
      <c r="X880">
        <v>2.464065708</v>
      </c>
      <c r="Y880">
        <v>0</v>
      </c>
      <c r="Z880" s="1">
        <f t="shared" si="261"/>
        <v>0</v>
      </c>
      <c r="AA880" s="1">
        <f t="shared" si="262"/>
        <v>0</v>
      </c>
      <c r="AB880" s="1">
        <f t="shared" si="263"/>
        <v>0</v>
      </c>
      <c r="AC880" s="1">
        <f t="shared" si="264"/>
        <v>0</v>
      </c>
      <c r="AD880" s="1">
        <f t="shared" si="265"/>
        <v>0</v>
      </c>
      <c r="AE880" s="1">
        <f t="shared" si="266"/>
        <v>0</v>
      </c>
      <c r="AF880" s="1">
        <f t="shared" si="267"/>
        <v>0</v>
      </c>
      <c r="AG880" s="1">
        <f t="shared" si="268"/>
        <v>0</v>
      </c>
      <c r="AH880" s="1">
        <f t="shared" si="269"/>
        <v>0</v>
      </c>
      <c r="AI880" s="1">
        <f t="shared" si="270"/>
        <v>0</v>
      </c>
      <c r="AJ880" s="1">
        <f t="shared" si="271"/>
        <v>1</v>
      </c>
      <c r="AK880" s="1">
        <f t="shared" si="272"/>
        <v>0</v>
      </c>
      <c r="AL880" s="1">
        <f t="shared" si="273"/>
        <v>0</v>
      </c>
      <c r="AM880" s="1">
        <f t="shared" si="274"/>
        <v>0</v>
      </c>
      <c r="AN880" s="1">
        <f t="shared" si="275"/>
        <v>0</v>
      </c>
      <c r="AO880" s="1">
        <f t="shared" si="276"/>
        <v>0</v>
      </c>
      <c r="AP880" s="1">
        <f t="shared" si="277"/>
        <v>0</v>
      </c>
      <c r="AQ880" s="1">
        <f t="shared" si="278"/>
        <v>0</v>
      </c>
      <c r="AR880">
        <f t="shared" si="279"/>
        <v>11</v>
      </c>
    </row>
    <row r="881" spans="1:44">
      <c r="A881">
        <v>880</v>
      </c>
      <c r="B881">
        <v>2017</v>
      </c>
      <c r="C881">
        <v>14.9</v>
      </c>
      <c r="D881">
        <v>30</v>
      </c>
      <c r="E881">
        <v>1</v>
      </c>
      <c r="F881">
        <v>3.5</v>
      </c>
      <c r="G881" t="s">
        <v>53</v>
      </c>
      <c r="H881">
        <f t="shared" si="260"/>
        <v>1</v>
      </c>
      <c r="I881">
        <v>6.5</v>
      </c>
      <c r="J881">
        <v>67.55920602</v>
      </c>
      <c r="K881">
        <v>0.1282</v>
      </c>
      <c r="L881">
        <v>0</v>
      </c>
      <c r="M881">
        <v>0</v>
      </c>
      <c r="N881">
        <v>0</v>
      </c>
      <c r="O881">
        <v>1</v>
      </c>
      <c r="P881">
        <v>1</v>
      </c>
      <c r="Q881">
        <v>4.4548802946593</v>
      </c>
      <c r="R881">
        <v>253</v>
      </c>
      <c r="S881">
        <v>10.4</v>
      </c>
      <c r="T881">
        <v>18.2</v>
      </c>
      <c r="U881">
        <v>1</v>
      </c>
      <c r="V881">
        <v>3.613963039</v>
      </c>
      <c r="W881">
        <v>0</v>
      </c>
      <c r="X881">
        <v>21.28952772</v>
      </c>
      <c r="Y881">
        <v>1</v>
      </c>
      <c r="Z881" s="1">
        <f t="shared" si="261"/>
        <v>0</v>
      </c>
      <c r="AA881" s="1">
        <f t="shared" si="262"/>
        <v>0</v>
      </c>
      <c r="AB881" s="1">
        <f t="shared" si="263"/>
        <v>0</v>
      </c>
      <c r="AC881" s="1">
        <f t="shared" si="264"/>
        <v>0</v>
      </c>
      <c r="AD881" s="1">
        <f t="shared" si="265"/>
        <v>0</v>
      </c>
      <c r="AE881" s="1">
        <f t="shared" si="266"/>
        <v>0</v>
      </c>
      <c r="AF881" s="1">
        <f t="shared" si="267"/>
        <v>0</v>
      </c>
      <c r="AG881" s="1">
        <f t="shared" si="268"/>
        <v>0</v>
      </c>
      <c r="AH881" s="1">
        <f t="shared" si="269"/>
        <v>0</v>
      </c>
      <c r="AI881" s="1">
        <f t="shared" si="270"/>
        <v>0</v>
      </c>
      <c r="AJ881" s="1">
        <f t="shared" si="271"/>
        <v>1</v>
      </c>
      <c r="AK881" s="1">
        <f t="shared" si="272"/>
        <v>0</v>
      </c>
      <c r="AL881" s="1">
        <f t="shared" si="273"/>
        <v>0</v>
      </c>
      <c r="AM881" s="1">
        <f t="shared" si="274"/>
        <v>0</v>
      </c>
      <c r="AN881" s="1">
        <f t="shared" si="275"/>
        <v>0</v>
      </c>
      <c r="AO881" s="1">
        <f t="shared" si="276"/>
        <v>0</v>
      </c>
      <c r="AP881" s="1">
        <f t="shared" si="277"/>
        <v>0</v>
      </c>
      <c r="AQ881" s="1">
        <f t="shared" si="278"/>
        <v>0</v>
      </c>
      <c r="AR881">
        <f t="shared" si="279"/>
        <v>11</v>
      </c>
    </row>
    <row r="882" spans="1:44">
      <c r="A882">
        <v>881</v>
      </c>
      <c r="B882">
        <v>2017</v>
      </c>
      <c r="C882">
        <v>0</v>
      </c>
      <c r="E882">
        <v>1</v>
      </c>
      <c r="F882">
        <v>3.1</v>
      </c>
      <c r="G882" t="s">
        <v>47</v>
      </c>
      <c r="H882">
        <f t="shared" si="260"/>
        <v>2</v>
      </c>
      <c r="I882">
        <v>8</v>
      </c>
      <c r="J882">
        <v>59.63586585</v>
      </c>
      <c r="K882">
        <v>0.0099</v>
      </c>
      <c r="L882">
        <v>0</v>
      </c>
      <c r="M882">
        <v>1</v>
      </c>
      <c r="N882">
        <v>0</v>
      </c>
      <c r="O882">
        <v>1</v>
      </c>
      <c r="P882">
        <v>0</v>
      </c>
      <c r="Q882">
        <v>4.56353591160221</v>
      </c>
      <c r="R882">
        <v>300</v>
      </c>
      <c r="S882">
        <v>11.1</v>
      </c>
      <c r="T882">
        <v>21</v>
      </c>
      <c r="U882">
        <v>1</v>
      </c>
      <c r="V882">
        <v>6.965092402</v>
      </c>
      <c r="W882">
        <v>1</v>
      </c>
      <c r="X882">
        <v>12.32032854</v>
      </c>
      <c r="Y882">
        <v>0</v>
      </c>
      <c r="Z882" s="1">
        <f t="shared" si="261"/>
        <v>0</v>
      </c>
      <c r="AA882" s="1">
        <f t="shared" si="262"/>
        <v>0</v>
      </c>
      <c r="AB882" s="1">
        <f t="shared" si="263"/>
        <v>0</v>
      </c>
      <c r="AC882" s="1">
        <f t="shared" si="264"/>
        <v>0</v>
      </c>
      <c r="AD882" s="1">
        <f t="shared" si="265"/>
        <v>0</v>
      </c>
      <c r="AE882" s="1">
        <f t="shared" si="266"/>
        <v>1</v>
      </c>
      <c r="AF882" s="1">
        <f t="shared" si="267"/>
        <v>0</v>
      </c>
      <c r="AG882" s="1">
        <f t="shared" si="268"/>
        <v>0</v>
      </c>
      <c r="AH882" s="1">
        <f t="shared" si="269"/>
        <v>0</v>
      </c>
      <c r="AI882" s="1">
        <f t="shared" si="270"/>
        <v>0</v>
      </c>
      <c r="AJ882" s="1">
        <f t="shared" si="271"/>
        <v>0</v>
      </c>
      <c r="AK882" s="1">
        <f t="shared" si="272"/>
        <v>0</v>
      </c>
      <c r="AL882" s="1">
        <f t="shared" si="273"/>
        <v>0</v>
      </c>
      <c r="AM882" s="1">
        <f t="shared" si="274"/>
        <v>0</v>
      </c>
      <c r="AN882" s="1">
        <f t="shared" si="275"/>
        <v>0</v>
      </c>
      <c r="AO882" s="1">
        <f t="shared" si="276"/>
        <v>0</v>
      </c>
      <c r="AP882" s="1">
        <f t="shared" si="277"/>
        <v>0</v>
      </c>
      <c r="AQ882" s="1">
        <f t="shared" si="278"/>
        <v>0</v>
      </c>
      <c r="AR882">
        <f t="shared" si="279"/>
        <v>6</v>
      </c>
    </row>
    <row r="883" spans="1:44">
      <c r="A883">
        <v>882</v>
      </c>
      <c r="B883">
        <v>2017</v>
      </c>
      <c r="C883">
        <v>19.3</v>
      </c>
      <c r="D883">
        <v>70</v>
      </c>
      <c r="E883">
        <v>0</v>
      </c>
      <c r="F883">
        <v>3.2</v>
      </c>
      <c r="G883" t="s">
        <v>53</v>
      </c>
      <c r="H883">
        <f t="shared" si="260"/>
        <v>1</v>
      </c>
      <c r="I883">
        <v>4</v>
      </c>
      <c r="J883">
        <v>78.73511294</v>
      </c>
      <c r="K883">
        <v>0.1231</v>
      </c>
      <c r="L883">
        <v>0</v>
      </c>
      <c r="M883">
        <v>0</v>
      </c>
      <c r="N883">
        <v>0</v>
      </c>
      <c r="O883">
        <v>1</v>
      </c>
      <c r="P883">
        <v>0</v>
      </c>
      <c r="Q883">
        <v>6.48434622467772</v>
      </c>
      <c r="R883">
        <v>341</v>
      </c>
      <c r="S883">
        <v>12.2</v>
      </c>
      <c r="T883">
        <v>25.1</v>
      </c>
      <c r="U883">
        <v>1</v>
      </c>
      <c r="V883">
        <v>4.960985626</v>
      </c>
      <c r="W883">
        <v>1</v>
      </c>
      <c r="X883">
        <v>18.36550308</v>
      </c>
      <c r="Y883">
        <v>1</v>
      </c>
      <c r="Z883" s="1">
        <f t="shared" si="261"/>
        <v>0</v>
      </c>
      <c r="AA883" s="1">
        <f t="shared" si="262"/>
        <v>0</v>
      </c>
      <c r="AB883" s="1">
        <f t="shared" si="263"/>
        <v>0</v>
      </c>
      <c r="AC883" s="1">
        <f t="shared" si="264"/>
        <v>0</v>
      </c>
      <c r="AD883" s="1">
        <f t="shared" si="265"/>
        <v>0</v>
      </c>
      <c r="AE883" s="1">
        <f t="shared" si="266"/>
        <v>0</v>
      </c>
      <c r="AF883" s="1">
        <f t="shared" si="267"/>
        <v>0</v>
      </c>
      <c r="AG883" s="1">
        <f t="shared" si="268"/>
        <v>0</v>
      </c>
      <c r="AH883" s="1">
        <f t="shared" si="269"/>
        <v>0</v>
      </c>
      <c r="AI883" s="1">
        <f t="shared" si="270"/>
        <v>0</v>
      </c>
      <c r="AJ883" s="1">
        <f t="shared" si="271"/>
        <v>1</v>
      </c>
      <c r="AK883" s="1">
        <f t="shared" si="272"/>
        <v>0</v>
      </c>
      <c r="AL883" s="1">
        <f t="shared" si="273"/>
        <v>0</v>
      </c>
      <c r="AM883" s="1">
        <f t="shared" si="274"/>
        <v>0</v>
      </c>
      <c r="AN883" s="1">
        <f t="shared" si="275"/>
        <v>0</v>
      </c>
      <c r="AO883" s="1">
        <f t="shared" si="276"/>
        <v>0</v>
      </c>
      <c r="AP883" s="1">
        <f t="shared" si="277"/>
        <v>0</v>
      </c>
      <c r="AQ883" s="1">
        <f t="shared" si="278"/>
        <v>0</v>
      </c>
      <c r="AR883">
        <f t="shared" si="279"/>
        <v>11</v>
      </c>
    </row>
    <row r="884" spans="1:44">
      <c r="A884">
        <v>883</v>
      </c>
      <c r="B884">
        <v>2017</v>
      </c>
      <c r="C884">
        <v>4.4</v>
      </c>
      <c r="D884">
        <v>60</v>
      </c>
      <c r="E884">
        <v>0</v>
      </c>
      <c r="F884">
        <v>3.8</v>
      </c>
      <c r="G884" t="s">
        <v>53</v>
      </c>
      <c r="H884">
        <f t="shared" si="260"/>
        <v>1</v>
      </c>
      <c r="I884">
        <v>1.53</v>
      </c>
      <c r="J884">
        <v>34.98151951</v>
      </c>
      <c r="K884">
        <v>0.177</v>
      </c>
      <c r="L884">
        <v>0</v>
      </c>
      <c r="M884">
        <v>0</v>
      </c>
      <c r="N884">
        <v>0</v>
      </c>
      <c r="O884">
        <v>1</v>
      </c>
      <c r="P884">
        <v>0</v>
      </c>
      <c r="Q884">
        <v>0</v>
      </c>
      <c r="R884">
        <v>453</v>
      </c>
      <c r="S884">
        <v>12.6</v>
      </c>
      <c r="T884">
        <v>19.3</v>
      </c>
      <c r="U884">
        <v>1</v>
      </c>
      <c r="V884">
        <v>1.379876797</v>
      </c>
      <c r="W884">
        <v>1</v>
      </c>
      <c r="X884">
        <v>7.227926078</v>
      </c>
      <c r="Y884">
        <v>0</v>
      </c>
      <c r="Z884" s="1">
        <f t="shared" si="261"/>
        <v>0</v>
      </c>
      <c r="AA884" s="1">
        <f t="shared" si="262"/>
        <v>0</v>
      </c>
      <c r="AB884" s="1">
        <f t="shared" si="263"/>
        <v>0</v>
      </c>
      <c r="AC884" s="1">
        <f t="shared" si="264"/>
        <v>0</v>
      </c>
      <c r="AD884" s="1">
        <f t="shared" si="265"/>
        <v>0</v>
      </c>
      <c r="AE884" s="1">
        <f t="shared" si="266"/>
        <v>0</v>
      </c>
      <c r="AF884" s="1">
        <f t="shared" si="267"/>
        <v>0</v>
      </c>
      <c r="AG884" s="1">
        <f t="shared" si="268"/>
        <v>0</v>
      </c>
      <c r="AH884" s="1">
        <f t="shared" si="269"/>
        <v>0</v>
      </c>
      <c r="AI884" s="1">
        <f t="shared" si="270"/>
        <v>0</v>
      </c>
      <c r="AJ884" s="1">
        <f t="shared" si="271"/>
        <v>1</v>
      </c>
      <c r="AK884" s="1">
        <f t="shared" si="272"/>
        <v>0</v>
      </c>
      <c r="AL884" s="1">
        <f t="shared" si="273"/>
        <v>0</v>
      </c>
      <c r="AM884" s="1">
        <f t="shared" si="274"/>
        <v>0</v>
      </c>
      <c r="AN884" s="1">
        <f t="shared" si="275"/>
        <v>0</v>
      </c>
      <c r="AO884" s="1">
        <f t="shared" si="276"/>
        <v>0</v>
      </c>
      <c r="AP884" s="1">
        <f t="shared" si="277"/>
        <v>0</v>
      </c>
      <c r="AQ884" s="1">
        <f t="shared" si="278"/>
        <v>0</v>
      </c>
      <c r="AR884">
        <f t="shared" si="279"/>
        <v>11</v>
      </c>
    </row>
    <row r="885" spans="1:44">
      <c r="A885">
        <v>884</v>
      </c>
      <c r="B885">
        <v>2017</v>
      </c>
      <c r="C885">
        <v>13.2</v>
      </c>
      <c r="D885">
        <v>0</v>
      </c>
      <c r="E885">
        <v>0</v>
      </c>
      <c r="F885">
        <v>4</v>
      </c>
      <c r="G885" t="s">
        <v>47</v>
      </c>
      <c r="H885">
        <f t="shared" si="260"/>
        <v>2</v>
      </c>
      <c r="I885">
        <v>2.36</v>
      </c>
      <c r="J885">
        <v>47.14031485</v>
      </c>
      <c r="K885">
        <v>0.1734</v>
      </c>
      <c r="L885">
        <v>0</v>
      </c>
      <c r="M885">
        <v>1</v>
      </c>
      <c r="N885">
        <v>0</v>
      </c>
      <c r="O885">
        <v>1</v>
      </c>
      <c r="P885">
        <v>0</v>
      </c>
      <c r="Q885">
        <v>3.76979742173112</v>
      </c>
      <c r="R885">
        <v>214</v>
      </c>
      <c r="S885">
        <v>12.9</v>
      </c>
      <c r="T885">
        <v>26.8</v>
      </c>
      <c r="U885">
        <v>0</v>
      </c>
      <c r="V885">
        <v>5.683778234</v>
      </c>
      <c r="W885">
        <v>0</v>
      </c>
      <c r="X885">
        <v>5.749486653</v>
      </c>
      <c r="Y885">
        <v>1</v>
      </c>
      <c r="Z885" s="1">
        <f t="shared" si="261"/>
        <v>0</v>
      </c>
      <c r="AA885" s="1">
        <f t="shared" si="262"/>
        <v>0</v>
      </c>
      <c r="AB885" s="1">
        <f t="shared" si="263"/>
        <v>0</v>
      </c>
      <c r="AC885" s="1">
        <f t="shared" si="264"/>
        <v>0</v>
      </c>
      <c r="AD885" s="1">
        <f t="shared" si="265"/>
        <v>0</v>
      </c>
      <c r="AE885" s="1">
        <f t="shared" si="266"/>
        <v>1</v>
      </c>
      <c r="AF885" s="1">
        <f t="shared" si="267"/>
        <v>0</v>
      </c>
      <c r="AG885" s="1">
        <f t="shared" si="268"/>
        <v>0</v>
      </c>
      <c r="AH885" s="1">
        <f t="shared" si="269"/>
        <v>0</v>
      </c>
      <c r="AI885" s="1">
        <f t="shared" si="270"/>
        <v>0</v>
      </c>
      <c r="AJ885" s="1">
        <f t="shared" si="271"/>
        <v>0</v>
      </c>
      <c r="AK885" s="1">
        <f t="shared" si="272"/>
        <v>0</v>
      </c>
      <c r="AL885" s="1">
        <f t="shared" si="273"/>
        <v>0</v>
      </c>
      <c r="AM885" s="1">
        <f t="shared" si="274"/>
        <v>0</v>
      </c>
      <c r="AN885" s="1">
        <f t="shared" si="275"/>
        <v>0</v>
      </c>
      <c r="AO885" s="1">
        <f t="shared" si="276"/>
        <v>0</v>
      </c>
      <c r="AP885" s="1">
        <f t="shared" si="277"/>
        <v>0</v>
      </c>
      <c r="AQ885" s="1">
        <f t="shared" si="278"/>
        <v>0</v>
      </c>
      <c r="AR885">
        <f t="shared" si="279"/>
        <v>6</v>
      </c>
    </row>
    <row r="886" spans="1:44">
      <c r="A886">
        <v>885</v>
      </c>
      <c r="B886">
        <v>2017</v>
      </c>
      <c r="C886">
        <v>16.7</v>
      </c>
      <c r="D886">
        <v>100</v>
      </c>
      <c r="E886">
        <v>0</v>
      </c>
      <c r="F886">
        <v>3.7</v>
      </c>
      <c r="G886" t="s">
        <v>51</v>
      </c>
      <c r="H886">
        <f t="shared" si="260"/>
        <v>2</v>
      </c>
      <c r="I886">
        <v>2.21</v>
      </c>
      <c r="J886">
        <v>59.35112936</v>
      </c>
      <c r="K886">
        <v>0.3224</v>
      </c>
      <c r="L886">
        <v>0</v>
      </c>
      <c r="M886">
        <v>1</v>
      </c>
      <c r="N886">
        <v>0</v>
      </c>
      <c r="O886">
        <v>1</v>
      </c>
      <c r="P886">
        <v>0</v>
      </c>
      <c r="Q886">
        <v>7.76795580110498</v>
      </c>
      <c r="R886">
        <v>480</v>
      </c>
      <c r="S886">
        <v>12.3</v>
      </c>
      <c r="T886">
        <v>24.7</v>
      </c>
      <c r="U886">
        <v>0</v>
      </c>
      <c r="V886">
        <v>22.07802875</v>
      </c>
      <c r="W886">
        <v>0</v>
      </c>
      <c r="X886">
        <v>22.76796715</v>
      </c>
      <c r="Y886">
        <v>1</v>
      </c>
      <c r="Z886" s="1">
        <f t="shared" si="261"/>
        <v>0</v>
      </c>
      <c r="AA886" s="1">
        <f t="shared" si="262"/>
        <v>0</v>
      </c>
      <c r="AB886" s="1">
        <f t="shared" si="263"/>
        <v>0</v>
      </c>
      <c r="AC886" s="1">
        <f t="shared" si="264"/>
        <v>0</v>
      </c>
      <c r="AD886" s="1">
        <f t="shared" si="265"/>
        <v>0</v>
      </c>
      <c r="AE886" s="1">
        <f t="shared" si="266"/>
        <v>0</v>
      </c>
      <c r="AF886" s="1">
        <f t="shared" si="267"/>
        <v>0</v>
      </c>
      <c r="AG886" s="1">
        <f t="shared" si="268"/>
        <v>0</v>
      </c>
      <c r="AH886" s="1">
        <f t="shared" si="269"/>
        <v>0</v>
      </c>
      <c r="AI886" s="1">
        <f t="shared" si="270"/>
        <v>0</v>
      </c>
      <c r="AJ886" s="1">
        <f t="shared" si="271"/>
        <v>0</v>
      </c>
      <c r="AK886" s="1">
        <f t="shared" si="272"/>
        <v>0</v>
      </c>
      <c r="AL886" s="1">
        <f t="shared" si="273"/>
        <v>0</v>
      </c>
      <c r="AM886" s="1">
        <f t="shared" si="274"/>
        <v>0</v>
      </c>
      <c r="AN886" s="1">
        <f t="shared" si="275"/>
        <v>1</v>
      </c>
      <c r="AO886" s="1">
        <f t="shared" si="276"/>
        <v>0</v>
      </c>
      <c r="AP886" s="1">
        <f t="shared" si="277"/>
        <v>0</v>
      </c>
      <c r="AQ886" s="1">
        <f t="shared" si="278"/>
        <v>0</v>
      </c>
      <c r="AR886">
        <f t="shared" si="279"/>
        <v>15</v>
      </c>
    </row>
    <row r="887" spans="1:44">
      <c r="A887">
        <v>886</v>
      </c>
      <c r="B887">
        <v>2017</v>
      </c>
      <c r="C887">
        <v>7</v>
      </c>
      <c r="D887">
        <v>75</v>
      </c>
      <c r="E887">
        <v>0</v>
      </c>
      <c r="F887">
        <v>4</v>
      </c>
      <c r="G887" t="s">
        <v>53</v>
      </c>
      <c r="H887">
        <f t="shared" si="260"/>
        <v>1</v>
      </c>
      <c r="I887">
        <v>5.42</v>
      </c>
      <c r="J887">
        <v>49.0294319</v>
      </c>
      <c r="K887">
        <v>0.3109</v>
      </c>
      <c r="L887">
        <v>0</v>
      </c>
      <c r="M887">
        <v>0</v>
      </c>
      <c r="N887">
        <v>0</v>
      </c>
      <c r="O887">
        <v>1</v>
      </c>
      <c r="P887">
        <v>0</v>
      </c>
      <c r="Q887">
        <v>4.88950276243094</v>
      </c>
      <c r="R887">
        <v>373</v>
      </c>
      <c r="S887">
        <v>12.8</v>
      </c>
      <c r="T887">
        <v>25.9</v>
      </c>
      <c r="U887">
        <v>1</v>
      </c>
      <c r="V887">
        <v>8.016427105</v>
      </c>
      <c r="W887">
        <v>1</v>
      </c>
      <c r="X887">
        <v>11.59753593</v>
      </c>
      <c r="Y887">
        <v>1</v>
      </c>
      <c r="Z887" s="1">
        <f t="shared" si="261"/>
        <v>0</v>
      </c>
      <c r="AA887" s="1">
        <f t="shared" si="262"/>
        <v>0</v>
      </c>
      <c r="AB887" s="1">
        <f t="shared" si="263"/>
        <v>0</v>
      </c>
      <c r="AC887" s="1">
        <f t="shared" si="264"/>
        <v>0</v>
      </c>
      <c r="AD887" s="1">
        <f t="shared" si="265"/>
        <v>0</v>
      </c>
      <c r="AE887" s="1">
        <f t="shared" si="266"/>
        <v>0</v>
      </c>
      <c r="AF887" s="1">
        <f t="shared" si="267"/>
        <v>0</v>
      </c>
      <c r="AG887" s="1">
        <f t="shared" si="268"/>
        <v>0</v>
      </c>
      <c r="AH887" s="1">
        <f t="shared" si="269"/>
        <v>0</v>
      </c>
      <c r="AI887" s="1">
        <f t="shared" si="270"/>
        <v>0</v>
      </c>
      <c r="AJ887" s="1">
        <f t="shared" si="271"/>
        <v>1</v>
      </c>
      <c r="AK887" s="1">
        <f t="shared" si="272"/>
        <v>0</v>
      </c>
      <c r="AL887" s="1">
        <f t="shared" si="273"/>
        <v>0</v>
      </c>
      <c r="AM887" s="1">
        <f t="shared" si="274"/>
        <v>0</v>
      </c>
      <c r="AN887" s="1">
        <f t="shared" si="275"/>
        <v>0</v>
      </c>
      <c r="AO887" s="1">
        <f t="shared" si="276"/>
        <v>0</v>
      </c>
      <c r="AP887" s="1">
        <f t="shared" si="277"/>
        <v>0</v>
      </c>
      <c r="AQ887" s="1">
        <f t="shared" si="278"/>
        <v>0</v>
      </c>
      <c r="AR887">
        <f t="shared" si="279"/>
        <v>11</v>
      </c>
    </row>
    <row r="888" spans="1:44">
      <c r="A888">
        <v>887</v>
      </c>
      <c r="B888">
        <v>2017</v>
      </c>
      <c r="C888">
        <v>6.1</v>
      </c>
      <c r="E888">
        <v>0</v>
      </c>
      <c r="F888">
        <v>3</v>
      </c>
      <c r="G888" t="s">
        <v>50</v>
      </c>
      <c r="H888">
        <f t="shared" si="260"/>
        <v>2</v>
      </c>
      <c r="I888">
        <v>8.72</v>
      </c>
      <c r="J888">
        <v>75.52635181</v>
      </c>
      <c r="K888">
        <v>0.1425</v>
      </c>
      <c r="L888">
        <v>0</v>
      </c>
      <c r="M888">
        <v>1</v>
      </c>
      <c r="N888">
        <v>0</v>
      </c>
      <c r="O888">
        <v>1</v>
      </c>
      <c r="P888">
        <v>1</v>
      </c>
      <c r="Q888">
        <v>5.69060773480663</v>
      </c>
      <c r="R888">
        <v>765</v>
      </c>
      <c r="S888">
        <v>10.9</v>
      </c>
      <c r="T888">
        <v>21.5</v>
      </c>
      <c r="U888">
        <v>1</v>
      </c>
      <c r="V888">
        <v>6.308008214</v>
      </c>
      <c r="W888">
        <v>1</v>
      </c>
      <c r="X888">
        <v>8.574948665</v>
      </c>
      <c r="Y888">
        <v>1</v>
      </c>
      <c r="Z888" s="1">
        <f t="shared" si="261"/>
        <v>1</v>
      </c>
      <c r="AA888" s="1">
        <f t="shared" si="262"/>
        <v>0</v>
      </c>
      <c r="AB888" s="1">
        <f t="shared" si="263"/>
        <v>0</v>
      </c>
      <c r="AC888" s="1">
        <f t="shared" si="264"/>
        <v>0</v>
      </c>
      <c r="AD888" s="1">
        <f t="shared" si="265"/>
        <v>0</v>
      </c>
      <c r="AE888" s="1">
        <f t="shared" si="266"/>
        <v>0</v>
      </c>
      <c r="AF888" s="1">
        <f t="shared" si="267"/>
        <v>0</v>
      </c>
      <c r="AG888" s="1">
        <f t="shared" si="268"/>
        <v>0</v>
      </c>
      <c r="AH888" s="1">
        <f t="shared" si="269"/>
        <v>0</v>
      </c>
      <c r="AI888" s="1">
        <f t="shared" si="270"/>
        <v>0</v>
      </c>
      <c r="AJ888" s="1">
        <f t="shared" si="271"/>
        <v>0</v>
      </c>
      <c r="AK888" s="1">
        <f t="shared" si="272"/>
        <v>0</v>
      </c>
      <c r="AL888" s="1">
        <f t="shared" si="273"/>
        <v>0</v>
      </c>
      <c r="AM888" s="1">
        <f t="shared" si="274"/>
        <v>0</v>
      </c>
      <c r="AN888" s="1">
        <f t="shared" si="275"/>
        <v>0</v>
      </c>
      <c r="AO888" s="1">
        <f t="shared" si="276"/>
        <v>0</v>
      </c>
      <c r="AP888" s="1">
        <f t="shared" si="277"/>
        <v>0</v>
      </c>
      <c r="AQ888" s="1">
        <f t="shared" si="278"/>
        <v>0</v>
      </c>
      <c r="AR888">
        <f t="shared" si="279"/>
        <v>1</v>
      </c>
    </row>
    <row r="889" spans="1:44">
      <c r="A889">
        <v>888</v>
      </c>
      <c r="B889">
        <v>2017</v>
      </c>
      <c r="C889">
        <v>4.4</v>
      </c>
      <c r="D889">
        <v>99</v>
      </c>
      <c r="E889">
        <v>0</v>
      </c>
      <c r="F889">
        <v>4.5</v>
      </c>
      <c r="G889" t="s">
        <v>53</v>
      </c>
      <c r="H889">
        <f t="shared" si="260"/>
        <v>1</v>
      </c>
      <c r="I889">
        <v>8.72</v>
      </c>
      <c r="J889">
        <v>30.19028063</v>
      </c>
      <c r="K889">
        <v>0.0115</v>
      </c>
      <c r="L889">
        <v>0</v>
      </c>
      <c r="M889">
        <v>1</v>
      </c>
      <c r="N889">
        <v>0</v>
      </c>
      <c r="O889">
        <v>1</v>
      </c>
      <c r="P889">
        <v>0</v>
      </c>
      <c r="Q889">
        <v>7.51749539594843</v>
      </c>
      <c r="R889">
        <v>324</v>
      </c>
      <c r="S889">
        <v>14.1</v>
      </c>
      <c r="T889">
        <v>31.5</v>
      </c>
      <c r="U889">
        <v>1</v>
      </c>
      <c r="V889">
        <v>1.412731006</v>
      </c>
      <c r="W889">
        <v>0</v>
      </c>
      <c r="X889">
        <v>19.87679672</v>
      </c>
      <c r="Y889">
        <v>0</v>
      </c>
      <c r="Z889" s="1">
        <f t="shared" si="261"/>
        <v>0</v>
      </c>
      <c r="AA889" s="1">
        <f t="shared" si="262"/>
        <v>0</v>
      </c>
      <c r="AB889" s="1">
        <f t="shared" si="263"/>
        <v>0</v>
      </c>
      <c r="AC889" s="1">
        <f t="shared" si="264"/>
        <v>0</v>
      </c>
      <c r="AD889" s="1">
        <f t="shared" si="265"/>
        <v>0</v>
      </c>
      <c r="AE889" s="1">
        <f t="shared" si="266"/>
        <v>0</v>
      </c>
      <c r="AF889" s="1">
        <f t="shared" si="267"/>
        <v>0</v>
      </c>
      <c r="AG889" s="1">
        <f t="shared" si="268"/>
        <v>0</v>
      </c>
      <c r="AH889" s="1">
        <f t="shared" si="269"/>
        <v>0</v>
      </c>
      <c r="AI889" s="1">
        <f t="shared" si="270"/>
        <v>0</v>
      </c>
      <c r="AJ889" s="1">
        <f t="shared" si="271"/>
        <v>1</v>
      </c>
      <c r="AK889" s="1">
        <f t="shared" si="272"/>
        <v>0</v>
      </c>
      <c r="AL889" s="1">
        <f t="shared" si="273"/>
        <v>0</v>
      </c>
      <c r="AM889" s="1">
        <f t="shared" si="274"/>
        <v>0</v>
      </c>
      <c r="AN889" s="1">
        <f t="shared" si="275"/>
        <v>0</v>
      </c>
      <c r="AO889" s="1">
        <f t="shared" si="276"/>
        <v>0</v>
      </c>
      <c r="AP889" s="1">
        <f t="shared" si="277"/>
        <v>0</v>
      </c>
      <c r="AQ889" s="1">
        <f t="shared" si="278"/>
        <v>0</v>
      </c>
      <c r="AR889">
        <f t="shared" si="279"/>
        <v>11</v>
      </c>
    </row>
    <row r="890" spans="1:44">
      <c r="A890">
        <v>889</v>
      </c>
      <c r="B890">
        <v>2017</v>
      </c>
      <c r="C890">
        <v>1.8</v>
      </c>
      <c r="D890">
        <v>0</v>
      </c>
      <c r="E890">
        <v>1</v>
      </c>
      <c r="F890">
        <v>4.1</v>
      </c>
      <c r="G890" t="s">
        <v>53</v>
      </c>
      <c r="H890">
        <f t="shared" si="260"/>
        <v>1</v>
      </c>
      <c r="I890">
        <v>3.56</v>
      </c>
      <c r="J890">
        <v>68.42162902</v>
      </c>
      <c r="K890">
        <v>0.2434</v>
      </c>
      <c r="L890">
        <v>0</v>
      </c>
      <c r="M890">
        <v>0</v>
      </c>
      <c r="N890">
        <v>0</v>
      </c>
      <c r="O890">
        <v>1</v>
      </c>
      <c r="P890">
        <v>0</v>
      </c>
      <c r="Q890">
        <v>5.79926335174954</v>
      </c>
      <c r="R890">
        <v>397</v>
      </c>
      <c r="S890">
        <v>11.4</v>
      </c>
      <c r="T890">
        <v>27.9</v>
      </c>
      <c r="U890">
        <v>1</v>
      </c>
      <c r="V890">
        <v>1.248459959</v>
      </c>
      <c r="W890">
        <v>1</v>
      </c>
      <c r="X890">
        <v>6.800821355</v>
      </c>
      <c r="Y890">
        <v>0</v>
      </c>
      <c r="Z890" s="1">
        <f t="shared" si="261"/>
        <v>0</v>
      </c>
      <c r="AA890" s="1">
        <f t="shared" si="262"/>
        <v>0</v>
      </c>
      <c r="AB890" s="1">
        <f t="shared" si="263"/>
        <v>0</v>
      </c>
      <c r="AC890" s="1">
        <f t="shared" si="264"/>
        <v>0</v>
      </c>
      <c r="AD890" s="1">
        <f t="shared" si="265"/>
        <v>0</v>
      </c>
      <c r="AE890" s="1">
        <f t="shared" si="266"/>
        <v>0</v>
      </c>
      <c r="AF890" s="1">
        <f t="shared" si="267"/>
        <v>0</v>
      </c>
      <c r="AG890" s="1">
        <f t="shared" si="268"/>
        <v>0</v>
      </c>
      <c r="AH890" s="1">
        <f t="shared" si="269"/>
        <v>0</v>
      </c>
      <c r="AI890" s="1">
        <f t="shared" si="270"/>
        <v>0</v>
      </c>
      <c r="AJ890" s="1">
        <f t="shared" si="271"/>
        <v>1</v>
      </c>
      <c r="AK890" s="1">
        <f t="shared" si="272"/>
        <v>0</v>
      </c>
      <c r="AL890" s="1">
        <f t="shared" si="273"/>
        <v>0</v>
      </c>
      <c r="AM890" s="1">
        <f t="shared" si="274"/>
        <v>0</v>
      </c>
      <c r="AN890" s="1">
        <f t="shared" si="275"/>
        <v>0</v>
      </c>
      <c r="AO890" s="1">
        <f t="shared" si="276"/>
        <v>0</v>
      </c>
      <c r="AP890" s="1">
        <f t="shared" si="277"/>
        <v>0</v>
      </c>
      <c r="AQ890" s="1">
        <f t="shared" si="278"/>
        <v>0</v>
      </c>
      <c r="AR890">
        <f t="shared" si="279"/>
        <v>11</v>
      </c>
    </row>
    <row r="891" spans="1:44">
      <c r="A891">
        <v>890</v>
      </c>
      <c r="B891">
        <v>2017</v>
      </c>
      <c r="C891">
        <v>15.8</v>
      </c>
      <c r="D891">
        <v>90</v>
      </c>
      <c r="E891">
        <v>0</v>
      </c>
      <c r="F891">
        <v>3.9</v>
      </c>
      <c r="G891" t="s">
        <v>53</v>
      </c>
      <c r="H891">
        <f t="shared" si="260"/>
        <v>1</v>
      </c>
      <c r="I891">
        <v>4.23</v>
      </c>
      <c r="J891">
        <v>58.34086242</v>
      </c>
      <c r="K891">
        <v>0.6504</v>
      </c>
      <c r="L891">
        <v>0</v>
      </c>
      <c r="M891">
        <v>1</v>
      </c>
      <c r="N891">
        <v>0</v>
      </c>
      <c r="O891">
        <v>1</v>
      </c>
      <c r="P891">
        <v>0</v>
      </c>
      <c r="Q891">
        <v>8.05709023941068</v>
      </c>
      <c r="R891">
        <v>338</v>
      </c>
      <c r="S891">
        <v>11.8</v>
      </c>
      <c r="T891">
        <v>30</v>
      </c>
      <c r="U891">
        <v>1</v>
      </c>
      <c r="V891">
        <v>16.75564682</v>
      </c>
      <c r="W891">
        <v>1</v>
      </c>
      <c r="X891">
        <v>21.38809035</v>
      </c>
      <c r="Y891">
        <v>0</v>
      </c>
      <c r="Z891" s="1">
        <f t="shared" si="261"/>
        <v>0</v>
      </c>
      <c r="AA891" s="1">
        <f t="shared" si="262"/>
        <v>0</v>
      </c>
      <c r="AB891" s="1">
        <f t="shared" si="263"/>
        <v>0</v>
      </c>
      <c r="AC891" s="1">
        <f t="shared" si="264"/>
        <v>0</v>
      </c>
      <c r="AD891" s="1">
        <f t="shared" si="265"/>
        <v>0</v>
      </c>
      <c r="AE891" s="1">
        <f t="shared" si="266"/>
        <v>0</v>
      </c>
      <c r="AF891" s="1">
        <f t="shared" si="267"/>
        <v>0</v>
      </c>
      <c r="AG891" s="1">
        <f t="shared" si="268"/>
        <v>0</v>
      </c>
      <c r="AH891" s="1">
        <f t="shared" si="269"/>
        <v>0</v>
      </c>
      <c r="AI891" s="1">
        <f t="shared" si="270"/>
        <v>0</v>
      </c>
      <c r="AJ891" s="1">
        <f t="shared" si="271"/>
        <v>1</v>
      </c>
      <c r="AK891" s="1">
        <f t="shared" si="272"/>
        <v>0</v>
      </c>
      <c r="AL891" s="1">
        <f t="shared" si="273"/>
        <v>0</v>
      </c>
      <c r="AM891" s="1">
        <f t="shared" si="274"/>
        <v>0</v>
      </c>
      <c r="AN891" s="1">
        <f t="shared" si="275"/>
        <v>0</v>
      </c>
      <c r="AO891" s="1">
        <f t="shared" si="276"/>
        <v>0</v>
      </c>
      <c r="AP891" s="1">
        <f t="shared" si="277"/>
        <v>0</v>
      </c>
      <c r="AQ891" s="1">
        <f t="shared" si="278"/>
        <v>0</v>
      </c>
      <c r="AR891">
        <f t="shared" si="279"/>
        <v>11</v>
      </c>
    </row>
    <row r="892" spans="1:44">
      <c r="A892">
        <v>891</v>
      </c>
      <c r="B892">
        <v>2017</v>
      </c>
      <c r="C892">
        <v>6.1</v>
      </c>
      <c r="E892">
        <v>0</v>
      </c>
      <c r="F892">
        <v>3.6</v>
      </c>
      <c r="G892" t="s">
        <v>47</v>
      </c>
      <c r="H892">
        <f t="shared" si="260"/>
        <v>2</v>
      </c>
      <c r="I892">
        <v>4.67</v>
      </c>
      <c r="J892">
        <v>59.15400411</v>
      </c>
      <c r="K892">
        <v>0.2072</v>
      </c>
      <c r="L892">
        <v>0</v>
      </c>
      <c r="M892">
        <v>1</v>
      </c>
      <c r="N892">
        <v>0</v>
      </c>
      <c r="O892">
        <v>1</v>
      </c>
      <c r="P892">
        <v>1</v>
      </c>
      <c r="Q892">
        <v>8.56353591160222</v>
      </c>
      <c r="R892">
        <v>418</v>
      </c>
      <c r="S892">
        <v>9.6</v>
      </c>
      <c r="T892">
        <v>27.6</v>
      </c>
      <c r="U892">
        <v>1</v>
      </c>
      <c r="V892">
        <v>4.369609856</v>
      </c>
      <c r="W892">
        <v>1</v>
      </c>
      <c r="X892">
        <v>7.162217659</v>
      </c>
      <c r="Y892">
        <v>1</v>
      </c>
      <c r="Z892" s="1">
        <f t="shared" si="261"/>
        <v>0</v>
      </c>
      <c r="AA892" s="1">
        <f t="shared" si="262"/>
        <v>0</v>
      </c>
      <c r="AB892" s="1">
        <f t="shared" si="263"/>
        <v>0</v>
      </c>
      <c r="AC892" s="1">
        <f t="shared" si="264"/>
        <v>0</v>
      </c>
      <c r="AD892" s="1">
        <f t="shared" si="265"/>
        <v>0</v>
      </c>
      <c r="AE892" s="1">
        <f t="shared" si="266"/>
        <v>1</v>
      </c>
      <c r="AF892" s="1">
        <f t="shared" si="267"/>
        <v>0</v>
      </c>
      <c r="AG892" s="1">
        <f t="shared" si="268"/>
        <v>0</v>
      </c>
      <c r="AH892" s="1">
        <f t="shared" si="269"/>
        <v>0</v>
      </c>
      <c r="AI892" s="1">
        <f t="shared" si="270"/>
        <v>0</v>
      </c>
      <c r="AJ892" s="1">
        <f t="shared" si="271"/>
        <v>0</v>
      </c>
      <c r="AK892" s="1">
        <f t="shared" si="272"/>
        <v>0</v>
      </c>
      <c r="AL892" s="1">
        <f t="shared" si="273"/>
        <v>0</v>
      </c>
      <c r="AM892" s="1">
        <f t="shared" si="274"/>
        <v>0</v>
      </c>
      <c r="AN892" s="1">
        <f t="shared" si="275"/>
        <v>0</v>
      </c>
      <c r="AO892" s="1">
        <f t="shared" si="276"/>
        <v>0</v>
      </c>
      <c r="AP892" s="1">
        <f t="shared" si="277"/>
        <v>0</v>
      </c>
      <c r="AQ892" s="1">
        <f t="shared" si="278"/>
        <v>0</v>
      </c>
      <c r="AR892">
        <f t="shared" si="279"/>
        <v>6</v>
      </c>
    </row>
    <row r="893" spans="1:44">
      <c r="A893">
        <v>892</v>
      </c>
      <c r="B893">
        <v>2017</v>
      </c>
      <c r="C893">
        <v>19.3</v>
      </c>
      <c r="E893">
        <v>0</v>
      </c>
      <c r="F893">
        <v>3.8</v>
      </c>
      <c r="G893" t="s">
        <v>50</v>
      </c>
      <c r="H893">
        <f t="shared" si="260"/>
        <v>2</v>
      </c>
      <c r="I893">
        <v>2.06</v>
      </c>
      <c r="J893">
        <v>60.76386037</v>
      </c>
      <c r="K893">
        <v>0.3483</v>
      </c>
      <c r="L893">
        <v>0</v>
      </c>
      <c r="M893">
        <v>0</v>
      </c>
      <c r="N893">
        <v>0</v>
      </c>
      <c r="O893">
        <v>1</v>
      </c>
      <c r="P893">
        <v>0</v>
      </c>
      <c r="Q893">
        <v>6.70165745856354</v>
      </c>
      <c r="R893">
        <v>216</v>
      </c>
      <c r="S893">
        <v>13.2</v>
      </c>
      <c r="T893">
        <v>22.8</v>
      </c>
      <c r="U893">
        <v>1</v>
      </c>
      <c r="V893">
        <v>1.248459959</v>
      </c>
      <c r="W893">
        <v>0</v>
      </c>
      <c r="X893">
        <v>18.16837782</v>
      </c>
      <c r="Y893">
        <v>0</v>
      </c>
      <c r="Z893" s="1">
        <f t="shared" si="261"/>
        <v>1</v>
      </c>
      <c r="AA893" s="1">
        <f t="shared" si="262"/>
        <v>0</v>
      </c>
      <c r="AB893" s="1">
        <f t="shared" si="263"/>
        <v>0</v>
      </c>
      <c r="AC893" s="1">
        <f t="shared" si="264"/>
        <v>0</v>
      </c>
      <c r="AD893" s="1">
        <f t="shared" si="265"/>
        <v>0</v>
      </c>
      <c r="AE893" s="1">
        <f t="shared" si="266"/>
        <v>0</v>
      </c>
      <c r="AF893" s="1">
        <f t="shared" si="267"/>
        <v>0</v>
      </c>
      <c r="AG893" s="1">
        <f t="shared" si="268"/>
        <v>0</v>
      </c>
      <c r="AH893" s="1">
        <f t="shared" si="269"/>
        <v>0</v>
      </c>
      <c r="AI893" s="1">
        <f t="shared" si="270"/>
        <v>0</v>
      </c>
      <c r="AJ893" s="1">
        <f t="shared" si="271"/>
        <v>0</v>
      </c>
      <c r="AK893" s="1">
        <f t="shared" si="272"/>
        <v>0</v>
      </c>
      <c r="AL893" s="1">
        <f t="shared" si="273"/>
        <v>0</v>
      </c>
      <c r="AM893" s="1">
        <f t="shared" si="274"/>
        <v>0</v>
      </c>
      <c r="AN893" s="1">
        <f t="shared" si="275"/>
        <v>0</v>
      </c>
      <c r="AO893" s="1">
        <f t="shared" si="276"/>
        <v>0</v>
      </c>
      <c r="AP893" s="1">
        <f t="shared" si="277"/>
        <v>0</v>
      </c>
      <c r="AQ893" s="1">
        <f t="shared" si="278"/>
        <v>0</v>
      </c>
      <c r="AR893">
        <f t="shared" si="279"/>
        <v>1</v>
      </c>
    </row>
    <row r="894" spans="1:44">
      <c r="A894">
        <v>893</v>
      </c>
      <c r="B894">
        <v>2017</v>
      </c>
      <c r="C894">
        <v>9.7</v>
      </c>
      <c r="D894">
        <v>50</v>
      </c>
      <c r="E894">
        <v>0</v>
      </c>
      <c r="F894">
        <v>3.2</v>
      </c>
      <c r="G894" t="s">
        <v>53</v>
      </c>
      <c r="H894">
        <f t="shared" si="260"/>
        <v>1</v>
      </c>
      <c r="I894">
        <v>2</v>
      </c>
      <c r="J894">
        <v>68.92265572</v>
      </c>
      <c r="K894">
        <v>0.0513</v>
      </c>
      <c r="L894">
        <v>0</v>
      </c>
      <c r="M894">
        <v>1</v>
      </c>
      <c r="N894">
        <v>0</v>
      </c>
      <c r="O894">
        <v>1</v>
      </c>
      <c r="P894">
        <v>0</v>
      </c>
      <c r="Q894">
        <v>6.32228360957643</v>
      </c>
      <c r="R894">
        <v>193</v>
      </c>
      <c r="S894">
        <v>15.9</v>
      </c>
      <c r="T894">
        <v>33</v>
      </c>
      <c r="U894">
        <v>1</v>
      </c>
      <c r="V894">
        <v>1.511293634</v>
      </c>
      <c r="W894">
        <v>0</v>
      </c>
      <c r="X894">
        <v>22.275154</v>
      </c>
      <c r="Y894">
        <v>0</v>
      </c>
      <c r="Z894" s="1">
        <f t="shared" si="261"/>
        <v>0</v>
      </c>
      <c r="AA894" s="1">
        <f t="shared" si="262"/>
        <v>0</v>
      </c>
      <c r="AB894" s="1">
        <f t="shared" si="263"/>
        <v>0</v>
      </c>
      <c r="AC894" s="1">
        <f t="shared" si="264"/>
        <v>0</v>
      </c>
      <c r="AD894" s="1">
        <f t="shared" si="265"/>
        <v>0</v>
      </c>
      <c r="AE894" s="1">
        <f t="shared" si="266"/>
        <v>0</v>
      </c>
      <c r="AF894" s="1">
        <f t="shared" si="267"/>
        <v>0</v>
      </c>
      <c r="AG894" s="1">
        <f t="shared" si="268"/>
        <v>0</v>
      </c>
      <c r="AH894" s="1">
        <f t="shared" si="269"/>
        <v>0</v>
      </c>
      <c r="AI894" s="1">
        <f t="shared" si="270"/>
        <v>0</v>
      </c>
      <c r="AJ894" s="1">
        <f t="shared" si="271"/>
        <v>1</v>
      </c>
      <c r="AK894" s="1">
        <f t="shared" si="272"/>
        <v>0</v>
      </c>
      <c r="AL894" s="1">
        <f t="shared" si="273"/>
        <v>0</v>
      </c>
      <c r="AM894" s="1">
        <f t="shared" si="274"/>
        <v>0</v>
      </c>
      <c r="AN894" s="1">
        <f t="shared" si="275"/>
        <v>0</v>
      </c>
      <c r="AO894" s="1">
        <f t="shared" si="276"/>
        <v>0</v>
      </c>
      <c r="AP894" s="1">
        <f t="shared" si="277"/>
        <v>0</v>
      </c>
      <c r="AQ894" s="1">
        <f t="shared" si="278"/>
        <v>0</v>
      </c>
      <c r="AR894">
        <f t="shared" si="279"/>
        <v>11</v>
      </c>
    </row>
    <row r="895" spans="1:44">
      <c r="A895">
        <v>894</v>
      </c>
      <c r="B895">
        <v>2017</v>
      </c>
      <c r="C895">
        <v>12.3</v>
      </c>
      <c r="D895">
        <v>80</v>
      </c>
      <c r="E895">
        <v>0</v>
      </c>
      <c r="F895">
        <v>4.3</v>
      </c>
      <c r="G895" t="s">
        <v>53</v>
      </c>
      <c r="H895">
        <f t="shared" si="260"/>
        <v>1</v>
      </c>
      <c r="I895">
        <v>4.5</v>
      </c>
      <c r="J895">
        <v>56.59685147</v>
      </c>
      <c r="K895">
        <v>0.1721</v>
      </c>
      <c r="L895">
        <v>0</v>
      </c>
      <c r="M895">
        <v>1</v>
      </c>
      <c r="N895">
        <v>0</v>
      </c>
      <c r="O895">
        <v>1</v>
      </c>
      <c r="P895">
        <v>0</v>
      </c>
      <c r="Q895">
        <v>7.53591160220993</v>
      </c>
      <c r="R895">
        <v>410</v>
      </c>
      <c r="S895">
        <v>14</v>
      </c>
      <c r="T895">
        <v>25.2</v>
      </c>
      <c r="U895">
        <v>1</v>
      </c>
      <c r="V895">
        <v>16.13141684</v>
      </c>
      <c r="W895">
        <v>0</v>
      </c>
      <c r="X895">
        <v>23.06365503</v>
      </c>
      <c r="Y895">
        <v>1</v>
      </c>
      <c r="Z895" s="1">
        <f t="shared" si="261"/>
        <v>0</v>
      </c>
      <c r="AA895" s="1">
        <f t="shared" si="262"/>
        <v>0</v>
      </c>
      <c r="AB895" s="1">
        <f t="shared" si="263"/>
        <v>0</v>
      </c>
      <c r="AC895" s="1">
        <f t="shared" si="264"/>
        <v>0</v>
      </c>
      <c r="AD895" s="1">
        <f t="shared" si="265"/>
        <v>0</v>
      </c>
      <c r="AE895" s="1">
        <f t="shared" si="266"/>
        <v>0</v>
      </c>
      <c r="AF895" s="1">
        <f t="shared" si="267"/>
        <v>0</v>
      </c>
      <c r="AG895" s="1">
        <f t="shared" si="268"/>
        <v>0</v>
      </c>
      <c r="AH895" s="1">
        <f t="shared" si="269"/>
        <v>0</v>
      </c>
      <c r="AI895" s="1">
        <f t="shared" si="270"/>
        <v>0</v>
      </c>
      <c r="AJ895" s="1">
        <f t="shared" si="271"/>
        <v>1</v>
      </c>
      <c r="AK895" s="1">
        <f t="shared" si="272"/>
        <v>0</v>
      </c>
      <c r="AL895" s="1">
        <f t="shared" si="273"/>
        <v>0</v>
      </c>
      <c r="AM895" s="1">
        <f t="shared" si="274"/>
        <v>0</v>
      </c>
      <c r="AN895" s="1">
        <f t="shared" si="275"/>
        <v>0</v>
      </c>
      <c r="AO895" s="1">
        <f t="shared" si="276"/>
        <v>0</v>
      </c>
      <c r="AP895" s="1">
        <f t="shared" si="277"/>
        <v>0</v>
      </c>
      <c r="AQ895" s="1">
        <f t="shared" si="278"/>
        <v>0</v>
      </c>
      <c r="AR895">
        <f t="shared" si="279"/>
        <v>11</v>
      </c>
    </row>
    <row r="896" spans="1:44">
      <c r="A896">
        <v>895</v>
      </c>
      <c r="B896">
        <v>2017</v>
      </c>
      <c r="C896">
        <v>144.8</v>
      </c>
      <c r="E896">
        <v>0</v>
      </c>
      <c r="F896">
        <v>3.2</v>
      </c>
      <c r="G896" t="s">
        <v>45</v>
      </c>
      <c r="H896">
        <f t="shared" si="260"/>
        <v>0</v>
      </c>
      <c r="I896">
        <v>9.2</v>
      </c>
      <c r="J896">
        <v>75.99178645</v>
      </c>
      <c r="K896">
        <v>0.5238</v>
      </c>
      <c r="L896">
        <v>0</v>
      </c>
      <c r="M896">
        <v>1</v>
      </c>
      <c r="N896">
        <v>0</v>
      </c>
      <c r="O896">
        <v>1</v>
      </c>
      <c r="P896">
        <v>0</v>
      </c>
      <c r="Q896">
        <v>2.3572744014733</v>
      </c>
      <c r="R896">
        <v>221</v>
      </c>
      <c r="S896">
        <v>13</v>
      </c>
      <c r="T896">
        <v>28.3</v>
      </c>
      <c r="U896">
        <v>1</v>
      </c>
      <c r="V896">
        <v>0.229979466</v>
      </c>
      <c r="W896">
        <v>1</v>
      </c>
      <c r="X896">
        <v>0.229979466</v>
      </c>
      <c r="Y896">
        <v>0</v>
      </c>
      <c r="Z896" s="1">
        <f t="shared" si="261"/>
        <v>0</v>
      </c>
      <c r="AA896" s="1">
        <f t="shared" si="262"/>
        <v>0</v>
      </c>
      <c r="AB896" s="1">
        <f t="shared" si="263"/>
        <v>0</v>
      </c>
      <c r="AC896" s="1">
        <f t="shared" si="264"/>
        <v>0</v>
      </c>
      <c r="AD896" s="1">
        <f t="shared" si="265"/>
        <v>0</v>
      </c>
      <c r="AE896" s="1">
        <f t="shared" si="266"/>
        <v>0</v>
      </c>
      <c r="AF896" s="1">
        <f t="shared" si="267"/>
        <v>0</v>
      </c>
      <c r="AG896" s="1">
        <f t="shared" si="268"/>
        <v>0</v>
      </c>
      <c r="AH896" s="1">
        <f t="shared" si="269"/>
        <v>1</v>
      </c>
      <c r="AI896" s="1">
        <f t="shared" si="270"/>
        <v>0</v>
      </c>
      <c r="AJ896" s="1">
        <f t="shared" si="271"/>
        <v>0</v>
      </c>
      <c r="AK896" s="1">
        <f t="shared" si="272"/>
        <v>0</v>
      </c>
      <c r="AL896" s="1">
        <f t="shared" si="273"/>
        <v>0</v>
      </c>
      <c r="AM896" s="1">
        <f t="shared" si="274"/>
        <v>0</v>
      </c>
      <c r="AN896" s="1">
        <f t="shared" si="275"/>
        <v>0</v>
      </c>
      <c r="AO896" s="1">
        <f t="shared" si="276"/>
        <v>0</v>
      </c>
      <c r="AP896" s="1">
        <f t="shared" si="277"/>
        <v>0</v>
      </c>
      <c r="AQ896" s="1">
        <f t="shared" si="278"/>
        <v>0</v>
      </c>
      <c r="AR896">
        <f t="shared" si="279"/>
        <v>9</v>
      </c>
    </row>
    <row r="897" spans="1:44">
      <c r="A897">
        <v>896</v>
      </c>
      <c r="B897">
        <v>2017</v>
      </c>
      <c r="C897">
        <v>0.9</v>
      </c>
      <c r="D897">
        <v>70</v>
      </c>
      <c r="E897">
        <v>1</v>
      </c>
      <c r="F897">
        <v>3.4</v>
      </c>
      <c r="G897" t="s">
        <v>53</v>
      </c>
      <c r="H897">
        <f t="shared" si="260"/>
        <v>1</v>
      </c>
      <c r="I897">
        <v>4.2</v>
      </c>
      <c r="J897">
        <v>41.89185489</v>
      </c>
      <c r="K897">
        <v>0.1538</v>
      </c>
      <c r="L897">
        <v>0</v>
      </c>
      <c r="M897">
        <v>1</v>
      </c>
      <c r="N897">
        <v>0</v>
      </c>
      <c r="O897">
        <v>1</v>
      </c>
      <c r="P897">
        <v>1</v>
      </c>
      <c r="Q897">
        <v>7.30202578268877</v>
      </c>
      <c r="R897">
        <v>240</v>
      </c>
      <c r="S897">
        <v>11.1</v>
      </c>
      <c r="T897">
        <v>35.1</v>
      </c>
      <c r="U897">
        <v>1</v>
      </c>
      <c r="V897">
        <v>0.821355236</v>
      </c>
      <c r="W897">
        <v>0</v>
      </c>
      <c r="X897">
        <v>22.66940452</v>
      </c>
      <c r="Y897">
        <v>0</v>
      </c>
      <c r="Z897" s="1">
        <f t="shared" si="261"/>
        <v>0</v>
      </c>
      <c r="AA897" s="1">
        <f t="shared" si="262"/>
        <v>0</v>
      </c>
      <c r="AB897" s="1">
        <f t="shared" si="263"/>
        <v>0</v>
      </c>
      <c r="AC897" s="1">
        <f t="shared" si="264"/>
        <v>0</v>
      </c>
      <c r="AD897" s="1">
        <f t="shared" si="265"/>
        <v>0</v>
      </c>
      <c r="AE897" s="1">
        <f t="shared" si="266"/>
        <v>0</v>
      </c>
      <c r="AF897" s="1">
        <f t="shared" si="267"/>
        <v>0</v>
      </c>
      <c r="AG897" s="1">
        <f t="shared" si="268"/>
        <v>0</v>
      </c>
      <c r="AH897" s="1">
        <f t="shared" si="269"/>
        <v>0</v>
      </c>
      <c r="AI897" s="1">
        <f t="shared" si="270"/>
        <v>0</v>
      </c>
      <c r="AJ897" s="1">
        <f t="shared" si="271"/>
        <v>1</v>
      </c>
      <c r="AK897" s="1">
        <f t="shared" si="272"/>
        <v>0</v>
      </c>
      <c r="AL897" s="1">
        <f t="shared" si="273"/>
        <v>0</v>
      </c>
      <c r="AM897" s="1">
        <f t="shared" si="274"/>
        <v>0</v>
      </c>
      <c r="AN897" s="1">
        <f t="shared" si="275"/>
        <v>0</v>
      </c>
      <c r="AO897" s="1">
        <f t="shared" si="276"/>
        <v>0</v>
      </c>
      <c r="AP897" s="1">
        <f t="shared" si="277"/>
        <v>0</v>
      </c>
      <c r="AQ897" s="1">
        <f t="shared" si="278"/>
        <v>0</v>
      </c>
      <c r="AR897">
        <f t="shared" si="279"/>
        <v>11</v>
      </c>
    </row>
    <row r="898" spans="1:44">
      <c r="A898">
        <v>897</v>
      </c>
      <c r="B898">
        <v>2017</v>
      </c>
      <c r="C898">
        <v>47.4</v>
      </c>
      <c r="E898">
        <v>0</v>
      </c>
      <c r="F898">
        <v>4.1</v>
      </c>
      <c r="G898" t="s">
        <v>47</v>
      </c>
      <c r="H898">
        <f t="shared" ref="H898:H961" si="280">IF(G898="Melanoma",0,IF(G898="NSCLC",1,2))</f>
        <v>2</v>
      </c>
      <c r="I898">
        <v>8.44</v>
      </c>
      <c r="J898">
        <v>55.20328542</v>
      </c>
      <c r="K898">
        <v>0.0096</v>
      </c>
      <c r="L898">
        <v>0</v>
      </c>
      <c r="M898">
        <v>1</v>
      </c>
      <c r="N898">
        <v>1</v>
      </c>
      <c r="O898">
        <v>1</v>
      </c>
      <c r="P898">
        <v>0</v>
      </c>
      <c r="Q898">
        <v>7.58747697974217</v>
      </c>
      <c r="R898">
        <v>225</v>
      </c>
      <c r="S898">
        <v>13.7</v>
      </c>
      <c r="T898">
        <v>27.4</v>
      </c>
      <c r="U898">
        <v>0</v>
      </c>
      <c r="V898">
        <v>20.00821355</v>
      </c>
      <c r="W898">
        <v>0</v>
      </c>
      <c r="X898">
        <v>20.00821355</v>
      </c>
      <c r="Y898">
        <v>1</v>
      </c>
      <c r="Z898" s="1">
        <f t="shared" ref="Z898:Z965" si="281">IF($G898="Bladder",1,0)</f>
        <v>0</v>
      </c>
      <c r="AA898" s="1">
        <f t="shared" ref="AA898:AA965" si="282">IF($G898="Breast",1,0)</f>
        <v>0</v>
      </c>
      <c r="AB898" s="1">
        <f t="shared" ref="AB898:AB965" si="283">IF($G898="Colorectal",1,0)</f>
        <v>0</v>
      </c>
      <c r="AC898" s="1">
        <f t="shared" ref="AC898:AC965" si="284">IF($G898="Endometrial",1,0)</f>
        <v>0</v>
      </c>
      <c r="AD898" s="1">
        <f t="shared" ref="AD898:AD965" si="285">IF($G898="Esophageal",1,0)</f>
        <v>0</v>
      </c>
      <c r="AE898" s="1">
        <f t="shared" ref="AE898:AE965" si="286">IF($G898="Gastric",1,0)</f>
        <v>1</v>
      </c>
      <c r="AF898" s="1">
        <f t="shared" ref="AF898:AF965" si="287">IF($G898="Head &amp; Neck",1,0)</f>
        <v>0</v>
      </c>
      <c r="AG898" s="1">
        <f t="shared" ref="AG898:AG965" si="288">IF($G898="Hepatobiliary",1,0)</f>
        <v>0</v>
      </c>
      <c r="AH898" s="1">
        <f t="shared" ref="AH898:AH965" si="289">IF($G898="Melanoma",1,0)</f>
        <v>0</v>
      </c>
      <c r="AI898" s="1">
        <f t="shared" ref="AI898:AI965" si="290">IF($G898="Mesothelioma",1,0)</f>
        <v>0</v>
      </c>
      <c r="AJ898" s="1">
        <f t="shared" ref="AJ898:AJ965" si="291">IF($G898="NSCLC",1,0)</f>
        <v>0</v>
      </c>
      <c r="AK898" s="1">
        <f t="shared" ref="AK898:AK965" si="292">IF($G898="Ovarian",1,0)</f>
        <v>0</v>
      </c>
      <c r="AL898" s="1">
        <f t="shared" ref="AL898:AL965" si="293">IF($G898="Pancreatic",1,0)</f>
        <v>0</v>
      </c>
      <c r="AM898" s="1">
        <f t="shared" ref="AM898:AM965" si="294">IF($G898="Renal",1,0)</f>
        <v>0</v>
      </c>
      <c r="AN898" s="1">
        <f t="shared" ref="AN898:AN965" si="295">IF($G898="Sarcoma",1,0)</f>
        <v>0</v>
      </c>
      <c r="AO898" s="1">
        <f t="shared" ref="AO898:AO965" si="296">IF($G898="SCLC",1,0)</f>
        <v>0</v>
      </c>
      <c r="AP898" s="1">
        <f t="shared" ref="AP898:AP965" si="297">IF($G898="Unknown primary",1,0)</f>
        <v>0</v>
      </c>
      <c r="AQ898" s="1">
        <f t="shared" ref="AQ898:AQ965" si="298">IF($G898="CNS",1,0)</f>
        <v>0</v>
      </c>
      <c r="AR898">
        <f t="shared" si="279"/>
        <v>6</v>
      </c>
    </row>
    <row r="899" spans="1:44">
      <c r="A899">
        <v>898</v>
      </c>
      <c r="B899">
        <v>2017</v>
      </c>
      <c r="C899">
        <v>4.4</v>
      </c>
      <c r="E899">
        <v>0</v>
      </c>
      <c r="F899">
        <v>4</v>
      </c>
      <c r="G899" t="s">
        <v>45</v>
      </c>
      <c r="H899">
        <f t="shared" si="280"/>
        <v>0</v>
      </c>
      <c r="I899">
        <v>3.2</v>
      </c>
      <c r="J899">
        <v>67.32648871</v>
      </c>
      <c r="K899">
        <v>0.3727</v>
      </c>
      <c r="L899">
        <v>0</v>
      </c>
      <c r="M899">
        <v>0</v>
      </c>
      <c r="N899">
        <v>0</v>
      </c>
      <c r="O899">
        <v>1</v>
      </c>
      <c r="P899">
        <v>0</v>
      </c>
      <c r="Q899">
        <v>5.8987108655617</v>
      </c>
      <c r="R899">
        <v>272</v>
      </c>
      <c r="S899">
        <v>12.6</v>
      </c>
      <c r="T899">
        <v>24.3</v>
      </c>
      <c r="U899">
        <v>1</v>
      </c>
      <c r="V899">
        <v>9.034907598</v>
      </c>
      <c r="W899">
        <v>0</v>
      </c>
      <c r="X899">
        <v>19.15400411</v>
      </c>
      <c r="Y899">
        <v>1</v>
      </c>
      <c r="Z899" s="1">
        <f t="shared" si="281"/>
        <v>0</v>
      </c>
      <c r="AA899" s="1">
        <f t="shared" si="282"/>
        <v>0</v>
      </c>
      <c r="AB899" s="1">
        <f t="shared" si="283"/>
        <v>0</v>
      </c>
      <c r="AC899" s="1">
        <f t="shared" si="284"/>
        <v>0</v>
      </c>
      <c r="AD899" s="1">
        <f t="shared" si="285"/>
        <v>0</v>
      </c>
      <c r="AE899" s="1">
        <f t="shared" si="286"/>
        <v>0</v>
      </c>
      <c r="AF899" s="1">
        <f t="shared" si="287"/>
        <v>0</v>
      </c>
      <c r="AG899" s="1">
        <f t="shared" si="288"/>
        <v>0</v>
      </c>
      <c r="AH899" s="1">
        <f t="shared" si="289"/>
        <v>1</v>
      </c>
      <c r="AI899" s="1">
        <f t="shared" si="290"/>
        <v>0</v>
      </c>
      <c r="AJ899" s="1">
        <f t="shared" si="291"/>
        <v>0</v>
      </c>
      <c r="AK899" s="1">
        <f t="shared" si="292"/>
        <v>0</v>
      </c>
      <c r="AL899" s="1">
        <f t="shared" si="293"/>
        <v>0</v>
      </c>
      <c r="AM899" s="1">
        <f t="shared" si="294"/>
        <v>0</v>
      </c>
      <c r="AN899" s="1">
        <f t="shared" si="295"/>
        <v>0</v>
      </c>
      <c r="AO899" s="1">
        <f t="shared" si="296"/>
        <v>0</v>
      </c>
      <c r="AP899" s="1">
        <f t="shared" si="297"/>
        <v>0</v>
      </c>
      <c r="AQ899" s="1">
        <f t="shared" si="298"/>
        <v>0</v>
      </c>
      <c r="AR899">
        <f t="shared" si="279"/>
        <v>9</v>
      </c>
    </row>
    <row r="900" spans="1:44">
      <c r="A900">
        <v>899</v>
      </c>
      <c r="B900">
        <v>2017</v>
      </c>
      <c r="C900">
        <v>1.8</v>
      </c>
      <c r="E900">
        <v>0</v>
      </c>
      <c r="F900">
        <v>3.6</v>
      </c>
      <c r="G900" t="s">
        <v>45</v>
      </c>
      <c r="H900">
        <f t="shared" si="280"/>
        <v>0</v>
      </c>
      <c r="I900">
        <v>1.6</v>
      </c>
      <c r="J900">
        <v>39.4661191</v>
      </c>
      <c r="K900">
        <v>0.0154</v>
      </c>
      <c r="L900">
        <v>1</v>
      </c>
      <c r="M900">
        <v>1</v>
      </c>
      <c r="N900">
        <v>0</v>
      </c>
      <c r="O900">
        <v>1</v>
      </c>
      <c r="P900">
        <v>0</v>
      </c>
      <c r="Q900">
        <v>8.08655616942912</v>
      </c>
      <c r="R900">
        <v>280</v>
      </c>
      <c r="S900">
        <v>12.3</v>
      </c>
      <c r="T900">
        <v>28.5</v>
      </c>
      <c r="U900">
        <v>1</v>
      </c>
      <c r="V900">
        <v>4.599589322</v>
      </c>
      <c r="W900">
        <v>0</v>
      </c>
      <c r="X900">
        <v>20.36960986</v>
      </c>
      <c r="Y900">
        <v>0</v>
      </c>
      <c r="Z900" s="1">
        <f t="shared" si="281"/>
        <v>0</v>
      </c>
      <c r="AA900" s="1">
        <f t="shared" si="282"/>
        <v>0</v>
      </c>
      <c r="AB900" s="1">
        <f t="shared" si="283"/>
        <v>0</v>
      </c>
      <c r="AC900" s="1">
        <f t="shared" si="284"/>
        <v>0</v>
      </c>
      <c r="AD900" s="1">
        <f t="shared" si="285"/>
        <v>0</v>
      </c>
      <c r="AE900" s="1">
        <f t="shared" si="286"/>
        <v>0</v>
      </c>
      <c r="AF900" s="1">
        <f t="shared" si="287"/>
        <v>0</v>
      </c>
      <c r="AG900" s="1">
        <f t="shared" si="288"/>
        <v>0</v>
      </c>
      <c r="AH900" s="1">
        <f t="shared" si="289"/>
        <v>1</v>
      </c>
      <c r="AI900" s="1">
        <f t="shared" si="290"/>
        <v>0</v>
      </c>
      <c r="AJ900" s="1">
        <f t="shared" si="291"/>
        <v>0</v>
      </c>
      <c r="AK900" s="1">
        <f t="shared" si="292"/>
        <v>0</v>
      </c>
      <c r="AL900" s="1">
        <f t="shared" si="293"/>
        <v>0</v>
      </c>
      <c r="AM900" s="1">
        <f t="shared" si="294"/>
        <v>0</v>
      </c>
      <c r="AN900" s="1">
        <f t="shared" si="295"/>
        <v>0</v>
      </c>
      <c r="AO900" s="1">
        <f t="shared" si="296"/>
        <v>0</v>
      </c>
      <c r="AP900" s="1">
        <f t="shared" si="297"/>
        <v>0</v>
      </c>
      <c r="AQ900" s="1">
        <f t="shared" si="298"/>
        <v>0</v>
      </c>
      <c r="AR900">
        <f t="shared" si="279"/>
        <v>9</v>
      </c>
    </row>
    <row r="901" spans="1:44">
      <c r="A901">
        <v>900</v>
      </c>
      <c r="B901">
        <v>2017</v>
      </c>
      <c r="C901">
        <v>4.4</v>
      </c>
      <c r="E901">
        <v>0</v>
      </c>
      <c r="F901">
        <v>3.7</v>
      </c>
      <c r="G901" t="s">
        <v>45</v>
      </c>
      <c r="H901">
        <f t="shared" si="280"/>
        <v>0</v>
      </c>
      <c r="I901">
        <v>1.58</v>
      </c>
      <c r="J901">
        <v>81.51950719</v>
      </c>
      <c r="K901">
        <v>0.4535</v>
      </c>
      <c r="L901">
        <v>1</v>
      </c>
      <c r="M901">
        <v>1</v>
      </c>
      <c r="N901">
        <v>0</v>
      </c>
      <c r="O901">
        <v>1</v>
      </c>
      <c r="P901">
        <v>0</v>
      </c>
      <c r="Q901">
        <v>3.38674033149171</v>
      </c>
      <c r="R901">
        <v>156</v>
      </c>
      <c r="S901">
        <v>10.7</v>
      </c>
      <c r="T901">
        <v>27.9</v>
      </c>
      <c r="U901">
        <v>1</v>
      </c>
      <c r="V901">
        <v>8.27926078</v>
      </c>
      <c r="W901">
        <v>1</v>
      </c>
      <c r="X901">
        <v>11.79466119</v>
      </c>
      <c r="Y901">
        <v>0</v>
      </c>
      <c r="Z901" s="1">
        <f t="shared" si="281"/>
        <v>0</v>
      </c>
      <c r="AA901" s="1">
        <f t="shared" si="282"/>
        <v>0</v>
      </c>
      <c r="AB901" s="1">
        <f t="shared" si="283"/>
        <v>0</v>
      </c>
      <c r="AC901" s="1">
        <f t="shared" si="284"/>
        <v>0</v>
      </c>
      <c r="AD901" s="1">
        <f t="shared" si="285"/>
        <v>0</v>
      </c>
      <c r="AE901" s="1">
        <f t="shared" si="286"/>
        <v>0</v>
      </c>
      <c r="AF901" s="1">
        <f t="shared" si="287"/>
        <v>0</v>
      </c>
      <c r="AG901" s="1">
        <f t="shared" si="288"/>
        <v>0</v>
      </c>
      <c r="AH901" s="1">
        <f t="shared" si="289"/>
        <v>1</v>
      </c>
      <c r="AI901" s="1">
        <f t="shared" si="290"/>
        <v>0</v>
      </c>
      <c r="AJ901" s="1">
        <f t="shared" si="291"/>
        <v>0</v>
      </c>
      <c r="AK901" s="1">
        <f t="shared" si="292"/>
        <v>0</v>
      </c>
      <c r="AL901" s="1">
        <f t="shared" si="293"/>
        <v>0</v>
      </c>
      <c r="AM901" s="1">
        <f t="shared" si="294"/>
        <v>0</v>
      </c>
      <c r="AN901" s="1">
        <f t="shared" si="295"/>
        <v>0</v>
      </c>
      <c r="AO901" s="1">
        <f t="shared" si="296"/>
        <v>0</v>
      </c>
      <c r="AP901" s="1">
        <f t="shared" si="297"/>
        <v>0</v>
      </c>
      <c r="AQ901" s="1">
        <f t="shared" si="298"/>
        <v>0</v>
      </c>
      <c r="AR901">
        <f t="shared" si="279"/>
        <v>9</v>
      </c>
    </row>
    <row r="902" spans="1:44">
      <c r="A902">
        <v>901</v>
      </c>
      <c r="B902">
        <v>2017</v>
      </c>
      <c r="C902">
        <v>0.9</v>
      </c>
      <c r="E902">
        <v>1</v>
      </c>
      <c r="F902">
        <v>3.6</v>
      </c>
      <c r="G902" t="s">
        <v>51</v>
      </c>
      <c r="H902">
        <f t="shared" si="280"/>
        <v>2</v>
      </c>
      <c r="I902">
        <v>4.35</v>
      </c>
      <c r="J902">
        <v>54.76796715</v>
      </c>
      <c r="K902">
        <v>0.0006</v>
      </c>
      <c r="L902">
        <v>0</v>
      </c>
      <c r="M902">
        <v>1</v>
      </c>
      <c r="N902">
        <v>0</v>
      </c>
      <c r="O902">
        <v>1</v>
      </c>
      <c r="P902">
        <v>0</v>
      </c>
      <c r="Q902">
        <v>6.62615101289134</v>
      </c>
      <c r="R902">
        <v>450</v>
      </c>
      <c r="S902">
        <v>10.5</v>
      </c>
      <c r="T902">
        <v>26.6</v>
      </c>
      <c r="U902">
        <v>1</v>
      </c>
      <c r="V902">
        <v>5.486652977</v>
      </c>
      <c r="W902">
        <v>0</v>
      </c>
      <c r="X902">
        <v>10.80903491</v>
      </c>
      <c r="Y902">
        <v>1</v>
      </c>
      <c r="Z902" s="1">
        <f t="shared" si="281"/>
        <v>0</v>
      </c>
      <c r="AA902" s="1">
        <f t="shared" si="282"/>
        <v>0</v>
      </c>
      <c r="AB902" s="1">
        <f t="shared" si="283"/>
        <v>0</v>
      </c>
      <c r="AC902" s="1">
        <f t="shared" si="284"/>
        <v>0</v>
      </c>
      <c r="AD902" s="1">
        <f t="shared" si="285"/>
        <v>0</v>
      </c>
      <c r="AE902" s="1">
        <f t="shared" si="286"/>
        <v>0</v>
      </c>
      <c r="AF902" s="1">
        <f t="shared" si="287"/>
        <v>0</v>
      </c>
      <c r="AG902" s="1">
        <f t="shared" si="288"/>
        <v>0</v>
      </c>
      <c r="AH902" s="1">
        <f t="shared" si="289"/>
        <v>0</v>
      </c>
      <c r="AI902" s="1">
        <f t="shared" si="290"/>
        <v>0</v>
      </c>
      <c r="AJ902" s="1">
        <f t="shared" si="291"/>
        <v>0</v>
      </c>
      <c r="AK902" s="1">
        <f t="shared" si="292"/>
        <v>0</v>
      </c>
      <c r="AL902" s="1">
        <f t="shared" si="293"/>
        <v>0</v>
      </c>
      <c r="AM902" s="1">
        <f t="shared" si="294"/>
        <v>0</v>
      </c>
      <c r="AN902" s="1">
        <f t="shared" si="295"/>
        <v>1</v>
      </c>
      <c r="AO902" s="1">
        <f t="shared" si="296"/>
        <v>0</v>
      </c>
      <c r="AP902" s="1">
        <f t="shared" si="297"/>
        <v>0</v>
      </c>
      <c r="AQ902" s="1">
        <f t="shared" si="298"/>
        <v>0</v>
      </c>
      <c r="AR902">
        <f t="shared" si="279"/>
        <v>15</v>
      </c>
    </row>
    <row r="903" spans="1:44">
      <c r="A903">
        <v>902</v>
      </c>
      <c r="B903">
        <v>2017</v>
      </c>
      <c r="C903">
        <v>5.3</v>
      </c>
      <c r="D903">
        <v>90</v>
      </c>
      <c r="E903">
        <v>0</v>
      </c>
      <c r="F903">
        <v>3.9</v>
      </c>
      <c r="G903" t="s">
        <v>53</v>
      </c>
      <c r="H903">
        <f t="shared" si="280"/>
        <v>1</v>
      </c>
      <c r="I903">
        <v>5.04</v>
      </c>
      <c r="J903">
        <v>79.57563313</v>
      </c>
      <c r="K903">
        <v>0</v>
      </c>
      <c r="L903">
        <v>0</v>
      </c>
      <c r="M903">
        <v>1</v>
      </c>
      <c r="N903">
        <v>0</v>
      </c>
      <c r="O903">
        <v>1</v>
      </c>
      <c r="P903">
        <v>0</v>
      </c>
      <c r="Q903">
        <v>7.21362799263352</v>
      </c>
      <c r="R903">
        <v>424</v>
      </c>
      <c r="S903">
        <v>11.4</v>
      </c>
      <c r="T903">
        <v>26.5</v>
      </c>
      <c r="U903">
        <v>1</v>
      </c>
      <c r="V903">
        <v>13.04312115</v>
      </c>
      <c r="W903">
        <v>1</v>
      </c>
      <c r="X903">
        <v>17.28131417</v>
      </c>
      <c r="Y903">
        <v>1</v>
      </c>
      <c r="Z903" s="1">
        <f t="shared" si="281"/>
        <v>0</v>
      </c>
      <c r="AA903" s="1">
        <f t="shared" si="282"/>
        <v>0</v>
      </c>
      <c r="AB903" s="1">
        <f t="shared" si="283"/>
        <v>0</v>
      </c>
      <c r="AC903" s="1">
        <f t="shared" si="284"/>
        <v>0</v>
      </c>
      <c r="AD903" s="1">
        <f t="shared" si="285"/>
        <v>0</v>
      </c>
      <c r="AE903" s="1">
        <f t="shared" si="286"/>
        <v>0</v>
      </c>
      <c r="AF903" s="1">
        <f t="shared" si="287"/>
        <v>0</v>
      </c>
      <c r="AG903" s="1">
        <f t="shared" si="288"/>
        <v>0</v>
      </c>
      <c r="AH903" s="1">
        <f t="shared" si="289"/>
        <v>0</v>
      </c>
      <c r="AI903" s="1">
        <f t="shared" si="290"/>
        <v>0</v>
      </c>
      <c r="AJ903" s="1">
        <f t="shared" si="291"/>
        <v>1</v>
      </c>
      <c r="AK903" s="1">
        <f t="shared" si="292"/>
        <v>0</v>
      </c>
      <c r="AL903" s="1">
        <f t="shared" si="293"/>
        <v>0</v>
      </c>
      <c r="AM903" s="1">
        <f t="shared" si="294"/>
        <v>0</v>
      </c>
      <c r="AN903" s="1">
        <f t="shared" si="295"/>
        <v>0</v>
      </c>
      <c r="AO903" s="1">
        <f t="shared" si="296"/>
        <v>0</v>
      </c>
      <c r="AP903" s="1">
        <f t="shared" si="297"/>
        <v>0</v>
      </c>
      <c r="AQ903" s="1">
        <f t="shared" si="298"/>
        <v>0</v>
      </c>
      <c r="AR903">
        <f t="shared" ref="AR903:AR966" si="299">1*Z903+2*AA903+3*AB903+4*AC903+5*AD903+6*AE903+7*AF903+8*AG903+9*AH903+10*AI903+11*AJ903+12*AK903+13*AL903+14*AM903+15*AN903+16*AO903+17*AP903+18*AQ903</f>
        <v>11</v>
      </c>
    </row>
    <row r="904" spans="1:44">
      <c r="A904">
        <v>903</v>
      </c>
      <c r="B904">
        <v>2017</v>
      </c>
      <c r="C904">
        <v>12.3</v>
      </c>
      <c r="E904">
        <v>0</v>
      </c>
      <c r="F904">
        <v>3.9</v>
      </c>
      <c r="G904" t="s">
        <v>45</v>
      </c>
      <c r="H904">
        <f t="shared" si="280"/>
        <v>0</v>
      </c>
      <c r="I904">
        <v>5.71</v>
      </c>
      <c r="J904">
        <v>71.1156742</v>
      </c>
      <c r="K904">
        <v>0.1062</v>
      </c>
      <c r="L904">
        <v>1</v>
      </c>
      <c r="M904">
        <v>1</v>
      </c>
      <c r="N904">
        <v>0</v>
      </c>
      <c r="O904">
        <v>1</v>
      </c>
      <c r="P904">
        <v>0</v>
      </c>
      <c r="Q904">
        <v>8.50276243093922</v>
      </c>
      <c r="R904">
        <v>369</v>
      </c>
      <c r="S904">
        <v>9.9</v>
      </c>
      <c r="T904">
        <v>25.5</v>
      </c>
      <c r="U904">
        <v>1</v>
      </c>
      <c r="V904">
        <v>13.79876797</v>
      </c>
      <c r="W904">
        <v>0</v>
      </c>
      <c r="X904">
        <v>21.25667351</v>
      </c>
      <c r="Y904">
        <v>1</v>
      </c>
      <c r="Z904" s="1">
        <f t="shared" si="281"/>
        <v>0</v>
      </c>
      <c r="AA904" s="1">
        <f t="shared" si="282"/>
        <v>0</v>
      </c>
      <c r="AB904" s="1">
        <f t="shared" si="283"/>
        <v>0</v>
      </c>
      <c r="AC904" s="1">
        <f t="shared" si="284"/>
        <v>0</v>
      </c>
      <c r="AD904" s="1">
        <f t="shared" si="285"/>
        <v>0</v>
      </c>
      <c r="AE904" s="1">
        <f t="shared" si="286"/>
        <v>0</v>
      </c>
      <c r="AF904" s="1">
        <f t="shared" si="287"/>
        <v>0</v>
      </c>
      <c r="AG904" s="1">
        <f t="shared" si="288"/>
        <v>0</v>
      </c>
      <c r="AH904" s="1">
        <f t="shared" si="289"/>
        <v>1</v>
      </c>
      <c r="AI904" s="1">
        <f t="shared" si="290"/>
        <v>0</v>
      </c>
      <c r="AJ904" s="1">
        <f t="shared" si="291"/>
        <v>0</v>
      </c>
      <c r="AK904" s="1">
        <f t="shared" si="292"/>
        <v>0</v>
      </c>
      <c r="AL904" s="1">
        <f t="shared" si="293"/>
        <v>0</v>
      </c>
      <c r="AM904" s="1">
        <f t="shared" si="294"/>
        <v>0</v>
      </c>
      <c r="AN904" s="1">
        <f t="shared" si="295"/>
        <v>0</v>
      </c>
      <c r="AO904" s="1">
        <f t="shared" si="296"/>
        <v>0</v>
      </c>
      <c r="AP904" s="1">
        <f t="shared" si="297"/>
        <v>0</v>
      </c>
      <c r="AQ904" s="1">
        <f t="shared" si="298"/>
        <v>0</v>
      </c>
      <c r="AR904">
        <f t="shared" si="299"/>
        <v>9</v>
      </c>
    </row>
    <row r="905" spans="1:44">
      <c r="A905">
        <v>904</v>
      </c>
      <c r="B905">
        <v>2017</v>
      </c>
      <c r="C905">
        <v>5.3</v>
      </c>
      <c r="E905">
        <v>0</v>
      </c>
      <c r="F905">
        <v>4.3</v>
      </c>
      <c r="G905" t="s">
        <v>53</v>
      </c>
      <c r="H905">
        <f t="shared" si="280"/>
        <v>1</v>
      </c>
      <c r="I905">
        <v>6</v>
      </c>
      <c r="J905">
        <v>62.39288159</v>
      </c>
      <c r="K905">
        <v>0.0032</v>
      </c>
      <c r="L905">
        <v>0</v>
      </c>
      <c r="M905">
        <v>1</v>
      </c>
      <c r="N905">
        <v>0</v>
      </c>
      <c r="O905">
        <v>1</v>
      </c>
      <c r="P905">
        <v>0</v>
      </c>
      <c r="Q905">
        <v>5.94475138121547</v>
      </c>
      <c r="R905">
        <v>221</v>
      </c>
      <c r="S905">
        <v>15</v>
      </c>
      <c r="T905">
        <v>29.4</v>
      </c>
      <c r="U905">
        <v>1</v>
      </c>
      <c r="V905">
        <v>1.478439425</v>
      </c>
      <c r="W905">
        <v>1</v>
      </c>
      <c r="X905">
        <v>14.9486653</v>
      </c>
      <c r="Y905">
        <v>0</v>
      </c>
      <c r="Z905" s="1">
        <f t="shared" si="281"/>
        <v>0</v>
      </c>
      <c r="AA905" s="1">
        <f t="shared" si="282"/>
        <v>0</v>
      </c>
      <c r="AB905" s="1">
        <f t="shared" si="283"/>
        <v>0</v>
      </c>
      <c r="AC905" s="1">
        <f t="shared" si="284"/>
        <v>0</v>
      </c>
      <c r="AD905" s="1">
        <f t="shared" si="285"/>
        <v>0</v>
      </c>
      <c r="AE905" s="1">
        <f t="shared" si="286"/>
        <v>0</v>
      </c>
      <c r="AF905" s="1">
        <f t="shared" si="287"/>
        <v>0</v>
      </c>
      <c r="AG905" s="1">
        <f t="shared" si="288"/>
        <v>0</v>
      </c>
      <c r="AH905" s="1">
        <f t="shared" si="289"/>
        <v>0</v>
      </c>
      <c r="AI905" s="1">
        <f t="shared" si="290"/>
        <v>0</v>
      </c>
      <c r="AJ905" s="1">
        <f t="shared" si="291"/>
        <v>1</v>
      </c>
      <c r="AK905" s="1">
        <f t="shared" si="292"/>
        <v>0</v>
      </c>
      <c r="AL905" s="1">
        <f t="shared" si="293"/>
        <v>0</v>
      </c>
      <c r="AM905" s="1">
        <f t="shared" si="294"/>
        <v>0</v>
      </c>
      <c r="AN905" s="1">
        <f t="shared" si="295"/>
        <v>0</v>
      </c>
      <c r="AO905" s="1">
        <f t="shared" si="296"/>
        <v>0</v>
      </c>
      <c r="AP905" s="1">
        <f t="shared" si="297"/>
        <v>0</v>
      </c>
      <c r="AQ905" s="1">
        <f t="shared" si="298"/>
        <v>0</v>
      </c>
      <c r="AR905">
        <f t="shared" si="299"/>
        <v>11</v>
      </c>
    </row>
    <row r="906" spans="1:44">
      <c r="A906">
        <v>905</v>
      </c>
      <c r="B906">
        <v>2017</v>
      </c>
      <c r="C906">
        <v>4.4</v>
      </c>
      <c r="E906">
        <v>0</v>
      </c>
      <c r="F906">
        <v>3.6</v>
      </c>
      <c r="G906" t="s">
        <v>53</v>
      </c>
      <c r="H906">
        <f t="shared" si="280"/>
        <v>1</v>
      </c>
      <c r="I906">
        <v>5.36</v>
      </c>
      <c r="J906">
        <v>61.14989733</v>
      </c>
      <c r="K906">
        <v>0.0508</v>
      </c>
      <c r="L906">
        <v>0</v>
      </c>
      <c r="M906">
        <v>0</v>
      </c>
      <c r="N906">
        <v>0</v>
      </c>
      <c r="O906">
        <v>1</v>
      </c>
      <c r="P906">
        <v>0</v>
      </c>
      <c r="Q906">
        <v>7.30386740331492</v>
      </c>
      <c r="R906">
        <v>382</v>
      </c>
      <c r="S906">
        <v>10.6</v>
      </c>
      <c r="T906">
        <v>21.7</v>
      </c>
      <c r="U906">
        <v>1</v>
      </c>
      <c r="V906">
        <v>6.636550308</v>
      </c>
      <c r="W906">
        <v>0</v>
      </c>
      <c r="X906">
        <v>22.34086242</v>
      </c>
      <c r="Y906">
        <v>1</v>
      </c>
      <c r="Z906" s="1">
        <f t="shared" si="281"/>
        <v>0</v>
      </c>
      <c r="AA906" s="1">
        <f t="shared" si="282"/>
        <v>0</v>
      </c>
      <c r="AB906" s="1">
        <f t="shared" si="283"/>
        <v>0</v>
      </c>
      <c r="AC906" s="1">
        <f t="shared" si="284"/>
        <v>0</v>
      </c>
      <c r="AD906" s="1">
        <f t="shared" si="285"/>
        <v>0</v>
      </c>
      <c r="AE906" s="1">
        <f t="shared" si="286"/>
        <v>0</v>
      </c>
      <c r="AF906" s="1">
        <f t="shared" si="287"/>
        <v>0</v>
      </c>
      <c r="AG906" s="1">
        <f t="shared" si="288"/>
        <v>0</v>
      </c>
      <c r="AH906" s="1">
        <f t="shared" si="289"/>
        <v>0</v>
      </c>
      <c r="AI906" s="1">
        <f t="shared" si="290"/>
        <v>0</v>
      </c>
      <c r="AJ906" s="1">
        <f t="shared" si="291"/>
        <v>1</v>
      </c>
      <c r="AK906" s="1">
        <f t="shared" si="292"/>
        <v>0</v>
      </c>
      <c r="AL906" s="1">
        <f t="shared" si="293"/>
        <v>0</v>
      </c>
      <c r="AM906" s="1">
        <f t="shared" si="294"/>
        <v>0</v>
      </c>
      <c r="AN906" s="1">
        <f t="shared" si="295"/>
        <v>0</v>
      </c>
      <c r="AO906" s="1">
        <f t="shared" si="296"/>
        <v>0</v>
      </c>
      <c r="AP906" s="1">
        <f t="shared" si="297"/>
        <v>0</v>
      </c>
      <c r="AQ906" s="1">
        <f t="shared" si="298"/>
        <v>0</v>
      </c>
      <c r="AR906">
        <f t="shared" si="299"/>
        <v>11</v>
      </c>
    </row>
    <row r="907" spans="1:44">
      <c r="A907">
        <v>906</v>
      </c>
      <c r="B907">
        <v>2017</v>
      </c>
      <c r="C907">
        <v>20.2</v>
      </c>
      <c r="D907">
        <v>95</v>
      </c>
      <c r="E907">
        <v>0</v>
      </c>
      <c r="F907">
        <v>3.5</v>
      </c>
      <c r="G907" t="s">
        <v>53</v>
      </c>
      <c r="H907">
        <f t="shared" si="280"/>
        <v>1</v>
      </c>
      <c r="I907">
        <v>2.6</v>
      </c>
      <c r="J907">
        <v>63.57015743</v>
      </c>
      <c r="K907">
        <v>0.1606</v>
      </c>
      <c r="L907">
        <v>0</v>
      </c>
      <c r="M907">
        <v>0</v>
      </c>
      <c r="N907">
        <v>0</v>
      </c>
      <c r="O907">
        <v>1</v>
      </c>
      <c r="P907">
        <v>0</v>
      </c>
      <c r="Q907">
        <v>4.62246777163904</v>
      </c>
      <c r="R907">
        <v>322</v>
      </c>
      <c r="S907">
        <v>11.6</v>
      </c>
      <c r="T907">
        <v>23.2</v>
      </c>
      <c r="U907">
        <v>1</v>
      </c>
      <c r="V907">
        <v>3.383983573</v>
      </c>
      <c r="W907">
        <v>0</v>
      </c>
      <c r="X907">
        <v>21.81519507</v>
      </c>
      <c r="Y907">
        <v>0</v>
      </c>
      <c r="Z907" s="1">
        <f t="shared" si="281"/>
        <v>0</v>
      </c>
      <c r="AA907" s="1">
        <f t="shared" si="282"/>
        <v>0</v>
      </c>
      <c r="AB907" s="1">
        <f t="shared" si="283"/>
        <v>0</v>
      </c>
      <c r="AC907" s="1">
        <f t="shared" si="284"/>
        <v>0</v>
      </c>
      <c r="AD907" s="1">
        <f t="shared" si="285"/>
        <v>0</v>
      </c>
      <c r="AE907" s="1">
        <f t="shared" si="286"/>
        <v>0</v>
      </c>
      <c r="AF907" s="1">
        <f t="shared" si="287"/>
        <v>0</v>
      </c>
      <c r="AG907" s="1">
        <f t="shared" si="288"/>
        <v>0</v>
      </c>
      <c r="AH907" s="1">
        <f t="shared" si="289"/>
        <v>0</v>
      </c>
      <c r="AI907" s="1">
        <f t="shared" si="290"/>
        <v>0</v>
      </c>
      <c r="AJ907" s="1">
        <f t="shared" si="291"/>
        <v>1</v>
      </c>
      <c r="AK907" s="1">
        <f t="shared" si="292"/>
        <v>0</v>
      </c>
      <c r="AL907" s="1">
        <f t="shared" si="293"/>
        <v>0</v>
      </c>
      <c r="AM907" s="1">
        <f t="shared" si="294"/>
        <v>0</v>
      </c>
      <c r="AN907" s="1">
        <f t="shared" si="295"/>
        <v>0</v>
      </c>
      <c r="AO907" s="1">
        <f t="shared" si="296"/>
        <v>0</v>
      </c>
      <c r="AP907" s="1">
        <f t="shared" si="297"/>
        <v>0</v>
      </c>
      <c r="AQ907" s="1">
        <f t="shared" si="298"/>
        <v>0</v>
      </c>
      <c r="AR907">
        <f t="shared" si="299"/>
        <v>11</v>
      </c>
    </row>
    <row r="908" spans="1:44">
      <c r="A908">
        <v>907</v>
      </c>
      <c r="B908">
        <v>2017</v>
      </c>
      <c r="C908">
        <v>19.3</v>
      </c>
      <c r="E908">
        <v>0</v>
      </c>
      <c r="F908">
        <v>3</v>
      </c>
      <c r="G908" t="s">
        <v>45</v>
      </c>
      <c r="H908">
        <f t="shared" si="280"/>
        <v>0</v>
      </c>
      <c r="I908">
        <v>5.33</v>
      </c>
      <c r="J908">
        <v>56.76933607</v>
      </c>
      <c r="K908">
        <v>0.4107</v>
      </c>
      <c r="L908">
        <v>1</v>
      </c>
      <c r="M908">
        <v>1</v>
      </c>
      <c r="N908">
        <v>0</v>
      </c>
      <c r="O908">
        <v>1</v>
      </c>
      <c r="P908">
        <v>0</v>
      </c>
      <c r="Q908">
        <v>6.32412523020258</v>
      </c>
      <c r="R908">
        <v>575</v>
      </c>
      <c r="S908">
        <v>7.4</v>
      </c>
      <c r="T908">
        <v>32.4</v>
      </c>
      <c r="U908">
        <v>1</v>
      </c>
      <c r="V908">
        <v>0.262833676</v>
      </c>
      <c r="W908">
        <v>1</v>
      </c>
      <c r="X908">
        <v>2.39835729</v>
      </c>
      <c r="Y908">
        <v>0</v>
      </c>
      <c r="Z908" s="1">
        <f t="shared" si="281"/>
        <v>0</v>
      </c>
      <c r="AA908" s="1">
        <f t="shared" si="282"/>
        <v>0</v>
      </c>
      <c r="AB908" s="1">
        <f t="shared" si="283"/>
        <v>0</v>
      </c>
      <c r="AC908" s="1">
        <f t="shared" si="284"/>
        <v>0</v>
      </c>
      <c r="AD908" s="1">
        <f t="shared" si="285"/>
        <v>0</v>
      </c>
      <c r="AE908" s="1">
        <f t="shared" si="286"/>
        <v>0</v>
      </c>
      <c r="AF908" s="1">
        <f t="shared" si="287"/>
        <v>0</v>
      </c>
      <c r="AG908" s="1">
        <f t="shared" si="288"/>
        <v>0</v>
      </c>
      <c r="AH908" s="1">
        <f t="shared" si="289"/>
        <v>1</v>
      </c>
      <c r="AI908" s="1">
        <f t="shared" si="290"/>
        <v>0</v>
      </c>
      <c r="AJ908" s="1">
        <f t="shared" si="291"/>
        <v>0</v>
      </c>
      <c r="AK908" s="1">
        <f t="shared" si="292"/>
        <v>0</v>
      </c>
      <c r="AL908" s="1">
        <f t="shared" si="293"/>
        <v>0</v>
      </c>
      <c r="AM908" s="1">
        <f t="shared" si="294"/>
        <v>0</v>
      </c>
      <c r="AN908" s="1">
        <f t="shared" si="295"/>
        <v>0</v>
      </c>
      <c r="AO908" s="1">
        <f t="shared" si="296"/>
        <v>0</v>
      </c>
      <c r="AP908" s="1">
        <f t="shared" si="297"/>
        <v>0</v>
      </c>
      <c r="AQ908" s="1">
        <f t="shared" si="298"/>
        <v>0</v>
      </c>
      <c r="AR908">
        <f t="shared" si="299"/>
        <v>9</v>
      </c>
    </row>
    <row r="909" spans="1:44">
      <c r="A909">
        <v>908</v>
      </c>
      <c r="B909">
        <v>2017</v>
      </c>
      <c r="C909">
        <v>4.4</v>
      </c>
      <c r="D909">
        <v>0</v>
      </c>
      <c r="E909">
        <v>0</v>
      </c>
      <c r="F909">
        <v>4.1</v>
      </c>
      <c r="G909" t="s">
        <v>53</v>
      </c>
      <c r="H909">
        <f t="shared" si="280"/>
        <v>1</v>
      </c>
      <c r="I909">
        <v>10.8</v>
      </c>
      <c r="J909">
        <v>72.30663929</v>
      </c>
      <c r="K909">
        <v>0.0027</v>
      </c>
      <c r="L909">
        <v>0</v>
      </c>
      <c r="M909">
        <v>1</v>
      </c>
      <c r="N909">
        <v>0</v>
      </c>
      <c r="O909">
        <v>1</v>
      </c>
      <c r="P909">
        <v>0</v>
      </c>
      <c r="Q909">
        <v>4.76979742173112</v>
      </c>
      <c r="R909">
        <v>244</v>
      </c>
      <c r="S909">
        <v>13.4</v>
      </c>
      <c r="T909">
        <v>25.3</v>
      </c>
      <c r="U909">
        <v>1</v>
      </c>
      <c r="V909">
        <v>1.215605749</v>
      </c>
      <c r="W909">
        <v>0</v>
      </c>
      <c r="X909">
        <v>21.9137577</v>
      </c>
      <c r="Y909">
        <v>0</v>
      </c>
      <c r="Z909" s="1">
        <f t="shared" si="281"/>
        <v>0</v>
      </c>
      <c r="AA909" s="1">
        <f t="shared" si="282"/>
        <v>0</v>
      </c>
      <c r="AB909" s="1">
        <f t="shared" si="283"/>
        <v>0</v>
      </c>
      <c r="AC909" s="1">
        <f t="shared" si="284"/>
        <v>0</v>
      </c>
      <c r="AD909" s="1">
        <f t="shared" si="285"/>
        <v>0</v>
      </c>
      <c r="AE909" s="1">
        <f t="shared" si="286"/>
        <v>0</v>
      </c>
      <c r="AF909" s="1">
        <f t="shared" si="287"/>
        <v>0</v>
      </c>
      <c r="AG909" s="1">
        <f t="shared" si="288"/>
        <v>0</v>
      </c>
      <c r="AH909" s="1">
        <f t="shared" si="289"/>
        <v>0</v>
      </c>
      <c r="AI909" s="1">
        <f t="shared" si="290"/>
        <v>0</v>
      </c>
      <c r="AJ909" s="1">
        <f t="shared" si="291"/>
        <v>1</v>
      </c>
      <c r="AK909" s="1">
        <f t="shared" si="292"/>
        <v>0</v>
      </c>
      <c r="AL909" s="1">
        <f t="shared" si="293"/>
        <v>0</v>
      </c>
      <c r="AM909" s="1">
        <f t="shared" si="294"/>
        <v>0</v>
      </c>
      <c r="AN909" s="1">
        <f t="shared" si="295"/>
        <v>0</v>
      </c>
      <c r="AO909" s="1">
        <f t="shared" si="296"/>
        <v>0</v>
      </c>
      <c r="AP909" s="1">
        <f t="shared" si="297"/>
        <v>0</v>
      </c>
      <c r="AQ909" s="1">
        <f t="shared" si="298"/>
        <v>0</v>
      </c>
      <c r="AR909">
        <f t="shared" si="299"/>
        <v>11</v>
      </c>
    </row>
    <row r="910" spans="1:44">
      <c r="A910">
        <v>909</v>
      </c>
      <c r="B910">
        <v>2017</v>
      </c>
      <c r="C910">
        <v>13.2</v>
      </c>
      <c r="D910">
        <v>60</v>
      </c>
      <c r="E910">
        <v>0</v>
      </c>
      <c r="F910">
        <v>4</v>
      </c>
      <c r="G910" t="s">
        <v>53</v>
      </c>
      <c r="H910">
        <f t="shared" si="280"/>
        <v>1</v>
      </c>
      <c r="I910">
        <v>3.75</v>
      </c>
      <c r="J910">
        <v>58.37371663</v>
      </c>
      <c r="K910">
        <v>0.1604</v>
      </c>
      <c r="L910">
        <v>0</v>
      </c>
      <c r="M910">
        <v>0</v>
      </c>
      <c r="N910">
        <v>0</v>
      </c>
      <c r="O910">
        <v>1</v>
      </c>
      <c r="P910">
        <v>0</v>
      </c>
      <c r="Q910">
        <v>6.62615101289134</v>
      </c>
      <c r="R910">
        <v>336</v>
      </c>
      <c r="S910">
        <v>13.9</v>
      </c>
      <c r="T910">
        <v>20.3</v>
      </c>
      <c r="U910">
        <v>1</v>
      </c>
      <c r="V910">
        <v>1.412731006</v>
      </c>
      <c r="W910">
        <v>1</v>
      </c>
      <c r="X910">
        <v>5.815195072</v>
      </c>
      <c r="Y910">
        <v>0</v>
      </c>
      <c r="Z910" s="1">
        <f t="shared" si="281"/>
        <v>0</v>
      </c>
      <c r="AA910" s="1">
        <f t="shared" si="282"/>
        <v>0</v>
      </c>
      <c r="AB910" s="1">
        <f t="shared" si="283"/>
        <v>0</v>
      </c>
      <c r="AC910" s="1">
        <f t="shared" si="284"/>
        <v>0</v>
      </c>
      <c r="AD910" s="1">
        <f t="shared" si="285"/>
        <v>0</v>
      </c>
      <c r="AE910" s="1">
        <f t="shared" si="286"/>
        <v>0</v>
      </c>
      <c r="AF910" s="1">
        <f t="shared" si="287"/>
        <v>0</v>
      </c>
      <c r="AG910" s="1">
        <f t="shared" si="288"/>
        <v>0</v>
      </c>
      <c r="AH910" s="1">
        <f t="shared" si="289"/>
        <v>0</v>
      </c>
      <c r="AI910" s="1">
        <f t="shared" si="290"/>
        <v>0</v>
      </c>
      <c r="AJ910" s="1">
        <f t="shared" si="291"/>
        <v>1</v>
      </c>
      <c r="AK910" s="1">
        <f t="shared" si="292"/>
        <v>0</v>
      </c>
      <c r="AL910" s="1">
        <f t="shared" si="293"/>
        <v>0</v>
      </c>
      <c r="AM910" s="1">
        <f t="shared" si="294"/>
        <v>0</v>
      </c>
      <c r="AN910" s="1">
        <f t="shared" si="295"/>
        <v>0</v>
      </c>
      <c r="AO910" s="1">
        <f t="shared" si="296"/>
        <v>0</v>
      </c>
      <c r="AP910" s="1">
        <f t="shared" si="297"/>
        <v>0</v>
      </c>
      <c r="AQ910" s="1">
        <f t="shared" si="298"/>
        <v>0</v>
      </c>
      <c r="AR910">
        <f t="shared" si="299"/>
        <v>11</v>
      </c>
    </row>
    <row r="911" spans="1:44">
      <c r="A911">
        <v>910</v>
      </c>
      <c r="B911">
        <v>2017</v>
      </c>
      <c r="C911">
        <v>5.3</v>
      </c>
      <c r="D911">
        <v>70</v>
      </c>
      <c r="E911">
        <v>0</v>
      </c>
      <c r="F911">
        <v>3.2</v>
      </c>
      <c r="G911" t="s">
        <v>53</v>
      </c>
      <c r="H911">
        <f t="shared" si="280"/>
        <v>1</v>
      </c>
      <c r="I911">
        <v>2.88</v>
      </c>
      <c r="J911">
        <v>73.70020534</v>
      </c>
      <c r="K911">
        <v>0.0022</v>
      </c>
      <c r="L911">
        <v>0</v>
      </c>
      <c r="M911">
        <v>0</v>
      </c>
      <c r="N911">
        <v>0</v>
      </c>
      <c r="O911">
        <v>1</v>
      </c>
      <c r="P911">
        <v>0</v>
      </c>
      <c r="Q911">
        <v>7.65377532228361</v>
      </c>
      <c r="R911">
        <v>67</v>
      </c>
      <c r="S911">
        <v>10.9</v>
      </c>
      <c r="T911">
        <v>20.2</v>
      </c>
      <c r="U911">
        <v>1</v>
      </c>
      <c r="V911">
        <v>0.098562628</v>
      </c>
      <c r="W911">
        <v>1</v>
      </c>
      <c r="X911">
        <v>0.098562628</v>
      </c>
      <c r="Y911">
        <v>0</v>
      </c>
      <c r="Z911" s="1">
        <f t="shared" si="281"/>
        <v>0</v>
      </c>
      <c r="AA911" s="1">
        <f t="shared" si="282"/>
        <v>0</v>
      </c>
      <c r="AB911" s="1">
        <f t="shared" si="283"/>
        <v>0</v>
      </c>
      <c r="AC911" s="1">
        <f t="shared" si="284"/>
        <v>0</v>
      </c>
      <c r="AD911" s="1">
        <f t="shared" si="285"/>
        <v>0</v>
      </c>
      <c r="AE911" s="1">
        <f t="shared" si="286"/>
        <v>0</v>
      </c>
      <c r="AF911" s="1">
        <f t="shared" si="287"/>
        <v>0</v>
      </c>
      <c r="AG911" s="1">
        <f t="shared" si="288"/>
        <v>0</v>
      </c>
      <c r="AH911" s="1">
        <f t="shared" si="289"/>
        <v>0</v>
      </c>
      <c r="AI911" s="1">
        <f t="shared" si="290"/>
        <v>0</v>
      </c>
      <c r="AJ911" s="1">
        <f t="shared" si="291"/>
        <v>1</v>
      </c>
      <c r="AK911" s="1">
        <f t="shared" si="292"/>
        <v>0</v>
      </c>
      <c r="AL911" s="1">
        <f t="shared" si="293"/>
        <v>0</v>
      </c>
      <c r="AM911" s="1">
        <f t="shared" si="294"/>
        <v>0</v>
      </c>
      <c r="AN911" s="1">
        <f t="shared" si="295"/>
        <v>0</v>
      </c>
      <c r="AO911" s="1">
        <f t="shared" si="296"/>
        <v>0</v>
      </c>
      <c r="AP911" s="1">
        <f t="shared" si="297"/>
        <v>0</v>
      </c>
      <c r="AQ911" s="1">
        <f t="shared" si="298"/>
        <v>0</v>
      </c>
      <c r="AR911">
        <f t="shared" si="299"/>
        <v>11</v>
      </c>
    </row>
    <row r="912" spans="1:44">
      <c r="A912">
        <v>911</v>
      </c>
      <c r="B912">
        <v>2017</v>
      </c>
      <c r="C912">
        <v>2.6</v>
      </c>
      <c r="D912">
        <v>95</v>
      </c>
      <c r="E912">
        <v>0</v>
      </c>
      <c r="F912">
        <v>3.9</v>
      </c>
      <c r="G912" t="s">
        <v>53</v>
      </c>
      <c r="H912">
        <f t="shared" si="280"/>
        <v>1</v>
      </c>
      <c r="I912">
        <v>8</v>
      </c>
      <c r="J912">
        <v>71.88774812</v>
      </c>
      <c r="K912">
        <v>0.1653</v>
      </c>
      <c r="L912">
        <v>0</v>
      </c>
      <c r="M912">
        <v>0</v>
      </c>
      <c r="N912">
        <v>0</v>
      </c>
      <c r="O912">
        <v>1</v>
      </c>
      <c r="P912">
        <v>0</v>
      </c>
      <c r="Q912">
        <v>7.42725598526703</v>
      </c>
      <c r="R912">
        <v>66</v>
      </c>
      <c r="S912">
        <v>11.6</v>
      </c>
      <c r="T912">
        <v>24.1</v>
      </c>
      <c r="U912">
        <v>1</v>
      </c>
      <c r="V912">
        <v>1.872689938</v>
      </c>
      <c r="W912">
        <v>1</v>
      </c>
      <c r="X912">
        <v>19.67967146</v>
      </c>
      <c r="Y912">
        <v>0</v>
      </c>
      <c r="Z912" s="1">
        <f t="shared" si="281"/>
        <v>0</v>
      </c>
      <c r="AA912" s="1">
        <f t="shared" si="282"/>
        <v>0</v>
      </c>
      <c r="AB912" s="1">
        <f t="shared" si="283"/>
        <v>0</v>
      </c>
      <c r="AC912" s="1">
        <f t="shared" si="284"/>
        <v>0</v>
      </c>
      <c r="AD912" s="1">
        <f t="shared" si="285"/>
        <v>0</v>
      </c>
      <c r="AE912" s="1">
        <f t="shared" si="286"/>
        <v>0</v>
      </c>
      <c r="AF912" s="1">
        <f t="shared" si="287"/>
        <v>0</v>
      </c>
      <c r="AG912" s="1">
        <f t="shared" si="288"/>
        <v>0</v>
      </c>
      <c r="AH912" s="1">
        <f t="shared" si="289"/>
        <v>0</v>
      </c>
      <c r="AI912" s="1">
        <f t="shared" si="290"/>
        <v>0</v>
      </c>
      <c r="AJ912" s="1">
        <f t="shared" si="291"/>
        <v>1</v>
      </c>
      <c r="AK912" s="1">
        <f t="shared" si="292"/>
        <v>0</v>
      </c>
      <c r="AL912" s="1">
        <f t="shared" si="293"/>
        <v>0</v>
      </c>
      <c r="AM912" s="1">
        <f t="shared" si="294"/>
        <v>0</v>
      </c>
      <c r="AN912" s="1">
        <f t="shared" si="295"/>
        <v>0</v>
      </c>
      <c r="AO912" s="1">
        <f t="shared" si="296"/>
        <v>0</v>
      </c>
      <c r="AP912" s="1">
        <f t="shared" si="297"/>
        <v>0</v>
      </c>
      <c r="AQ912" s="1">
        <f t="shared" si="298"/>
        <v>0</v>
      </c>
      <c r="AR912">
        <f t="shared" si="299"/>
        <v>11</v>
      </c>
    </row>
    <row r="913" spans="1:44">
      <c r="A913">
        <v>912</v>
      </c>
      <c r="B913">
        <v>2017</v>
      </c>
      <c r="C913">
        <v>6.1</v>
      </c>
      <c r="E913">
        <v>0</v>
      </c>
      <c r="F913">
        <v>4.2</v>
      </c>
      <c r="G913" t="s">
        <v>47</v>
      </c>
      <c r="H913">
        <f t="shared" si="280"/>
        <v>2</v>
      </c>
      <c r="I913">
        <v>4</v>
      </c>
      <c r="J913">
        <v>72.66529774</v>
      </c>
      <c r="K913">
        <v>0.1616</v>
      </c>
      <c r="L913">
        <v>1</v>
      </c>
      <c r="M913">
        <v>1</v>
      </c>
      <c r="N913">
        <v>0</v>
      </c>
      <c r="O913">
        <v>1</v>
      </c>
      <c r="P913">
        <v>1</v>
      </c>
      <c r="Q913">
        <v>7.53038674033149</v>
      </c>
      <c r="R913">
        <v>314</v>
      </c>
      <c r="S913">
        <v>12.2</v>
      </c>
      <c r="T913">
        <v>30.9</v>
      </c>
      <c r="U913">
        <v>1</v>
      </c>
      <c r="V913">
        <v>19.35112936</v>
      </c>
      <c r="W913">
        <v>0</v>
      </c>
      <c r="X913">
        <v>20.43531828</v>
      </c>
      <c r="Y913">
        <v>1</v>
      </c>
      <c r="Z913" s="1">
        <f t="shared" si="281"/>
        <v>0</v>
      </c>
      <c r="AA913" s="1">
        <f t="shared" si="282"/>
        <v>0</v>
      </c>
      <c r="AB913" s="1">
        <f t="shared" si="283"/>
        <v>0</v>
      </c>
      <c r="AC913" s="1">
        <f t="shared" si="284"/>
        <v>0</v>
      </c>
      <c r="AD913" s="1">
        <f t="shared" si="285"/>
        <v>0</v>
      </c>
      <c r="AE913" s="1">
        <f t="shared" si="286"/>
        <v>1</v>
      </c>
      <c r="AF913" s="1">
        <f t="shared" si="287"/>
        <v>0</v>
      </c>
      <c r="AG913" s="1">
        <f t="shared" si="288"/>
        <v>0</v>
      </c>
      <c r="AH913" s="1">
        <f t="shared" si="289"/>
        <v>0</v>
      </c>
      <c r="AI913" s="1">
        <f t="shared" si="290"/>
        <v>0</v>
      </c>
      <c r="AJ913" s="1">
        <f t="shared" si="291"/>
        <v>0</v>
      </c>
      <c r="AK913" s="1">
        <f t="shared" si="292"/>
        <v>0</v>
      </c>
      <c r="AL913" s="1">
        <f t="shared" si="293"/>
        <v>0</v>
      </c>
      <c r="AM913" s="1">
        <f t="shared" si="294"/>
        <v>0</v>
      </c>
      <c r="AN913" s="1">
        <f t="shared" si="295"/>
        <v>0</v>
      </c>
      <c r="AO913" s="1">
        <f t="shared" si="296"/>
        <v>0</v>
      </c>
      <c r="AP913" s="1">
        <f t="shared" si="297"/>
        <v>0</v>
      </c>
      <c r="AQ913" s="1">
        <f t="shared" si="298"/>
        <v>0</v>
      </c>
      <c r="AR913">
        <f t="shared" si="299"/>
        <v>6</v>
      </c>
    </row>
    <row r="914" spans="1:44">
      <c r="A914">
        <v>913</v>
      </c>
      <c r="B914">
        <v>2017</v>
      </c>
      <c r="C914">
        <v>4.4</v>
      </c>
      <c r="E914">
        <v>0</v>
      </c>
      <c r="F914">
        <v>4.7</v>
      </c>
      <c r="G914" t="s">
        <v>45</v>
      </c>
      <c r="H914">
        <f t="shared" si="280"/>
        <v>0</v>
      </c>
      <c r="I914">
        <v>2.33</v>
      </c>
      <c r="J914">
        <v>47.21971253</v>
      </c>
      <c r="K914">
        <v>0.3828</v>
      </c>
      <c r="L914">
        <v>0</v>
      </c>
      <c r="M914">
        <v>1</v>
      </c>
      <c r="N914">
        <v>0</v>
      </c>
      <c r="O914">
        <v>1</v>
      </c>
      <c r="P914">
        <v>0</v>
      </c>
      <c r="Q914">
        <v>3.37200736648251</v>
      </c>
      <c r="R914">
        <v>201</v>
      </c>
      <c r="S914">
        <v>14.6</v>
      </c>
      <c r="T914">
        <v>38.2</v>
      </c>
      <c r="U914">
        <v>1</v>
      </c>
      <c r="V914">
        <v>1.905544148</v>
      </c>
      <c r="W914">
        <v>0</v>
      </c>
      <c r="X914">
        <v>20.76386037</v>
      </c>
      <c r="Y914">
        <v>0</v>
      </c>
      <c r="Z914" s="1">
        <f t="shared" si="281"/>
        <v>0</v>
      </c>
      <c r="AA914" s="1">
        <f t="shared" si="282"/>
        <v>0</v>
      </c>
      <c r="AB914" s="1">
        <f t="shared" si="283"/>
        <v>0</v>
      </c>
      <c r="AC914" s="1">
        <f t="shared" si="284"/>
        <v>0</v>
      </c>
      <c r="AD914" s="1">
        <f t="shared" si="285"/>
        <v>0</v>
      </c>
      <c r="AE914" s="1">
        <f t="shared" si="286"/>
        <v>0</v>
      </c>
      <c r="AF914" s="1">
        <f t="shared" si="287"/>
        <v>0</v>
      </c>
      <c r="AG914" s="1">
        <f t="shared" si="288"/>
        <v>0</v>
      </c>
      <c r="AH914" s="1">
        <f t="shared" si="289"/>
        <v>1</v>
      </c>
      <c r="AI914" s="1">
        <f t="shared" si="290"/>
        <v>0</v>
      </c>
      <c r="AJ914" s="1">
        <f t="shared" si="291"/>
        <v>0</v>
      </c>
      <c r="AK914" s="1">
        <f t="shared" si="292"/>
        <v>0</v>
      </c>
      <c r="AL914" s="1">
        <f t="shared" si="293"/>
        <v>0</v>
      </c>
      <c r="AM914" s="1">
        <f t="shared" si="294"/>
        <v>0</v>
      </c>
      <c r="AN914" s="1">
        <f t="shared" si="295"/>
        <v>0</v>
      </c>
      <c r="AO914" s="1">
        <f t="shared" si="296"/>
        <v>0</v>
      </c>
      <c r="AP914" s="1">
        <f t="shared" si="297"/>
        <v>0</v>
      </c>
      <c r="AQ914" s="1">
        <f t="shared" si="298"/>
        <v>0</v>
      </c>
      <c r="AR914">
        <f t="shared" si="299"/>
        <v>9</v>
      </c>
    </row>
    <row r="915" spans="1:44">
      <c r="A915">
        <v>914</v>
      </c>
      <c r="B915">
        <v>2017</v>
      </c>
      <c r="C915">
        <v>7.9</v>
      </c>
      <c r="E915">
        <v>0</v>
      </c>
      <c r="F915">
        <v>3.9</v>
      </c>
      <c r="G915" t="s">
        <v>55</v>
      </c>
      <c r="H915">
        <f t="shared" si="280"/>
        <v>2</v>
      </c>
      <c r="I915">
        <v>9.6</v>
      </c>
      <c r="J915">
        <v>50.95140315</v>
      </c>
      <c r="K915">
        <v>0.2052</v>
      </c>
      <c r="L915">
        <v>0</v>
      </c>
      <c r="M915">
        <v>1</v>
      </c>
      <c r="N915">
        <v>0</v>
      </c>
      <c r="O915">
        <v>1</v>
      </c>
      <c r="P915">
        <v>1</v>
      </c>
      <c r="Q915">
        <v>5.76427255985266</v>
      </c>
      <c r="R915">
        <v>198</v>
      </c>
      <c r="S915">
        <v>12</v>
      </c>
      <c r="T915">
        <v>28.2</v>
      </c>
      <c r="U915">
        <v>1</v>
      </c>
      <c r="V915">
        <v>5.552361396</v>
      </c>
      <c r="W915">
        <v>0</v>
      </c>
      <c r="X915">
        <v>21.65092403</v>
      </c>
      <c r="Y915">
        <v>0</v>
      </c>
      <c r="Z915" s="1">
        <f t="shared" si="281"/>
        <v>0</v>
      </c>
      <c r="AA915" s="1">
        <f t="shared" si="282"/>
        <v>0</v>
      </c>
      <c r="AB915" s="1">
        <f t="shared" si="283"/>
        <v>0</v>
      </c>
      <c r="AC915" s="1">
        <f t="shared" si="284"/>
        <v>0</v>
      </c>
      <c r="AD915" s="1">
        <f t="shared" si="285"/>
        <v>0</v>
      </c>
      <c r="AE915" s="1">
        <f t="shared" si="286"/>
        <v>0</v>
      </c>
      <c r="AF915" s="1">
        <f t="shared" si="287"/>
        <v>1</v>
      </c>
      <c r="AG915" s="1">
        <f t="shared" si="288"/>
        <v>0</v>
      </c>
      <c r="AH915" s="1">
        <f t="shared" si="289"/>
        <v>0</v>
      </c>
      <c r="AI915" s="1">
        <f t="shared" si="290"/>
        <v>0</v>
      </c>
      <c r="AJ915" s="1">
        <f t="shared" si="291"/>
        <v>0</v>
      </c>
      <c r="AK915" s="1">
        <f t="shared" si="292"/>
        <v>0</v>
      </c>
      <c r="AL915" s="1">
        <f t="shared" si="293"/>
        <v>0</v>
      </c>
      <c r="AM915" s="1">
        <f t="shared" si="294"/>
        <v>0</v>
      </c>
      <c r="AN915" s="1">
        <f t="shared" si="295"/>
        <v>0</v>
      </c>
      <c r="AO915" s="1">
        <f t="shared" si="296"/>
        <v>0</v>
      </c>
      <c r="AP915" s="1">
        <f t="shared" si="297"/>
        <v>0</v>
      </c>
      <c r="AQ915" s="1">
        <f t="shared" si="298"/>
        <v>0</v>
      </c>
      <c r="AR915">
        <f t="shared" si="299"/>
        <v>7</v>
      </c>
    </row>
    <row r="916" spans="1:44">
      <c r="A916">
        <v>915</v>
      </c>
      <c r="B916">
        <v>2017</v>
      </c>
      <c r="C916">
        <v>4.4</v>
      </c>
      <c r="D916">
        <v>0</v>
      </c>
      <c r="E916">
        <v>0</v>
      </c>
      <c r="F916">
        <v>3.6</v>
      </c>
      <c r="G916" t="s">
        <v>58</v>
      </c>
      <c r="H916">
        <f t="shared" si="280"/>
        <v>2</v>
      </c>
      <c r="I916">
        <v>5.64</v>
      </c>
      <c r="J916">
        <v>74.72689938</v>
      </c>
      <c r="K916">
        <v>0.5417</v>
      </c>
      <c r="L916">
        <v>0</v>
      </c>
      <c r="M916">
        <v>0</v>
      </c>
      <c r="N916">
        <v>0</v>
      </c>
      <c r="O916">
        <v>1</v>
      </c>
      <c r="P916">
        <v>1</v>
      </c>
      <c r="Q916">
        <v>5.48066298342541</v>
      </c>
      <c r="R916">
        <v>264</v>
      </c>
      <c r="S916">
        <v>9.2</v>
      </c>
      <c r="T916">
        <v>28.8</v>
      </c>
      <c r="U916">
        <v>1</v>
      </c>
      <c r="V916">
        <v>5.519507187</v>
      </c>
      <c r="W916">
        <v>0</v>
      </c>
      <c r="X916">
        <v>19.31827515</v>
      </c>
      <c r="Y916">
        <v>1</v>
      </c>
      <c r="Z916" s="1">
        <f t="shared" si="281"/>
        <v>0</v>
      </c>
      <c r="AA916" s="1">
        <f t="shared" si="282"/>
        <v>0</v>
      </c>
      <c r="AB916" s="1">
        <f t="shared" si="283"/>
        <v>0</v>
      </c>
      <c r="AC916" s="1">
        <f t="shared" si="284"/>
        <v>0</v>
      </c>
      <c r="AD916" s="1">
        <f t="shared" si="285"/>
        <v>1</v>
      </c>
      <c r="AE916" s="1">
        <f t="shared" si="286"/>
        <v>0</v>
      </c>
      <c r="AF916" s="1">
        <f t="shared" si="287"/>
        <v>0</v>
      </c>
      <c r="AG916" s="1">
        <f t="shared" si="288"/>
        <v>0</v>
      </c>
      <c r="AH916" s="1">
        <f t="shared" si="289"/>
        <v>0</v>
      </c>
      <c r="AI916" s="1">
        <f t="shared" si="290"/>
        <v>0</v>
      </c>
      <c r="AJ916" s="1">
        <f t="shared" si="291"/>
        <v>0</v>
      </c>
      <c r="AK916" s="1">
        <f t="shared" si="292"/>
        <v>0</v>
      </c>
      <c r="AL916" s="1">
        <f t="shared" si="293"/>
        <v>0</v>
      </c>
      <c r="AM916" s="1">
        <f t="shared" si="294"/>
        <v>0</v>
      </c>
      <c r="AN916" s="1">
        <f t="shared" si="295"/>
        <v>0</v>
      </c>
      <c r="AO916" s="1">
        <f t="shared" si="296"/>
        <v>0</v>
      </c>
      <c r="AP916" s="1">
        <f t="shared" si="297"/>
        <v>0</v>
      </c>
      <c r="AQ916" s="1">
        <f t="shared" si="298"/>
        <v>0</v>
      </c>
      <c r="AR916">
        <f t="shared" si="299"/>
        <v>5</v>
      </c>
    </row>
    <row r="917" spans="1:44">
      <c r="A917">
        <v>916</v>
      </c>
      <c r="B917">
        <v>2017</v>
      </c>
      <c r="C917">
        <v>7.9</v>
      </c>
      <c r="D917">
        <v>80</v>
      </c>
      <c r="E917">
        <v>0</v>
      </c>
      <c r="F917">
        <v>3.7</v>
      </c>
      <c r="G917" t="s">
        <v>53</v>
      </c>
      <c r="H917">
        <f t="shared" si="280"/>
        <v>1</v>
      </c>
      <c r="I917">
        <v>4.76</v>
      </c>
      <c r="J917">
        <v>56.3504449</v>
      </c>
      <c r="K917">
        <v>0.1808</v>
      </c>
      <c r="L917">
        <v>0</v>
      </c>
      <c r="M917">
        <v>0</v>
      </c>
      <c r="N917">
        <v>0</v>
      </c>
      <c r="O917">
        <v>1</v>
      </c>
      <c r="P917">
        <v>1</v>
      </c>
      <c r="Q917">
        <v>7.8489871086556</v>
      </c>
      <c r="R917">
        <v>493</v>
      </c>
      <c r="S917">
        <v>11.9</v>
      </c>
      <c r="T917">
        <v>26.2</v>
      </c>
      <c r="U917">
        <v>1</v>
      </c>
      <c r="V917">
        <v>1.577002053</v>
      </c>
      <c r="W917">
        <v>1</v>
      </c>
      <c r="X917">
        <v>5.059548255</v>
      </c>
      <c r="Y917">
        <v>0</v>
      </c>
      <c r="Z917" s="1">
        <f t="shared" si="281"/>
        <v>0</v>
      </c>
      <c r="AA917" s="1">
        <f t="shared" si="282"/>
        <v>0</v>
      </c>
      <c r="AB917" s="1">
        <f t="shared" si="283"/>
        <v>0</v>
      </c>
      <c r="AC917" s="1">
        <f t="shared" si="284"/>
        <v>0</v>
      </c>
      <c r="AD917" s="1">
        <f t="shared" si="285"/>
        <v>0</v>
      </c>
      <c r="AE917" s="1">
        <f t="shared" si="286"/>
        <v>0</v>
      </c>
      <c r="AF917" s="1">
        <f t="shared" si="287"/>
        <v>0</v>
      </c>
      <c r="AG917" s="1">
        <f t="shared" si="288"/>
        <v>0</v>
      </c>
      <c r="AH917" s="1">
        <f t="shared" si="289"/>
        <v>0</v>
      </c>
      <c r="AI917" s="1">
        <f t="shared" si="290"/>
        <v>0</v>
      </c>
      <c r="AJ917" s="1">
        <f t="shared" si="291"/>
        <v>1</v>
      </c>
      <c r="AK917" s="1">
        <f t="shared" si="292"/>
        <v>0</v>
      </c>
      <c r="AL917" s="1">
        <f t="shared" si="293"/>
        <v>0</v>
      </c>
      <c r="AM917" s="1">
        <f t="shared" si="294"/>
        <v>0</v>
      </c>
      <c r="AN917" s="1">
        <f t="shared" si="295"/>
        <v>0</v>
      </c>
      <c r="AO917" s="1">
        <f t="shared" si="296"/>
        <v>0</v>
      </c>
      <c r="AP917" s="1">
        <f t="shared" si="297"/>
        <v>0</v>
      </c>
      <c r="AQ917" s="1">
        <f t="shared" si="298"/>
        <v>0</v>
      </c>
      <c r="AR917">
        <f t="shared" si="299"/>
        <v>11</v>
      </c>
    </row>
    <row r="918" spans="1:44">
      <c r="A918">
        <v>917</v>
      </c>
      <c r="B918">
        <v>2017</v>
      </c>
      <c r="C918">
        <v>24.6</v>
      </c>
      <c r="D918">
        <v>0</v>
      </c>
      <c r="E918">
        <v>1</v>
      </c>
      <c r="F918">
        <v>3.3</v>
      </c>
      <c r="G918" t="s">
        <v>53</v>
      </c>
      <c r="H918">
        <f t="shared" si="280"/>
        <v>1</v>
      </c>
      <c r="I918">
        <v>1.76</v>
      </c>
      <c r="J918">
        <v>78.37919233</v>
      </c>
      <c r="K918">
        <v>0.365</v>
      </c>
      <c r="L918">
        <v>0</v>
      </c>
      <c r="M918">
        <v>0</v>
      </c>
      <c r="N918">
        <v>0</v>
      </c>
      <c r="O918">
        <v>1</v>
      </c>
      <c r="P918">
        <v>1</v>
      </c>
      <c r="Q918">
        <v>6.47145488029464</v>
      </c>
      <c r="R918">
        <v>154</v>
      </c>
      <c r="S918">
        <v>10.3</v>
      </c>
      <c r="T918">
        <v>23.8</v>
      </c>
      <c r="U918">
        <v>1</v>
      </c>
      <c r="V918">
        <v>2.39835729</v>
      </c>
      <c r="W918">
        <v>1</v>
      </c>
      <c r="X918">
        <v>5.848049281</v>
      </c>
      <c r="Y918">
        <v>0</v>
      </c>
      <c r="Z918" s="1">
        <f t="shared" si="281"/>
        <v>0</v>
      </c>
      <c r="AA918" s="1">
        <f t="shared" si="282"/>
        <v>0</v>
      </c>
      <c r="AB918" s="1">
        <f t="shared" si="283"/>
        <v>0</v>
      </c>
      <c r="AC918" s="1">
        <f t="shared" si="284"/>
        <v>0</v>
      </c>
      <c r="AD918" s="1">
        <f t="shared" si="285"/>
        <v>0</v>
      </c>
      <c r="AE918" s="1">
        <f t="shared" si="286"/>
        <v>0</v>
      </c>
      <c r="AF918" s="1">
        <f t="shared" si="287"/>
        <v>0</v>
      </c>
      <c r="AG918" s="1">
        <f t="shared" si="288"/>
        <v>0</v>
      </c>
      <c r="AH918" s="1">
        <f t="shared" si="289"/>
        <v>0</v>
      </c>
      <c r="AI918" s="1">
        <f t="shared" si="290"/>
        <v>0</v>
      </c>
      <c r="AJ918" s="1">
        <f t="shared" si="291"/>
        <v>1</v>
      </c>
      <c r="AK918" s="1">
        <f t="shared" si="292"/>
        <v>0</v>
      </c>
      <c r="AL918" s="1">
        <f t="shared" si="293"/>
        <v>0</v>
      </c>
      <c r="AM918" s="1">
        <f t="shared" si="294"/>
        <v>0</v>
      </c>
      <c r="AN918" s="1">
        <f t="shared" si="295"/>
        <v>0</v>
      </c>
      <c r="AO918" s="1">
        <f t="shared" si="296"/>
        <v>0</v>
      </c>
      <c r="AP918" s="1">
        <f t="shared" si="297"/>
        <v>0</v>
      </c>
      <c r="AQ918" s="1">
        <f t="shared" si="298"/>
        <v>0</v>
      </c>
      <c r="AR918">
        <f t="shared" si="299"/>
        <v>11</v>
      </c>
    </row>
    <row r="919" spans="1:44">
      <c r="A919">
        <v>918</v>
      </c>
      <c r="B919">
        <v>2017</v>
      </c>
      <c r="C919">
        <v>1.8</v>
      </c>
      <c r="D919">
        <v>0</v>
      </c>
      <c r="E919">
        <v>0</v>
      </c>
      <c r="F919">
        <v>3.3</v>
      </c>
      <c r="G919" t="s">
        <v>53</v>
      </c>
      <c r="H919">
        <f t="shared" si="280"/>
        <v>1</v>
      </c>
      <c r="I919">
        <v>6.56</v>
      </c>
      <c r="J919">
        <v>64.19438741</v>
      </c>
      <c r="K919">
        <v>0.0807</v>
      </c>
      <c r="L919">
        <v>0</v>
      </c>
      <c r="M919">
        <v>1</v>
      </c>
      <c r="N919">
        <v>0</v>
      </c>
      <c r="O919">
        <v>1</v>
      </c>
      <c r="P919">
        <v>1</v>
      </c>
      <c r="Q919">
        <v>7.04235727440147</v>
      </c>
      <c r="R919">
        <v>462</v>
      </c>
      <c r="S919">
        <v>12.2</v>
      </c>
      <c r="T919">
        <v>25.6</v>
      </c>
      <c r="U919">
        <v>1</v>
      </c>
      <c r="V919">
        <v>3.942505133</v>
      </c>
      <c r="W919">
        <v>1</v>
      </c>
      <c r="X919">
        <v>10.94045175</v>
      </c>
      <c r="Y919">
        <v>1</v>
      </c>
      <c r="Z919" s="1">
        <f t="shared" si="281"/>
        <v>0</v>
      </c>
      <c r="AA919" s="1">
        <f t="shared" si="282"/>
        <v>0</v>
      </c>
      <c r="AB919" s="1">
        <f t="shared" si="283"/>
        <v>0</v>
      </c>
      <c r="AC919" s="1">
        <f t="shared" si="284"/>
        <v>0</v>
      </c>
      <c r="AD919" s="1">
        <f t="shared" si="285"/>
        <v>0</v>
      </c>
      <c r="AE919" s="1">
        <f t="shared" si="286"/>
        <v>0</v>
      </c>
      <c r="AF919" s="1">
        <f t="shared" si="287"/>
        <v>0</v>
      </c>
      <c r="AG919" s="1">
        <f t="shared" si="288"/>
        <v>0</v>
      </c>
      <c r="AH919" s="1">
        <f t="shared" si="289"/>
        <v>0</v>
      </c>
      <c r="AI919" s="1">
        <f t="shared" si="290"/>
        <v>0</v>
      </c>
      <c r="AJ919" s="1">
        <f t="shared" si="291"/>
        <v>1</v>
      </c>
      <c r="AK919" s="1">
        <f t="shared" si="292"/>
        <v>0</v>
      </c>
      <c r="AL919" s="1">
        <f t="shared" si="293"/>
        <v>0</v>
      </c>
      <c r="AM919" s="1">
        <f t="shared" si="294"/>
        <v>0</v>
      </c>
      <c r="AN919" s="1">
        <f t="shared" si="295"/>
        <v>0</v>
      </c>
      <c r="AO919" s="1">
        <f t="shared" si="296"/>
        <v>0</v>
      </c>
      <c r="AP919" s="1">
        <f t="shared" si="297"/>
        <v>0</v>
      </c>
      <c r="AQ919" s="1">
        <f t="shared" si="298"/>
        <v>0</v>
      </c>
      <c r="AR919">
        <f t="shared" si="299"/>
        <v>11</v>
      </c>
    </row>
    <row r="920" spans="1:44">
      <c r="A920">
        <v>919</v>
      </c>
      <c r="B920">
        <v>2017</v>
      </c>
      <c r="C920">
        <v>2.6</v>
      </c>
      <c r="E920">
        <v>0</v>
      </c>
      <c r="F920">
        <v>4.2</v>
      </c>
      <c r="G920" t="s">
        <v>46</v>
      </c>
      <c r="H920">
        <f t="shared" si="280"/>
        <v>2</v>
      </c>
      <c r="I920">
        <v>3.6</v>
      </c>
      <c r="J920">
        <v>66.75154004</v>
      </c>
      <c r="K920">
        <v>0</v>
      </c>
      <c r="L920">
        <v>0</v>
      </c>
      <c r="M920">
        <v>0</v>
      </c>
      <c r="N920">
        <v>0</v>
      </c>
      <c r="O920">
        <v>0</v>
      </c>
      <c r="P920">
        <v>0</v>
      </c>
      <c r="Q920">
        <v>5.91712707182319</v>
      </c>
      <c r="R920">
        <v>212</v>
      </c>
      <c r="S920">
        <v>12.4</v>
      </c>
      <c r="T920">
        <v>21.3</v>
      </c>
      <c r="U920">
        <v>0</v>
      </c>
      <c r="V920">
        <v>17.51129363</v>
      </c>
      <c r="W920">
        <v>0</v>
      </c>
      <c r="X920">
        <v>19.54825462</v>
      </c>
      <c r="Y920">
        <v>1</v>
      </c>
      <c r="Z920" s="1">
        <f t="shared" si="281"/>
        <v>0</v>
      </c>
      <c r="AA920" s="1">
        <f t="shared" si="282"/>
        <v>0</v>
      </c>
      <c r="AB920" s="1">
        <f t="shared" si="283"/>
        <v>0</v>
      </c>
      <c r="AC920" s="1">
        <f t="shared" si="284"/>
        <v>0</v>
      </c>
      <c r="AD920" s="1">
        <f t="shared" si="285"/>
        <v>0</v>
      </c>
      <c r="AE920" s="1">
        <f t="shared" si="286"/>
        <v>0</v>
      </c>
      <c r="AF920" s="1">
        <f t="shared" si="287"/>
        <v>0</v>
      </c>
      <c r="AG920" s="1">
        <f t="shared" si="288"/>
        <v>1</v>
      </c>
      <c r="AH920" s="1">
        <f t="shared" si="289"/>
        <v>0</v>
      </c>
      <c r="AI920" s="1">
        <f t="shared" si="290"/>
        <v>0</v>
      </c>
      <c r="AJ920" s="1">
        <f t="shared" si="291"/>
        <v>0</v>
      </c>
      <c r="AK920" s="1">
        <f t="shared" si="292"/>
        <v>0</v>
      </c>
      <c r="AL920" s="1">
        <f t="shared" si="293"/>
        <v>0</v>
      </c>
      <c r="AM920" s="1">
        <f t="shared" si="294"/>
        <v>0</v>
      </c>
      <c r="AN920" s="1">
        <f t="shared" si="295"/>
        <v>0</v>
      </c>
      <c r="AO920" s="1">
        <f t="shared" si="296"/>
        <v>0</v>
      </c>
      <c r="AP920" s="1">
        <f t="shared" si="297"/>
        <v>0</v>
      </c>
      <c r="AQ920" s="1">
        <f t="shared" si="298"/>
        <v>0</v>
      </c>
      <c r="AR920">
        <f t="shared" si="299"/>
        <v>8</v>
      </c>
    </row>
    <row r="921" spans="1:44">
      <c r="A921">
        <v>920</v>
      </c>
      <c r="B921">
        <v>2017</v>
      </c>
      <c r="C921">
        <v>32.5</v>
      </c>
      <c r="E921">
        <v>1</v>
      </c>
      <c r="F921">
        <v>4.3</v>
      </c>
      <c r="G921" t="s">
        <v>56</v>
      </c>
      <c r="H921">
        <f t="shared" si="280"/>
        <v>2</v>
      </c>
      <c r="I921">
        <v>2.44</v>
      </c>
      <c r="J921">
        <v>42.2532512</v>
      </c>
      <c r="K921">
        <v>0.001</v>
      </c>
      <c r="L921">
        <v>0</v>
      </c>
      <c r="M921">
        <v>0</v>
      </c>
      <c r="N921">
        <v>0</v>
      </c>
      <c r="O921">
        <v>1</v>
      </c>
      <c r="P921">
        <v>0</v>
      </c>
      <c r="Q921">
        <v>4.74585635359116</v>
      </c>
      <c r="R921">
        <v>311</v>
      </c>
      <c r="S921">
        <v>12.6</v>
      </c>
      <c r="T921">
        <v>29.1</v>
      </c>
      <c r="U921">
        <v>0</v>
      </c>
      <c r="V921">
        <v>19.4825462</v>
      </c>
      <c r="W921">
        <v>0</v>
      </c>
      <c r="X921">
        <v>19.74537988</v>
      </c>
      <c r="Y921">
        <v>1</v>
      </c>
      <c r="Z921" s="1">
        <f t="shared" si="281"/>
        <v>0</v>
      </c>
      <c r="AA921" s="1">
        <f t="shared" si="282"/>
        <v>0</v>
      </c>
      <c r="AB921" s="1">
        <f t="shared" si="283"/>
        <v>0</v>
      </c>
      <c r="AC921" s="1">
        <f t="shared" si="284"/>
        <v>0</v>
      </c>
      <c r="AD921" s="1">
        <f t="shared" si="285"/>
        <v>0</v>
      </c>
      <c r="AE921" s="1">
        <f t="shared" si="286"/>
        <v>0</v>
      </c>
      <c r="AF921" s="1">
        <f t="shared" si="287"/>
        <v>0</v>
      </c>
      <c r="AG921" s="1">
        <f t="shared" si="288"/>
        <v>0</v>
      </c>
      <c r="AH921" s="1">
        <f t="shared" si="289"/>
        <v>0</v>
      </c>
      <c r="AI921" s="1">
        <f t="shared" si="290"/>
        <v>0</v>
      </c>
      <c r="AJ921" s="1">
        <f t="shared" si="291"/>
        <v>0</v>
      </c>
      <c r="AK921" s="1">
        <f t="shared" si="292"/>
        <v>1</v>
      </c>
      <c r="AL921" s="1">
        <f t="shared" si="293"/>
        <v>0</v>
      </c>
      <c r="AM921" s="1">
        <f t="shared" si="294"/>
        <v>0</v>
      </c>
      <c r="AN921" s="1">
        <f t="shared" si="295"/>
        <v>0</v>
      </c>
      <c r="AO921" s="1">
        <f t="shared" si="296"/>
        <v>0</v>
      </c>
      <c r="AP921" s="1">
        <f t="shared" si="297"/>
        <v>0</v>
      </c>
      <c r="AQ921" s="1">
        <f t="shared" si="298"/>
        <v>0</v>
      </c>
      <c r="AR921">
        <f t="shared" si="299"/>
        <v>12</v>
      </c>
    </row>
    <row r="922" spans="1:44">
      <c r="A922">
        <v>921</v>
      </c>
      <c r="B922">
        <v>2017</v>
      </c>
      <c r="C922">
        <v>12.3</v>
      </c>
      <c r="E922">
        <v>0</v>
      </c>
      <c r="F922">
        <v>3.6</v>
      </c>
      <c r="G922" t="s">
        <v>45</v>
      </c>
      <c r="H922">
        <f t="shared" si="280"/>
        <v>0</v>
      </c>
      <c r="I922">
        <v>7.88</v>
      </c>
      <c r="J922">
        <v>72.02737851</v>
      </c>
      <c r="K922">
        <v>0.3299</v>
      </c>
      <c r="L922">
        <v>1</v>
      </c>
      <c r="M922">
        <v>1</v>
      </c>
      <c r="N922">
        <v>0</v>
      </c>
      <c r="O922">
        <v>1</v>
      </c>
      <c r="P922">
        <v>0</v>
      </c>
      <c r="Q922">
        <v>8.18968692449355</v>
      </c>
      <c r="R922">
        <v>199</v>
      </c>
      <c r="S922">
        <v>14.3</v>
      </c>
      <c r="T922">
        <v>25.2</v>
      </c>
      <c r="U922">
        <v>1</v>
      </c>
      <c r="V922">
        <v>14.16016427</v>
      </c>
      <c r="W922">
        <v>0</v>
      </c>
      <c r="X922">
        <v>21.45379877</v>
      </c>
      <c r="Y922">
        <v>1</v>
      </c>
      <c r="Z922" s="1">
        <f t="shared" si="281"/>
        <v>0</v>
      </c>
      <c r="AA922" s="1">
        <f t="shared" si="282"/>
        <v>0</v>
      </c>
      <c r="AB922" s="1">
        <f t="shared" si="283"/>
        <v>0</v>
      </c>
      <c r="AC922" s="1">
        <f t="shared" si="284"/>
        <v>0</v>
      </c>
      <c r="AD922" s="1">
        <f t="shared" si="285"/>
        <v>0</v>
      </c>
      <c r="AE922" s="1">
        <f t="shared" si="286"/>
        <v>0</v>
      </c>
      <c r="AF922" s="1">
        <f t="shared" si="287"/>
        <v>0</v>
      </c>
      <c r="AG922" s="1">
        <f t="shared" si="288"/>
        <v>0</v>
      </c>
      <c r="AH922" s="1">
        <f t="shared" si="289"/>
        <v>1</v>
      </c>
      <c r="AI922" s="1">
        <f t="shared" si="290"/>
        <v>0</v>
      </c>
      <c r="AJ922" s="1">
        <f t="shared" si="291"/>
        <v>0</v>
      </c>
      <c r="AK922" s="1">
        <f t="shared" si="292"/>
        <v>0</v>
      </c>
      <c r="AL922" s="1">
        <f t="shared" si="293"/>
        <v>0</v>
      </c>
      <c r="AM922" s="1">
        <f t="shared" si="294"/>
        <v>0</v>
      </c>
      <c r="AN922" s="1">
        <f t="shared" si="295"/>
        <v>0</v>
      </c>
      <c r="AO922" s="1">
        <f t="shared" si="296"/>
        <v>0</v>
      </c>
      <c r="AP922" s="1">
        <f t="shared" si="297"/>
        <v>0</v>
      </c>
      <c r="AQ922" s="1">
        <f t="shared" si="298"/>
        <v>0</v>
      </c>
      <c r="AR922">
        <f t="shared" si="299"/>
        <v>9</v>
      </c>
    </row>
    <row r="923" spans="1:44">
      <c r="A923">
        <v>922</v>
      </c>
      <c r="B923">
        <v>2017</v>
      </c>
      <c r="C923">
        <v>7.9</v>
      </c>
      <c r="D923">
        <v>100</v>
      </c>
      <c r="E923">
        <v>0</v>
      </c>
      <c r="F923">
        <v>3.9</v>
      </c>
      <c r="G923" t="s">
        <v>53</v>
      </c>
      <c r="H923">
        <f t="shared" si="280"/>
        <v>1</v>
      </c>
      <c r="I923">
        <v>5.08</v>
      </c>
      <c r="J923">
        <v>60.6899384</v>
      </c>
      <c r="K923">
        <v>0.0882</v>
      </c>
      <c r="L923">
        <v>0</v>
      </c>
      <c r="M923">
        <v>1</v>
      </c>
      <c r="N923">
        <v>0</v>
      </c>
      <c r="O923">
        <v>1</v>
      </c>
      <c r="P923">
        <v>0</v>
      </c>
      <c r="Q923">
        <v>7.69244935543278</v>
      </c>
      <c r="R923">
        <v>190</v>
      </c>
      <c r="S923">
        <v>15.8</v>
      </c>
      <c r="T923">
        <v>23.5</v>
      </c>
      <c r="U923">
        <v>1</v>
      </c>
      <c r="V923">
        <v>1.412731006</v>
      </c>
      <c r="W923">
        <v>0</v>
      </c>
      <c r="X923">
        <v>21.02669405</v>
      </c>
      <c r="Y923">
        <v>0</v>
      </c>
      <c r="Z923" s="1">
        <f t="shared" si="281"/>
        <v>0</v>
      </c>
      <c r="AA923" s="1">
        <f t="shared" si="282"/>
        <v>0</v>
      </c>
      <c r="AB923" s="1">
        <f t="shared" si="283"/>
        <v>0</v>
      </c>
      <c r="AC923" s="1">
        <f t="shared" si="284"/>
        <v>0</v>
      </c>
      <c r="AD923" s="1">
        <f t="shared" si="285"/>
        <v>0</v>
      </c>
      <c r="AE923" s="1">
        <f t="shared" si="286"/>
        <v>0</v>
      </c>
      <c r="AF923" s="1">
        <f t="shared" si="287"/>
        <v>0</v>
      </c>
      <c r="AG923" s="1">
        <f t="shared" si="288"/>
        <v>0</v>
      </c>
      <c r="AH923" s="1">
        <f t="shared" si="289"/>
        <v>0</v>
      </c>
      <c r="AI923" s="1">
        <f t="shared" si="290"/>
        <v>0</v>
      </c>
      <c r="AJ923" s="1">
        <f t="shared" si="291"/>
        <v>1</v>
      </c>
      <c r="AK923" s="1">
        <f t="shared" si="292"/>
        <v>0</v>
      </c>
      <c r="AL923" s="1">
        <f t="shared" si="293"/>
        <v>0</v>
      </c>
      <c r="AM923" s="1">
        <f t="shared" si="294"/>
        <v>0</v>
      </c>
      <c r="AN923" s="1">
        <f t="shared" si="295"/>
        <v>0</v>
      </c>
      <c r="AO923" s="1">
        <f t="shared" si="296"/>
        <v>0</v>
      </c>
      <c r="AP923" s="1">
        <f t="shared" si="297"/>
        <v>0</v>
      </c>
      <c r="AQ923" s="1">
        <f t="shared" si="298"/>
        <v>0</v>
      </c>
      <c r="AR923">
        <f t="shared" si="299"/>
        <v>11</v>
      </c>
    </row>
    <row r="924" spans="1:44">
      <c r="A924">
        <v>923</v>
      </c>
      <c r="B924">
        <v>2017</v>
      </c>
      <c r="C924">
        <v>3.5</v>
      </c>
      <c r="D924">
        <v>100</v>
      </c>
      <c r="E924">
        <v>0</v>
      </c>
      <c r="F924">
        <v>2.7</v>
      </c>
      <c r="G924" t="s">
        <v>53</v>
      </c>
      <c r="H924">
        <f t="shared" si="280"/>
        <v>1</v>
      </c>
      <c r="I924">
        <v>3.6</v>
      </c>
      <c r="J924">
        <v>70.91854894</v>
      </c>
      <c r="K924">
        <v>0.1062</v>
      </c>
      <c r="L924">
        <v>0</v>
      </c>
      <c r="M924">
        <v>1</v>
      </c>
      <c r="N924">
        <v>0</v>
      </c>
      <c r="O924">
        <v>1</v>
      </c>
      <c r="P924">
        <v>1</v>
      </c>
      <c r="Q924">
        <v>8.79189686924493</v>
      </c>
      <c r="R924">
        <v>545</v>
      </c>
      <c r="S924">
        <v>8.1</v>
      </c>
      <c r="T924">
        <v>35.4</v>
      </c>
      <c r="U924">
        <v>1</v>
      </c>
      <c r="V924">
        <v>5.519507187</v>
      </c>
      <c r="W924">
        <v>1</v>
      </c>
      <c r="X924">
        <v>8.27926078</v>
      </c>
      <c r="Y924">
        <v>1</v>
      </c>
      <c r="Z924" s="1">
        <f t="shared" si="281"/>
        <v>0</v>
      </c>
      <c r="AA924" s="1">
        <f t="shared" si="282"/>
        <v>0</v>
      </c>
      <c r="AB924" s="1">
        <f t="shared" si="283"/>
        <v>0</v>
      </c>
      <c r="AC924" s="1">
        <f t="shared" si="284"/>
        <v>0</v>
      </c>
      <c r="AD924" s="1">
        <f t="shared" si="285"/>
        <v>0</v>
      </c>
      <c r="AE924" s="1">
        <f t="shared" si="286"/>
        <v>0</v>
      </c>
      <c r="AF924" s="1">
        <f t="shared" si="287"/>
        <v>0</v>
      </c>
      <c r="AG924" s="1">
        <f t="shared" si="288"/>
        <v>0</v>
      </c>
      <c r="AH924" s="1">
        <f t="shared" si="289"/>
        <v>0</v>
      </c>
      <c r="AI924" s="1">
        <f t="shared" si="290"/>
        <v>0</v>
      </c>
      <c r="AJ924" s="1">
        <f t="shared" si="291"/>
        <v>1</v>
      </c>
      <c r="AK924" s="1">
        <f t="shared" si="292"/>
        <v>0</v>
      </c>
      <c r="AL924" s="1">
        <f t="shared" si="293"/>
        <v>0</v>
      </c>
      <c r="AM924" s="1">
        <f t="shared" si="294"/>
        <v>0</v>
      </c>
      <c r="AN924" s="1">
        <f t="shared" si="295"/>
        <v>0</v>
      </c>
      <c r="AO924" s="1">
        <f t="shared" si="296"/>
        <v>0</v>
      </c>
      <c r="AP924" s="1">
        <f t="shared" si="297"/>
        <v>0</v>
      </c>
      <c r="AQ924" s="1">
        <f t="shared" si="298"/>
        <v>0</v>
      </c>
      <c r="AR924">
        <f t="shared" si="299"/>
        <v>11</v>
      </c>
    </row>
    <row r="925" spans="1:44">
      <c r="A925">
        <v>924</v>
      </c>
      <c r="B925">
        <v>2017</v>
      </c>
      <c r="C925">
        <v>3.5</v>
      </c>
      <c r="D925">
        <v>50</v>
      </c>
      <c r="E925">
        <v>0</v>
      </c>
      <c r="F925">
        <v>4</v>
      </c>
      <c r="G925" t="s">
        <v>53</v>
      </c>
      <c r="H925">
        <f t="shared" si="280"/>
        <v>1</v>
      </c>
      <c r="I925">
        <v>4.64</v>
      </c>
      <c r="J925">
        <v>66.88843258</v>
      </c>
      <c r="K925">
        <v>0.2386</v>
      </c>
      <c r="L925">
        <v>1</v>
      </c>
      <c r="M925">
        <v>1</v>
      </c>
      <c r="N925">
        <v>0</v>
      </c>
      <c r="O925">
        <v>1</v>
      </c>
      <c r="P925">
        <v>1</v>
      </c>
      <c r="Q925">
        <v>6.59484346224678</v>
      </c>
      <c r="R925">
        <v>201</v>
      </c>
      <c r="S925">
        <v>13.7</v>
      </c>
      <c r="T925">
        <v>31.3</v>
      </c>
      <c r="U925">
        <v>1</v>
      </c>
      <c r="V925">
        <v>1.215605749</v>
      </c>
      <c r="W925">
        <v>1</v>
      </c>
      <c r="X925">
        <v>11.26899384</v>
      </c>
      <c r="Y925">
        <v>0</v>
      </c>
      <c r="Z925" s="1">
        <f t="shared" si="281"/>
        <v>0</v>
      </c>
      <c r="AA925" s="1">
        <f t="shared" si="282"/>
        <v>0</v>
      </c>
      <c r="AB925" s="1">
        <f t="shared" si="283"/>
        <v>0</v>
      </c>
      <c r="AC925" s="1">
        <f t="shared" si="284"/>
        <v>0</v>
      </c>
      <c r="AD925" s="1">
        <f t="shared" si="285"/>
        <v>0</v>
      </c>
      <c r="AE925" s="1">
        <f t="shared" si="286"/>
        <v>0</v>
      </c>
      <c r="AF925" s="1">
        <f t="shared" si="287"/>
        <v>0</v>
      </c>
      <c r="AG925" s="1">
        <f t="shared" si="288"/>
        <v>0</v>
      </c>
      <c r="AH925" s="1">
        <f t="shared" si="289"/>
        <v>0</v>
      </c>
      <c r="AI925" s="1">
        <f t="shared" si="290"/>
        <v>0</v>
      </c>
      <c r="AJ925" s="1">
        <f t="shared" si="291"/>
        <v>1</v>
      </c>
      <c r="AK925" s="1">
        <f t="shared" si="292"/>
        <v>0</v>
      </c>
      <c r="AL925" s="1">
        <f t="shared" si="293"/>
        <v>0</v>
      </c>
      <c r="AM925" s="1">
        <f t="shared" si="294"/>
        <v>0</v>
      </c>
      <c r="AN925" s="1">
        <f t="shared" si="295"/>
        <v>0</v>
      </c>
      <c r="AO925" s="1">
        <f t="shared" si="296"/>
        <v>0</v>
      </c>
      <c r="AP925" s="1">
        <f t="shared" si="297"/>
        <v>0</v>
      </c>
      <c r="AQ925" s="1">
        <f t="shared" si="298"/>
        <v>0</v>
      </c>
      <c r="AR925">
        <f t="shared" si="299"/>
        <v>11</v>
      </c>
    </row>
    <row r="926" spans="1:44">
      <c r="A926">
        <v>925</v>
      </c>
      <c r="B926">
        <v>2017</v>
      </c>
      <c r="C926">
        <v>59.7</v>
      </c>
      <c r="E926">
        <v>0</v>
      </c>
      <c r="F926">
        <v>3.9</v>
      </c>
      <c r="G926" t="s">
        <v>45</v>
      </c>
      <c r="H926">
        <f t="shared" si="280"/>
        <v>0</v>
      </c>
      <c r="I926">
        <v>14.44</v>
      </c>
      <c r="J926">
        <v>78.82546201</v>
      </c>
      <c r="K926">
        <v>0.4536</v>
      </c>
      <c r="L926">
        <v>1</v>
      </c>
      <c r="M926">
        <v>1</v>
      </c>
      <c r="N926">
        <v>0</v>
      </c>
      <c r="O926">
        <v>1</v>
      </c>
      <c r="P926">
        <v>0</v>
      </c>
      <c r="Q926">
        <v>6.21915285451197</v>
      </c>
      <c r="R926">
        <v>255</v>
      </c>
      <c r="S926">
        <v>14.9</v>
      </c>
      <c r="T926">
        <v>27.6</v>
      </c>
      <c r="U926">
        <v>0</v>
      </c>
      <c r="V926">
        <v>19.71252567</v>
      </c>
      <c r="W926">
        <v>0</v>
      </c>
      <c r="X926">
        <v>19.71252567</v>
      </c>
      <c r="Y926">
        <v>1</v>
      </c>
      <c r="Z926" s="1">
        <f t="shared" si="281"/>
        <v>0</v>
      </c>
      <c r="AA926" s="1">
        <f t="shared" si="282"/>
        <v>0</v>
      </c>
      <c r="AB926" s="1">
        <f t="shared" si="283"/>
        <v>0</v>
      </c>
      <c r="AC926" s="1">
        <f t="shared" si="284"/>
        <v>0</v>
      </c>
      <c r="AD926" s="1">
        <f t="shared" si="285"/>
        <v>0</v>
      </c>
      <c r="AE926" s="1">
        <f t="shared" si="286"/>
        <v>0</v>
      </c>
      <c r="AF926" s="1">
        <f t="shared" si="287"/>
        <v>0</v>
      </c>
      <c r="AG926" s="1">
        <f t="shared" si="288"/>
        <v>0</v>
      </c>
      <c r="AH926" s="1">
        <f t="shared" si="289"/>
        <v>1</v>
      </c>
      <c r="AI926" s="1">
        <f t="shared" si="290"/>
        <v>0</v>
      </c>
      <c r="AJ926" s="1">
        <f t="shared" si="291"/>
        <v>0</v>
      </c>
      <c r="AK926" s="1">
        <f t="shared" si="292"/>
        <v>0</v>
      </c>
      <c r="AL926" s="1">
        <f t="shared" si="293"/>
        <v>0</v>
      </c>
      <c r="AM926" s="1">
        <f t="shared" si="294"/>
        <v>0</v>
      </c>
      <c r="AN926" s="1">
        <f t="shared" si="295"/>
        <v>0</v>
      </c>
      <c r="AO926" s="1">
        <f t="shared" si="296"/>
        <v>0</v>
      </c>
      <c r="AP926" s="1">
        <f t="shared" si="297"/>
        <v>0</v>
      </c>
      <c r="AQ926" s="1">
        <f t="shared" si="298"/>
        <v>0</v>
      </c>
      <c r="AR926">
        <f t="shared" si="299"/>
        <v>9</v>
      </c>
    </row>
    <row r="927" spans="1:44">
      <c r="A927">
        <v>926</v>
      </c>
      <c r="B927">
        <v>2017</v>
      </c>
      <c r="C927">
        <v>5.3</v>
      </c>
      <c r="D927">
        <v>70</v>
      </c>
      <c r="E927">
        <v>0</v>
      </c>
      <c r="F927">
        <v>4.1</v>
      </c>
      <c r="G927" t="s">
        <v>53</v>
      </c>
      <c r="H927">
        <f t="shared" si="280"/>
        <v>1</v>
      </c>
      <c r="I927">
        <v>4.78</v>
      </c>
      <c r="J927">
        <v>36.25188227</v>
      </c>
      <c r="K927">
        <v>0.2567</v>
      </c>
      <c r="L927">
        <v>0</v>
      </c>
      <c r="M927">
        <v>0</v>
      </c>
      <c r="N927">
        <v>0</v>
      </c>
      <c r="O927">
        <v>1</v>
      </c>
      <c r="P927">
        <v>0</v>
      </c>
      <c r="Q927">
        <v>5.7329650092081</v>
      </c>
      <c r="R927">
        <v>299</v>
      </c>
      <c r="S927">
        <v>12.6</v>
      </c>
      <c r="T927">
        <v>27.8</v>
      </c>
      <c r="U927">
        <v>0</v>
      </c>
      <c r="V927">
        <v>17.24845996</v>
      </c>
      <c r="W927">
        <v>0</v>
      </c>
      <c r="X927">
        <v>19.41683778</v>
      </c>
      <c r="Y927">
        <v>1</v>
      </c>
      <c r="Z927" s="1">
        <f t="shared" si="281"/>
        <v>0</v>
      </c>
      <c r="AA927" s="1">
        <f t="shared" si="282"/>
        <v>0</v>
      </c>
      <c r="AB927" s="1">
        <f t="shared" si="283"/>
        <v>0</v>
      </c>
      <c r="AC927" s="1">
        <f t="shared" si="284"/>
        <v>0</v>
      </c>
      <c r="AD927" s="1">
        <f t="shared" si="285"/>
        <v>0</v>
      </c>
      <c r="AE927" s="1">
        <f t="shared" si="286"/>
        <v>0</v>
      </c>
      <c r="AF927" s="1">
        <f t="shared" si="287"/>
        <v>0</v>
      </c>
      <c r="AG927" s="1">
        <f t="shared" si="288"/>
        <v>0</v>
      </c>
      <c r="AH927" s="1">
        <f t="shared" si="289"/>
        <v>0</v>
      </c>
      <c r="AI927" s="1">
        <f t="shared" si="290"/>
        <v>0</v>
      </c>
      <c r="AJ927" s="1">
        <f t="shared" si="291"/>
        <v>1</v>
      </c>
      <c r="AK927" s="1">
        <f t="shared" si="292"/>
        <v>0</v>
      </c>
      <c r="AL927" s="1">
        <f t="shared" si="293"/>
        <v>0</v>
      </c>
      <c r="AM927" s="1">
        <f t="shared" si="294"/>
        <v>0</v>
      </c>
      <c r="AN927" s="1">
        <f t="shared" si="295"/>
        <v>0</v>
      </c>
      <c r="AO927" s="1">
        <f t="shared" si="296"/>
        <v>0</v>
      </c>
      <c r="AP927" s="1">
        <f t="shared" si="297"/>
        <v>0</v>
      </c>
      <c r="AQ927" s="1">
        <f t="shared" si="298"/>
        <v>0</v>
      </c>
      <c r="AR927">
        <f t="shared" si="299"/>
        <v>11</v>
      </c>
    </row>
    <row r="928" spans="1:44">
      <c r="A928">
        <v>927</v>
      </c>
      <c r="B928">
        <v>2017</v>
      </c>
      <c r="C928">
        <v>4.4</v>
      </c>
      <c r="D928">
        <v>0</v>
      </c>
      <c r="E928">
        <v>1</v>
      </c>
      <c r="F928">
        <v>3.4</v>
      </c>
      <c r="G928" t="s">
        <v>53</v>
      </c>
      <c r="H928">
        <f t="shared" si="280"/>
        <v>1</v>
      </c>
      <c r="I928">
        <v>4.42</v>
      </c>
      <c r="J928">
        <v>61.2073922</v>
      </c>
      <c r="K928">
        <v>0.1348</v>
      </c>
      <c r="L928">
        <v>0</v>
      </c>
      <c r="M928">
        <v>1</v>
      </c>
      <c r="N928">
        <v>0</v>
      </c>
      <c r="O928">
        <v>1</v>
      </c>
      <c r="P928">
        <v>0</v>
      </c>
      <c r="Q928">
        <v>8.80662983425414</v>
      </c>
      <c r="R928">
        <v>380</v>
      </c>
      <c r="S928">
        <v>11.4</v>
      </c>
      <c r="T928">
        <v>29.7</v>
      </c>
      <c r="U928">
        <v>1</v>
      </c>
      <c r="V928">
        <v>1.314168378</v>
      </c>
      <c r="W928">
        <v>1</v>
      </c>
      <c r="X928">
        <v>2.924024641</v>
      </c>
      <c r="Y928">
        <v>0</v>
      </c>
      <c r="Z928" s="1">
        <f t="shared" si="281"/>
        <v>0</v>
      </c>
      <c r="AA928" s="1">
        <f t="shared" si="282"/>
        <v>0</v>
      </c>
      <c r="AB928" s="1">
        <f t="shared" si="283"/>
        <v>0</v>
      </c>
      <c r="AC928" s="1">
        <f t="shared" si="284"/>
        <v>0</v>
      </c>
      <c r="AD928" s="1">
        <f t="shared" si="285"/>
        <v>0</v>
      </c>
      <c r="AE928" s="1">
        <f t="shared" si="286"/>
        <v>0</v>
      </c>
      <c r="AF928" s="1">
        <f t="shared" si="287"/>
        <v>0</v>
      </c>
      <c r="AG928" s="1">
        <f t="shared" si="288"/>
        <v>0</v>
      </c>
      <c r="AH928" s="1">
        <f t="shared" si="289"/>
        <v>0</v>
      </c>
      <c r="AI928" s="1">
        <f t="shared" si="290"/>
        <v>0</v>
      </c>
      <c r="AJ928" s="1">
        <f t="shared" si="291"/>
        <v>1</v>
      </c>
      <c r="AK928" s="1">
        <f t="shared" si="292"/>
        <v>0</v>
      </c>
      <c r="AL928" s="1">
        <f t="shared" si="293"/>
        <v>0</v>
      </c>
      <c r="AM928" s="1">
        <f t="shared" si="294"/>
        <v>0</v>
      </c>
      <c r="AN928" s="1">
        <f t="shared" si="295"/>
        <v>0</v>
      </c>
      <c r="AO928" s="1">
        <f t="shared" si="296"/>
        <v>0</v>
      </c>
      <c r="AP928" s="1">
        <f t="shared" si="297"/>
        <v>0</v>
      </c>
      <c r="AQ928" s="1">
        <f t="shared" si="298"/>
        <v>0</v>
      </c>
      <c r="AR928">
        <f t="shared" si="299"/>
        <v>11</v>
      </c>
    </row>
    <row r="929" spans="1:44">
      <c r="A929">
        <v>928</v>
      </c>
      <c r="B929">
        <v>2017</v>
      </c>
      <c r="C929">
        <v>0</v>
      </c>
      <c r="E929">
        <v>0</v>
      </c>
      <c r="F929">
        <v>3.2</v>
      </c>
      <c r="G929" t="s">
        <v>56</v>
      </c>
      <c r="H929">
        <f t="shared" si="280"/>
        <v>2</v>
      </c>
      <c r="I929">
        <v>7.83</v>
      </c>
      <c r="J929">
        <v>77.02121834</v>
      </c>
      <c r="K929">
        <v>0</v>
      </c>
      <c r="L929">
        <v>0</v>
      </c>
      <c r="M929">
        <v>0</v>
      </c>
      <c r="N929">
        <v>0</v>
      </c>
      <c r="O929">
        <v>1</v>
      </c>
      <c r="P929">
        <v>1</v>
      </c>
      <c r="Q929">
        <v>6.89318600368324</v>
      </c>
      <c r="R929">
        <v>264</v>
      </c>
      <c r="S929">
        <v>14.3</v>
      </c>
      <c r="T929">
        <v>20.4</v>
      </c>
      <c r="U929">
        <v>0</v>
      </c>
      <c r="V929">
        <v>19.54825462</v>
      </c>
      <c r="W929">
        <v>0</v>
      </c>
      <c r="X929">
        <v>19.54825462</v>
      </c>
      <c r="Y929">
        <v>1</v>
      </c>
      <c r="Z929" s="1">
        <f t="shared" si="281"/>
        <v>0</v>
      </c>
      <c r="AA929" s="1">
        <f t="shared" si="282"/>
        <v>0</v>
      </c>
      <c r="AB929" s="1">
        <f t="shared" si="283"/>
        <v>0</v>
      </c>
      <c r="AC929" s="1">
        <f t="shared" si="284"/>
        <v>0</v>
      </c>
      <c r="AD929" s="1">
        <f t="shared" si="285"/>
        <v>0</v>
      </c>
      <c r="AE929" s="1">
        <f t="shared" si="286"/>
        <v>0</v>
      </c>
      <c r="AF929" s="1">
        <f t="shared" si="287"/>
        <v>0</v>
      </c>
      <c r="AG929" s="1">
        <f t="shared" si="288"/>
        <v>0</v>
      </c>
      <c r="AH929" s="1">
        <f t="shared" si="289"/>
        <v>0</v>
      </c>
      <c r="AI929" s="1">
        <f t="shared" si="290"/>
        <v>0</v>
      </c>
      <c r="AJ929" s="1">
        <f t="shared" si="291"/>
        <v>0</v>
      </c>
      <c r="AK929" s="1">
        <f t="shared" si="292"/>
        <v>1</v>
      </c>
      <c r="AL929" s="1">
        <f t="shared" si="293"/>
        <v>0</v>
      </c>
      <c r="AM929" s="1">
        <f t="shared" si="294"/>
        <v>0</v>
      </c>
      <c r="AN929" s="1">
        <f t="shared" si="295"/>
        <v>0</v>
      </c>
      <c r="AO929" s="1">
        <f t="shared" si="296"/>
        <v>0</v>
      </c>
      <c r="AP929" s="1">
        <f t="shared" si="297"/>
        <v>0</v>
      </c>
      <c r="AQ929" s="1">
        <f t="shared" si="298"/>
        <v>0</v>
      </c>
      <c r="AR929">
        <f t="shared" si="299"/>
        <v>12</v>
      </c>
    </row>
    <row r="930" spans="1:44">
      <c r="A930">
        <v>929</v>
      </c>
      <c r="B930">
        <v>2017</v>
      </c>
      <c r="C930">
        <v>7.9</v>
      </c>
      <c r="E930">
        <v>0</v>
      </c>
      <c r="F930">
        <v>4</v>
      </c>
      <c r="G930" t="s">
        <v>50</v>
      </c>
      <c r="H930">
        <f t="shared" si="280"/>
        <v>2</v>
      </c>
      <c r="I930">
        <v>4.71</v>
      </c>
      <c r="J930">
        <v>57.60985626</v>
      </c>
      <c r="K930">
        <v>0.2037</v>
      </c>
      <c r="L930">
        <v>0</v>
      </c>
      <c r="M930">
        <v>1</v>
      </c>
      <c r="N930">
        <v>0</v>
      </c>
      <c r="O930">
        <v>1</v>
      </c>
      <c r="P930">
        <v>0</v>
      </c>
      <c r="Q930">
        <v>7.37384898710865</v>
      </c>
      <c r="R930">
        <v>313</v>
      </c>
      <c r="S930">
        <v>13.2</v>
      </c>
      <c r="T930">
        <v>30.1</v>
      </c>
      <c r="U930">
        <v>1</v>
      </c>
      <c r="V930">
        <v>1.314168378</v>
      </c>
      <c r="W930">
        <v>1</v>
      </c>
      <c r="X930">
        <v>12.94455852</v>
      </c>
      <c r="Y930">
        <v>0</v>
      </c>
      <c r="Z930" s="1">
        <f t="shared" si="281"/>
        <v>1</v>
      </c>
      <c r="AA930" s="1">
        <f t="shared" si="282"/>
        <v>0</v>
      </c>
      <c r="AB930" s="1">
        <f t="shared" si="283"/>
        <v>0</v>
      </c>
      <c r="AC930" s="1">
        <f t="shared" si="284"/>
        <v>0</v>
      </c>
      <c r="AD930" s="1">
        <f t="shared" si="285"/>
        <v>0</v>
      </c>
      <c r="AE930" s="1">
        <f t="shared" si="286"/>
        <v>0</v>
      </c>
      <c r="AF930" s="1">
        <f t="shared" si="287"/>
        <v>0</v>
      </c>
      <c r="AG930" s="1">
        <f t="shared" si="288"/>
        <v>0</v>
      </c>
      <c r="AH930" s="1">
        <f t="shared" si="289"/>
        <v>0</v>
      </c>
      <c r="AI930" s="1">
        <f t="shared" si="290"/>
        <v>0</v>
      </c>
      <c r="AJ930" s="1">
        <f t="shared" si="291"/>
        <v>0</v>
      </c>
      <c r="AK930" s="1">
        <f t="shared" si="292"/>
        <v>0</v>
      </c>
      <c r="AL930" s="1">
        <f t="shared" si="293"/>
        <v>0</v>
      </c>
      <c r="AM930" s="1">
        <f t="shared" si="294"/>
        <v>0</v>
      </c>
      <c r="AN930" s="1">
        <f t="shared" si="295"/>
        <v>0</v>
      </c>
      <c r="AO930" s="1">
        <f t="shared" si="296"/>
        <v>0</v>
      </c>
      <c r="AP930" s="1">
        <f t="shared" si="297"/>
        <v>0</v>
      </c>
      <c r="AQ930" s="1">
        <f t="shared" si="298"/>
        <v>0</v>
      </c>
      <c r="AR930">
        <f t="shared" si="299"/>
        <v>1</v>
      </c>
    </row>
    <row r="931" spans="1:44">
      <c r="A931">
        <v>930</v>
      </c>
      <c r="B931">
        <v>2017</v>
      </c>
      <c r="C931">
        <v>19.3</v>
      </c>
      <c r="E931">
        <v>0</v>
      </c>
      <c r="F931">
        <v>4.4</v>
      </c>
      <c r="G931" t="s">
        <v>45</v>
      </c>
      <c r="H931">
        <f t="shared" si="280"/>
        <v>0</v>
      </c>
      <c r="I931">
        <v>2.74</v>
      </c>
      <c r="J931">
        <v>55.61122519</v>
      </c>
      <c r="K931">
        <v>0.5377</v>
      </c>
      <c r="L931">
        <v>1</v>
      </c>
      <c r="M931">
        <v>1</v>
      </c>
      <c r="N931">
        <v>0</v>
      </c>
      <c r="O931">
        <v>1</v>
      </c>
      <c r="P931">
        <v>0</v>
      </c>
      <c r="Q931">
        <v>5.69060773480663</v>
      </c>
      <c r="R931">
        <v>268</v>
      </c>
      <c r="S931">
        <v>14.7</v>
      </c>
      <c r="T931">
        <v>33.6</v>
      </c>
      <c r="U931">
        <v>1</v>
      </c>
      <c r="V931">
        <v>5.979466119</v>
      </c>
      <c r="W931">
        <v>1</v>
      </c>
      <c r="X931">
        <v>7.983572895</v>
      </c>
      <c r="Y931">
        <v>0</v>
      </c>
      <c r="Z931" s="1">
        <f t="shared" si="281"/>
        <v>0</v>
      </c>
      <c r="AA931" s="1">
        <f t="shared" si="282"/>
        <v>0</v>
      </c>
      <c r="AB931" s="1">
        <f t="shared" si="283"/>
        <v>0</v>
      </c>
      <c r="AC931" s="1">
        <f t="shared" si="284"/>
        <v>0</v>
      </c>
      <c r="AD931" s="1">
        <f t="shared" si="285"/>
        <v>0</v>
      </c>
      <c r="AE931" s="1">
        <f t="shared" si="286"/>
        <v>0</v>
      </c>
      <c r="AF931" s="1">
        <f t="shared" si="287"/>
        <v>0</v>
      </c>
      <c r="AG931" s="1">
        <f t="shared" si="288"/>
        <v>0</v>
      </c>
      <c r="AH931" s="1">
        <f t="shared" si="289"/>
        <v>1</v>
      </c>
      <c r="AI931" s="1">
        <f t="shared" si="290"/>
        <v>0</v>
      </c>
      <c r="AJ931" s="1">
        <f t="shared" si="291"/>
        <v>0</v>
      </c>
      <c r="AK931" s="1">
        <f t="shared" si="292"/>
        <v>0</v>
      </c>
      <c r="AL931" s="1">
        <f t="shared" si="293"/>
        <v>0</v>
      </c>
      <c r="AM931" s="1">
        <f t="shared" si="294"/>
        <v>0</v>
      </c>
      <c r="AN931" s="1">
        <f t="shared" si="295"/>
        <v>0</v>
      </c>
      <c r="AO931" s="1">
        <f t="shared" si="296"/>
        <v>0</v>
      </c>
      <c r="AP931" s="1">
        <f t="shared" si="297"/>
        <v>0</v>
      </c>
      <c r="AQ931" s="1">
        <f t="shared" si="298"/>
        <v>0</v>
      </c>
      <c r="AR931">
        <f t="shared" si="299"/>
        <v>9</v>
      </c>
    </row>
    <row r="932" spans="1:44">
      <c r="A932">
        <v>931</v>
      </c>
      <c r="B932">
        <v>2016</v>
      </c>
      <c r="C932">
        <v>0</v>
      </c>
      <c r="E932">
        <v>1</v>
      </c>
      <c r="F932">
        <v>3.6</v>
      </c>
      <c r="G932" t="s">
        <v>59</v>
      </c>
      <c r="H932">
        <f t="shared" si="280"/>
        <v>2</v>
      </c>
      <c r="I932">
        <v>8.43</v>
      </c>
      <c r="J932">
        <v>48.50924025</v>
      </c>
      <c r="K932">
        <v>0.1717</v>
      </c>
      <c r="L932">
        <v>0</v>
      </c>
      <c r="M932">
        <v>0</v>
      </c>
      <c r="N932">
        <v>0</v>
      </c>
      <c r="O932">
        <v>0</v>
      </c>
      <c r="P932">
        <v>0</v>
      </c>
      <c r="Q932">
        <v>6.68508287292818</v>
      </c>
      <c r="R932">
        <v>264</v>
      </c>
      <c r="S932">
        <v>12.5</v>
      </c>
      <c r="T932">
        <v>22.3</v>
      </c>
      <c r="U932">
        <v>1</v>
      </c>
      <c r="V932">
        <v>0.887063655</v>
      </c>
      <c r="W932">
        <v>1</v>
      </c>
      <c r="X932">
        <v>2.234086242</v>
      </c>
      <c r="Y932">
        <v>0</v>
      </c>
      <c r="Z932" s="1">
        <f t="shared" si="281"/>
        <v>0</v>
      </c>
      <c r="AA932" s="1">
        <f t="shared" si="282"/>
        <v>0</v>
      </c>
      <c r="AB932" s="1">
        <f t="shared" si="283"/>
        <v>0</v>
      </c>
      <c r="AC932" s="1">
        <f t="shared" si="284"/>
        <v>0</v>
      </c>
      <c r="AD932" s="1">
        <f t="shared" si="285"/>
        <v>0</v>
      </c>
      <c r="AE932" s="1">
        <f t="shared" si="286"/>
        <v>0</v>
      </c>
      <c r="AF932" s="1">
        <f t="shared" si="287"/>
        <v>0</v>
      </c>
      <c r="AG932" s="1">
        <f t="shared" si="288"/>
        <v>0</v>
      </c>
      <c r="AH932" s="1">
        <f t="shared" si="289"/>
        <v>0</v>
      </c>
      <c r="AI932" s="1">
        <f t="shared" si="290"/>
        <v>1</v>
      </c>
      <c r="AJ932" s="1">
        <f t="shared" si="291"/>
        <v>0</v>
      </c>
      <c r="AK932" s="1">
        <f t="shared" si="292"/>
        <v>0</v>
      </c>
      <c r="AL932" s="1">
        <f t="shared" si="293"/>
        <v>0</v>
      </c>
      <c r="AM932" s="1">
        <f t="shared" si="294"/>
        <v>0</v>
      </c>
      <c r="AN932" s="1">
        <f t="shared" si="295"/>
        <v>0</v>
      </c>
      <c r="AO932" s="1">
        <f t="shared" si="296"/>
        <v>0</v>
      </c>
      <c r="AP932" s="1">
        <f t="shared" si="297"/>
        <v>0</v>
      </c>
      <c r="AQ932" s="1">
        <f t="shared" si="298"/>
        <v>0</v>
      </c>
      <c r="AR932">
        <f t="shared" si="299"/>
        <v>10</v>
      </c>
    </row>
    <row r="933" spans="1:44">
      <c r="A933">
        <v>932</v>
      </c>
      <c r="B933">
        <v>2017</v>
      </c>
      <c r="C933">
        <v>2</v>
      </c>
      <c r="E933">
        <v>1</v>
      </c>
      <c r="F933">
        <v>3.8</v>
      </c>
      <c r="G933" t="s">
        <v>59</v>
      </c>
      <c r="H933">
        <f t="shared" si="280"/>
        <v>2</v>
      </c>
      <c r="I933">
        <v>7.18</v>
      </c>
      <c r="J933">
        <v>67.36481862</v>
      </c>
      <c r="K933">
        <v>0.0017</v>
      </c>
      <c r="L933">
        <v>0</v>
      </c>
      <c r="M933">
        <v>1</v>
      </c>
      <c r="N933">
        <v>0</v>
      </c>
      <c r="O933">
        <v>1</v>
      </c>
      <c r="P933">
        <v>0</v>
      </c>
      <c r="Q933">
        <v>2.12707182320442</v>
      </c>
      <c r="R933">
        <v>381</v>
      </c>
      <c r="S933">
        <v>12.1</v>
      </c>
      <c r="T933">
        <v>25.8</v>
      </c>
      <c r="U933">
        <v>1</v>
      </c>
      <c r="V933">
        <v>6.800821355</v>
      </c>
      <c r="W933">
        <v>1</v>
      </c>
      <c r="X933">
        <v>10.64476386</v>
      </c>
      <c r="Y933">
        <v>1</v>
      </c>
      <c r="Z933" s="1">
        <f t="shared" si="281"/>
        <v>0</v>
      </c>
      <c r="AA933" s="1">
        <f t="shared" si="282"/>
        <v>0</v>
      </c>
      <c r="AB933" s="1">
        <f t="shared" si="283"/>
        <v>0</v>
      </c>
      <c r="AC933" s="1">
        <f t="shared" si="284"/>
        <v>0</v>
      </c>
      <c r="AD933" s="1">
        <f t="shared" si="285"/>
        <v>0</v>
      </c>
      <c r="AE933" s="1">
        <f t="shared" si="286"/>
        <v>0</v>
      </c>
      <c r="AF933" s="1">
        <f t="shared" si="287"/>
        <v>0</v>
      </c>
      <c r="AG933" s="1">
        <f t="shared" si="288"/>
        <v>0</v>
      </c>
      <c r="AH933" s="1">
        <f t="shared" si="289"/>
        <v>0</v>
      </c>
      <c r="AI933" s="1">
        <f t="shared" si="290"/>
        <v>1</v>
      </c>
      <c r="AJ933" s="1">
        <f t="shared" si="291"/>
        <v>0</v>
      </c>
      <c r="AK933" s="1">
        <f t="shared" si="292"/>
        <v>0</v>
      </c>
      <c r="AL933" s="1">
        <f t="shared" si="293"/>
        <v>0</v>
      </c>
      <c r="AM933" s="1">
        <f t="shared" si="294"/>
        <v>0</v>
      </c>
      <c r="AN933" s="1">
        <f t="shared" si="295"/>
        <v>0</v>
      </c>
      <c r="AO933" s="1">
        <f t="shared" si="296"/>
        <v>0</v>
      </c>
      <c r="AP933" s="1">
        <f t="shared" si="297"/>
        <v>0</v>
      </c>
      <c r="AQ933" s="1">
        <f t="shared" si="298"/>
        <v>0</v>
      </c>
      <c r="AR933">
        <f t="shared" si="299"/>
        <v>10</v>
      </c>
    </row>
    <row r="934" spans="1:44">
      <c r="A934">
        <v>933</v>
      </c>
      <c r="B934">
        <v>2016</v>
      </c>
      <c r="C934">
        <v>0</v>
      </c>
      <c r="D934">
        <v>0</v>
      </c>
      <c r="E934">
        <v>1</v>
      </c>
      <c r="F934">
        <v>3.6</v>
      </c>
      <c r="G934" t="s">
        <v>59</v>
      </c>
      <c r="H934">
        <f t="shared" si="280"/>
        <v>2</v>
      </c>
      <c r="I934">
        <v>2.14</v>
      </c>
      <c r="J934">
        <v>50.2587269</v>
      </c>
      <c r="K934">
        <v>0</v>
      </c>
      <c r="L934">
        <v>0</v>
      </c>
      <c r="M934">
        <v>0</v>
      </c>
      <c r="N934">
        <v>0</v>
      </c>
      <c r="O934">
        <v>1</v>
      </c>
      <c r="P934">
        <v>0</v>
      </c>
      <c r="Q934">
        <v>7.78084714548802</v>
      </c>
      <c r="R934">
        <v>376</v>
      </c>
      <c r="S934">
        <v>11.6</v>
      </c>
      <c r="T934">
        <v>20.9</v>
      </c>
      <c r="U934">
        <v>1</v>
      </c>
      <c r="V934">
        <v>0.689938398</v>
      </c>
      <c r="W934">
        <v>1</v>
      </c>
      <c r="X934">
        <v>6.143737166</v>
      </c>
      <c r="Y934">
        <v>0</v>
      </c>
      <c r="Z934" s="1">
        <f t="shared" si="281"/>
        <v>0</v>
      </c>
      <c r="AA934" s="1">
        <f t="shared" si="282"/>
        <v>0</v>
      </c>
      <c r="AB934" s="1">
        <f t="shared" si="283"/>
        <v>0</v>
      </c>
      <c r="AC934" s="1">
        <f t="shared" si="284"/>
        <v>0</v>
      </c>
      <c r="AD934" s="1">
        <f t="shared" si="285"/>
        <v>0</v>
      </c>
      <c r="AE934" s="1">
        <f t="shared" si="286"/>
        <v>0</v>
      </c>
      <c r="AF934" s="1">
        <f t="shared" si="287"/>
        <v>0</v>
      </c>
      <c r="AG934" s="1">
        <f t="shared" si="288"/>
        <v>0</v>
      </c>
      <c r="AH934" s="1">
        <f t="shared" si="289"/>
        <v>0</v>
      </c>
      <c r="AI934" s="1">
        <f t="shared" si="290"/>
        <v>1</v>
      </c>
      <c r="AJ934" s="1">
        <f t="shared" si="291"/>
        <v>0</v>
      </c>
      <c r="AK934" s="1">
        <f t="shared" si="292"/>
        <v>0</v>
      </c>
      <c r="AL934" s="1">
        <f t="shared" si="293"/>
        <v>0</v>
      </c>
      <c r="AM934" s="1">
        <f t="shared" si="294"/>
        <v>0</v>
      </c>
      <c r="AN934" s="1">
        <f t="shared" si="295"/>
        <v>0</v>
      </c>
      <c r="AO934" s="1">
        <f t="shared" si="296"/>
        <v>0</v>
      </c>
      <c r="AP934" s="1">
        <f t="shared" si="297"/>
        <v>0</v>
      </c>
      <c r="AQ934" s="1">
        <f t="shared" si="298"/>
        <v>0</v>
      </c>
      <c r="AR934">
        <f t="shared" si="299"/>
        <v>10</v>
      </c>
    </row>
    <row r="935" spans="1:44">
      <c r="A935">
        <v>934</v>
      </c>
      <c r="B935">
        <v>2015</v>
      </c>
      <c r="C935">
        <v>2</v>
      </c>
      <c r="E935">
        <v>0</v>
      </c>
      <c r="F935">
        <v>2.7</v>
      </c>
      <c r="G935" t="s">
        <v>45</v>
      </c>
      <c r="H935">
        <f t="shared" si="280"/>
        <v>0</v>
      </c>
      <c r="I935">
        <v>15.33</v>
      </c>
      <c r="J935">
        <v>46.75975359</v>
      </c>
      <c r="K935">
        <v>0.1674</v>
      </c>
      <c r="L935">
        <v>1</v>
      </c>
      <c r="M935">
        <v>0</v>
      </c>
      <c r="N935">
        <v>0</v>
      </c>
      <c r="O935">
        <v>1</v>
      </c>
      <c r="P935">
        <v>0</v>
      </c>
      <c r="Q935">
        <v>6.48987108655617</v>
      </c>
      <c r="R935">
        <v>769</v>
      </c>
      <c r="S935">
        <v>9.3</v>
      </c>
      <c r="T935">
        <v>23.7</v>
      </c>
      <c r="U935">
        <v>1</v>
      </c>
      <c r="V935">
        <v>0.887063655</v>
      </c>
      <c r="W935">
        <v>1</v>
      </c>
      <c r="X935">
        <v>1.248459959</v>
      </c>
      <c r="Y935">
        <v>0</v>
      </c>
      <c r="Z935" s="1">
        <f t="shared" si="281"/>
        <v>0</v>
      </c>
      <c r="AA935" s="1">
        <f t="shared" si="282"/>
        <v>0</v>
      </c>
      <c r="AB935" s="1">
        <f t="shared" si="283"/>
        <v>0</v>
      </c>
      <c r="AC935" s="1">
        <f t="shared" si="284"/>
        <v>0</v>
      </c>
      <c r="AD935" s="1">
        <f t="shared" si="285"/>
        <v>0</v>
      </c>
      <c r="AE935" s="1">
        <f t="shared" si="286"/>
        <v>0</v>
      </c>
      <c r="AF935" s="1">
        <f t="shared" si="287"/>
        <v>0</v>
      </c>
      <c r="AG935" s="1">
        <f t="shared" si="288"/>
        <v>0</v>
      </c>
      <c r="AH935" s="1">
        <f t="shared" si="289"/>
        <v>1</v>
      </c>
      <c r="AI935" s="1">
        <f t="shared" si="290"/>
        <v>0</v>
      </c>
      <c r="AJ935" s="1">
        <f t="shared" si="291"/>
        <v>0</v>
      </c>
      <c r="AK935" s="1">
        <f t="shared" si="292"/>
        <v>0</v>
      </c>
      <c r="AL935" s="1">
        <f t="shared" si="293"/>
        <v>0</v>
      </c>
      <c r="AM935" s="1">
        <f t="shared" si="294"/>
        <v>0</v>
      </c>
      <c r="AN935" s="1">
        <f t="shared" si="295"/>
        <v>0</v>
      </c>
      <c r="AO935" s="1">
        <f t="shared" si="296"/>
        <v>0</v>
      </c>
      <c r="AP935" s="1">
        <f t="shared" si="297"/>
        <v>0</v>
      </c>
      <c r="AQ935" s="1">
        <f t="shared" si="298"/>
        <v>0</v>
      </c>
      <c r="AR935">
        <f t="shared" si="299"/>
        <v>9</v>
      </c>
    </row>
    <row r="936" spans="1:44">
      <c r="A936">
        <v>935</v>
      </c>
      <c r="B936">
        <v>2016</v>
      </c>
      <c r="C936">
        <v>1</v>
      </c>
      <c r="E936">
        <v>0</v>
      </c>
      <c r="F936">
        <v>4.3</v>
      </c>
      <c r="G936" t="s">
        <v>45</v>
      </c>
      <c r="H936">
        <f t="shared" si="280"/>
        <v>0</v>
      </c>
      <c r="I936">
        <v>2.79</v>
      </c>
      <c r="J936">
        <v>57.76317591</v>
      </c>
      <c r="K936">
        <v>0.4703</v>
      </c>
      <c r="L936">
        <v>0</v>
      </c>
      <c r="M936">
        <v>1</v>
      </c>
      <c r="N936">
        <v>0</v>
      </c>
      <c r="O936">
        <v>0</v>
      </c>
      <c r="P936">
        <v>0</v>
      </c>
      <c r="Q936">
        <v>6.62246777163904</v>
      </c>
      <c r="R936">
        <v>103</v>
      </c>
      <c r="S936">
        <v>11.2</v>
      </c>
      <c r="T936">
        <v>46.5</v>
      </c>
      <c r="U936">
        <v>1</v>
      </c>
      <c r="V936">
        <v>3.088295688</v>
      </c>
      <c r="W936">
        <v>1</v>
      </c>
      <c r="X936">
        <v>14.98151951</v>
      </c>
      <c r="Y936">
        <v>0</v>
      </c>
      <c r="Z936" s="1">
        <f t="shared" si="281"/>
        <v>0</v>
      </c>
      <c r="AA936" s="1">
        <f t="shared" si="282"/>
        <v>0</v>
      </c>
      <c r="AB936" s="1">
        <f t="shared" si="283"/>
        <v>0</v>
      </c>
      <c r="AC936" s="1">
        <f t="shared" si="284"/>
        <v>0</v>
      </c>
      <c r="AD936" s="1">
        <f t="shared" si="285"/>
        <v>0</v>
      </c>
      <c r="AE936" s="1">
        <f t="shared" si="286"/>
        <v>0</v>
      </c>
      <c r="AF936" s="1">
        <f t="shared" si="287"/>
        <v>0</v>
      </c>
      <c r="AG936" s="1">
        <f t="shared" si="288"/>
        <v>0</v>
      </c>
      <c r="AH936" s="1">
        <f t="shared" si="289"/>
        <v>1</v>
      </c>
      <c r="AI936" s="1">
        <f t="shared" si="290"/>
        <v>0</v>
      </c>
      <c r="AJ936" s="1">
        <f t="shared" si="291"/>
        <v>0</v>
      </c>
      <c r="AK936" s="1">
        <f t="shared" si="292"/>
        <v>0</v>
      </c>
      <c r="AL936" s="1">
        <f t="shared" si="293"/>
        <v>0</v>
      </c>
      <c r="AM936" s="1">
        <f t="shared" si="294"/>
        <v>0</v>
      </c>
      <c r="AN936" s="1">
        <f t="shared" si="295"/>
        <v>0</v>
      </c>
      <c r="AO936" s="1">
        <f t="shared" si="296"/>
        <v>0</v>
      </c>
      <c r="AP936" s="1">
        <f t="shared" si="297"/>
        <v>0</v>
      </c>
      <c r="AQ936" s="1">
        <f t="shared" si="298"/>
        <v>0</v>
      </c>
      <c r="AR936">
        <f t="shared" si="299"/>
        <v>9</v>
      </c>
    </row>
    <row r="937" spans="1:44">
      <c r="A937">
        <v>936</v>
      </c>
      <c r="B937">
        <v>2017</v>
      </c>
      <c r="C937">
        <v>1.8</v>
      </c>
      <c r="E937">
        <v>1</v>
      </c>
      <c r="F937">
        <v>3.6</v>
      </c>
      <c r="G937" t="s">
        <v>59</v>
      </c>
      <c r="H937">
        <f t="shared" si="280"/>
        <v>2</v>
      </c>
      <c r="I937">
        <v>5.89</v>
      </c>
      <c r="J937">
        <v>72.60232717</v>
      </c>
      <c r="K937">
        <v>0.2641</v>
      </c>
      <c r="L937">
        <v>0</v>
      </c>
      <c r="M937">
        <v>1</v>
      </c>
      <c r="N937">
        <v>0</v>
      </c>
      <c r="O937">
        <v>1</v>
      </c>
      <c r="P937">
        <v>0</v>
      </c>
      <c r="Q937">
        <v>7.585635359116</v>
      </c>
      <c r="R937">
        <v>562</v>
      </c>
      <c r="S937">
        <v>10.4</v>
      </c>
      <c r="T937">
        <v>31.4</v>
      </c>
      <c r="U937">
        <v>1</v>
      </c>
      <c r="V937">
        <v>4.895277207</v>
      </c>
      <c r="W937">
        <v>0</v>
      </c>
      <c r="X937">
        <v>8.969199179</v>
      </c>
      <c r="Y937">
        <v>0</v>
      </c>
      <c r="Z937" s="1">
        <f t="shared" si="281"/>
        <v>0</v>
      </c>
      <c r="AA937" s="1">
        <f t="shared" si="282"/>
        <v>0</v>
      </c>
      <c r="AB937" s="1">
        <f t="shared" si="283"/>
        <v>0</v>
      </c>
      <c r="AC937" s="1">
        <f t="shared" si="284"/>
        <v>0</v>
      </c>
      <c r="AD937" s="1">
        <f t="shared" si="285"/>
        <v>0</v>
      </c>
      <c r="AE937" s="1">
        <f t="shared" si="286"/>
        <v>0</v>
      </c>
      <c r="AF937" s="1">
        <f t="shared" si="287"/>
        <v>0</v>
      </c>
      <c r="AG937" s="1">
        <f t="shared" si="288"/>
        <v>0</v>
      </c>
      <c r="AH937" s="1">
        <f t="shared" si="289"/>
        <v>0</v>
      </c>
      <c r="AI937" s="1">
        <f t="shared" si="290"/>
        <v>1</v>
      </c>
      <c r="AJ937" s="1">
        <f t="shared" si="291"/>
        <v>0</v>
      </c>
      <c r="AK937" s="1">
        <f t="shared" si="292"/>
        <v>0</v>
      </c>
      <c r="AL937" s="1">
        <f t="shared" si="293"/>
        <v>0</v>
      </c>
      <c r="AM937" s="1">
        <f t="shared" si="294"/>
        <v>0</v>
      </c>
      <c r="AN937" s="1">
        <f t="shared" si="295"/>
        <v>0</v>
      </c>
      <c r="AO937" s="1">
        <f t="shared" si="296"/>
        <v>0</v>
      </c>
      <c r="AP937" s="1">
        <f t="shared" si="297"/>
        <v>0</v>
      </c>
      <c r="AQ937" s="1">
        <f t="shared" si="298"/>
        <v>0</v>
      </c>
      <c r="AR937">
        <f t="shared" si="299"/>
        <v>10</v>
      </c>
    </row>
    <row r="938" spans="1:44">
      <c r="A938">
        <v>937</v>
      </c>
      <c r="B938">
        <v>2017</v>
      </c>
      <c r="C938">
        <v>3</v>
      </c>
      <c r="E938">
        <v>1</v>
      </c>
      <c r="F938">
        <v>2.2</v>
      </c>
      <c r="G938" t="s">
        <v>59</v>
      </c>
      <c r="H938">
        <f t="shared" si="280"/>
        <v>2</v>
      </c>
      <c r="I938">
        <v>52.5</v>
      </c>
      <c r="J938">
        <v>68.32854209</v>
      </c>
      <c r="K938">
        <v>0.0024</v>
      </c>
      <c r="L938">
        <v>0</v>
      </c>
      <c r="M938">
        <v>1</v>
      </c>
      <c r="N938">
        <v>0</v>
      </c>
      <c r="O938">
        <v>1</v>
      </c>
      <c r="P938">
        <v>0</v>
      </c>
      <c r="Q938">
        <v>7.3683241252302</v>
      </c>
      <c r="R938">
        <v>207</v>
      </c>
      <c r="S938">
        <v>9.9</v>
      </c>
      <c r="T938">
        <v>28.8</v>
      </c>
      <c r="U938">
        <v>1</v>
      </c>
      <c r="V938">
        <v>1.741273101</v>
      </c>
      <c r="W938">
        <v>1</v>
      </c>
      <c r="X938">
        <v>1.741273101</v>
      </c>
      <c r="Y938">
        <v>0</v>
      </c>
      <c r="Z938" s="1">
        <f t="shared" si="281"/>
        <v>0</v>
      </c>
      <c r="AA938" s="1">
        <f t="shared" si="282"/>
        <v>0</v>
      </c>
      <c r="AB938" s="1">
        <f t="shared" si="283"/>
        <v>0</v>
      </c>
      <c r="AC938" s="1">
        <f t="shared" si="284"/>
        <v>0</v>
      </c>
      <c r="AD938" s="1">
        <f t="shared" si="285"/>
        <v>0</v>
      </c>
      <c r="AE938" s="1">
        <f t="shared" si="286"/>
        <v>0</v>
      </c>
      <c r="AF938" s="1">
        <f t="shared" si="287"/>
        <v>0</v>
      </c>
      <c r="AG938" s="1">
        <f t="shared" si="288"/>
        <v>0</v>
      </c>
      <c r="AH938" s="1">
        <f t="shared" si="289"/>
        <v>0</v>
      </c>
      <c r="AI938" s="1">
        <f t="shared" si="290"/>
        <v>1</v>
      </c>
      <c r="AJ938" s="1">
        <f t="shared" si="291"/>
        <v>0</v>
      </c>
      <c r="AK938" s="1">
        <f t="shared" si="292"/>
        <v>0</v>
      </c>
      <c r="AL938" s="1">
        <f t="shared" si="293"/>
        <v>0</v>
      </c>
      <c r="AM938" s="1">
        <f t="shared" si="294"/>
        <v>0</v>
      </c>
      <c r="AN938" s="1">
        <f t="shared" si="295"/>
        <v>0</v>
      </c>
      <c r="AO938" s="1">
        <f t="shared" si="296"/>
        <v>0</v>
      </c>
      <c r="AP938" s="1">
        <f t="shared" si="297"/>
        <v>0</v>
      </c>
      <c r="AQ938" s="1">
        <f t="shared" si="298"/>
        <v>0</v>
      </c>
      <c r="AR938">
        <f t="shared" si="299"/>
        <v>10</v>
      </c>
    </row>
    <row r="939" spans="1:44">
      <c r="A939">
        <v>938</v>
      </c>
      <c r="B939">
        <v>2017</v>
      </c>
      <c r="C939">
        <v>10.5</v>
      </c>
      <c r="D939">
        <v>0</v>
      </c>
      <c r="E939">
        <v>1</v>
      </c>
      <c r="F939">
        <v>3</v>
      </c>
      <c r="G939" t="s">
        <v>59</v>
      </c>
      <c r="H939">
        <f t="shared" si="280"/>
        <v>2</v>
      </c>
      <c r="I939">
        <v>12</v>
      </c>
      <c r="J939">
        <v>34.82819986</v>
      </c>
      <c r="K939">
        <v>0.364</v>
      </c>
      <c r="L939">
        <v>1</v>
      </c>
      <c r="M939">
        <v>0</v>
      </c>
      <c r="N939">
        <v>0</v>
      </c>
      <c r="O939">
        <v>1</v>
      </c>
      <c r="P939">
        <v>1</v>
      </c>
      <c r="Q939">
        <v>0</v>
      </c>
      <c r="R939">
        <v>364</v>
      </c>
      <c r="S939">
        <v>8.8</v>
      </c>
      <c r="T939">
        <v>20.9</v>
      </c>
      <c r="U939">
        <v>1</v>
      </c>
      <c r="V939">
        <v>2.694045175</v>
      </c>
      <c r="W939">
        <v>1</v>
      </c>
      <c r="X939">
        <v>7.063655031</v>
      </c>
      <c r="Y939">
        <v>0</v>
      </c>
      <c r="Z939" s="1">
        <f t="shared" si="281"/>
        <v>0</v>
      </c>
      <c r="AA939" s="1">
        <f t="shared" si="282"/>
        <v>0</v>
      </c>
      <c r="AB939" s="1">
        <f t="shared" si="283"/>
        <v>0</v>
      </c>
      <c r="AC939" s="1">
        <f t="shared" si="284"/>
        <v>0</v>
      </c>
      <c r="AD939" s="1">
        <f t="shared" si="285"/>
        <v>0</v>
      </c>
      <c r="AE939" s="1">
        <f t="shared" si="286"/>
        <v>0</v>
      </c>
      <c r="AF939" s="1">
        <f t="shared" si="287"/>
        <v>0</v>
      </c>
      <c r="AG939" s="1">
        <f t="shared" si="288"/>
        <v>0</v>
      </c>
      <c r="AH939" s="1">
        <f t="shared" si="289"/>
        <v>0</v>
      </c>
      <c r="AI939" s="1">
        <f t="shared" si="290"/>
        <v>1</v>
      </c>
      <c r="AJ939" s="1">
        <f t="shared" si="291"/>
        <v>0</v>
      </c>
      <c r="AK939" s="1">
        <f t="shared" si="292"/>
        <v>0</v>
      </c>
      <c r="AL939" s="1">
        <f t="shared" si="293"/>
        <v>0</v>
      </c>
      <c r="AM939" s="1">
        <f t="shared" si="294"/>
        <v>0</v>
      </c>
      <c r="AN939" s="1">
        <f t="shared" si="295"/>
        <v>0</v>
      </c>
      <c r="AO939" s="1">
        <f t="shared" si="296"/>
        <v>0</v>
      </c>
      <c r="AP939" s="1">
        <f t="shared" si="297"/>
        <v>0</v>
      </c>
      <c r="AQ939" s="1">
        <f t="shared" si="298"/>
        <v>0</v>
      </c>
      <c r="AR939">
        <f t="shared" si="299"/>
        <v>10</v>
      </c>
    </row>
    <row r="940" spans="1:44">
      <c r="A940">
        <v>939</v>
      </c>
      <c r="B940">
        <v>2015</v>
      </c>
      <c r="C940">
        <v>9.8</v>
      </c>
      <c r="E940">
        <v>0</v>
      </c>
      <c r="F940">
        <v>2.9</v>
      </c>
      <c r="G940" t="s">
        <v>45</v>
      </c>
      <c r="H940">
        <f t="shared" si="280"/>
        <v>0</v>
      </c>
      <c r="I940">
        <v>8.07</v>
      </c>
      <c r="J940">
        <v>53.76317591</v>
      </c>
      <c r="K940">
        <v>0.3387</v>
      </c>
      <c r="L940">
        <v>1</v>
      </c>
      <c r="M940">
        <v>0</v>
      </c>
      <c r="N940">
        <v>0</v>
      </c>
      <c r="O940">
        <v>1</v>
      </c>
      <c r="P940">
        <v>0</v>
      </c>
      <c r="Q940">
        <v>5.97237569060773</v>
      </c>
      <c r="R940">
        <v>419</v>
      </c>
      <c r="S940">
        <v>11.1</v>
      </c>
      <c r="T940">
        <v>23.7</v>
      </c>
      <c r="U940">
        <v>1</v>
      </c>
      <c r="V940">
        <v>1.149897331</v>
      </c>
      <c r="W940">
        <v>1</v>
      </c>
      <c r="X940">
        <v>1.149897331</v>
      </c>
      <c r="Y940">
        <v>0</v>
      </c>
      <c r="Z940" s="1">
        <f t="shared" si="281"/>
        <v>0</v>
      </c>
      <c r="AA940" s="1">
        <f t="shared" si="282"/>
        <v>0</v>
      </c>
      <c r="AB940" s="1">
        <f t="shared" si="283"/>
        <v>0</v>
      </c>
      <c r="AC940" s="1">
        <f t="shared" si="284"/>
        <v>0</v>
      </c>
      <c r="AD940" s="1">
        <f t="shared" si="285"/>
        <v>0</v>
      </c>
      <c r="AE940" s="1">
        <f t="shared" si="286"/>
        <v>0</v>
      </c>
      <c r="AF940" s="1">
        <f t="shared" si="287"/>
        <v>0</v>
      </c>
      <c r="AG940" s="1">
        <f t="shared" si="288"/>
        <v>0</v>
      </c>
      <c r="AH940" s="1">
        <f t="shared" si="289"/>
        <v>1</v>
      </c>
      <c r="AI940" s="1">
        <f t="shared" si="290"/>
        <v>0</v>
      </c>
      <c r="AJ940" s="1">
        <f t="shared" si="291"/>
        <v>0</v>
      </c>
      <c r="AK940" s="1">
        <f t="shared" si="292"/>
        <v>0</v>
      </c>
      <c r="AL940" s="1">
        <f t="shared" si="293"/>
        <v>0</v>
      </c>
      <c r="AM940" s="1">
        <f t="shared" si="294"/>
        <v>0</v>
      </c>
      <c r="AN940" s="1">
        <f t="shared" si="295"/>
        <v>0</v>
      </c>
      <c r="AO940" s="1">
        <f t="shared" si="296"/>
        <v>0</v>
      </c>
      <c r="AP940" s="1">
        <f t="shared" si="297"/>
        <v>0</v>
      </c>
      <c r="AQ940" s="1">
        <f t="shared" si="298"/>
        <v>0</v>
      </c>
      <c r="AR940">
        <f t="shared" si="299"/>
        <v>9</v>
      </c>
    </row>
    <row r="941" spans="1:44">
      <c r="A941">
        <v>940</v>
      </c>
      <c r="B941">
        <v>2016</v>
      </c>
      <c r="C941">
        <v>2</v>
      </c>
      <c r="E941">
        <v>0</v>
      </c>
      <c r="F941">
        <v>4.4</v>
      </c>
      <c r="G941" t="s">
        <v>45</v>
      </c>
      <c r="H941">
        <f t="shared" si="280"/>
        <v>0</v>
      </c>
      <c r="I941">
        <v>2.56</v>
      </c>
      <c r="J941">
        <v>30.7761807</v>
      </c>
      <c r="K941">
        <v>0.2399</v>
      </c>
      <c r="L941">
        <v>1</v>
      </c>
      <c r="M941">
        <v>0</v>
      </c>
      <c r="N941">
        <v>0</v>
      </c>
      <c r="O941">
        <v>1</v>
      </c>
      <c r="P941">
        <v>0</v>
      </c>
      <c r="Q941">
        <v>9.91344383057089</v>
      </c>
      <c r="R941">
        <v>173</v>
      </c>
      <c r="S941">
        <v>13.1</v>
      </c>
      <c r="T941">
        <v>19.3</v>
      </c>
      <c r="U941">
        <v>1</v>
      </c>
      <c r="V941">
        <v>1.314168378</v>
      </c>
      <c r="W941">
        <v>1</v>
      </c>
      <c r="X941">
        <v>10.90759754</v>
      </c>
      <c r="Y941">
        <v>0</v>
      </c>
      <c r="Z941" s="1">
        <f t="shared" si="281"/>
        <v>0</v>
      </c>
      <c r="AA941" s="1">
        <f t="shared" si="282"/>
        <v>0</v>
      </c>
      <c r="AB941" s="1">
        <f t="shared" si="283"/>
        <v>0</v>
      </c>
      <c r="AC941" s="1">
        <f t="shared" si="284"/>
        <v>0</v>
      </c>
      <c r="AD941" s="1">
        <f t="shared" si="285"/>
        <v>0</v>
      </c>
      <c r="AE941" s="1">
        <f t="shared" si="286"/>
        <v>0</v>
      </c>
      <c r="AF941" s="1">
        <f t="shared" si="287"/>
        <v>0</v>
      </c>
      <c r="AG941" s="1">
        <f t="shared" si="288"/>
        <v>0</v>
      </c>
      <c r="AH941" s="1">
        <f t="shared" si="289"/>
        <v>1</v>
      </c>
      <c r="AI941" s="1">
        <f t="shared" si="290"/>
        <v>0</v>
      </c>
      <c r="AJ941" s="1">
        <f t="shared" si="291"/>
        <v>0</v>
      </c>
      <c r="AK941" s="1">
        <f t="shared" si="292"/>
        <v>0</v>
      </c>
      <c r="AL941" s="1">
        <f t="shared" si="293"/>
        <v>0</v>
      </c>
      <c r="AM941" s="1">
        <f t="shared" si="294"/>
        <v>0</v>
      </c>
      <c r="AN941" s="1">
        <f t="shared" si="295"/>
        <v>0</v>
      </c>
      <c r="AO941" s="1">
        <f t="shared" si="296"/>
        <v>0</v>
      </c>
      <c r="AP941" s="1">
        <f t="shared" si="297"/>
        <v>0</v>
      </c>
      <c r="AQ941" s="1">
        <f t="shared" si="298"/>
        <v>0</v>
      </c>
      <c r="AR941">
        <f t="shared" si="299"/>
        <v>9</v>
      </c>
    </row>
    <row r="942" spans="1:44">
      <c r="A942">
        <v>941</v>
      </c>
      <c r="B942">
        <v>2017</v>
      </c>
      <c r="C942">
        <v>1</v>
      </c>
      <c r="E942">
        <v>1</v>
      </c>
      <c r="F942">
        <v>3.8</v>
      </c>
      <c r="G942" t="s">
        <v>59</v>
      </c>
      <c r="H942">
        <f t="shared" si="280"/>
        <v>2</v>
      </c>
      <c r="I942">
        <v>2.53</v>
      </c>
      <c r="J942">
        <v>77.85078713</v>
      </c>
      <c r="K942">
        <v>0.0242</v>
      </c>
      <c r="L942">
        <v>0</v>
      </c>
      <c r="M942">
        <v>1</v>
      </c>
      <c r="N942">
        <v>0</v>
      </c>
      <c r="O942">
        <v>1</v>
      </c>
      <c r="P942">
        <v>0</v>
      </c>
      <c r="Q942">
        <v>3.9926335174954</v>
      </c>
      <c r="R942">
        <v>201</v>
      </c>
      <c r="S942">
        <v>14.6</v>
      </c>
      <c r="T942">
        <v>23.1</v>
      </c>
      <c r="U942">
        <v>1</v>
      </c>
      <c r="V942">
        <v>12.97741273</v>
      </c>
      <c r="W942">
        <v>0</v>
      </c>
      <c r="X942">
        <v>22.275154</v>
      </c>
      <c r="Y942">
        <v>1</v>
      </c>
      <c r="Z942" s="1">
        <f t="shared" si="281"/>
        <v>0</v>
      </c>
      <c r="AA942" s="1">
        <f t="shared" si="282"/>
        <v>0</v>
      </c>
      <c r="AB942" s="1">
        <f t="shared" si="283"/>
        <v>0</v>
      </c>
      <c r="AC942" s="1">
        <f t="shared" si="284"/>
        <v>0</v>
      </c>
      <c r="AD942" s="1">
        <f t="shared" si="285"/>
        <v>0</v>
      </c>
      <c r="AE942" s="1">
        <f t="shared" si="286"/>
        <v>0</v>
      </c>
      <c r="AF942" s="1">
        <f t="shared" si="287"/>
        <v>0</v>
      </c>
      <c r="AG942" s="1">
        <f t="shared" si="288"/>
        <v>0</v>
      </c>
      <c r="AH942" s="1">
        <f t="shared" si="289"/>
        <v>0</v>
      </c>
      <c r="AI942" s="1">
        <f t="shared" si="290"/>
        <v>1</v>
      </c>
      <c r="AJ942" s="1">
        <f t="shared" si="291"/>
        <v>0</v>
      </c>
      <c r="AK942" s="1">
        <f t="shared" si="292"/>
        <v>0</v>
      </c>
      <c r="AL942" s="1">
        <f t="shared" si="293"/>
        <v>0</v>
      </c>
      <c r="AM942" s="1">
        <f t="shared" si="294"/>
        <v>0</v>
      </c>
      <c r="AN942" s="1">
        <f t="shared" si="295"/>
        <v>0</v>
      </c>
      <c r="AO942" s="1">
        <f t="shared" si="296"/>
        <v>0</v>
      </c>
      <c r="AP942" s="1">
        <f t="shared" si="297"/>
        <v>0</v>
      </c>
      <c r="AQ942" s="1">
        <f t="shared" si="298"/>
        <v>0</v>
      </c>
      <c r="AR942">
        <f t="shared" si="299"/>
        <v>10</v>
      </c>
    </row>
    <row r="943" spans="1:44">
      <c r="A943">
        <v>942</v>
      </c>
      <c r="B943">
        <v>2017</v>
      </c>
      <c r="C943">
        <v>2</v>
      </c>
      <c r="E943">
        <v>1</v>
      </c>
      <c r="F943">
        <v>3</v>
      </c>
      <c r="G943" t="s">
        <v>59</v>
      </c>
      <c r="H943">
        <f t="shared" si="280"/>
        <v>2</v>
      </c>
      <c r="I943">
        <v>39</v>
      </c>
      <c r="J943">
        <v>75.97262149</v>
      </c>
      <c r="K943">
        <v>0.1689</v>
      </c>
      <c r="L943">
        <v>0</v>
      </c>
      <c r="M943">
        <v>1</v>
      </c>
      <c r="N943">
        <v>0</v>
      </c>
      <c r="O943">
        <v>1</v>
      </c>
      <c r="P943">
        <v>0</v>
      </c>
      <c r="Q943">
        <v>5.25230202578269</v>
      </c>
      <c r="R943">
        <v>291</v>
      </c>
      <c r="S943">
        <v>9</v>
      </c>
      <c r="T943">
        <v>27.8</v>
      </c>
      <c r="U943">
        <v>1</v>
      </c>
      <c r="V943">
        <v>1.872689938</v>
      </c>
      <c r="W943">
        <v>1</v>
      </c>
      <c r="X943">
        <v>1.872689938</v>
      </c>
      <c r="Y943">
        <v>0</v>
      </c>
      <c r="Z943" s="1">
        <f t="shared" si="281"/>
        <v>0</v>
      </c>
      <c r="AA943" s="1">
        <f t="shared" si="282"/>
        <v>0</v>
      </c>
      <c r="AB943" s="1">
        <f t="shared" si="283"/>
        <v>0</v>
      </c>
      <c r="AC943" s="1">
        <f t="shared" si="284"/>
        <v>0</v>
      </c>
      <c r="AD943" s="1">
        <f t="shared" si="285"/>
        <v>0</v>
      </c>
      <c r="AE943" s="1">
        <f t="shared" si="286"/>
        <v>0</v>
      </c>
      <c r="AF943" s="1">
        <f t="shared" si="287"/>
        <v>0</v>
      </c>
      <c r="AG943" s="1">
        <f t="shared" si="288"/>
        <v>0</v>
      </c>
      <c r="AH943" s="1">
        <f t="shared" si="289"/>
        <v>0</v>
      </c>
      <c r="AI943" s="1">
        <f t="shared" si="290"/>
        <v>1</v>
      </c>
      <c r="AJ943" s="1">
        <f t="shared" si="291"/>
        <v>0</v>
      </c>
      <c r="AK943" s="1">
        <f t="shared" si="292"/>
        <v>0</v>
      </c>
      <c r="AL943" s="1">
        <f t="shared" si="293"/>
        <v>0</v>
      </c>
      <c r="AM943" s="1">
        <f t="shared" si="294"/>
        <v>0</v>
      </c>
      <c r="AN943" s="1">
        <f t="shared" si="295"/>
        <v>0</v>
      </c>
      <c r="AO943" s="1">
        <f t="shared" si="296"/>
        <v>0</v>
      </c>
      <c r="AP943" s="1">
        <f t="shared" si="297"/>
        <v>0</v>
      </c>
      <c r="AQ943" s="1">
        <f t="shared" si="298"/>
        <v>0</v>
      </c>
      <c r="AR943">
        <f t="shared" si="299"/>
        <v>10</v>
      </c>
    </row>
    <row r="944" spans="1:44">
      <c r="A944">
        <v>943</v>
      </c>
      <c r="B944">
        <v>2016</v>
      </c>
      <c r="C944">
        <v>1.8</v>
      </c>
      <c r="E944">
        <v>0</v>
      </c>
      <c r="F944">
        <v>2.8</v>
      </c>
      <c r="G944" t="s">
        <v>45</v>
      </c>
      <c r="H944">
        <f t="shared" si="280"/>
        <v>0</v>
      </c>
      <c r="I944">
        <v>5.67</v>
      </c>
      <c r="J944">
        <v>78.45037645</v>
      </c>
      <c r="K944">
        <v>0.3374</v>
      </c>
      <c r="L944">
        <v>1</v>
      </c>
      <c r="M944">
        <v>1</v>
      </c>
      <c r="N944">
        <v>0</v>
      </c>
      <c r="O944">
        <v>1</v>
      </c>
      <c r="P944">
        <v>0</v>
      </c>
      <c r="Q944">
        <v>0.204419889502762</v>
      </c>
      <c r="R944">
        <v>501</v>
      </c>
      <c r="S944">
        <v>9.8</v>
      </c>
      <c r="T944">
        <v>22.4</v>
      </c>
      <c r="U944">
        <v>1</v>
      </c>
      <c r="V944">
        <v>11.137577</v>
      </c>
      <c r="W944">
        <v>1</v>
      </c>
      <c r="X944">
        <v>24.11498973</v>
      </c>
      <c r="Y944">
        <v>1</v>
      </c>
      <c r="Z944" s="1">
        <f t="shared" si="281"/>
        <v>0</v>
      </c>
      <c r="AA944" s="1">
        <f t="shared" si="282"/>
        <v>0</v>
      </c>
      <c r="AB944" s="1">
        <f t="shared" si="283"/>
        <v>0</v>
      </c>
      <c r="AC944" s="1">
        <f t="shared" si="284"/>
        <v>0</v>
      </c>
      <c r="AD944" s="1">
        <f t="shared" si="285"/>
        <v>0</v>
      </c>
      <c r="AE944" s="1">
        <f t="shared" si="286"/>
        <v>0</v>
      </c>
      <c r="AF944" s="1">
        <f t="shared" si="287"/>
        <v>0</v>
      </c>
      <c r="AG944" s="1">
        <f t="shared" si="288"/>
        <v>0</v>
      </c>
      <c r="AH944" s="1">
        <f t="shared" si="289"/>
        <v>1</v>
      </c>
      <c r="AI944" s="1">
        <f t="shared" si="290"/>
        <v>0</v>
      </c>
      <c r="AJ944" s="1">
        <f t="shared" si="291"/>
        <v>0</v>
      </c>
      <c r="AK944" s="1">
        <f t="shared" si="292"/>
        <v>0</v>
      </c>
      <c r="AL944" s="1">
        <f t="shared" si="293"/>
        <v>0</v>
      </c>
      <c r="AM944" s="1">
        <f t="shared" si="294"/>
        <v>0</v>
      </c>
      <c r="AN944" s="1">
        <f t="shared" si="295"/>
        <v>0</v>
      </c>
      <c r="AO944" s="1">
        <f t="shared" si="296"/>
        <v>0</v>
      </c>
      <c r="AP944" s="1">
        <f t="shared" si="297"/>
        <v>0</v>
      </c>
      <c r="AQ944" s="1">
        <f t="shared" si="298"/>
        <v>0</v>
      </c>
      <c r="AR944">
        <f t="shared" si="299"/>
        <v>9</v>
      </c>
    </row>
    <row r="945" spans="1:44">
      <c r="A945">
        <v>944</v>
      </c>
      <c r="B945">
        <v>2016</v>
      </c>
      <c r="C945">
        <v>2</v>
      </c>
      <c r="E945">
        <v>0</v>
      </c>
      <c r="F945">
        <v>3.5</v>
      </c>
      <c r="G945" t="s">
        <v>45</v>
      </c>
      <c r="H945">
        <f t="shared" si="280"/>
        <v>0</v>
      </c>
      <c r="I945">
        <v>5.42</v>
      </c>
      <c r="J945">
        <v>61.97672827</v>
      </c>
      <c r="K945">
        <v>0.2557</v>
      </c>
      <c r="L945">
        <v>0</v>
      </c>
      <c r="M945">
        <v>0</v>
      </c>
      <c r="N945">
        <v>0</v>
      </c>
      <c r="O945">
        <v>1</v>
      </c>
      <c r="P945">
        <v>0</v>
      </c>
      <c r="Q945">
        <v>6.88950276243094</v>
      </c>
      <c r="R945">
        <v>242</v>
      </c>
      <c r="S945">
        <v>10.6</v>
      </c>
      <c r="T945">
        <v>17.6</v>
      </c>
      <c r="U945">
        <v>1</v>
      </c>
      <c r="V945">
        <v>9.002053388</v>
      </c>
      <c r="W945">
        <v>1</v>
      </c>
      <c r="X945">
        <v>10.84188912</v>
      </c>
      <c r="Y945">
        <v>0</v>
      </c>
      <c r="Z945" s="1">
        <f t="shared" si="281"/>
        <v>0</v>
      </c>
      <c r="AA945" s="1">
        <f t="shared" si="282"/>
        <v>0</v>
      </c>
      <c r="AB945" s="1">
        <f t="shared" si="283"/>
        <v>0</v>
      </c>
      <c r="AC945" s="1">
        <f t="shared" si="284"/>
        <v>0</v>
      </c>
      <c r="AD945" s="1">
        <f t="shared" si="285"/>
        <v>0</v>
      </c>
      <c r="AE945" s="1">
        <f t="shared" si="286"/>
        <v>0</v>
      </c>
      <c r="AF945" s="1">
        <f t="shared" si="287"/>
        <v>0</v>
      </c>
      <c r="AG945" s="1">
        <f t="shared" si="288"/>
        <v>0</v>
      </c>
      <c r="AH945" s="1">
        <f t="shared" si="289"/>
        <v>1</v>
      </c>
      <c r="AI945" s="1">
        <f t="shared" si="290"/>
        <v>0</v>
      </c>
      <c r="AJ945" s="1">
        <f t="shared" si="291"/>
        <v>0</v>
      </c>
      <c r="AK945" s="1">
        <f t="shared" si="292"/>
        <v>0</v>
      </c>
      <c r="AL945" s="1">
        <f t="shared" si="293"/>
        <v>0</v>
      </c>
      <c r="AM945" s="1">
        <f t="shared" si="294"/>
        <v>0</v>
      </c>
      <c r="AN945" s="1">
        <f t="shared" si="295"/>
        <v>0</v>
      </c>
      <c r="AO945" s="1">
        <f t="shared" si="296"/>
        <v>0</v>
      </c>
      <c r="AP945" s="1">
        <f t="shared" si="297"/>
        <v>0</v>
      </c>
      <c r="AQ945" s="1">
        <f t="shared" si="298"/>
        <v>0</v>
      </c>
      <c r="AR945">
        <f t="shared" si="299"/>
        <v>9</v>
      </c>
    </row>
    <row r="946" spans="1:44">
      <c r="A946">
        <v>945</v>
      </c>
      <c r="B946">
        <v>2016</v>
      </c>
      <c r="C946">
        <v>2.6</v>
      </c>
      <c r="E946">
        <v>1</v>
      </c>
      <c r="F946">
        <v>3.6</v>
      </c>
      <c r="G946" t="s">
        <v>59</v>
      </c>
      <c r="H946">
        <f t="shared" si="280"/>
        <v>2</v>
      </c>
      <c r="I946">
        <v>10.17</v>
      </c>
      <c r="J946">
        <v>71.15947981</v>
      </c>
      <c r="K946">
        <v>0.2245</v>
      </c>
      <c r="L946">
        <v>0</v>
      </c>
      <c r="M946">
        <v>1</v>
      </c>
      <c r="N946">
        <v>0</v>
      </c>
      <c r="O946">
        <v>1</v>
      </c>
      <c r="P946">
        <v>0</v>
      </c>
      <c r="Q946">
        <v>6.44935543278085</v>
      </c>
      <c r="R946">
        <v>485</v>
      </c>
      <c r="S946">
        <v>9.1</v>
      </c>
      <c r="T946">
        <v>28.8</v>
      </c>
      <c r="U946">
        <v>1</v>
      </c>
      <c r="V946">
        <v>8.27926078</v>
      </c>
      <c r="W946">
        <v>1</v>
      </c>
      <c r="X946">
        <v>11.63039014</v>
      </c>
      <c r="Y946">
        <v>0</v>
      </c>
      <c r="Z946" s="1">
        <f t="shared" si="281"/>
        <v>0</v>
      </c>
      <c r="AA946" s="1">
        <f t="shared" si="282"/>
        <v>0</v>
      </c>
      <c r="AB946" s="1">
        <f t="shared" si="283"/>
        <v>0</v>
      </c>
      <c r="AC946" s="1">
        <f t="shared" si="284"/>
        <v>0</v>
      </c>
      <c r="AD946" s="1">
        <f t="shared" si="285"/>
        <v>0</v>
      </c>
      <c r="AE946" s="1">
        <f t="shared" si="286"/>
        <v>0</v>
      </c>
      <c r="AF946" s="1">
        <f t="shared" si="287"/>
        <v>0</v>
      </c>
      <c r="AG946" s="1">
        <f t="shared" si="288"/>
        <v>0</v>
      </c>
      <c r="AH946" s="1">
        <f t="shared" si="289"/>
        <v>0</v>
      </c>
      <c r="AI946" s="1">
        <f t="shared" si="290"/>
        <v>1</v>
      </c>
      <c r="AJ946" s="1">
        <f t="shared" si="291"/>
        <v>0</v>
      </c>
      <c r="AK946" s="1">
        <f t="shared" si="292"/>
        <v>0</v>
      </c>
      <c r="AL946" s="1">
        <f t="shared" si="293"/>
        <v>0</v>
      </c>
      <c r="AM946" s="1">
        <f t="shared" si="294"/>
        <v>0</v>
      </c>
      <c r="AN946" s="1">
        <f t="shared" si="295"/>
        <v>0</v>
      </c>
      <c r="AO946" s="1">
        <f t="shared" si="296"/>
        <v>0</v>
      </c>
      <c r="AP946" s="1">
        <f t="shared" si="297"/>
        <v>0</v>
      </c>
      <c r="AQ946" s="1">
        <f t="shared" si="298"/>
        <v>0</v>
      </c>
      <c r="AR946">
        <f t="shared" si="299"/>
        <v>10</v>
      </c>
    </row>
    <row r="947" spans="1:44">
      <c r="A947">
        <v>946</v>
      </c>
      <c r="B947">
        <v>2016</v>
      </c>
      <c r="C947">
        <v>2</v>
      </c>
      <c r="E947">
        <v>1</v>
      </c>
      <c r="F947">
        <v>2.8</v>
      </c>
      <c r="G947" t="s">
        <v>59</v>
      </c>
      <c r="H947">
        <f t="shared" si="280"/>
        <v>2</v>
      </c>
      <c r="I947">
        <v>3.42</v>
      </c>
      <c r="J947">
        <v>72.94455852</v>
      </c>
      <c r="K947">
        <v>0.3419</v>
      </c>
      <c r="L947">
        <v>0</v>
      </c>
      <c r="M947">
        <v>1</v>
      </c>
      <c r="N947">
        <v>0</v>
      </c>
      <c r="O947">
        <v>1</v>
      </c>
      <c r="P947">
        <v>0</v>
      </c>
      <c r="Q947">
        <v>5.14917127071822</v>
      </c>
      <c r="R947">
        <v>345</v>
      </c>
      <c r="S947">
        <v>10</v>
      </c>
      <c r="T947">
        <v>24.5</v>
      </c>
      <c r="U947">
        <v>1</v>
      </c>
      <c r="V947">
        <v>1.018480493</v>
      </c>
      <c r="W947">
        <v>1</v>
      </c>
      <c r="X947">
        <v>1.018480493</v>
      </c>
      <c r="Y947">
        <v>0</v>
      </c>
      <c r="Z947" s="1">
        <f t="shared" si="281"/>
        <v>0</v>
      </c>
      <c r="AA947" s="1">
        <f t="shared" si="282"/>
        <v>0</v>
      </c>
      <c r="AB947" s="1">
        <f t="shared" si="283"/>
        <v>0</v>
      </c>
      <c r="AC947" s="1">
        <f t="shared" si="284"/>
        <v>0</v>
      </c>
      <c r="AD947" s="1">
        <f t="shared" si="285"/>
        <v>0</v>
      </c>
      <c r="AE947" s="1">
        <f t="shared" si="286"/>
        <v>0</v>
      </c>
      <c r="AF947" s="1">
        <f t="shared" si="287"/>
        <v>0</v>
      </c>
      <c r="AG947" s="1">
        <f t="shared" si="288"/>
        <v>0</v>
      </c>
      <c r="AH947" s="1">
        <f t="shared" si="289"/>
        <v>0</v>
      </c>
      <c r="AI947" s="1">
        <f t="shared" si="290"/>
        <v>1</v>
      </c>
      <c r="AJ947" s="1">
        <f t="shared" si="291"/>
        <v>0</v>
      </c>
      <c r="AK947" s="1">
        <f t="shared" si="292"/>
        <v>0</v>
      </c>
      <c r="AL947" s="1">
        <f t="shared" si="293"/>
        <v>0</v>
      </c>
      <c r="AM947" s="1">
        <f t="shared" si="294"/>
        <v>0</v>
      </c>
      <c r="AN947" s="1">
        <f t="shared" si="295"/>
        <v>0</v>
      </c>
      <c r="AO947" s="1">
        <f t="shared" si="296"/>
        <v>0</v>
      </c>
      <c r="AP947" s="1">
        <f t="shared" si="297"/>
        <v>0</v>
      </c>
      <c r="AQ947" s="1">
        <f t="shared" si="298"/>
        <v>0</v>
      </c>
      <c r="AR947">
        <f t="shared" si="299"/>
        <v>10</v>
      </c>
    </row>
    <row r="948" spans="1:44">
      <c r="A948">
        <v>947</v>
      </c>
      <c r="B948">
        <v>2017</v>
      </c>
      <c r="C948">
        <v>1.8</v>
      </c>
      <c r="E948">
        <v>0</v>
      </c>
      <c r="F948">
        <v>4.3</v>
      </c>
      <c r="G948" t="s">
        <v>45</v>
      </c>
      <c r="H948">
        <f t="shared" si="280"/>
        <v>0</v>
      </c>
      <c r="I948">
        <v>1.67</v>
      </c>
      <c r="J948">
        <v>68.02464066</v>
      </c>
      <c r="K948">
        <v>0.1957</v>
      </c>
      <c r="L948">
        <v>1</v>
      </c>
      <c r="M948">
        <v>1</v>
      </c>
      <c r="N948">
        <v>0</v>
      </c>
      <c r="O948">
        <v>1</v>
      </c>
      <c r="P948">
        <v>0</v>
      </c>
      <c r="Q948">
        <v>5.75506445672191</v>
      </c>
      <c r="R948">
        <v>123</v>
      </c>
      <c r="S948">
        <v>14.6</v>
      </c>
      <c r="T948">
        <v>32.7</v>
      </c>
      <c r="U948">
        <v>1</v>
      </c>
      <c r="V948">
        <v>1.675564682</v>
      </c>
      <c r="W948">
        <v>1</v>
      </c>
      <c r="X948">
        <v>11.53182752</v>
      </c>
      <c r="Y948">
        <v>0</v>
      </c>
      <c r="Z948" s="1">
        <f t="shared" si="281"/>
        <v>0</v>
      </c>
      <c r="AA948" s="1">
        <f t="shared" si="282"/>
        <v>0</v>
      </c>
      <c r="AB948" s="1">
        <f t="shared" si="283"/>
        <v>0</v>
      </c>
      <c r="AC948" s="1">
        <f t="shared" si="284"/>
        <v>0</v>
      </c>
      <c r="AD948" s="1">
        <f t="shared" si="285"/>
        <v>0</v>
      </c>
      <c r="AE948" s="1">
        <f t="shared" si="286"/>
        <v>0</v>
      </c>
      <c r="AF948" s="1">
        <f t="shared" si="287"/>
        <v>0</v>
      </c>
      <c r="AG948" s="1">
        <f t="shared" si="288"/>
        <v>0</v>
      </c>
      <c r="AH948" s="1">
        <f t="shared" si="289"/>
        <v>1</v>
      </c>
      <c r="AI948" s="1">
        <f t="shared" si="290"/>
        <v>0</v>
      </c>
      <c r="AJ948" s="1">
        <f t="shared" si="291"/>
        <v>0</v>
      </c>
      <c r="AK948" s="1">
        <f t="shared" si="292"/>
        <v>0</v>
      </c>
      <c r="AL948" s="1">
        <f t="shared" si="293"/>
        <v>0</v>
      </c>
      <c r="AM948" s="1">
        <f t="shared" si="294"/>
        <v>0</v>
      </c>
      <c r="AN948" s="1">
        <f t="shared" si="295"/>
        <v>0</v>
      </c>
      <c r="AO948" s="1">
        <f t="shared" si="296"/>
        <v>0</v>
      </c>
      <c r="AP948" s="1">
        <f t="shared" si="297"/>
        <v>0</v>
      </c>
      <c r="AQ948" s="1">
        <f t="shared" si="298"/>
        <v>0</v>
      </c>
      <c r="AR948">
        <f t="shared" si="299"/>
        <v>9</v>
      </c>
    </row>
    <row r="949" spans="1:44">
      <c r="A949">
        <v>948</v>
      </c>
      <c r="B949">
        <v>2017</v>
      </c>
      <c r="C949">
        <v>5.3</v>
      </c>
      <c r="E949">
        <v>0</v>
      </c>
      <c r="F949">
        <v>4</v>
      </c>
      <c r="G949" t="s">
        <v>45</v>
      </c>
      <c r="H949">
        <f t="shared" si="280"/>
        <v>0</v>
      </c>
      <c r="I949">
        <v>1.36</v>
      </c>
      <c r="J949">
        <v>49.79603012</v>
      </c>
      <c r="K949">
        <v>0.2508</v>
      </c>
      <c r="L949">
        <v>1</v>
      </c>
      <c r="M949">
        <v>0</v>
      </c>
      <c r="N949">
        <v>0</v>
      </c>
      <c r="O949">
        <v>1</v>
      </c>
      <c r="P949">
        <v>0</v>
      </c>
      <c r="Q949">
        <v>5.84162062615101</v>
      </c>
      <c r="R949">
        <v>300</v>
      </c>
      <c r="S949">
        <v>13.4</v>
      </c>
      <c r="T949">
        <v>24.8</v>
      </c>
      <c r="U949">
        <v>1</v>
      </c>
      <c r="V949">
        <v>0.459958932</v>
      </c>
      <c r="W949">
        <v>1</v>
      </c>
      <c r="X949">
        <v>3.778234086</v>
      </c>
      <c r="Y949">
        <v>0</v>
      </c>
      <c r="Z949" s="1">
        <f t="shared" si="281"/>
        <v>0</v>
      </c>
      <c r="AA949" s="1">
        <f t="shared" si="282"/>
        <v>0</v>
      </c>
      <c r="AB949" s="1">
        <f t="shared" si="283"/>
        <v>0</v>
      </c>
      <c r="AC949" s="1">
        <f t="shared" si="284"/>
        <v>0</v>
      </c>
      <c r="AD949" s="1">
        <f t="shared" si="285"/>
        <v>0</v>
      </c>
      <c r="AE949" s="1">
        <f t="shared" si="286"/>
        <v>0</v>
      </c>
      <c r="AF949" s="1">
        <f t="shared" si="287"/>
        <v>0</v>
      </c>
      <c r="AG949" s="1">
        <f t="shared" si="288"/>
        <v>0</v>
      </c>
      <c r="AH949" s="1">
        <f t="shared" si="289"/>
        <v>1</v>
      </c>
      <c r="AI949" s="1">
        <f t="shared" si="290"/>
        <v>0</v>
      </c>
      <c r="AJ949" s="1">
        <f t="shared" si="291"/>
        <v>0</v>
      </c>
      <c r="AK949" s="1">
        <f t="shared" si="292"/>
        <v>0</v>
      </c>
      <c r="AL949" s="1">
        <f t="shared" si="293"/>
        <v>0</v>
      </c>
      <c r="AM949" s="1">
        <f t="shared" si="294"/>
        <v>0</v>
      </c>
      <c r="AN949" s="1">
        <f t="shared" si="295"/>
        <v>0</v>
      </c>
      <c r="AO949" s="1">
        <f t="shared" si="296"/>
        <v>0</v>
      </c>
      <c r="AP949" s="1">
        <f t="shared" si="297"/>
        <v>0</v>
      </c>
      <c r="AQ949" s="1">
        <f t="shared" si="298"/>
        <v>0</v>
      </c>
      <c r="AR949">
        <f t="shared" si="299"/>
        <v>9</v>
      </c>
    </row>
    <row r="950" spans="1:44">
      <c r="A950">
        <v>949</v>
      </c>
      <c r="B950">
        <v>2016</v>
      </c>
      <c r="C950">
        <v>0.9</v>
      </c>
      <c r="E950">
        <v>1</v>
      </c>
      <c r="F950">
        <v>3.7</v>
      </c>
      <c r="G950" t="s">
        <v>59</v>
      </c>
      <c r="H950">
        <f t="shared" si="280"/>
        <v>2</v>
      </c>
      <c r="I950">
        <v>5.5</v>
      </c>
      <c r="J950">
        <v>59.37029432</v>
      </c>
      <c r="K950">
        <v>0.2524</v>
      </c>
      <c r="L950">
        <v>0</v>
      </c>
      <c r="M950">
        <v>0</v>
      </c>
      <c r="N950">
        <v>0</v>
      </c>
      <c r="O950">
        <v>1</v>
      </c>
      <c r="P950">
        <v>1</v>
      </c>
      <c r="Q950">
        <v>6.47329650092081</v>
      </c>
      <c r="R950">
        <v>282</v>
      </c>
      <c r="S950">
        <v>8.9</v>
      </c>
      <c r="T950">
        <v>26.9</v>
      </c>
      <c r="U950">
        <v>0</v>
      </c>
      <c r="V950">
        <v>31.50718686</v>
      </c>
      <c r="W950">
        <v>0</v>
      </c>
      <c r="X950">
        <v>33.93839836</v>
      </c>
      <c r="Y950">
        <v>1</v>
      </c>
      <c r="Z950" s="1">
        <f t="shared" si="281"/>
        <v>0</v>
      </c>
      <c r="AA950" s="1">
        <f t="shared" si="282"/>
        <v>0</v>
      </c>
      <c r="AB950" s="1">
        <f t="shared" si="283"/>
        <v>0</v>
      </c>
      <c r="AC950" s="1">
        <f t="shared" si="284"/>
        <v>0</v>
      </c>
      <c r="AD950" s="1">
        <f t="shared" si="285"/>
        <v>0</v>
      </c>
      <c r="AE950" s="1">
        <f t="shared" si="286"/>
        <v>0</v>
      </c>
      <c r="AF950" s="1">
        <f t="shared" si="287"/>
        <v>0</v>
      </c>
      <c r="AG950" s="1">
        <f t="shared" si="288"/>
        <v>0</v>
      </c>
      <c r="AH950" s="1">
        <f t="shared" si="289"/>
        <v>0</v>
      </c>
      <c r="AI950" s="1">
        <f t="shared" si="290"/>
        <v>1</v>
      </c>
      <c r="AJ950" s="1">
        <f t="shared" si="291"/>
        <v>0</v>
      </c>
      <c r="AK950" s="1">
        <f t="shared" si="292"/>
        <v>0</v>
      </c>
      <c r="AL950" s="1">
        <f t="shared" si="293"/>
        <v>0</v>
      </c>
      <c r="AM950" s="1">
        <f t="shared" si="294"/>
        <v>0</v>
      </c>
      <c r="AN950" s="1">
        <f t="shared" si="295"/>
        <v>0</v>
      </c>
      <c r="AO950" s="1">
        <f t="shared" si="296"/>
        <v>0</v>
      </c>
      <c r="AP950" s="1">
        <f t="shared" si="297"/>
        <v>0</v>
      </c>
      <c r="AQ950" s="1">
        <f t="shared" si="298"/>
        <v>0</v>
      </c>
      <c r="AR950">
        <f t="shared" si="299"/>
        <v>10</v>
      </c>
    </row>
    <row r="951" spans="1:44">
      <c r="A951">
        <v>950</v>
      </c>
      <c r="B951">
        <v>2016</v>
      </c>
      <c r="C951">
        <v>1</v>
      </c>
      <c r="E951">
        <v>0</v>
      </c>
      <c r="F951">
        <v>3.8</v>
      </c>
      <c r="G951" t="s">
        <v>45</v>
      </c>
      <c r="H951">
        <f t="shared" si="280"/>
        <v>0</v>
      </c>
      <c r="I951">
        <v>2.95</v>
      </c>
      <c r="J951">
        <v>80.67077344</v>
      </c>
      <c r="K951">
        <v>0.7596</v>
      </c>
      <c r="L951">
        <v>1</v>
      </c>
      <c r="M951">
        <v>1</v>
      </c>
      <c r="N951">
        <v>0</v>
      </c>
      <c r="O951">
        <v>1</v>
      </c>
      <c r="P951">
        <v>0</v>
      </c>
      <c r="Q951">
        <v>7.06261510128913</v>
      </c>
      <c r="R951">
        <v>304</v>
      </c>
      <c r="S951">
        <v>15.7</v>
      </c>
      <c r="T951">
        <v>29.7</v>
      </c>
      <c r="U951">
        <v>1</v>
      </c>
      <c r="V951">
        <v>9.823408624</v>
      </c>
      <c r="W951">
        <v>1</v>
      </c>
      <c r="X951">
        <v>9.823408624</v>
      </c>
      <c r="Y951">
        <v>1</v>
      </c>
      <c r="Z951" s="1">
        <f t="shared" si="281"/>
        <v>0</v>
      </c>
      <c r="AA951" s="1">
        <f t="shared" si="282"/>
        <v>0</v>
      </c>
      <c r="AB951" s="1">
        <f t="shared" si="283"/>
        <v>0</v>
      </c>
      <c r="AC951" s="1">
        <f t="shared" si="284"/>
        <v>0</v>
      </c>
      <c r="AD951" s="1">
        <f t="shared" si="285"/>
        <v>0</v>
      </c>
      <c r="AE951" s="1">
        <f t="shared" si="286"/>
        <v>0</v>
      </c>
      <c r="AF951" s="1">
        <f t="shared" si="287"/>
        <v>0</v>
      </c>
      <c r="AG951" s="1">
        <f t="shared" si="288"/>
        <v>0</v>
      </c>
      <c r="AH951" s="1">
        <f t="shared" si="289"/>
        <v>1</v>
      </c>
      <c r="AI951" s="1">
        <f t="shared" si="290"/>
        <v>0</v>
      </c>
      <c r="AJ951" s="1">
        <f t="shared" si="291"/>
        <v>0</v>
      </c>
      <c r="AK951" s="1">
        <f t="shared" si="292"/>
        <v>0</v>
      </c>
      <c r="AL951" s="1">
        <f t="shared" si="293"/>
        <v>0</v>
      </c>
      <c r="AM951" s="1">
        <f t="shared" si="294"/>
        <v>0</v>
      </c>
      <c r="AN951" s="1">
        <f t="shared" si="295"/>
        <v>0</v>
      </c>
      <c r="AO951" s="1">
        <f t="shared" si="296"/>
        <v>0</v>
      </c>
      <c r="AP951" s="1">
        <f t="shared" si="297"/>
        <v>0</v>
      </c>
      <c r="AQ951" s="1">
        <f t="shared" si="298"/>
        <v>0</v>
      </c>
      <c r="AR951">
        <f t="shared" si="299"/>
        <v>9</v>
      </c>
    </row>
    <row r="952" spans="1:44">
      <c r="A952">
        <v>951</v>
      </c>
      <c r="B952">
        <v>2017</v>
      </c>
      <c r="C952">
        <v>1.8</v>
      </c>
      <c r="E952">
        <v>1</v>
      </c>
      <c r="F952">
        <v>4</v>
      </c>
      <c r="G952" t="s">
        <v>59</v>
      </c>
      <c r="H952">
        <f t="shared" si="280"/>
        <v>2</v>
      </c>
      <c r="I952">
        <v>1.25</v>
      </c>
      <c r="J952">
        <v>31.89869952</v>
      </c>
      <c r="K952">
        <v>0.0001</v>
      </c>
      <c r="L952">
        <v>1</v>
      </c>
      <c r="M952">
        <v>1</v>
      </c>
      <c r="N952">
        <v>0</v>
      </c>
      <c r="O952">
        <v>1</v>
      </c>
      <c r="P952">
        <v>0</v>
      </c>
      <c r="Q952">
        <v>7.30386740331491</v>
      </c>
      <c r="R952">
        <v>227</v>
      </c>
      <c r="S952">
        <v>15</v>
      </c>
      <c r="T952">
        <v>31.5</v>
      </c>
      <c r="U952">
        <v>1</v>
      </c>
      <c r="V952">
        <v>1.708418891</v>
      </c>
      <c r="W952">
        <v>1</v>
      </c>
      <c r="X952">
        <v>22.50513347</v>
      </c>
      <c r="Y952">
        <v>0</v>
      </c>
      <c r="Z952" s="1">
        <f t="shared" si="281"/>
        <v>0</v>
      </c>
      <c r="AA952" s="1">
        <f t="shared" si="282"/>
        <v>0</v>
      </c>
      <c r="AB952" s="1">
        <f t="shared" si="283"/>
        <v>0</v>
      </c>
      <c r="AC952" s="1">
        <f t="shared" si="284"/>
        <v>0</v>
      </c>
      <c r="AD952" s="1">
        <f t="shared" si="285"/>
        <v>0</v>
      </c>
      <c r="AE952" s="1">
        <f t="shared" si="286"/>
        <v>0</v>
      </c>
      <c r="AF952" s="1">
        <f t="shared" si="287"/>
        <v>0</v>
      </c>
      <c r="AG952" s="1">
        <f t="shared" si="288"/>
        <v>0</v>
      </c>
      <c r="AH952" s="1">
        <f t="shared" si="289"/>
        <v>0</v>
      </c>
      <c r="AI952" s="1">
        <f t="shared" si="290"/>
        <v>1</v>
      </c>
      <c r="AJ952" s="1">
        <f t="shared" si="291"/>
        <v>0</v>
      </c>
      <c r="AK952" s="1">
        <f t="shared" si="292"/>
        <v>0</v>
      </c>
      <c r="AL952" s="1">
        <f t="shared" si="293"/>
        <v>0</v>
      </c>
      <c r="AM952" s="1">
        <f t="shared" si="294"/>
        <v>0</v>
      </c>
      <c r="AN952" s="1">
        <f t="shared" si="295"/>
        <v>0</v>
      </c>
      <c r="AO952" s="1">
        <f t="shared" si="296"/>
        <v>0</v>
      </c>
      <c r="AP952" s="1">
        <f t="shared" si="297"/>
        <v>0</v>
      </c>
      <c r="AQ952" s="1">
        <f t="shared" si="298"/>
        <v>0</v>
      </c>
      <c r="AR952">
        <f t="shared" si="299"/>
        <v>10</v>
      </c>
    </row>
    <row r="953" spans="1:44">
      <c r="A953">
        <v>952</v>
      </c>
      <c r="B953">
        <v>2016</v>
      </c>
      <c r="C953">
        <v>1.8</v>
      </c>
      <c r="E953">
        <v>0</v>
      </c>
      <c r="F953">
        <v>4.2</v>
      </c>
      <c r="G953" t="s">
        <v>45</v>
      </c>
      <c r="H953">
        <f t="shared" si="280"/>
        <v>0</v>
      </c>
      <c r="I953">
        <v>2.23</v>
      </c>
      <c r="J953">
        <v>55.4880219</v>
      </c>
      <c r="K953">
        <v>0.0222</v>
      </c>
      <c r="L953">
        <v>1</v>
      </c>
      <c r="M953">
        <v>1</v>
      </c>
      <c r="N953">
        <v>0</v>
      </c>
      <c r="O953">
        <v>1</v>
      </c>
      <c r="P953">
        <v>0</v>
      </c>
      <c r="Q953">
        <v>6.43278084714549</v>
      </c>
      <c r="R953">
        <v>205</v>
      </c>
      <c r="S953">
        <v>15.9</v>
      </c>
      <c r="T953">
        <v>32.1</v>
      </c>
      <c r="U953">
        <v>1</v>
      </c>
      <c r="V953">
        <v>2.562628337</v>
      </c>
      <c r="W953">
        <v>1</v>
      </c>
      <c r="X953">
        <v>26.74332649</v>
      </c>
      <c r="Y953">
        <v>0</v>
      </c>
      <c r="Z953" s="1">
        <f t="shared" si="281"/>
        <v>0</v>
      </c>
      <c r="AA953" s="1">
        <f t="shared" si="282"/>
        <v>0</v>
      </c>
      <c r="AB953" s="1">
        <f t="shared" si="283"/>
        <v>0</v>
      </c>
      <c r="AC953" s="1">
        <f t="shared" si="284"/>
        <v>0</v>
      </c>
      <c r="AD953" s="1">
        <f t="shared" si="285"/>
        <v>0</v>
      </c>
      <c r="AE953" s="1">
        <f t="shared" si="286"/>
        <v>0</v>
      </c>
      <c r="AF953" s="1">
        <f t="shared" si="287"/>
        <v>0</v>
      </c>
      <c r="AG953" s="1">
        <f t="shared" si="288"/>
        <v>0</v>
      </c>
      <c r="AH953" s="1">
        <f t="shared" si="289"/>
        <v>1</v>
      </c>
      <c r="AI953" s="1">
        <f t="shared" si="290"/>
        <v>0</v>
      </c>
      <c r="AJ953" s="1">
        <f t="shared" si="291"/>
        <v>0</v>
      </c>
      <c r="AK953" s="1">
        <f t="shared" si="292"/>
        <v>0</v>
      </c>
      <c r="AL953" s="1">
        <f t="shared" si="293"/>
        <v>0</v>
      </c>
      <c r="AM953" s="1">
        <f t="shared" si="294"/>
        <v>0</v>
      </c>
      <c r="AN953" s="1">
        <f t="shared" si="295"/>
        <v>0</v>
      </c>
      <c r="AO953" s="1">
        <f t="shared" si="296"/>
        <v>0</v>
      </c>
      <c r="AP953" s="1">
        <f t="shared" si="297"/>
        <v>0</v>
      </c>
      <c r="AQ953" s="1">
        <f t="shared" si="298"/>
        <v>0</v>
      </c>
      <c r="AR953">
        <f t="shared" si="299"/>
        <v>9</v>
      </c>
    </row>
    <row r="954" spans="1:44">
      <c r="A954">
        <v>953</v>
      </c>
      <c r="B954">
        <v>2016</v>
      </c>
      <c r="C954">
        <v>2.6</v>
      </c>
      <c r="E954">
        <v>0</v>
      </c>
      <c r="F954">
        <v>4.8</v>
      </c>
      <c r="G954" t="s">
        <v>45</v>
      </c>
      <c r="H954">
        <f t="shared" si="280"/>
        <v>0</v>
      </c>
      <c r="I954">
        <v>1.86</v>
      </c>
      <c r="J954">
        <v>41.60164271</v>
      </c>
      <c r="K954">
        <v>0.3289</v>
      </c>
      <c r="L954">
        <v>1</v>
      </c>
      <c r="M954">
        <v>0</v>
      </c>
      <c r="N954">
        <v>0</v>
      </c>
      <c r="O954">
        <v>1</v>
      </c>
      <c r="P954">
        <v>0</v>
      </c>
      <c r="Q954">
        <v>8.74585635359115</v>
      </c>
      <c r="R954">
        <v>351</v>
      </c>
      <c r="S954">
        <v>15.4</v>
      </c>
      <c r="T954">
        <v>20.7</v>
      </c>
      <c r="U954">
        <v>1</v>
      </c>
      <c r="V954">
        <v>5.420944559</v>
      </c>
      <c r="W954">
        <v>0</v>
      </c>
      <c r="X954">
        <v>35.77823409</v>
      </c>
      <c r="Y954">
        <v>1</v>
      </c>
      <c r="Z954" s="1">
        <f t="shared" si="281"/>
        <v>0</v>
      </c>
      <c r="AA954" s="1">
        <f t="shared" si="282"/>
        <v>0</v>
      </c>
      <c r="AB954" s="1">
        <f t="shared" si="283"/>
        <v>0</v>
      </c>
      <c r="AC954" s="1">
        <f t="shared" si="284"/>
        <v>0</v>
      </c>
      <c r="AD954" s="1">
        <f t="shared" si="285"/>
        <v>0</v>
      </c>
      <c r="AE954" s="1">
        <f t="shared" si="286"/>
        <v>0</v>
      </c>
      <c r="AF954" s="1">
        <f t="shared" si="287"/>
        <v>0</v>
      </c>
      <c r="AG954" s="1">
        <f t="shared" si="288"/>
        <v>0</v>
      </c>
      <c r="AH954" s="1">
        <f t="shared" si="289"/>
        <v>1</v>
      </c>
      <c r="AI954" s="1">
        <f t="shared" si="290"/>
        <v>0</v>
      </c>
      <c r="AJ954" s="1">
        <f t="shared" si="291"/>
        <v>0</v>
      </c>
      <c r="AK954" s="1">
        <f t="shared" si="292"/>
        <v>0</v>
      </c>
      <c r="AL954" s="1">
        <f t="shared" si="293"/>
        <v>0</v>
      </c>
      <c r="AM954" s="1">
        <f t="shared" si="294"/>
        <v>0</v>
      </c>
      <c r="AN954" s="1">
        <f t="shared" si="295"/>
        <v>0</v>
      </c>
      <c r="AO954" s="1">
        <f t="shared" si="296"/>
        <v>0</v>
      </c>
      <c r="AP954" s="1">
        <f t="shared" si="297"/>
        <v>0</v>
      </c>
      <c r="AQ954" s="1">
        <f t="shared" si="298"/>
        <v>0</v>
      </c>
      <c r="AR954">
        <f t="shared" si="299"/>
        <v>9</v>
      </c>
    </row>
    <row r="955" spans="1:44">
      <c r="A955">
        <v>954</v>
      </c>
      <c r="B955">
        <v>2016</v>
      </c>
      <c r="C955">
        <v>4.4</v>
      </c>
      <c r="E955">
        <v>0</v>
      </c>
      <c r="F955">
        <v>4.1</v>
      </c>
      <c r="G955" t="s">
        <v>45</v>
      </c>
      <c r="H955">
        <f t="shared" si="280"/>
        <v>0</v>
      </c>
      <c r="I955">
        <v>3.41</v>
      </c>
      <c r="J955">
        <v>89.10335387</v>
      </c>
      <c r="K955">
        <v>0.3261</v>
      </c>
      <c r="L955">
        <v>0</v>
      </c>
      <c r="M955">
        <v>1</v>
      </c>
      <c r="N955">
        <v>0</v>
      </c>
      <c r="O955">
        <v>1</v>
      </c>
      <c r="P955">
        <v>0</v>
      </c>
      <c r="Q955">
        <v>8.29650092081031</v>
      </c>
      <c r="R955">
        <v>392</v>
      </c>
      <c r="S955">
        <v>14.2</v>
      </c>
      <c r="T955">
        <v>31.4</v>
      </c>
      <c r="U955">
        <v>1</v>
      </c>
      <c r="V955">
        <v>0.722792608</v>
      </c>
      <c r="W955">
        <v>1</v>
      </c>
      <c r="X955">
        <v>10.74332649</v>
      </c>
      <c r="Y955">
        <v>0</v>
      </c>
      <c r="Z955" s="1">
        <f t="shared" si="281"/>
        <v>0</v>
      </c>
      <c r="AA955" s="1">
        <f t="shared" si="282"/>
        <v>0</v>
      </c>
      <c r="AB955" s="1">
        <f t="shared" si="283"/>
        <v>0</v>
      </c>
      <c r="AC955" s="1">
        <f t="shared" si="284"/>
        <v>0</v>
      </c>
      <c r="AD955" s="1">
        <f t="shared" si="285"/>
        <v>0</v>
      </c>
      <c r="AE955" s="1">
        <f t="shared" si="286"/>
        <v>0</v>
      </c>
      <c r="AF955" s="1">
        <f t="shared" si="287"/>
        <v>0</v>
      </c>
      <c r="AG955" s="1">
        <f t="shared" si="288"/>
        <v>0</v>
      </c>
      <c r="AH955" s="1">
        <f t="shared" si="289"/>
        <v>1</v>
      </c>
      <c r="AI955" s="1">
        <f t="shared" si="290"/>
        <v>0</v>
      </c>
      <c r="AJ955" s="1">
        <f t="shared" si="291"/>
        <v>0</v>
      </c>
      <c r="AK955" s="1">
        <f t="shared" si="292"/>
        <v>0</v>
      </c>
      <c r="AL955" s="1">
        <f t="shared" si="293"/>
        <v>0</v>
      </c>
      <c r="AM955" s="1">
        <f t="shared" si="294"/>
        <v>0</v>
      </c>
      <c r="AN955" s="1">
        <f t="shared" si="295"/>
        <v>0</v>
      </c>
      <c r="AO955" s="1">
        <f t="shared" si="296"/>
        <v>0</v>
      </c>
      <c r="AP955" s="1">
        <f t="shared" si="297"/>
        <v>0</v>
      </c>
      <c r="AQ955" s="1">
        <f t="shared" si="298"/>
        <v>0</v>
      </c>
      <c r="AR955">
        <f t="shared" si="299"/>
        <v>9</v>
      </c>
    </row>
    <row r="956" spans="1:44">
      <c r="A956">
        <v>955</v>
      </c>
      <c r="B956">
        <v>2016</v>
      </c>
      <c r="C956">
        <v>6.1</v>
      </c>
      <c r="E956">
        <v>0</v>
      </c>
      <c r="F956">
        <v>4.2</v>
      </c>
      <c r="G956" t="s">
        <v>45</v>
      </c>
      <c r="H956">
        <f t="shared" si="280"/>
        <v>0</v>
      </c>
      <c r="I956">
        <v>3.5</v>
      </c>
      <c r="J956">
        <v>85.36071184</v>
      </c>
      <c r="K956">
        <v>0.136</v>
      </c>
      <c r="L956">
        <v>0</v>
      </c>
      <c r="M956">
        <v>0</v>
      </c>
      <c r="N956">
        <v>0</v>
      </c>
      <c r="O956">
        <v>1</v>
      </c>
      <c r="P956">
        <v>0</v>
      </c>
      <c r="Q956">
        <v>6.64456721915286</v>
      </c>
      <c r="R956">
        <v>336</v>
      </c>
      <c r="S956">
        <v>11.1</v>
      </c>
      <c r="T956">
        <v>28.4</v>
      </c>
      <c r="U956">
        <v>0</v>
      </c>
      <c r="V956">
        <v>16.03285421</v>
      </c>
      <c r="W956">
        <v>0</v>
      </c>
      <c r="X956">
        <v>20.23819302</v>
      </c>
      <c r="Y956">
        <v>1</v>
      </c>
      <c r="Z956" s="1">
        <f t="shared" si="281"/>
        <v>0</v>
      </c>
      <c r="AA956" s="1">
        <f t="shared" si="282"/>
        <v>0</v>
      </c>
      <c r="AB956" s="1">
        <f t="shared" si="283"/>
        <v>0</v>
      </c>
      <c r="AC956" s="1">
        <f t="shared" si="284"/>
        <v>0</v>
      </c>
      <c r="AD956" s="1">
        <f t="shared" si="285"/>
        <v>0</v>
      </c>
      <c r="AE956" s="1">
        <f t="shared" si="286"/>
        <v>0</v>
      </c>
      <c r="AF956" s="1">
        <f t="shared" si="287"/>
        <v>0</v>
      </c>
      <c r="AG956" s="1">
        <f t="shared" si="288"/>
        <v>0</v>
      </c>
      <c r="AH956" s="1">
        <f t="shared" si="289"/>
        <v>1</v>
      </c>
      <c r="AI956" s="1">
        <f t="shared" si="290"/>
        <v>0</v>
      </c>
      <c r="AJ956" s="1">
        <f t="shared" si="291"/>
        <v>0</v>
      </c>
      <c r="AK956" s="1">
        <f t="shared" si="292"/>
        <v>0</v>
      </c>
      <c r="AL956" s="1">
        <f t="shared" si="293"/>
        <v>0</v>
      </c>
      <c r="AM956" s="1">
        <f t="shared" si="294"/>
        <v>0</v>
      </c>
      <c r="AN956" s="1">
        <f t="shared" si="295"/>
        <v>0</v>
      </c>
      <c r="AO956" s="1">
        <f t="shared" si="296"/>
        <v>0</v>
      </c>
      <c r="AP956" s="1">
        <f t="shared" si="297"/>
        <v>0</v>
      </c>
      <c r="AQ956" s="1">
        <f t="shared" si="298"/>
        <v>0</v>
      </c>
      <c r="AR956">
        <f t="shared" si="299"/>
        <v>9</v>
      </c>
    </row>
    <row r="957" spans="1:44">
      <c r="A957">
        <v>956</v>
      </c>
      <c r="B957">
        <v>2017</v>
      </c>
      <c r="C957">
        <v>3.5</v>
      </c>
      <c r="E957">
        <v>1</v>
      </c>
      <c r="F957">
        <v>4</v>
      </c>
      <c r="G957" t="s">
        <v>59</v>
      </c>
      <c r="H957">
        <f t="shared" si="280"/>
        <v>2</v>
      </c>
      <c r="I957">
        <v>3.6</v>
      </c>
      <c r="J957">
        <v>74.51608487</v>
      </c>
      <c r="K957">
        <v>0.1703</v>
      </c>
      <c r="L957">
        <v>0</v>
      </c>
      <c r="M957">
        <v>1</v>
      </c>
      <c r="N957">
        <v>0</v>
      </c>
      <c r="O957">
        <v>0</v>
      </c>
      <c r="P957">
        <v>0</v>
      </c>
      <c r="Q957">
        <v>4.57642725598527</v>
      </c>
      <c r="R957">
        <v>159</v>
      </c>
      <c r="S957">
        <v>14.3</v>
      </c>
      <c r="T957">
        <v>23.9</v>
      </c>
      <c r="U957">
        <v>1</v>
      </c>
      <c r="V957">
        <v>1.938398357</v>
      </c>
      <c r="W957">
        <v>1</v>
      </c>
      <c r="X957">
        <v>13.73305955</v>
      </c>
      <c r="Y957">
        <v>0</v>
      </c>
      <c r="Z957" s="1">
        <f t="shared" si="281"/>
        <v>0</v>
      </c>
      <c r="AA957" s="1">
        <f t="shared" si="282"/>
        <v>0</v>
      </c>
      <c r="AB957" s="1">
        <f t="shared" si="283"/>
        <v>0</v>
      </c>
      <c r="AC957" s="1">
        <f t="shared" si="284"/>
        <v>0</v>
      </c>
      <c r="AD957" s="1">
        <f t="shared" si="285"/>
        <v>0</v>
      </c>
      <c r="AE957" s="1">
        <f t="shared" si="286"/>
        <v>0</v>
      </c>
      <c r="AF957" s="1">
        <f t="shared" si="287"/>
        <v>0</v>
      </c>
      <c r="AG957" s="1">
        <f t="shared" si="288"/>
        <v>0</v>
      </c>
      <c r="AH957" s="1">
        <f t="shared" si="289"/>
        <v>0</v>
      </c>
      <c r="AI957" s="1">
        <f t="shared" si="290"/>
        <v>1</v>
      </c>
      <c r="AJ957" s="1">
        <f t="shared" si="291"/>
        <v>0</v>
      </c>
      <c r="AK957" s="1">
        <f t="shared" si="292"/>
        <v>0</v>
      </c>
      <c r="AL957" s="1">
        <f t="shared" si="293"/>
        <v>0</v>
      </c>
      <c r="AM957" s="1">
        <f t="shared" si="294"/>
        <v>0</v>
      </c>
      <c r="AN957" s="1">
        <f t="shared" si="295"/>
        <v>0</v>
      </c>
      <c r="AO957" s="1">
        <f t="shared" si="296"/>
        <v>0</v>
      </c>
      <c r="AP957" s="1">
        <f t="shared" si="297"/>
        <v>0</v>
      </c>
      <c r="AQ957" s="1">
        <f t="shared" si="298"/>
        <v>0</v>
      </c>
      <c r="AR957">
        <f t="shared" si="299"/>
        <v>10</v>
      </c>
    </row>
    <row r="958" spans="1:44">
      <c r="A958">
        <v>957</v>
      </c>
      <c r="B958">
        <v>2017</v>
      </c>
      <c r="C958">
        <v>1.8</v>
      </c>
      <c r="E958">
        <v>0</v>
      </c>
      <c r="F958">
        <v>3.4</v>
      </c>
      <c r="G958" t="s">
        <v>59</v>
      </c>
      <c r="H958">
        <f t="shared" si="280"/>
        <v>2</v>
      </c>
      <c r="I958">
        <v>9</v>
      </c>
      <c r="J958">
        <v>71.69883641</v>
      </c>
      <c r="K958">
        <v>0.2149</v>
      </c>
      <c r="L958">
        <v>1</v>
      </c>
      <c r="M958">
        <v>1</v>
      </c>
      <c r="N958">
        <v>0</v>
      </c>
      <c r="O958">
        <v>1</v>
      </c>
      <c r="P958">
        <v>0</v>
      </c>
      <c r="Q958">
        <v>7.89502762430938</v>
      </c>
      <c r="R958">
        <v>205</v>
      </c>
      <c r="S958">
        <v>16.2</v>
      </c>
      <c r="T958">
        <v>34.6</v>
      </c>
      <c r="U958">
        <v>1</v>
      </c>
      <c r="V958">
        <v>1.149897331</v>
      </c>
      <c r="W958">
        <v>1</v>
      </c>
      <c r="X958">
        <v>20.56673511</v>
      </c>
      <c r="Y958">
        <v>0</v>
      </c>
      <c r="Z958" s="1">
        <f t="shared" si="281"/>
        <v>0</v>
      </c>
      <c r="AA958" s="1">
        <f t="shared" si="282"/>
        <v>0</v>
      </c>
      <c r="AB958" s="1">
        <f t="shared" si="283"/>
        <v>0</v>
      </c>
      <c r="AC958" s="1">
        <f t="shared" si="284"/>
        <v>0</v>
      </c>
      <c r="AD958" s="1">
        <f t="shared" si="285"/>
        <v>0</v>
      </c>
      <c r="AE958" s="1">
        <f t="shared" si="286"/>
        <v>0</v>
      </c>
      <c r="AF958" s="1">
        <f t="shared" si="287"/>
        <v>0</v>
      </c>
      <c r="AG958" s="1">
        <f t="shared" si="288"/>
        <v>0</v>
      </c>
      <c r="AH958" s="1">
        <f t="shared" si="289"/>
        <v>0</v>
      </c>
      <c r="AI958" s="1">
        <f t="shared" si="290"/>
        <v>1</v>
      </c>
      <c r="AJ958" s="1">
        <f t="shared" si="291"/>
        <v>0</v>
      </c>
      <c r="AK958" s="1">
        <f t="shared" si="292"/>
        <v>0</v>
      </c>
      <c r="AL958" s="1">
        <f t="shared" si="293"/>
        <v>0</v>
      </c>
      <c r="AM958" s="1">
        <f t="shared" si="294"/>
        <v>0</v>
      </c>
      <c r="AN958" s="1">
        <f t="shared" si="295"/>
        <v>0</v>
      </c>
      <c r="AO958" s="1">
        <f t="shared" si="296"/>
        <v>0</v>
      </c>
      <c r="AP958" s="1">
        <f t="shared" si="297"/>
        <v>0</v>
      </c>
      <c r="AQ958" s="1">
        <f t="shared" si="298"/>
        <v>0</v>
      </c>
      <c r="AR958">
        <f t="shared" si="299"/>
        <v>10</v>
      </c>
    </row>
    <row r="959" spans="1:44">
      <c r="A959">
        <v>958</v>
      </c>
      <c r="B959">
        <v>2017</v>
      </c>
      <c r="C959">
        <v>1.8</v>
      </c>
      <c r="D959">
        <v>0</v>
      </c>
      <c r="E959">
        <v>0</v>
      </c>
      <c r="F959">
        <v>4</v>
      </c>
      <c r="G959" t="s">
        <v>59</v>
      </c>
      <c r="H959">
        <f t="shared" si="280"/>
        <v>2</v>
      </c>
      <c r="I959">
        <v>4.05</v>
      </c>
      <c r="J959">
        <v>73.38261465</v>
      </c>
      <c r="K959">
        <v>0.2766</v>
      </c>
      <c r="L959">
        <v>1</v>
      </c>
      <c r="M959">
        <v>1</v>
      </c>
      <c r="N959">
        <v>0</v>
      </c>
      <c r="O959">
        <v>1</v>
      </c>
      <c r="P959">
        <v>0</v>
      </c>
      <c r="Q959">
        <v>6.85635359116022</v>
      </c>
      <c r="R959">
        <v>543</v>
      </c>
      <c r="S959">
        <v>11.8</v>
      </c>
      <c r="T959">
        <v>36.1</v>
      </c>
      <c r="U959">
        <v>1</v>
      </c>
      <c r="V959">
        <v>19.31827515</v>
      </c>
      <c r="W959">
        <v>1</v>
      </c>
      <c r="X959">
        <v>20.82956879</v>
      </c>
      <c r="Y959">
        <v>1</v>
      </c>
      <c r="Z959" s="1">
        <f t="shared" si="281"/>
        <v>0</v>
      </c>
      <c r="AA959" s="1">
        <f t="shared" si="282"/>
        <v>0</v>
      </c>
      <c r="AB959" s="1">
        <f t="shared" si="283"/>
        <v>0</v>
      </c>
      <c r="AC959" s="1">
        <f t="shared" si="284"/>
        <v>0</v>
      </c>
      <c r="AD959" s="1">
        <f t="shared" si="285"/>
        <v>0</v>
      </c>
      <c r="AE959" s="1">
        <f t="shared" si="286"/>
        <v>0</v>
      </c>
      <c r="AF959" s="1">
        <f t="shared" si="287"/>
        <v>0</v>
      </c>
      <c r="AG959" s="1">
        <f t="shared" si="288"/>
        <v>0</v>
      </c>
      <c r="AH959" s="1">
        <f t="shared" si="289"/>
        <v>0</v>
      </c>
      <c r="AI959" s="1">
        <f t="shared" si="290"/>
        <v>1</v>
      </c>
      <c r="AJ959" s="1">
        <f t="shared" si="291"/>
        <v>0</v>
      </c>
      <c r="AK959" s="1">
        <f t="shared" si="292"/>
        <v>0</v>
      </c>
      <c r="AL959" s="1">
        <f t="shared" si="293"/>
        <v>0</v>
      </c>
      <c r="AM959" s="1">
        <f t="shared" si="294"/>
        <v>0</v>
      </c>
      <c r="AN959" s="1">
        <f t="shared" si="295"/>
        <v>0</v>
      </c>
      <c r="AO959" s="1">
        <f t="shared" si="296"/>
        <v>0</v>
      </c>
      <c r="AP959" s="1">
        <f t="shared" si="297"/>
        <v>0</v>
      </c>
      <c r="AQ959" s="1">
        <f t="shared" si="298"/>
        <v>0</v>
      </c>
      <c r="AR959">
        <f t="shared" si="299"/>
        <v>10</v>
      </c>
    </row>
    <row r="960" spans="1:44">
      <c r="A960">
        <v>959</v>
      </c>
      <c r="B960">
        <v>2017</v>
      </c>
      <c r="C960">
        <v>4.9</v>
      </c>
      <c r="D960">
        <v>1</v>
      </c>
      <c r="E960">
        <v>1</v>
      </c>
      <c r="F960">
        <v>3.8</v>
      </c>
      <c r="G960" t="s">
        <v>59</v>
      </c>
      <c r="H960">
        <f t="shared" si="280"/>
        <v>2</v>
      </c>
      <c r="I960">
        <v>11.33</v>
      </c>
      <c r="J960">
        <v>73.25667351</v>
      </c>
      <c r="K960">
        <v>0.1789</v>
      </c>
      <c r="L960">
        <v>0</v>
      </c>
      <c r="M960">
        <v>1</v>
      </c>
      <c r="N960">
        <v>0</v>
      </c>
      <c r="O960">
        <v>1</v>
      </c>
      <c r="P960">
        <v>0</v>
      </c>
      <c r="Q960">
        <v>6.02025782688766</v>
      </c>
      <c r="R960">
        <v>229</v>
      </c>
      <c r="S960">
        <v>11.6</v>
      </c>
      <c r="T960">
        <v>21.9</v>
      </c>
      <c r="U960">
        <v>1</v>
      </c>
      <c r="V960">
        <v>7.425051335</v>
      </c>
      <c r="W960">
        <v>1</v>
      </c>
      <c r="X960">
        <v>16.16427105</v>
      </c>
      <c r="Y960">
        <v>1</v>
      </c>
      <c r="Z960" s="1">
        <f t="shared" si="281"/>
        <v>0</v>
      </c>
      <c r="AA960" s="1">
        <f t="shared" si="282"/>
        <v>0</v>
      </c>
      <c r="AB960" s="1">
        <f t="shared" si="283"/>
        <v>0</v>
      </c>
      <c r="AC960" s="1">
        <f t="shared" si="284"/>
        <v>0</v>
      </c>
      <c r="AD960" s="1">
        <f t="shared" si="285"/>
        <v>0</v>
      </c>
      <c r="AE960" s="1">
        <f t="shared" si="286"/>
        <v>0</v>
      </c>
      <c r="AF960" s="1">
        <f t="shared" si="287"/>
        <v>0</v>
      </c>
      <c r="AG960" s="1">
        <f t="shared" si="288"/>
        <v>0</v>
      </c>
      <c r="AH960" s="1">
        <f t="shared" si="289"/>
        <v>0</v>
      </c>
      <c r="AI960" s="1">
        <f t="shared" si="290"/>
        <v>1</v>
      </c>
      <c r="AJ960" s="1">
        <f t="shared" si="291"/>
        <v>0</v>
      </c>
      <c r="AK960" s="1">
        <f t="shared" si="292"/>
        <v>0</v>
      </c>
      <c r="AL960" s="1">
        <f t="shared" si="293"/>
        <v>0</v>
      </c>
      <c r="AM960" s="1">
        <f t="shared" si="294"/>
        <v>0</v>
      </c>
      <c r="AN960" s="1">
        <f t="shared" si="295"/>
        <v>0</v>
      </c>
      <c r="AO960" s="1">
        <f t="shared" si="296"/>
        <v>0</v>
      </c>
      <c r="AP960" s="1">
        <f t="shared" si="297"/>
        <v>0</v>
      </c>
      <c r="AQ960" s="1">
        <f t="shared" si="298"/>
        <v>0</v>
      </c>
      <c r="AR960">
        <f t="shared" si="299"/>
        <v>10</v>
      </c>
    </row>
    <row r="961" spans="1:44">
      <c r="A961">
        <v>960</v>
      </c>
      <c r="B961">
        <v>2017</v>
      </c>
      <c r="C961">
        <v>0</v>
      </c>
      <c r="D961">
        <v>0</v>
      </c>
      <c r="E961">
        <v>0</v>
      </c>
      <c r="F961">
        <v>3.7</v>
      </c>
      <c r="G961" t="s">
        <v>59</v>
      </c>
      <c r="H961">
        <f t="shared" si="280"/>
        <v>2</v>
      </c>
      <c r="I961">
        <v>2.48</v>
      </c>
      <c r="J961">
        <v>71.97535934</v>
      </c>
      <c r="K961">
        <v>0.1617</v>
      </c>
      <c r="L961">
        <v>1</v>
      </c>
      <c r="M961">
        <v>1</v>
      </c>
      <c r="N961">
        <v>0</v>
      </c>
      <c r="O961">
        <v>1</v>
      </c>
      <c r="P961">
        <v>0</v>
      </c>
      <c r="Q961">
        <v>4.71639042357274</v>
      </c>
      <c r="R961">
        <v>428</v>
      </c>
      <c r="S961">
        <v>13.4</v>
      </c>
      <c r="T961">
        <v>27.8</v>
      </c>
      <c r="U961">
        <v>1</v>
      </c>
      <c r="V961">
        <v>6.735112936</v>
      </c>
      <c r="W961">
        <v>0</v>
      </c>
      <c r="X961">
        <v>28.38603696</v>
      </c>
      <c r="Y961">
        <v>0</v>
      </c>
      <c r="Z961" s="1">
        <f t="shared" si="281"/>
        <v>0</v>
      </c>
      <c r="AA961" s="1">
        <f t="shared" si="282"/>
        <v>0</v>
      </c>
      <c r="AB961" s="1">
        <f t="shared" si="283"/>
        <v>0</v>
      </c>
      <c r="AC961" s="1">
        <f t="shared" si="284"/>
        <v>0</v>
      </c>
      <c r="AD961" s="1">
        <f t="shared" si="285"/>
        <v>0</v>
      </c>
      <c r="AE961" s="1">
        <f t="shared" si="286"/>
        <v>0</v>
      </c>
      <c r="AF961" s="1">
        <f t="shared" si="287"/>
        <v>0</v>
      </c>
      <c r="AG961" s="1">
        <f t="shared" si="288"/>
        <v>0</v>
      </c>
      <c r="AH961" s="1">
        <f t="shared" si="289"/>
        <v>0</v>
      </c>
      <c r="AI961" s="1">
        <f t="shared" si="290"/>
        <v>1</v>
      </c>
      <c r="AJ961" s="1">
        <f t="shared" si="291"/>
        <v>0</v>
      </c>
      <c r="AK961" s="1">
        <f t="shared" si="292"/>
        <v>0</v>
      </c>
      <c r="AL961" s="1">
        <f t="shared" si="293"/>
        <v>0</v>
      </c>
      <c r="AM961" s="1">
        <f t="shared" si="294"/>
        <v>0</v>
      </c>
      <c r="AN961" s="1">
        <f t="shared" si="295"/>
        <v>0</v>
      </c>
      <c r="AO961" s="1">
        <f t="shared" si="296"/>
        <v>0</v>
      </c>
      <c r="AP961" s="1">
        <f t="shared" si="297"/>
        <v>0</v>
      </c>
      <c r="AQ961" s="1">
        <f t="shared" si="298"/>
        <v>0</v>
      </c>
      <c r="AR961">
        <f t="shared" si="299"/>
        <v>10</v>
      </c>
    </row>
    <row r="962" spans="1:44">
      <c r="A962">
        <v>961</v>
      </c>
      <c r="B962">
        <v>2017</v>
      </c>
      <c r="C962">
        <v>0</v>
      </c>
      <c r="E962">
        <v>0</v>
      </c>
      <c r="F962">
        <v>4.5</v>
      </c>
      <c r="G962" t="s">
        <v>45</v>
      </c>
      <c r="H962">
        <f t="shared" ref="H962:H965" si="300">IF(G962="Melanoma",0,IF(G962="NSCLC",1,2))</f>
        <v>0</v>
      </c>
      <c r="I962">
        <v>1.73</v>
      </c>
      <c r="J962">
        <v>60.71184121</v>
      </c>
      <c r="K962">
        <v>0</v>
      </c>
      <c r="L962">
        <v>1</v>
      </c>
      <c r="M962">
        <v>1</v>
      </c>
      <c r="N962">
        <v>0</v>
      </c>
      <c r="O962">
        <v>1</v>
      </c>
      <c r="P962">
        <v>1</v>
      </c>
      <c r="Q962">
        <v>5.59668508287293</v>
      </c>
      <c r="R962">
        <v>268</v>
      </c>
      <c r="S962">
        <v>11.8</v>
      </c>
      <c r="T962">
        <v>41.3</v>
      </c>
      <c r="U962">
        <v>1</v>
      </c>
      <c r="V962">
        <v>12.41889117</v>
      </c>
      <c r="W962">
        <v>0</v>
      </c>
      <c r="X962">
        <v>25.10061602</v>
      </c>
      <c r="Y962">
        <v>1</v>
      </c>
      <c r="Z962" s="1">
        <f t="shared" si="281"/>
        <v>0</v>
      </c>
      <c r="AA962" s="1">
        <f t="shared" si="282"/>
        <v>0</v>
      </c>
      <c r="AB962" s="1">
        <f t="shared" si="283"/>
        <v>0</v>
      </c>
      <c r="AC962" s="1">
        <f t="shared" si="284"/>
        <v>0</v>
      </c>
      <c r="AD962" s="1">
        <f t="shared" si="285"/>
        <v>0</v>
      </c>
      <c r="AE962" s="1">
        <f t="shared" si="286"/>
        <v>0</v>
      </c>
      <c r="AF962" s="1">
        <f t="shared" si="287"/>
        <v>0</v>
      </c>
      <c r="AG962" s="1">
        <f t="shared" si="288"/>
        <v>0</v>
      </c>
      <c r="AH962" s="1">
        <f t="shared" si="289"/>
        <v>1</v>
      </c>
      <c r="AI962" s="1">
        <f t="shared" si="290"/>
        <v>0</v>
      </c>
      <c r="AJ962" s="1">
        <f t="shared" si="291"/>
        <v>0</v>
      </c>
      <c r="AK962" s="1">
        <f t="shared" si="292"/>
        <v>0</v>
      </c>
      <c r="AL962" s="1">
        <f t="shared" si="293"/>
        <v>0</v>
      </c>
      <c r="AM962" s="1">
        <f t="shared" si="294"/>
        <v>0</v>
      </c>
      <c r="AN962" s="1">
        <f t="shared" si="295"/>
        <v>0</v>
      </c>
      <c r="AO962" s="1">
        <f t="shared" si="296"/>
        <v>0</v>
      </c>
      <c r="AP962" s="1">
        <f t="shared" si="297"/>
        <v>0</v>
      </c>
      <c r="AQ962" s="1">
        <f t="shared" si="298"/>
        <v>0</v>
      </c>
      <c r="AR962">
        <f t="shared" si="299"/>
        <v>9</v>
      </c>
    </row>
    <row r="963" spans="1:44">
      <c r="A963">
        <v>962</v>
      </c>
      <c r="B963">
        <v>2017</v>
      </c>
      <c r="C963">
        <v>2.6</v>
      </c>
      <c r="D963">
        <v>0</v>
      </c>
      <c r="E963">
        <v>1</v>
      </c>
      <c r="F963">
        <v>3.7</v>
      </c>
      <c r="G963" t="s">
        <v>59</v>
      </c>
      <c r="H963">
        <f t="shared" si="300"/>
        <v>2</v>
      </c>
      <c r="I963">
        <v>3.29</v>
      </c>
      <c r="J963">
        <v>67.04175223</v>
      </c>
      <c r="K963">
        <v>0.0793</v>
      </c>
      <c r="L963">
        <v>0</v>
      </c>
      <c r="M963">
        <v>1</v>
      </c>
      <c r="N963">
        <v>0</v>
      </c>
      <c r="O963">
        <v>0</v>
      </c>
      <c r="P963">
        <v>0</v>
      </c>
      <c r="Q963">
        <v>7.04235727440147</v>
      </c>
      <c r="R963">
        <v>155</v>
      </c>
      <c r="S963">
        <v>10.3</v>
      </c>
      <c r="T963">
        <v>41.7</v>
      </c>
      <c r="U963">
        <v>1</v>
      </c>
      <c r="V963">
        <v>2.924024641</v>
      </c>
      <c r="W963">
        <v>0</v>
      </c>
      <c r="X963">
        <v>19.74537988</v>
      </c>
      <c r="Y963">
        <v>0</v>
      </c>
      <c r="Z963" s="1">
        <f t="shared" si="281"/>
        <v>0</v>
      </c>
      <c r="AA963" s="1">
        <f t="shared" si="282"/>
        <v>0</v>
      </c>
      <c r="AB963" s="1">
        <f t="shared" si="283"/>
        <v>0</v>
      </c>
      <c r="AC963" s="1">
        <f t="shared" si="284"/>
        <v>0</v>
      </c>
      <c r="AD963" s="1">
        <f t="shared" si="285"/>
        <v>0</v>
      </c>
      <c r="AE963" s="1">
        <f t="shared" si="286"/>
        <v>0</v>
      </c>
      <c r="AF963" s="1">
        <f t="shared" si="287"/>
        <v>0</v>
      </c>
      <c r="AG963" s="1">
        <f t="shared" si="288"/>
        <v>0</v>
      </c>
      <c r="AH963" s="1">
        <f t="shared" si="289"/>
        <v>0</v>
      </c>
      <c r="AI963" s="1">
        <f t="shared" si="290"/>
        <v>1</v>
      </c>
      <c r="AJ963" s="1">
        <f t="shared" si="291"/>
        <v>0</v>
      </c>
      <c r="AK963" s="1">
        <f t="shared" si="292"/>
        <v>0</v>
      </c>
      <c r="AL963" s="1">
        <f t="shared" si="293"/>
        <v>0</v>
      </c>
      <c r="AM963" s="1">
        <f t="shared" si="294"/>
        <v>0</v>
      </c>
      <c r="AN963" s="1">
        <f t="shared" si="295"/>
        <v>0</v>
      </c>
      <c r="AO963" s="1">
        <f t="shared" si="296"/>
        <v>0</v>
      </c>
      <c r="AP963" s="1">
        <f t="shared" si="297"/>
        <v>0</v>
      </c>
      <c r="AQ963" s="1">
        <f t="shared" si="298"/>
        <v>0</v>
      </c>
      <c r="AR963">
        <f t="shared" si="299"/>
        <v>10</v>
      </c>
    </row>
    <row r="964" spans="1:44">
      <c r="A964">
        <v>963</v>
      </c>
      <c r="B964">
        <v>2017</v>
      </c>
      <c r="C964">
        <v>0.9</v>
      </c>
      <c r="D964">
        <v>0</v>
      </c>
      <c r="E964">
        <v>1</v>
      </c>
      <c r="F964">
        <v>3.7</v>
      </c>
      <c r="G964" t="s">
        <v>59</v>
      </c>
      <c r="H964">
        <f t="shared" si="300"/>
        <v>2</v>
      </c>
      <c r="I964">
        <v>5.71</v>
      </c>
      <c r="J964">
        <v>70.48596852</v>
      </c>
      <c r="K964">
        <v>0</v>
      </c>
      <c r="L964">
        <v>0</v>
      </c>
      <c r="M964">
        <v>1</v>
      </c>
      <c r="N964">
        <v>0</v>
      </c>
      <c r="O964">
        <v>1</v>
      </c>
      <c r="P964">
        <v>0</v>
      </c>
      <c r="Q964">
        <v>4.47697974217311</v>
      </c>
      <c r="R964">
        <v>133</v>
      </c>
      <c r="S964">
        <v>11.2</v>
      </c>
      <c r="T964">
        <v>30.2</v>
      </c>
      <c r="U964">
        <v>1</v>
      </c>
      <c r="V964">
        <v>3.252566735</v>
      </c>
      <c r="W964">
        <v>1</v>
      </c>
      <c r="X964">
        <v>5.420944559</v>
      </c>
      <c r="Y964">
        <v>0</v>
      </c>
      <c r="Z964" s="1">
        <f t="shared" si="281"/>
        <v>0</v>
      </c>
      <c r="AA964" s="1">
        <f t="shared" si="282"/>
        <v>0</v>
      </c>
      <c r="AB964" s="1">
        <f t="shared" si="283"/>
        <v>0</v>
      </c>
      <c r="AC964" s="1">
        <f t="shared" si="284"/>
        <v>0</v>
      </c>
      <c r="AD964" s="1">
        <f t="shared" si="285"/>
        <v>0</v>
      </c>
      <c r="AE964" s="1">
        <f t="shared" si="286"/>
        <v>0</v>
      </c>
      <c r="AF964" s="1">
        <f t="shared" si="287"/>
        <v>0</v>
      </c>
      <c r="AG964" s="1">
        <f t="shared" si="288"/>
        <v>0</v>
      </c>
      <c r="AH964" s="1">
        <f t="shared" si="289"/>
        <v>0</v>
      </c>
      <c r="AI964" s="1">
        <f t="shared" si="290"/>
        <v>1</v>
      </c>
      <c r="AJ964" s="1">
        <f t="shared" si="291"/>
        <v>0</v>
      </c>
      <c r="AK964" s="1">
        <f t="shared" si="292"/>
        <v>0</v>
      </c>
      <c r="AL964" s="1">
        <f t="shared" si="293"/>
        <v>0</v>
      </c>
      <c r="AM964" s="1">
        <f t="shared" si="294"/>
        <v>0</v>
      </c>
      <c r="AN964" s="1">
        <f t="shared" si="295"/>
        <v>0</v>
      </c>
      <c r="AO964" s="1">
        <f t="shared" si="296"/>
        <v>0</v>
      </c>
      <c r="AP964" s="1">
        <f t="shared" si="297"/>
        <v>0</v>
      </c>
      <c r="AQ964" s="1">
        <f t="shared" si="298"/>
        <v>0</v>
      </c>
      <c r="AR964">
        <f t="shared" si="299"/>
        <v>10</v>
      </c>
    </row>
    <row r="965" spans="1:44">
      <c r="A965">
        <v>964</v>
      </c>
      <c r="B965">
        <v>2017</v>
      </c>
      <c r="C965">
        <v>1.8</v>
      </c>
      <c r="D965">
        <v>10</v>
      </c>
      <c r="E965">
        <v>0</v>
      </c>
      <c r="F965">
        <v>4.2</v>
      </c>
      <c r="G965" t="s">
        <v>59</v>
      </c>
      <c r="H965">
        <f t="shared" si="300"/>
        <v>2</v>
      </c>
      <c r="I965">
        <v>2.64</v>
      </c>
      <c r="J965">
        <v>60.63244353</v>
      </c>
      <c r="K965">
        <v>0.0007</v>
      </c>
      <c r="L965">
        <v>1</v>
      </c>
      <c r="M965">
        <v>1</v>
      </c>
      <c r="N965">
        <v>0</v>
      </c>
      <c r="O965">
        <v>1</v>
      </c>
      <c r="P965">
        <v>0</v>
      </c>
      <c r="Q965">
        <v>7.77900552486188</v>
      </c>
      <c r="R965">
        <v>334</v>
      </c>
      <c r="S965">
        <v>14.6</v>
      </c>
      <c r="T965">
        <v>26.3</v>
      </c>
      <c r="U965">
        <v>1</v>
      </c>
      <c r="V965">
        <v>1.149897331</v>
      </c>
      <c r="W965">
        <v>1</v>
      </c>
      <c r="X965">
        <v>13.96303901</v>
      </c>
      <c r="Y965">
        <v>0</v>
      </c>
      <c r="Z965" s="1">
        <f t="shared" si="281"/>
        <v>0</v>
      </c>
      <c r="AA965" s="1">
        <f t="shared" si="282"/>
        <v>0</v>
      </c>
      <c r="AB965" s="1">
        <f t="shared" si="283"/>
        <v>0</v>
      </c>
      <c r="AC965" s="1">
        <f t="shared" si="284"/>
        <v>0</v>
      </c>
      <c r="AD965" s="1">
        <f t="shared" si="285"/>
        <v>0</v>
      </c>
      <c r="AE965" s="1">
        <f t="shared" si="286"/>
        <v>0</v>
      </c>
      <c r="AF965" s="1">
        <f t="shared" si="287"/>
        <v>0</v>
      </c>
      <c r="AG965" s="1">
        <f t="shared" si="288"/>
        <v>0</v>
      </c>
      <c r="AH965" s="1">
        <f t="shared" si="289"/>
        <v>0</v>
      </c>
      <c r="AI965" s="1">
        <f t="shared" si="290"/>
        <v>1</v>
      </c>
      <c r="AJ965" s="1">
        <f t="shared" si="291"/>
        <v>0</v>
      </c>
      <c r="AK965" s="1">
        <f t="shared" si="292"/>
        <v>0</v>
      </c>
      <c r="AL965" s="1">
        <f t="shared" si="293"/>
        <v>0</v>
      </c>
      <c r="AM965" s="1">
        <f t="shared" si="294"/>
        <v>0</v>
      </c>
      <c r="AN965" s="1">
        <f t="shared" si="295"/>
        <v>0</v>
      </c>
      <c r="AO965" s="1">
        <f t="shared" si="296"/>
        <v>0</v>
      </c>
      <c r="AP965" s="1">
        <f t="shared" si="297"/>
        <v>0</v>
      </c>
      <c r="AQ965" s="1">
        <f t="shared" si="298"/>
        <v>0</v>
      </c>
      <c r="AR965">
        <f t="shared" si="299"/>
        <v>10</v>
      </c>
    </row>
  </sheetData>
  <sortState ref="A2:AQ965">
    <sortCondition ref="A2:A965"/>
  </sortState>
  <conditionalFormatting sqref="A2:B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518 A520 A522 A524 A526 A528 A530 A532 A534 A536 A538 A540 A542 A544 A546 A548 A550 A552 A554 A556 A558 A560 A562 A564 A566 A568 A570 A572 A574 A576 A578 A580 A582 A584 A586 A588 A590 A592 A594 A596 A598 A600 A602 A604 A606 A608 A610 A612 A614 A616 A618 A620 A622 A624 A626 A628 A630 A632 A634 A636 A638 A640 A642 A644 A646 A648 A650 A652 A654 A656 A658 A660 A662 A664 A666 A668 A670 A672 A674 A676 A678 A680 A682 A684 A686 A688 A690 A692 A694 A696 A698 A700 A702 A704 A706 A708 A710 A712 A714 A716 A718 A720 A722 A724 A726 A728 A730 A732 A734 A736 A738 A740 A742 A744 A746 A748 A750 A752 A754 A756 A758 A760 A762 A764 A766 A768 A770 A772 A774 A776 A778 A780 A782 A784 A786 A788 A790 A792 A794 A796 A798 A800 A802 A804 A806 A808 A810 A812 A814 A816 A818 A820 A822 A824 A826 A828 A830 A832 A834 A836 A838 A840 A842 A844 A846 A848 A850 A852 A854 A856 A858 A860 A862 A864 A866 A868 A870 A872 A874 A876 A878 A880 A882 A884 A886 A888 A890 A892 A894 A896 A898 A900 A902 A904 A906 A908 A910 A912 A914 A916 A918 A920 A922 A924 A926 A928 A930 A932 A934 A936 A938 A940 A942 A944 A946 A948 A950 A952 A954 A956 A958 A960 A962 A964">
    <cfRule type="duplicateValues" dxfId="0" priority="8"/>
  </conditionalFormatting>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842"/>
  <sheetViews>
    <sheetView workbookViewId="0">
      <selection activeCell="H10" sqref="H10"/>
    </sheetView>
  </sheetViews>
  <sheetFormatPr defaultColWidth="11" defaultRowHeight="15"/>
  <cols>
    <col min="1" max="1" width="11.6666666666667" customWidth="1"/>
  </cols>
  <sheetData>
    <row r="1" spans="1:30">
      <c r="A1" t="s">
        <v>0</v>
      </c>
      <c r="B1" t="s">
        <v>2</v>
      </c>
      <c r="C1" t="s">
        <v>4</v>
      </c>
      <c r="D1" t="s">
        <v>5</v>
      </c>
      <c r="E1" t="s">
        <v>8</v>
      </c>
      <c r="F1" t="s">
        <v>9</v>
      </c>
      <c r="G1" t="s">
        <v>25</v>
      </c>
      <c r="H1" t="s">
        <v>26</v>
      </c>
      <c r="I1" t="s">
        <v>27</v>
      </c>
      <c r="J1" t="s">
        <v>28</v>
      </c>
      <c r="K1" t="s">
        <v>29</v>
      </c>
      <c r="L1" t="s">
        <v>30</v>
      </c>
      <c r="M1" t="s">
        <v>31</v>
      </c>
      <c r="N1" t="s">
        <v>32</v>
      </c>
      <c r="O1" t="s">
        <v>33</v>
      </c>
      <c r="P1" t="s">
        <v>34</v>
      </c>
      <c r="Q1" t="s">
        <v>35</v>
      </c>
      <c r="R1" t="s">
        <v>36</v>
      </c>
      <c r="S1" t="s">
        <v>37</v>
      </c>
      <c r="T1" t="s">
        <v>38</v>
      </c>
      <c r="U1" t="s">
        <v>39</v>
      </c>
      <c r="V1" t="s">
        <v>40</v>
      </c>
      <c r="W1" t="s">
        <v>23</v>
      </c>
      <c r="X1" t="s">
        <v>22</v>
      </c>
      <c r="Y1" t="s">
        <v>6</v>
      </c>
      <c r="Z1" t="s">
        <v>71</v>
      </c>
      <c r="AA1" t="s">
        <v>72</v>
      </c>
      <c r="AB1" t="s">
        <v>73</v>
      </c>
      <c r="AC1" t="s">
        <v>74</v>
      </c>
      <c r="AD1" t="s">
        <v>75</v>
      </c>
    </row>
    <row r="2" spans="1:30">
      <c r="A2">
        <v>1</v>
      </c>
      <c r="B2">
        <v>9.8</v>
      </c>
      <c r="C2">
        <v>0</v>
      </c>
      <c r="D2">
        <v>3.8</v>
      </c>
      <c r="E2">
        <v>16.3333333333333</v>
      </c>
      <c r="F2">
        <v>68.5147159479808</v>
      </c>
      <c r="G2">
        <v>0</v>
      </c>
      <c r="H2">
        <v>0</v>
      </c>
      <c r="I2">
        <v>0</v>
      </c>
      <c r="J2">
        <v>0</v>
      </c>
      <c r="K2">
        <v>0</v>
      </c>
      <c r="L2">
        <v>0</v>
      </c>
      <c r="M2">
        <v>0</v>
      </c>
      <c r="N2">
        <v>0</v>
      </c>
      <c r="O2">
        <v>0</v>
      </c>
      <c r="P2">
        <v>0</v>
      </c>
      <c r="Q2">
        <v>1</v>
      </c>
      <c r="R2">
        <v>0</v>
      </c>
      <c r="S2">
        <v>0</v>
      </c>
      <c r="T2">
        <v>0</v>
      </c>
      <c r="U2">
        <v>0</v>
      </c>
      <c r="V2">
        <v>0</v>
      </c>
      <c r="W2">
        <v>2.2012320328542</v>
      </c>
      <c r="X2">
        <v>1</v>
      </c>
      <c r="Y2" t="s">
        <v>53</v>
      </c>
      <c r="Z2">
        <v>0</v>
      </c>
      <c r="AA2">
        <v>0</v>
      </c>
      <c r="AB2">
        <v>0</v>
      </c>
      <c r="AC2">
        <v>0</v>
      </c>
      <c r="AD2">
        <v>0.528754817424028</v>
      </c>
    </row>
    <row r="3" spans="1:30">
      <c r="A3">
        <v>2</v>
      </c>
      <c r="B3">
        <v>12.8</v>
      </c>
      <c r="C3">
        <v>0</v>
      </c>
      <c r="D3">
        <v>4.4</v>
      </c>
      <c r="E3">
        <v>3.11111111111111</v>
      </c>
      <c r="F3">
        <v>69.3935660506502</v>
      </c>
      <c r="G3">
        <v>0</v>
      </c>
      <c r="H3">
        <v>0</v>
      </c>
      <c r="I3">
        <v>0</v>
      </c>
      <c r="J3">
        <v>0</v>
      </c>
      <c r="K3">
        <v>0</v>
      </c>
      <c r="L3">
        <v>0</v>
      </c>
      <c r="M3">
        <v>0</v>
      </c>
      <c r="N3">
        <v>0</v>
      </c>
      <c r="O3">
        <v>0</v>
      </c>
      <c r="P3">
        <v>0</v>
      </c>
      <c r="Q3">
        <v>1</v>
      </c>
      <c r="R3">
        <v>0</v>
      </c>
      <c r="S3">
        <v>0</v>
      </c>
      <c r="T3">
        <v>0</v>
      </c>
      <c r="U3">
        <v>0</v>
      </c>
      <c r="V3">
        <v>0</v>
      </c>
      <c r="W3">
        <v>37.7494866529774</v>
      </c>
      <c r="X3">
        <v>0</v>
      </c>
      <c r="Y3" t="s">
        <v>53</v>
      </c>
      <c r="Z3">
        <v>1</v>
      </c>
      <c r="AA3">
        <v>1</v>
      </c>
      <c r="AB3">
        <v>1</v>
      </c>
      <c r="AC3">
        <v>1</v>
      </c>
      <c r="AD3">
        <v>0.729052747852474</v>
      </c>
    </row>
    <row r="4" spans="1:30">
      <c r="A4">
        <v>3</v>
      </c>
      <c r="B4">
        <v>1</v>
      </c>
      <c r="C4">
        <v>0</v>
      </c>
      <c r="D4">
        <v>4.6</v>
      </c>
      <c r="E4">
        <v>6.77777777777777</v>
      </c>
      <c r="F4">
        <v>59.9123887748117</v>
      </c>
      <c r="G4">
        <v>0</v>
      </c>
      <c r="H4">
        <v>0</v>
      </c>
      <c r="I4">
        <v>0</v>
      </c>
      <c r="J4">
        <v>0</v>
      </c>
      <c r="K4">
        <v>0</v>
      </c>
      <c r="L4">
        <v>0</v>
      </c>
      <c r="M4">
        <v>0</v>
      </c>
      <c r="N4">
        <v>0</v>
      </c>
      <c r="O4">
        <v>0</v>
      </c>
      <c r="P4">
        <v>0</v>
      </c>
      <c r="Q4">
        <v>1</v>
      </c>
      <c r="R4">
        <v>0</v>
      </c>
      <c r="S4">
        <v>0</v>
      </c>
      <c r="T4">
        <v>0</v>
      </c>
      <c r="U4">
        <v>0</v>
      </c>
      <c r="V4">
        <v>0</v>
      </c>
      <c r="W4">
        <v>54.3080082135523</v>
      </c>
      <c r="X4">
        <v>0</v>
      </c>
      <c r="Y4" t="s">
        <v>53</v>
      </c>
      <c r="Z4">
        <v>1</v>
      </c>
      <c r="AA4">
        <v>1</v>
      </c>
      <c r="AB4">
        <v>1</v>
      </c>
      <c r="AC4">
        <v>1</v>
      </c>
      <c r="AD4">
        <v>0.620833139747983</v>
      </c>
    </row>
    <row r="5" spans="1:30">
      <c r="A5">
        <v>4</v>
      </c>
      <c r="B5">
        <v>11.8</v>
      </c>
      <c r="C5">
        <v>0</v>
      </c>
      <c r="D5">
        <v>4.6</v>
      </c>
      <c r="E5">
        <v>2.10526315789473</v>
      </c>
      <c r="F5">
        <v>71.8521560574948</v>
      </c>
      <c r="G5">
        <v>0</v>
      </c>
      <c r="H5">
        <v>0</v>
      </c>
      <c r="I5">
        <v>0</v>
      </c>
      <c r="J5">
        <v>0</v>
      </c>
      <c r="K5">
        <v>0</v>
      </c>
      <c r="L5">
        <v>0</v>
      </c>
      <c r="M5">
        <v>0</v>
      </c>
      <c r="N5">
        <v>0</v>
      </c>
      <c r="O5">
        <v>0</v>
      </c>
      <c r="P5">
        <v>0</v>
      </c>
      <c r="Q5">
        <v>1</v>
      </c>
      <c r="R5">
        <v>0</v>
      </c>
      <c r="S5">
        <v>0</v>
      </c>
      <c r="T5">
        <v>0</v>
      </c>
      <c r="U5">
        <v>0</v>
      </c>
      <c r="V5">
        <v>0</v>
      </c>
      <c r="W5">
        <v>34.0369609856262</v>
      </c>
      <c r="X5">
        <v>0</v>
      </c>
      <c r="Y5" t="s">
        <v>53</v>
      </c>
      <c r="Z5">
        <v>1</v>
      </c>
      <c r="AA5">
        <v>1</v>
      </c>
      <c r="AB5">
        <v>1</v>
      </c>
      <c r="AD5">
        <v>0.751301615898433</v>
      </c>
    </row>
    <row r="6" spans="1:30">
      <c r="A6">
        <v>5</v>
      </c>
      <c r="B6">
        <v>2.6</v>
      </c>
      <c r="C6">
        <v>1</v>
      </c>
      <c r="D6">
        <v>3.8</v>
      </c>
      <c r="E6">
        <v>6.35</v>
      </c>
      <c r="F6">
        <v>48.312114989733</v>
      </c>
      <c r="G6">
        <v>0</v>
      </c>
      <c r="H6">
        <v>0</v>
      </c>
      <c r="I6">
        <v>0</v>
      </c>
      <c r="J6">
        <v>0</v>
      </c>
      <c r="K6">
        <v>0</v>
      </c>
      <c r="L6">
        <v>0</v>
      </c>
      <c r="M6">
        <v>0</v>
      </c>
      <c r="N6">
        <v>0</v>
      </c>
      <c r="O6">
        <v>0</v>
      </c>
      <c r="P6">
        <v>0</v>
      </c>
      <c r="Q6">
        <v>1</v>
      </c>
      <c r="R6">
        <v>0</v>
      </c>
      <c r="S6">
        <v>0</v>
      </c>
      <c r="T6">
        <v>0</v>
      </c>
      <c r="U6">
        <v>0</v>
      </c>
      <c r="V6">
        <v>0</v>
      </c>
      <c r="W6">
        <v>36.9281314168377</v>
      </c>
      <c r="X6">
        <v>0</v>
      </c>
      <c r="Y6" t="s">
        <v>53</v>
      </c>
      <c r="Z6">
        <v>1</v>
      </c>
      <c r="AA6">
        <v>1</v>
      </c>
      <c r="AB6">
        <v>1</v>
      </c>
      <c r="AC6">
        <v>1</v>
      </c>
      <c r="AD6">
        <v>0.31043936123557</v>
      </c>
    </row>
    <row r="7" spans="1:30">
      <c r="A7">
        <v>6</v>
      </c>
      <c r="B7">
        <v>19.7</v>
      </c>
      <c r="C7">
        <v>0</v>
      </c>
      <c r="D7">
        <v>4.4</v>
      </c>
      <c r="E7">
        <v>1.83999999999999</v>
      </c>
      <c r="F7">
        <v>71.0198494182067</v>
      </c>
      <c r="G7">
        <v>0</v>
      </c>
      <c r="H7">
        <v>0</v>
      </c>
      <c r="I7">
        <v>0</v>
      </c>
      <c r="J7">
        <v>0</v>
      </c>
      <c r="K7">
        <v>0</v>
      </c>
      <c r="L7">
        <v>0</v>
      </c>
      <c r="M7">
        <v>0</v>
      </c>
      <c r="N7">
        <v>0</v>
      </c>
      <c r="O7">
        <v>0</v>
      </c>
      <c r="P7">
        <v>0</v>
      </c>
      <c r="Q7">
        <v>1</v>
      </c>
      <c r="R7">
        <v>0</v>
      </c>
      <c r="S7">
        <v>0</v>
      </c>
      <c r="T7">
        <v>0</v>
      </c>
      <c r="U7">
        <v>0</v>
      </c>
      <c r="V7">
        <v>0</v>
      </c>
      <c r="W7">
        <v>42.6447638603696</v>
      </c>
      <c r="X7">
        <v>0</v>
      </c>
      <c r="Y7" t="s">
        <v>53</v>
      </c>
      <c r="Z7">
        <v>1</v>
      </c>
      <c r="AA7">
        <v>1</v>
      </c>
      <c r="AB7">
        <v>1</v>
      </c>
      <c r="AC7">
        <v>1</v>
      </c>
      <c r="AD7">
        <v>0.785054139794418</v>
      </c>
    </row>
    <row r="8" spans="1:30">
      <c r="A8">
        <v>7</v>
      </c>
      <c r="B8">
        <v>6.9</v>
      </c>
      <c r="C8">
        <v>0</v>
      </c>
      <c r="D8">
        <v>3.7</v>
      </c>
      <c r="E8">
        <v>11.125</v>
      </c>
      <c r="F8">
        <v>79.7618069815195</v>
      </c>
      <c r="G8">
        <v>0</v>
      </c>
      <c r="H8">
        <v>0</v>
      </c>
      <c r="I8">
        <v>0</v>
      </c>
      <c r="J8">
        <v>0</v>
      </c>
      <c r="K8">
        <v>0</v>
      </c>
      <c r="L8">
        <v>0</v>
      </c>
      <c r="M8">
        <v>0</v>
      </c>
      <c r="N8">
        <v>0</v>
      </c>
      <c r="O8">
        <v>0</v>
      </c>
      <c r="P8">
        <v>0</v>
      </c>
      <c r="Q8">
        <v>1</v>
      </c>
      <c r="R8">
        <v>0</v>
      </c>
      <c r="S8">
        <v>0</v>
      </c>
      <c r="T8">
        <v>0</v>
      </c>
      <c r="U8">
        <v>0</v>
      </c>
      <c r="V8">
        <v>0</v>
      </c>
      <c r="W8">
        <v>21.9137577002053</v>
      </c>
      <c r="X8">
        <v>0</v>
      </c>
      <c r="Y8" t="s">
        <v>53</v>
      </c>
      <c r="Z8">
        <v>1</v>
      </c>
      <c r="AA8">
        <v>1</v>
      </c>
      <c r="AD8">
        <v>0.544987475881751</v>
      </c>
    </row>
    <row r="9" spans="1:30">
      <c r="A9">
        <v>8</v>
      </c>
      <c r="B9">
        <v>0</v>
      </c>
      <c r="C9">
        <v>0</v>
      </c>
      <c r="D9">
        <v>4.4</v>
      </c>
      <c r="E9">
        <v>3.7</v>
      </c>
      <c r="F9">
        <v>55.9206023271731</v>
      </c>
      <c r="G9">
        <v>0</v>
      </c>
      <c r="H9">
        <v>0</v>
      </c>
      <c r="I9">
        <v>0</v>
      </c>
      <c r="J9">
        <v>0</v>
      </c>
      <c r="K9">
        <v>0</v>
      </c>
      <c r="L9">
        <v>0</v>
      </c>
      <c r="M9">
        <v>0</v>
      </c>
      <c r="N9">
        <v>0</v>
      </c>
      <c r="O9">
        <v>0</v>
      </c>
      <c r="P9">
        <v>0</v>
      </c>
      <c r="Q9">
        <v>1</v>
      </c>
      <c r="R9">
        <v>0</v>
      </c>
      <c r="S9">
        <v>0</v>
      </c>
      <c r="T9">
        <v>0</v>
      </c>
      <c r="U9">
        <v>0</v>
      </c>
      <c r="V9">
        <v>0</v>
      </c>
      <c r="W9">
        <v>16.788501026694</v>
      </c>
      <c r="X9">
        <v>0</v>
      </c>
      <c r="Y9" t="s">
        <v>53</v>
      </c>
      <c r="Z9">
        <v>1</v>
      </c>
      <c r="AA9">
        <v>1</v>
      </c>
      <c r="AD9">
        <v>0.605996060349728</v>
      </c>
    </row>
    <row r="10" spans="1:30">
      <c r="A10">
        <v>9</v>
      </c>
      <c r="B10">
        <v>1.8</v>
      </c>
      <c r="C10">
        <v>0</v>
      </c>
      <c r="D10">
        <v>4.4</v>
      </c>
      <c r="E10">
        <v>1.9375</v>
      </c>
      <c r="F10">
        <v>63.7782340862423</v>
      </c>
      <c r="G10">
        <v>0</v>
      </c>
      <c r="H10">
        <v>0</v>
      </c>
      <c r="I10">
        <v>0</v>
      </c>
      <c r="J10">
        <v>0</v>
      </c>
      <c r="K10">
        <v>0</v>
      </c>
      <c r="L10">
        <v>0</v>
      </c>
      <c r="M10">
        <v>0</v>
      </c>
      <c r="N10">
        <v>0</v>
      </c>
      <c r="O10">
        <v>0</v>
      </c>
      <c r="P10">
        <v>0</v>
      </c>
      <c r="Q10">
        <v>1</v>
      </c>
      <c r="R10">
        <v>0</v>
      </c>
      <c r="S10">
        <v>0</v>
      </c>
      <c r="T10">
        <v>0</v>
      </c>
      <c r="U10">
        <v>0</v>
      </c>
      <c r="V10">
        <v>0</v>
      </c>
      <c r="W10">
        <v>18.6611909650924</v>
      </c>
      <c r="X10">
        <v>0</v>
      </c>
      <c r="Y10" t="s">
        <v>53</v>
      </c>
      <c r="Z10">
        <v>1</v>
      </c>
      <c r="AA10">
        <v>1</v>
      </c>
      <c r="AD10">
        <v>0.644191362758587</v>
      </c>
    </row>
    <row r="11" spans="1:30">
      <c r="A11">
        <v>10</v>
      </c>
      <c r="B11">
        <v>1</v>
      </c>
      <c r="C11">
        <v>0</v>
      </c>
      <c r="D11">
        <v>4.3</v>
      </c>
      <c r="E11">
        <v>1.61111111111111</v>
      </c>
      <c r="F11">
        <v>76.229979466119</v>
      </c>
      <c r="G11">
        <v>0</v>
      </c>
      <c r="H11">
        <v>0</v>
      </c>
      <c r="I11">
        <v>0</v>
      </c>
      <c r="J11">
        <v>0</v>
      </c>
      <c r="K11">
        <v>0</v>
      </c>
      <c r="L11">
        <v>0</v>
      </c>
      <c r="M11">
        <v>0</v>
      </c>
      <c r="N11">
        <v>0</v>
      </c>
      <c r="O11">
        <v>0</v>
      </c>
      <c r="P11">
        <v>0</v>
      </c>
      <c r="Q11">
        <v>1</v>
      </c>
      <c r="R11">
        <v>0</v>
      </c>
      <c r="S11">
        <v>0</v>
      </c>
      <c r="T11">
        <v>0</v>
      </c>
      <c r="U11">
        <v>0</v>
      </c>
      <c r="V11">
        <v>0</v>
      </c>
      <c r="W11">
        <v>38.6036960985626</v>
      </c>
      <c r="X11">
        <v>0</v>
      </c>
      <c r="Y11" t="s">
        <v>53</v>
      </c>
      <c r="Z11">
        <v>1</v>
      </c>
      <c r="AA11">
        <v>1</v>
      </c>
      <c r="AB11">
        <v>1</v>
      </c>
      <c r="AC11">
        <v>1</v>
      </c>
      <c r="AD11">
        <v>0.641409933256864</v>
      </c>
    </row>
    <row r="12" spans="1:30">
      <c r="A12">
        <v>11</v>
      </c>
      <c r="B12">
        <v>0</v>
      </c>
      <c r="C12">
        <v>1</v>
      </c>
      <c r="D12">
        <v>4.6</v>
      </c>
      <c r="E12">
        <v>4</v>
      </c>
      <c r="F12">
        <v>45.8945927446954</v>
      </c>
      <c r="G12">
        <v>0</v>
      </c>
      <c r="H12">
        <v>0</v>
      </c>
      <c r="I12">
        <v>0</v>
      </c>
      <c r="J12">
        <v>0</v>
      </c>
      <c r="K12">
        <v>0</v>
      </c>
      <c r="L12">
        <v>0</v>
      </c>
      <c r="M12">
        <v>0</v>
      </c>
      <c r="N12">
        <v>0</v>
      </c>
      <c r="O12">
        <v>0</v>
      </c>
      <c r="P12">
        <v>0</v>
      </c>
      <c r="Q12">
        <v>1</v>
      </c>
      <c r="R12">
        <v>0</v>
      </c>
      <c r="S12">
        <v>0</v>
      </c>
      <c r="T12">
        <v>0</v>
      </c>
      <c r="U12">
        <v>0</v>
      </c>
      <c r="V12">
        <v>0</v>
      </c>
      <c r="W12">
        <v>10.4147843942505</v>
      </c>
      <c r="X12">
        <v>0</v>
      </c>
      <c r="Y12" t="s">
        <v>53</v>
      </c>
      <c r="Z12">
        <v>1</v>
      </c>
      <c r="AD12">
        <v>0.40178366781776</v>
      </c>
    </row>
    <row r="13" spans="1:30">
      <c r="A13">
        <v>12</v>
      </c>
      <c r="B13">
        <v>5.3</v>
      </c>
      <c r="C13">
        <v>0</v>
      </c>
      <c r="D13">
        <v>4.1</v>
      </c>
      <c r="E13">
        <v>11.9999999999999</v>
      </c>
      <c r="F13">
        <v>67.0362765229295</v>
      </c>
      <c r="G13">
        <v>0</v>
      </c>
      <c r="H13">
        <v>0</v>
      </c>
      <c r="I13">
        <v>0</v>
      </c>
      <c r="J13">
        <v>0</v>
      </c>
      <c r="K13">
        <v>0</v>
      </c>
      <c r="L13">
        <v>0</v>
      </c>
      <c r="M13">
        <v>0</v>
      </c>
      <c r="N13">
        <v>0</v>
      </c>
      <c r="O13">
        <v>0</v>
      </c>
      <c r="P13">
        <v>0</v>
      </c>
      <c r="Q13">
        <v>1</v>
      </c>
      <c r="R13">
        <v>0</v>
      </c>
      <c r="S13">
        <v>0</v>
      </c>
      <c r="T13">
        <v>0</v>
      </c>
      <c r="U13">
        <v>0</v>
      </c>
      <c r="V13">
        <v>0</v>
      </c>
      <c r="W13">
        <v>20.8952772073921</v>
      </c>
      <c r="X13">
        <v>0</v>
      </c>
      <c r="Y13" t="s">
        <v>53</v>
      </c>
      <c r="Z13">
        <v>1</v>
      </c>
      <c r="AA13">
        <v>1</v>
      </c>
      <c r="AD13">
        <v>0.561106883659062</v>
      </c>
    </row>
    <row r="14" spans="1:30">
      <c r="A14">
        <v>13</v>
      </c>
      <c r="B14">
        <v>9.8</v>
      </c>
      <c r="C14">
        <v>0</v>
      </c>
      <c r="D14">
        <v>4</v>
      </c>
      <c r="E14">
        <v>1.8095238095238</v>
      </c>
      <c r="F14">
        <v>78.1136208076659</v>
      </c>
      <c r="G14">
        <v>0</v>
      </c>
      <c r="H14">
        <v>0</v>
      </c>
      <c r="I14">
        <v>0</v>
      </c>
      <c r="J14">
        <v>0</v>
      </c>
      <c r="K14">
        <v>0</v>
      </c>
      <c r="L14">
        <v>0</v>
      </c>
      <c r="M14">
        <v>0</v>
      </c>
      <c r="N14">
        <v>0</v>
      </c>
      <c r="O14">
        <v>0</v>
      </c>
      <c r="P14">
        <v>0</v>
      </c>
      <c r="Q14">
        <v>1</v>
      </c>
      <c r="R14">
        <v>0</v>
      </c>
      <c r="S14">
        <v>0</v>
      </c>
      <c r="T14">
        <v>0</v>
      </c>
      <c r="U14">
        <v>0</v>
      </c>
      <c r="V14">
        <v>0</v>
      </c>
      <c r="W14">
        <v>26.5462012320328</v>
      </c>
      <c r="X14">
        <v>0</v>
      </c>
      <c r="Y14" t="s">
        <v>53</v>
      </c>
      <c r="Z14">
        <v>1</v>
      </c>
      <c r="AA14">
        <v>1</v>
      </c>
      <c r="AB14">
        <v>1</v>
      </c>
      <c r="AD14">
        <v>0.678902086517576</v>
      </c>
    </row>
    <row r="15" spans="1:30">
      <c r="A15">
        <v>14</v>
      </c>
      <c r="B15">
        <v>2</v>
      </c>
      <c r="C15">
        <v>0</v>
      </c>
      <c r="D15">
        <v>4</v>
      </c>
      <c r="E15">
        <v>2.53333333333333</v>
      </c>
      <c r="F15">
        <v>73.8425735797399</v>
      </c>
      <c r="G15">
        <v>0</v>
      </c>
      <c r="H15">
        <v>0</v>
      </c>
      <c r="I15">
        <v>0</v>
      </c>
      <c r="J15">
        <v>0</v>
      </c>
      <c r="K15">
        <v>0</v>
      </c>
      <c r="L15">
        <v>0</v>
      </c>
      <c r="M15">
        <v>0</v>
      </c>
      <c r="N15">
        <v>0</v>
      </c>
      <c r="O15">
        <v>0</v>
      </c>
      <c r="P15">
        <v>0</v>
      </c>
      <c r="Q15">
        <v>1</v>
      </c>
      <c r="R15">
        <v>0</v>
      </c>
      <c r="S15">
        <v>0</v>
      </c>
      <c r="T15">
        <v>0</v>
      </c>
      <c r="U15">
        <v>0</v>
      </c>
      <c r="V15">
        <v>0</v>
      </c>
      <c r="W15">
        <v>46.6201232032854</v>
      </c>
      <c r="X15">
        <v>0</v>
      </c>
      <c r="Y15" t="s">
        <v>53</v>
      </c>
      <c r="Z15">
        <v>1</v>
      </c>
      <c r="AA15">
        <v>1</v>
      </c>
      <c r="AB15">
        <v>1</v>
      </c>
      <c r="AC15">
        <v>1</v>
      </c>
      <c r="AD15">
        <v>0.60229232590611</v>
      </c>
    </row>
    <row r="16" spans="1:30">
      <c r="A16">
        <v>15</v>
      </c>
      <c r="B16">
        <v>3.5</v>
      </c>
      <c r="C16">
        <v>0</v>
      </c>
      <c r="D16">
        <v>3.5</v>
      </c>
      <c r="E16">
        <v>16.2105263157894</v>
      </c>
      <c r="F16">
        <v>53.8836413415468</v>
      </c>
      <c r="G16">
        <v>0</v>
      </c>
      <c r="H16">
        <v>0</v>
      </c>
      <c r="I16">
        <v>0</v>
      </c>
      <c r="J16">
        <v>0</v>
      </c>
      <c r="K16">
        <v>0</v>
      </c>
      <c r="L16">
        <v>0</v>
      </c>
      <c r="M16">
        <v>0</v>
      </c>
      <c r="N16">
        <v>0</v>
      </c>
      <c r="O16">
        <v>0</v>
      </c>
      <c r="P16">
        <v>0</v>
      </c>
      <c r="Q16">
        <v>1</v>
      </c>
      <c r="R16">
        <v>0</v>
      </c>
      <c r="S16">
        <v>0</v>
      </c>
      <c r="T16">
        <v>0</v>
      </c>
      <c r="U16">
        <v>0</v>
      </c>
      <c r="V16">
        <v>0</v>
      </c>
      <c r="W16">
        <v>27.3675564681724</v>
      </c>
      <c r="X16">
        <v>0</v>
      </c>
      <c r="Y16" t="s">
        <v>53</v>
      </c>
      <c r="Z16">
        <v>1</v>
      </c>
      <c r="AA16">
        <v>1</v>
      </c>
      <c r="AB16">
        <v>1</v>
      </c>
      <c r="AD16">
        <v>0.414129231838595</v>
      </c>
    </row>
    <row r="17" spans="1:30">
      <c r="A17">
        <v>16</v>
      </c>
      <c r="B17">
        <v>8.8</v>
      </c>
      <c r="C17">
        <v>0</v>
      </c>
      <c r="D17">
        <v>4.2</v>
      </c>
      <c r="E17">
        <v>3.78571428571428</v>
      </c>
      <c r="F17">
        <v>73.7905544147844</v>
      </c>
      <c r="G17">
        <v>0</v>
      </c>
      <c r="H17">
        <v>0</v>
      </c>
      <c r="I17">
        <v>0</v>
      </c>
      <c r="J17">
        <v>0</v>
      </c>
      <c r="K17">
        <v>0</v>
      </c>
      <c r="L17">
        <v>0</v>
      </c>
      <c r="M17">
        <v>0</v>
      </c>
      <c r="N17">
        <v>0</v>
      </c>
      <c r="O17">
        <v>0</v>
      </c>
      <c r="P17">
        <v>0</v>
      </c>
      <c r="Q17">
        <v>1</v>
      </c>
      <c r="R17">
        <v>0</v>
      </c>
      <c r="S17">
        <v>0</v>
      </c>
      <c r="T17">
        <v>0</v>
      </c>
      <c r="U17">
        <v>0</v>
      </c>
      <c r="V17">
        <v>0</v>
      </c>
      <c r="W17">
        <v>10.3490759753593</v>
      </c>
      <c r="X17">
        <v>0</v>
      </c>
      <c r="Y17" t="s">
        <v>53</v>
      </c>
      <c r="Z17">
        <v>1</v>
      </c>
      <c r="AD17">
        <v>0.675481221282317</v>
      </c>
    </row>
    <row r="18" spans="1:30">
      <c r="A18">
        <v>17</v>
      </c>
      <c r="B18">
        <v>2.6</v>
      </c>
      <c r="C18">
        <v>0</v>
      </c>
      <c r="D18">
        <v>4</v>
      </c>
      <c r="E18">
        <v>1.31818181818181</v>
      </c>
      <c r="F18">
        <v>64.5639972621492</v>
      </c>
      <c r="G18">
        <v>0</v>
      </c>
      <c r="H18">
        <v>0</v>
      </c>
      <c r="I18">
        <v>0</v>
      </c>
      <c r="J18">
        <v>0</v>
      </c>
      <c r="K18">
        <v>0</v>
      </c>
      <c r="L18">
        <v>0</v>
      </c>
      <c r="M18">
        <v>0</v>
      </c>
      <c r="N18">
        <v>0</v>
      </c>
      <c r="O18">
        <v>0</v>
      </c>
      <c r="P18">
        <v>0</v>
      </c>
      <c r="Q18">
        <v>1</v>
      </c>
      <c r="R18">
        <v>0</v>
      </c>
      <c r="S18">
        <v>0</v>
      </c>
      <c r="T18">
        <v>0</v>
      </c>
      <c r="U18">
        <v>0</v>
      </c>
      <c r="V18">
        <v>0</v>
      </c>
      <c r="W18">
        <v>24.3449691991786</v>
      </c>
      <c r="X18">
        <v>0</v>
      </c>
      <c r="Y18" t="s">
        <v>53</v>
      </c>
      <c r="Z18">
        <v>1</v>
      </c>
      <c r="AA18">
        <v>1</v>
      </c>
      <c r="AB18">
        <v>1</v>
      </c>
      <c r="AD18">
        <v>0.606400866042209</v>
      </c>
    </row>
    <row r="19" spans="1:30">
      <c r="A19">
        <v>18</v>
      </c>
      <c r="B19">
        <v>1.8</v>
      </c>
      <c r="C19">
        <v>0</v>
      </c>
      <c r="D19">
        <v>3.8</v>
      </c>
      <c r="E19">
        <v>4.76923076923076</v>
      </c>
      <c r="F19">
        <v>85</v>
      </c>
      <c r="G19">
        <v>0</v>
      </c>
      <c r="H19">
        <v>0</v>
      </c>
      <c r="I19">
        <v>0</v>
      </c>
      <c r="J19">
        <v>0</v>
      </c>
      <c r="K19">
        <v>0</v>
      </c>
      <c r="L19">
        <v>0</v>
      </c>
      <c r="M19">
        <v>0</v>
      </c>
      <c r="N19">
        <v>0</v>
      </c>
      <c r="O19">
        <v>0</v>
      </c>
      <c r="P19">
        <v>0</v>
      </c>
      <c r="Q19">
        <v>1</v>
      </c>
      <c r="R19">
        <v>0</v>
      </c>
      <c r="S19">
        <v>0</v>
      </c>
      <c r="T19">
        <v>0</v>
      </c>
      <c r="U19">
        <v>0</v>
      </c>
      <c r="V19">
        <v>0</v>
      </c>
      <c r="W19">
        <v>16.0657084188911</v>
      </c>
      <c r="X19">
        <v>0</v>
      </c>
      <c r="Y19" t="s">
        <v>53</v>
      </c>
      <c r="Z19">
        <v>1</v>
      </c>
      <c r="AA19">
        <v>1</v>
      </c>
      <c r="AD19">
        <v>0.569663353132849</v>
      </c>
    </row>
    <row r="20" spans="1:30">
      <c r="A20">
        <v>19</v>
      </c>
      <c r="B20">
        <v>6.9</v>
      </c>
      <c r="C20">
        <v>0</v>
      </c>
      <c r="D20">
        <v>4.5</v>
      </c>
      <c r="E20">
        <v>1.70833333333333</v>
      </c>
      <c r="F20">
        <v>63.6577686516084</v>
      </c>
      <c r="G20">
        <v>0</v>
      </c>
      <c r="H20">
        <v>0</v>
      </c>
      <c r="I20">
        <v>0</v>
      </c>
      <c r="J20">
        <v>0</v>
      </c>
      <c r="K20">
        <v>0</v>
      </c>
      <c r="L20">
        <v>0</v>
      </c>
      <c r="M20">
        <v>0</v>
      </c>
      <c r="N20">
        <v>0</v>
      </c>
      <c r="O20">
        <v>0</v>
      </c>
      <c r="P20">
        <v>0</v>
      </c>
      <c r="Q20">
        <v>1</v>
      </c>
      <c r="R20">
        <v>0</v>
      </c>
      <c r="S20">
        <v>0</v>
      </c>
      <c r="T20">
        <v>0</v>
      </c>
      <c r="U20">
        <v>0</v>
      </c>
      <c r="V20">
        <v>0</v>
      </c>
      <c r="W20">
        <v>39.2936344969199</v>
      </c>
      <c r="X20">
        <v>0</v>
      </c>
      <c r="Y20" t="s">
        <v>53</v>
      </c>
      <c r="Z20">
        <v>1</v>
      </c>
      <c r="AA20">
        <v>1</v>
      </c>
      <c r="AB20">
        <v>1</v>
      </c>
      <c r="AC20">
        <v>1</v>
      </c>
      <c r="AD20">
        <v>0.699178893142537</v>
      </c>
    </row>
    <row r="21" spans="1:30">
      <c r="A21">
        <v>20</v>
      </c>
      <c r="B21">
        <v>5.3</v>
      </c>
      <c r="C21">
        <v>0</v>
      </c>
      <c r="D21">
        <v>4.3</v>
      </c>
      <c r="E21">
        <v>2.27272727272727</v>
      </c>
      <c r="F21">
        <v>74.1848049281314</v>
      </c>
      <c r="G21">
        <v>0</v>
      </c>
      <c r="H21">
        <v>0</v>
      </c>
      <c r="I21">
        <v>0</v>
      </c>
      <c r="J21">
        <v>0</v>
      </c>
      <c r="K21">
        <v>0</v>
      </c>
      <c r="L21">
        <v>0</v>
      </c>
      <c r="M21">
        <v>0</v>
      </c>
      <c r="N21">
        <v>0</v>
      </c>
      <c r="O21">
        <v>0</v>
      </c>
      <c r="P21">
        <v>0</v>
      </c>
      <c r="Q21">
        <v>1</v>
      </c>
      <c r="R21">
        <v>0</v>
      </c>
      <c r="S21">
        <v>0</v>
      </c>
      <c r="T21">
        <v>0</v>
      </c>
      <c r="U21">
        <v>0</v>
      </c>
      <c r="V21">
        <v>0</v>
      </c>
      <c r="W21">
        <v>11.2032854209445</v>
      </c>
      <c r="X21">
        <v>0</v>
      </c>
      <c r="Y21" t="s">
        <v>53</v>
      </c>
      <c r="Z21">
        <v>1</v>
      </c>
      <c r="AD21">
        <v>0.670191176131</v>
      </c>
    </row>
    <row r="22" spans="1:30">
      <c r="A22">
        <v>21</v>
      </c>
      <c r="B22">
        <v>3</v>
      </c>
      <c r="C22">
        <v>0</v>
      </c>
      <c r="D22">
        <v>4.4</v>
      </c>
      <c r="E22">
        <v>1.47619047619047</v>
      </c>
      <c r="F22">
        <v>75.7672826830937</v>
      </c>
      <c r="G22">
        <v>0</v>
      </c>
      <c r="H22">
        <v>0</v>
      </c>
      <c r="I22">
        <v>0</v>
      </c>
      <c r="J22">
        <v>0</v>
      </c>
      <c r="K22">
        <v>0</v>
      </c>
      <c r="L22">
        <v>0</v>
      </c>
      <c r="M22">
        <v>0</v>
      </c>
      <c r="N22">
        <v>0</v>
      </c>
      <c r="O22">
        <v>0</v>
      </c>
      <c r="P22">
        <v>0</v>
      </c>
      <c r="Q22">
        <v>1</v>
      </c>
      <c r="R22">
        <v>0</v>
      </c>
      <c r="S22">
        <v>0</v>
      </c>
      <c r="T22">
        <v>0</v>
      </c>
      <c r="U22">
        <v>0</v>
      </c>
      <c r="V22">
        <v>0</v>
      </c>
      <c r="W22">
        <v>41.4620123203285</v>
      </c>
      <c r="X22">
        <v>0</v>
      </c>
      <c r="Y22" t="s">
        <v>53</v>
      </c>
      <c r="Z22">
        <v>1</v>
      </c>
      <c r="AA22">
        <v>1</v>
      </c>
      <c r="AB22">
        <v>1</v>
      </c>
      <c r="AC22">
        <v>1</v>
      </c>
      <c r="AD22">
        <v>0.67076055515891</v>
      </c>
    </row>
    <row r="23" spans="1:30">
      <c r="A23">
        <v>22</v>
      </c>
      <c r="B23">
        <v>2.6</v>
      </c>
      <c r="C23">
        <v>0</v>
      </c>
      <c r="D23">
        <v>4.7</v>
      </c>
      <c r="E23">
        <v>1.28571428571428</v>
      </c>
      <c r="F23">
        <v>61.7494866529774</v>
      </c>
      <c r="G23">
        <v>0</v>
      </c>
      <c r="H23">
        <v>0</v>
      </c>
      <c r="I23">
        <v>0</v>
      </c>
      <c r="J23">
        <v>0</v>
      </c>
      <c r="K23">
        <v>0</v>
      </c>
      <c r="L23">
        <v>0</v>
      </c>
      <c r="M23">
        <v>0</v>
      </c>
      <c r="N23">
        <v>0</v>
      </c>
      <c r="O23">
        <v>0</v>
      </c>
      <c r="P23">
        <v>0</v>
      </c>
      <c r="Q23">
        <v>1</v>
      </c>
      <c r="R23">
        <v>0</v>
      </c>
      <c r="S23">
        <v>0</v>
      </c>
      <c r="T23">
        <v>0</v>
      </c>
      <c r="U23">
        <v>0</v>
      </c>
      <c r="V23">
        <v>0</v>
      </c>
      <c r="W23">
        <v>2.39835728952772</v>
      </c>
      <c r="X23">
        <v>0</v>
      </c>
      <c r="Y23" t="s">
        <v>53</v>
      </c>
      <c r="AD23">
        <v>0.689194610467454</v>
      </c>
    </row>
    <row r="24" spans="1:30">
      <c r="A24">
        <v>23</v>
      </c>
      <c r="B24">
        <v>8.9</v>
      </c>
      <c r="C24">
        <v>0</v>
      </c>
      <c r="D24">
        <v>3.7</v>
      </c>
      <c r="E24">
        <v>19.3333333333333</v>
      </c>
      <c r="F24">
        <v>72.4791238877481</v>
      </c>
      <c r="G24">
        <v>0</v>
      </c>
      <c r="H24">
        <v>0</v>
      </c>
      <c r="I24">
        <v>0</v>
      </c>
      <c r="J24">
        <v>0</v>
      </c>
      <c r="K24">
        <v>0</v>
      </c>
      <c r="L24">
        <v>0</v>
      </c>
      <c r="M24">
        <v>0</v>
      </c>
      <c r="N24">
        <v>0</v>
      </c>
      <c r="O24">
        <v>0</v>
      </c>
      <c r="P24">
        <v>0</v>
      </c>
      <c r="Q24">
        <v>1</v>
      </c>
      <c r="R24">
        <v>0</v>
      </c>
      <c r="S24">
        <v>0</v>
      </c>
      <c r="T24">
        <v>0</v>
      </c>
      <c r="U24">
        <v>0</v>
      </c>
      <c r="V24">
        <v>0</v>
      </c>
      <c r="W24">
        <v>1.51129363449692</v>
      </c>
      <c r="X24">
        <v>1</v>
      </c>
      <c r="Y24" t="s">
        <v>53</v>
      </c>
      <c r="Z24">
        <v>0</v>
      </c>
      <c r="AA24">
        <v>0</v>
      </c>
      <c r="AB24">
        <v>0</v>
      </c>
      <c r="AC24">
        <v>0</v>
      </c>
      <c r="AD24">
        <v>0.487070879461426</v>
      </c>
    </row>
    <row r="25" spans="1:30">
      <c r="A25">
        <v>24</v>
      </c>
      <c r="B25">
        <v>6.1</v>
      </c>
      <c r="C25">
        <v>1</v>
      </c>
      <c r="D25">
        <v>3.6</v>
      </c>
      <c r="E25">
        <v>3.93333333333333</v>
      </c>
      <c r="F25">
        <v>69.8562628336755</v>
      </c>
      <c r="G25">
        <v>0</v>
      </c>
      <c r="H25">
        <v>0</v>
      </c>
      <c r="I25">
        <v>0</v>
      </c>
      <c r="J25">
        <v>0</v>
      </c>
      <c r="K25">
        <v>0</v>
      </c>
      <c r="L25">
        <v>0</v>
      </c>
      <c r="M25">
        <v>0</v>
      </c>
      <c r="N25">
        <v>0</v>
      </c>
      <c r="O25">
        <v>0</v>
      </c>
      <c r="P25">
        <v>0</v>
      </c>
      <c r="Q25">
        <v>1</v>
      </c>
      <c r="R25">
        <v>0</v>
      </c>
      <c r="S25">
        <v>0</v>
      </c>
      <c r="T25">
        <v>0</v>
      </c>
      <c r="U25">
        <v>0</v>
      </c>
      <c r="V25">
        <v>0</v>
      </c>
      <c r="W25">
        <v>6.96509240246406</v>
      </c>
      <c r="X25">
        <v>1</v>
      </c>
      <c r="Y25" t="s">
        <v>53</v>
      </c>
      <c r="Z25">
        <v>1</v>
      </c>
      <c r="AA25">
        <v>0</v>
      </c>
      <c r="AB25">
        <v>0</v>
      </c>
      <c r="AC25">
        <v>0</v>
      </c>
      <c r="AD25">
        <v>0.356302320165874</v>
      </c>
    </row>
    <row r="26" spans="1:30">
      <c r="A26">
        <v>25</v>
      </c>
      <c r="B26">
        <v>1</v>
      </c>
      <c r="C26">
        <v>0</v>
      </c>
      <c r="D26">
        <v>3.9</v>
      </c>
      <c r="E26">
        <v>4.78571428571428</v>
      </c>
      <c r="F26">
        <v>72.9089664613278</v>
      </c>
      <c r="G26">
        <v>0</v>
      </c>
      <c r="H26">
        <v>0</v>
      </c>
      <c r="I26">
        <v>0</v>
      </c>
      <c r="J26">
        <v>0</v>
      </c>
      <c r="K26">
        <v>0</v>
      </c>
      <c r="L26">
        <v>0</v>
      </c>
      <c r="M26">
        <v>0</v>
      </c>
      <c r="N26">
        <v>0</v>
      </c>
      <c r="O26">
        <v>0</v>
      </c>
      <c r="P26">
        <v>0</v>
      </c>
      <c r="Q26">
        <v>1</v>
      </c>
      <c r="R26">
        <v>0</v>
      </c>
      <c r="S26">
        <v>0</v>
      </c>
      <c r="T26">
        <v>0</v>
      </c>
      <c r="U26">
        <v>0</v>
      </c>
      <c r="V26">
        <v>0</v>
      </c>
      <c r="W26">
        <v>47.441478439425</v>
      </c>
      <c r="X26">
        <v>0</v>
      </c>
      <c r="Y26" t="s">
        <v>53</v>
      </c>
      <c r="Z26">
        <v>1</v>
      </c>
      <c r="AA26">
        <v>1</v>
      </c>
      <c r="AB26">
        <v>1</v>
      </c>
      <c r="AC26">
        <v>1</v>
      </c>
      <c r="AD26">
        <v>0.561014916223311</v>
      </c>
    </row>
    <row r="27" spans="1:30">
      <c r="A27">
        <v>26</v>
      </c>
      <c r="B27">
        <v>5.9</v>
      </c>
      <c r="C27">
        <v>0</v>
      </c>
      <c r="D27">
        <v>3.9</v>
      </c>
      <c r="E27">
        <v>14.2727272727272</v>
      </c>
      <c r="F27">
        <v>69.3661875427789</v>
      </c>
      <c r="G27">
        <v>0</v>
      </c>
      <c r="H27">
        <v>0</v>
      </c>
      <c r="I27">
        <v>0</v>
      </c>
      <c r="J27">
        <v>0</v>
      </c>
      <c r="K27">
        <v>0</v>
      </c>
      <c r="L27">
        <v>0</v>
      </c>
      <c r="M27">
        <v>0</v>
      </c>
      <c r="N27">
        <v>0</v>
      </c>
      <c r="O27">
        <v>0</v>
      </c>
      <c r="P27">
        <v>0</v>
      </c>
      <c r="Q27">
        <v>1</v>
      </c>
      <c r="R27">
        <v>0</v>
      </c>
      <c r="S27">
        <v>0</v>
      </c>
      <c r="T27">
        <v>0</v>
      </c>
      <c r="U27">
        <v>0</v>
      </c>
      <c r="V27">
        <v>0</v>
      </c>
      <c r="W27">
        <v>10.8090349075975</v>
      </c>
      <c r="X27">
        <v>1</v>
      </c>
      <c r="Y27" t="s">
        <v>53</v>
      </c>
      <c r="Z27">
        <v>1</v>
      </c>
      <c r="AA27">
        <v>0</v>
      </c>
      <c r="AB27">
        <v>0</v>
      </c>
      <c r="AC27">
        <v>0</v>
      </c>
      <c r="AD27">
        <v>0.524127658386104</v>
      </c>
    </row>
    <row r="28" spans="1:30">
      <c r="A28">
        <v>27</v>
      </c>
      <c r="B28">
        <v>2.6</v>
      </c>
      <c r="C28">
        <v>0</v>
      </c>
      <c r="D28">
        <v>4.2</v>
      </c>
      <c r="E28">
        <v>1.45</v>
      </c>
      <c r="F28">
        <v>52.9472963723477</v>
      </c>
      <c r="G28">
        <v>0</v>
      </c>
      <c r="H28">
        <v>0</v>
      </c>
      <c r="I28">
        <v>0</v>
      </c>
      <c r="J28">
        <v>0</v>
      </c>
      <c r="K28">
        <v>0</v>
      </c>
      <c r="L28">
        <v>0</v>
      </c>
      <c r="M28">
        <v>0</v>
      </c>
      <c r="N28">
        <v>0</v>
      </c>
      <c r="O28">
        <v>0</v>
      </c>
      <c r="P28">
        <v>0</v>
      </c>
      <c r="Q28">
        <v>1</v>
      </c>
      <c r="R28">
        <v>0</v>
      </c>
      <c r="S28">
        <v>0</v>
      </c>
      <c r="T28">
        <v>0</v>
      </c>
      <c r="U28">
        <v>0</v>
      </c>
      <c r="V28">
        <v>0</v>
      </c>
      <c r="W28">
        <v>25.9876796714579</v>
      </c>
      <c r="X28">
        <v>0</v>
      </c>
      <c r="Y28" t="s">
        <v>53</v>
      </c>
      <c r="Z28">
        <v>1</v>
      </c>
      <c r="AA28">
        <v>1</v>
      </c>
      <c r="AB28">
        <v>1</v>
      </c>
      <c r="AD28">
        <v>0.617508084485621</v>
      </c>
    </row>
    <row r="29" spans="1:30">
      <c r="A29">
        <v>28</v>
      </c>
      <c r="B29">
        <v>14</v>
      </c>
      <c r="C29">
        <v>1</v>
      </c>
      <c r="D29">
        <v>3.9</v>
      </c>
      <c r="E29">
        <v>1.5625</v>
      </c>
      <c r="F29">
        <v>83.0444900752909</v>
      </c>
      <c r="G29">
        <v>0</v>
      </c>
      <c r="H29">
        <v>0</v>
      </c>
      <c r="I29">
        <v>0</v>
      </c>
      <c r="J29">
        <v>0</v>
      </c>
      <c r="K29">
        <v>0</v>
      </c>
      <c r="L29">
        <v>0</v>
      </c>
      <c r="M29">
        <v>0</v>
      </c>
      <c r="N29">
        <v>0</v>
      </c>
      <c r="O29">
        <v>0</v>
      </c>
      <c r="P29">
        <v>0</v>
      </c>
      <c r="Q29">
        <v>1</v>
      </c>
      <c r="R29">
        <v>0</v>
      </c>
      <c r="S29">
        <v>0</v>
      </c>
      <c r="T29">
        <v>0</v>
      </c>
      <c r="U29">
        <v>0</v>
      </c>
      <c r="V29">
        <v>0</v>
      </c>
      <c r="W29">
        <v>20.8624229979466</v>
      </c>
      <c r="X29">
        <v>0</v>
      </c>
      <c r="Y29" t="s">
        <v>53</v>
      </c>
      <c r="Z29">
        <v>1</v>
      </c>
      <c r="AA29">
        <v>1</v>
      </c>
      <c r="AD29">
        <v>0.501292105850355</v>
      </c>
    </row>
    <row r="30" spans="1:30">
      <c r="A30">
        <v>29</v>
      </c>
      <c r="B30">
        <v>2</v>
      </c>
      <c r="C30">
        <v>0</v>
      </c>
      <c r="D30">
        <v>4</v>
      </c>
      <c r="E30">
        <v>1.54545454545454</v>
      </c>
      <c r="F30">
        <v>49.6071184120465</v>
      </c>
      <c r="G30">
        <v>0</v>
      </c>
      <c r="H30">
        <v>0</v>
      </c>
      <c r="I30">
        <v>0</v>
      </c>
      <c r="J30">
        <v>0</v>
      </c>
      <c r="K30">
        <v>0</v>
      </c>
      <c r="L30">
        <v>0</v>
      </c>
      <c r="M30">
        <v>0</v>
      </c>
      <c r="N30">
        <v>0</v>
      </c>
      <c r="O30">
        <v>0</v>
      </c>
      <c r="P30">
        <v>0</v>
      </c>
      <c r="Q30">
        <v>1</v>
      </c>
      <c r="R30">
        <v>0</v>
      </c>
      <c r="S30">
        <v>0</v>
      </c>
      <c r="T30">
        <v>0</v>
      </c>
      <c r="U30">
        <v>0</v>
      </c>
      <c r="V30">
        <v>0</v>
      </c>
      <c r="W30">
        <v>40.5420944558521</v>
      </c>
      <c r="X30">
        <v>0</v>
      </c>
      <c r="Y30" t="s">
        <v>53</v>
      </c>
      <c r="Z30">
        <v>1</v>
      </c>
      <c r="AA30">
        <v>1</v>
      </c>
      <c r="AB30">
        <v>1</v>
      </c>
      <c r="AC30">
        <v>1</v>
      </c>
      <c r="AD30">
        <v>0.581686337059496</v>
      </c>
    </row>
    <row r="31" spans="1:30">
      <c r="A31">
        <v>30</v>
      </c>
      <c r="B31">
        <v>1</v>
      </c>
      <c r="C31">
        <v>0</v>
      </c>
      <c r="D31">
        <v>4.3</v>
      </c>
      <c r="E31">
        <v>1.29166666666666</v>
      </c>
      <c r="F31">
        <v>69.4182067077344</v>
      </c>
      <c r="G31">
        <v>0</v>
      </c>
      <c r="H31">
        <v>0</v>
      </c>
      <c r="I31">
        <v>0</v>
      </c>
      <c r="J31">
        <v>0</v>
      </c>
      <c r="K31">
        <v>0</v>
      </c>
      <c r="L31">
        <v>0</v>
      </c>
      <c r="M31">
        <v>0</v>
      </c>
      <c r="N31">
        <v>0</v>
      </c>
      <c r="O31">
        <v>0</v>
      </c>
      <c r="P31">
        <v>0</v>
      </c>
      <c r="Q31">
        <v>1</v>
      </c>
      <c r="R31">
        <v>0</v>
      </c>
      <c r="S31">
        <v>0</v>
      </c>
      <c r="T31">
        <v>0</v>
      </c>
      <c r="U31">
        <v>0</v>
      </c>
      <c r="V31">
        <v>0</v>
      </c>
      <c r="W31">
        <v>35.1868583162217</v>
      </c>
      <c r="X31">
        <v>0</v>
      </c>
      <c r="Y31" t="s">
        <v>53</v>
      </c>
      <c r="Z31">
        <v>1</v>
      </c>
      <c r="AA31">
        <v>1</v>
      </c>
      <c r="AB31">
        <v>1</v>
      </c>
      <c r="AD31">
        <v>0.636194609579269</v>
      </c>
    </row>
    <row r="32" spans="1:30">
      <c r="A32">
        <v>31</v>
      </c>
      <c r="B32">
        <v>1.8</v>
      </c>
      <c r="C32">
        <v>0</v>
      </c>
      <c r="D32">
        <v>3.9</v>
      </c>
      <c r="E32">
        <v>2.84615384615384</v>
      </c>
      <c r="F32">
        <v>79.9041752224503</v>
      </c>
      <c r="G32">
        <v>0</v>
      </c>
      <c r="H32">
        <v>0</v>
      </c>
      <c r="I32">
        <v>0</v>
      </c>
      <c r="J32">
        <v>0</v>
      </c>
      <c r="K32">
        <v>0</v>
      </c>
      <c r="L32">
        <v>0</v>
      </c>
      <c r="M32">
        <v>0</v>
      </c>
      <c r="N32">
        <v>0</v>
      </c>
      <c r="O32">
        <v>0</v>
      </c>
      <c r="P32">
        <v>0</v>
      </c>
      <c r="Q32">
        <v>1</v>
      </c>
      <c r="R32">
        <v>0</v>
      </c>
      <c r="S32">
        <v>0</v>
      </c>
      <c r="T32">
        <v>0</v>
      </c>
      <c r="U32">
        <v>0</v>
      </c>
      <c r="V32">
        <v>0</v>
      </c>
      <c r="W32">
        <v>28.2874743326488</v>
      </c>
      <c r="X32">
        <v>0</v>
      </c>
      <c r="Y32" t="s">
        <v>53</v>
      </c>
      <c r="Z32">
        <v>1</v>
      </c>
      <c r="AA32">
        <v>1</v>
      </c>
      <c r="AB32">
        <v>1</v>
      </c>
      <c r="AD32">
        <v>0.592174461884816</v>
      </c>
    </row>
    <row r="33" spans="1:30">
      <c r="A33">
        <v>32</v>
      </c>
      <c r="B33">
        <v>4.4</v>
      </c>
      <c r="C33">
        <v>0</v>
      </c>
      <c r="D33">
        <v>4.1</v>
      </c>
      <c r="E33">
        <v>2.16666666666666</v>
      </c>
      <c r="F33">
        <v>75.2279260780287</v>
      </c>
      <c r="G33">
        <v>0</v>
      </c>
      <c r="H33">
        <v>0</v>
      </c>
      <c r="I33">
        <v>0</v>
      </c>
      <c r="J33">
        <v>0</v>
      </c>
      <c r="K33">
        <v>0</v>
      </c>
      <c r="L33">
        <v>0</v>
      </c>
      <c r="M33">
        <v>0</v>
      </c>
      <c r="N33">
        <v>0</v>
      </c>
      <c r="O33">
        <v>0</v>
      </c>
      <c r="P33">
        <v>0</v>
      </c>
      <c r="Q33">
        <v>1</v>
      </c>
      <c r="R33">
        <v>0</v>
      </c>
      <c r="S33">
        <v>0</v>
      </c>
      <c r="T33">
        <v>0</v>
      </c>
      <c r="U33">
        <v>0</v>
      </c>
      <c r="V33">
        <v>0</v>
      </c>
      <c r="W33">
        <v>13.6344969199178</v>
      </c>
      <c r="X33">
        <v>0</v>
      </c>
      <c r="Y33" t="s">
        <v>53</v>
      </c>
      <c r="Z33">
        <v>1</v>
      </c>
      <c r="AA33">
        <v>1</v>
      </c>
      <c r="AD33">
        <v>0.640290462284594</v>
      </c>
    </row>
    <row r="34" spans="1:30">
      <c r="A34">
        <v>33</v>
      </c>
      <c r="B34">
        <v>0.9</v>
      </c>
      <c r="C34">
        <v>0</v>
      </c>
      <c r="D34">
        <v>4.3</v>
      </c>
      <c r="E34">
        <v>2.26315789473684</v>
      </c>
      <c r="F34">
        <v>63.4962354551676</v>
      </c>
      <c r="G34">
        <v>0</v>
      </c>
      <c r="H34">
        <v>0</v>
      </c>
      <c r="I34">
        <v>0</v>
      </c>
      <c r="J34">
        <v>0</v>
      </c>
      <c r="K34">
        <v>0</v>
      </c>
      <c r="L34">
        <v>0</v>
      </c>
      <c r="M34">
        <v>0</v>
      </c>
      <c r="N34">
        <v>0</v>
      </c>
      <c r="O34">
        <v>0</v>
      </c>
      <c r="P34">
        <v>0</v>
      </c>
      <c r="Q34">
        <v>1</v>
      </c>
      <c r="R34">
        <v>0</v>
      </c>
      <c r="S34">
        <v>0</v>
      </c>
      <c r="T34">
        <v>0</v>
      </c>
      <c r="U34">
        <v>0</v>
      </c>
      <c r="V34">
        <v>0</v>
      </c>
      <c r="W34">
        <v>13.8973305954825</v>
      </c>
      <c r="X34">
        <v>0</v>
      </c>
      <c r="Y34" t="s">
        <v>53</v>
      </c>
      <c r="Z34">
        <v>1</v>
      </c>
      <c r="AA34">
        <v>1</v>
      </c>
      <c r="AD34">
        <v>0.621121192362849</v>
      </c>
    </row>
    <row r="35" spans="1:30">
      <c r="A35">
        <v>34</v>
      </c>
      <c r="B35">
        <v>6.1</v>
      </c>
      <c r="C35">
        <v>0</v>
      </c>
      <c r="D35">
        <v>4.5</v>
      </c>
      <c r="E35">
        <v>3.35714285714285</v>
      </c>
      <c r="F35">
        <v>63.2361396303901</v>
      </c>
      <c r="G35">
        <v>0</v>
      </c>
      <c r="H35">
        <v>0</v>
      </c>
      <c r="I35">
        <v>0</v>
      </c>
      <c r="J35">
        <v>0</v>
      </c>
      <c r="K35">
        <v>0</v>
      </c>
      <c r="L35">
        <v>0</v>
      </c>
      <c r="M35">
        <v>0</v>
      </c>
      <c r="N35">
        <v>0</v>
      </c>
      <c r="O35">
        <v>0</v>
      </c>
      <c r="P35">
        <v>0</v>
      </c>
      <c r="Q35">
        <v>1</v>
      </c>
      <c r="R35">
        <v>0</v>
      </c>
      <c r="S35">
        <v>0</v>
      </c>
      <c r="T35">
        <v>0</v>
      </c>
      <c r="U35">
        <v>0</v>
      </c>
      <c r="V35">
        <v>0</v>
      </c>
      <c r="W35">
        <v>34.8911704312115</v>
      </c>
      <c r="X35">
        <v>0</v>
      </c>
      <c r="Y35" t="s">
        <v>53</v>
      </c>
      <c r="Z35">
        <v>1</v>
      </c>
      <c r="AA35">
        <v>1</v>
      </c>
      <c r="AB35">
        <v>1</v>
      </c>
      <c r="AD35">
        <v>0.680765022205298</v>
      </c>
    </row>
    <row r="36" spans="1:30">
      <c r="A36">
        <v>35</v>
      </c>
      <c r="B36">
        <v>10.5</v>
      </c>
      <c r="C36">
        <v>0</v>
      </c>
      <c r="D36">
        <v>3.7</v>
      </c>
      <c r="E36">
        <v>12</v>
      </c>
      <c r="F36">
        <v>77.286789869952</v>
      </c>
      <c r="G36">
        <v>0</v>
      </c>
      <c r="H36">
        <v>0</v>
      </c>
      <c r="I36">
        <v>0</v>
      </c>
      <c r="J36">
        <v>0</v>
      </c>
      <c r="K36">
        <v>0</v>
      </c>
      <c r="L36">
        <v>0</v>
      </c>
      <c r="M36">
        <v>0</v>
      </c>
      <c r="N36">
        <v>0</v>
      </c>
      <c r="O36">
        <v>0</v>
      </c>
      <c r="P36">
        <v>0</v>
      </c>
      <c r="Q36">
        <v>1</v>
      </c>
      <c r="R36">
        <v>0</v>
      </c>
      <c r="S36">
        <v>0</v>
      </c>
      <c r="T36">
        <v>0</v>
      </c>
      <c r="U36">
        <v>0</v>
      </c>
      <c r="V36">
        <v>0</v>
      </c>
      <c r="W36">
        <v>9.19917864476386</v>
      </c>
      <c r="X36">
        <v>1</v>
      </c>
      <c r="Y36" t="s">
        <v>53</v>
      </c>
      <c r="Z36">
        <v>1</v>
      </c>
      <c r="AA36">
        <v>0</v>
      </c>
      <c r="AB36">
        <v>0</v>
      </c>
      <c r="AC36">
        <v>0</v>
      </c>
      <c r="AD36">
        <v>0.567811320040737</v>
      </c>
    </row>
    <row r="37" spans="1:30">
      <c r="A37">
        <v>36</v>
      </c>
      <c r="B37">
        <v>12.8</v>
      </c>
      <c r="C37">
        <v>0</v>
      </c>
      <c r="D37">
        <v>3.7</v>
      </c>
      <c r="E37">
        <v>19</v>
      </c>
      <c r="F37">
        <v>74.7296372347707</v>
      </c>
      <c r="G37">
        <v>0</v>
      </c>
      <c r="H37">
        <v>0</v>
      </c>
      <c r="I37">
        <v>0</v>
      </c>
      <c r="J37">
        <v>0</v>
      </c>
      <c r="K37">
        <v>0</v>
      </c>
      <c r="L37">
        <v>0</v>
      </c>
      <c r="M37">
        <v>0</v>
      </c>
      <c r="N37">
        <v>0</v>
      </c>
      <c r="O37">
        <v>0</v>
      </c>
      <c r="P37">
        <v>0</v>
      </c>
      <c r="Q37">
        <v>1</v>
      </c>
      <c r="R37">
        <v>0</v>
      </c>
      <c r="S37">
        <v>0</v>
      </c>
      <c r="T37">
        <v>0</v>
      </c>
      <c r="U37">
        <v>0</v>
      </c>
      <c r="V37">
        <v>0</v>
      </c>
      <c r="W37">
        <v>3.71252566735112</v>
      </c>
      <c r="X37">
        <v>1</v>
      </c>
      <c r="Y37" t="s">
        <v>53</v>
      </c>
      <c r="Z37">
        <v>0</v>
      </c>
      <c r="AA37">
        <v>0</v>
      </c>
      <c r="AB37">
        <v>0</v>
      </c>
      <c r="AC37">
        <v>0</v>
      </c>
      <c r="AD37">
        <v>0.528653898046653</v>
      </c>
    </row>
    <row r="38" spans="1:30">
      <c r="A38">
        <v>37</v>
      </c>
      <c r="B38">
        <v>3</v>
      </c>
      <c r="C38">
        <v>0</v>
      </c>
      <c r="D38">
        <v>4.2</v>
      </c>
      <c r="E38">
        <v>10.1111111111111</v>
      </c>
      <c r="F38">
        <v>80</v>
      </c>
      <c r="G38">
        <v>0</v>
      </c>
      <c r="H38">
        <v>0</v>
      </c>
      <c r="I38">
        <v>0</v>
      </c>
      <c r="J38">
        <v>0</v>
      </c>
      <c r="K38">
        <v>0</v>
      </c>
      <c r="L38">
        <v>0</v>
      </c>
      <c r="M38">
        <v>0</v>
      </c>
      <c r="N38">
        <v>0</v>
      </c>
      <c r="O38">
        <v>0</v>
      </c>
      <c r="P38">
        <v>0</v>
      </c>
      <c r="Q38">
        <v>1</v>
      </c>
      <c r="R38">
        <v>0</v>
      </c>
      <c r="S38">
        <v>0</v>
      </c>
      <c r="T38">
        <v>0</v>
      </c>
      <c r="U38">
        <v>0</v>
      </c>
      <c r="V38">
        <v>0</v>
      </c>
      <c r="W38">
        <v>38.012320328542</v>
      </c>
      <c r="X38">
        <v>0</v>
      </c>
      <c r="Y38" t="s">
        <v>53</v>
      </c>
      <c r="Z38">
        <v>1</v>
      </c>
      <c r="AA38">
        <v>1</v>
      </c>
      <c r="AB38">
        <v>1</v>
      </c>
      <c r="AC38">
        <v>1</v>
      </c>
      <c r="AD38">
        <v>0.584106373352483</v>
      </c>
    </row>
    <row r="39" spans="1:30">
      <c r="A39">
        <v>38</v>
      </c>
      <c r="B39">
        <v>10.5</v>
      </c>
      <c r="C39">
        <v>0</v>
      </c>
      <c r="D39">
        <v>3.9</v>
      </c>
      <c r="E39">
        <v>3.07692307692307</v>
      </c>
      <c r="F39">
        <v>79.9096509240246</v>
      </c>
      <c r="G39">
        <v>0</v>
      </c>
      <c r="H39">
        <v>0</v>
      </c>
      <c r="I39">
        <v>0</v>
      </c>
      <c r="J39">
        <v>0</v>
      </c>
      <c r="K39">
        <v>0</v>
      </c>
      <c r="L39">
        <v>0</v>
      </c>
      <c r="M39">
        <v>0</v>
      </c>
      <c r="N39">
        <v>0</v>
      </c>
      <c r="O39">
        <v>0</v>
      </c>
      <c r="P39">
        <v>0</v>
      </c>
      <c r="Q39">
        <v>1</v>
      </c>
      <c r="R39">
        <v>0</v>
      </c>
      <c r="S39">
        <v>0</v>
      </c>
      <c r="T39">
        <v>0</v>
      </c>
      <c r="U39">
        <v>0</v>
      </c>
      <c r="V39">
        <v>0</v>
      </c>
      <c r="W39">
        <v>23.3264887063655</v>
      </c>
      <c r="X39">
        <v>0</v>
      </c>
      <c r="Y39" t="s">
        <v>53</v>
      </c>
      <c r="Z39">
        <v>1</v>
      </c>
      <c r="AA39">
        <v>1</v>
      </c>
      <c r="AD39">
        <v>0.665469648668195</v>
      </c>
    </row>
    <row r="40" spans="1:30">
      <c r="A40">
        <v>39</v>
      </c>
      <c r="B40">
        <v>3</v>
      </c>
      <c r="C40">
        <v>0</v>
      </c>
      <c r="D40">
        <v>4.2</v>
      </c>
      <c r="E40">
        <v>2.52631578947368</v>
      </c>
      <c r="F40">
        <v>69.9356605065024</v>
      </c>
      <c r="G40">
        <v>0</v>
      </c>
      <c r="H40">
        <v>0</v>
      </c>
      <c r="I40">
        <v>0</v>
      </c>
      <c r="J40">
        <v>0</v>
      </c>
      <c r="K40">
        <v>0</v>
      </c>
      <c r="L40">
        <v>0</v>
      </c>
      <c r="M40">
        <v>0</v>
      </c>
      <c r="N40">
        <v>0</v>
      </c>
      <c r="O40">
        <v>0</v>
      </c>
      <c r="P40">
        <v>0</v>
      </c>
      <c r="Q40">
        <v>1</v>
      </c>
      <c r="R40">
        <v>0</v>
      </c>
      <c r="S40">
        <v>0</v>
      </c>
      <c r="T40">
        <v>0</v>
      </c>
      <c r="U40">
        <v>0</v>
      </c>
      <c r="V40">
        <v>0</v>
      </c>
      <c r="W40">
        <v>38.17659137577</v>
      </c>
      <c r="X40">
        <v>0</v>
      </c>
      <c r="Y40" t="s">
        <v>53</v>
      </c>
      <c r="Z40">
        <v>1</v>
      </c>
      <c r="AA40">
        <v>1</v>
      </c>
      <c r="AB40">
        <v>1</v>
      </c>
      <c r="AC40">
        <v>1</v>
      </c>
      <c r="AD40">
        <v>0.632034069993551</v>
      </c>
    </row>
    <row r="41" spans="1:30">
      <c r="A41">
        <v>40</v>
      </c>
      <c r="B41">
        <v>24.6</v>
      </c>
      <c r="C41">
        <v>0</v>
      </c>
      <c r="D41">
        <v>4.5</v>
      </c>
      <c r="E41">
        <v>4.63636363636363</v>
      </c>
      <c r="F41">
        <v>64.0164271047228</v>
      </c>
      <c r="G41">
        <v>0</v>
      </c>
      <c r="H41">
        <v>0</v>
      </c>
      <c r="I41">
        <v>0</v>
      </c>
      <c r="J41">
        <v>0</v>
      </c>
      <c r="K41">
        <v>0</v>
      </c>
      <c r="L41">
        <v>0</v>
      </c>
      <c r="M41">
        <v>0</v>
      </c>
      <c r="N41">
        <v>0</v>
      </c>
      <c r="O41">
        <v>0</v>
      </c>
      <c r="P41">
        <v>0</v>
      </c>
      <c r="Q41">
        <v>1</v>
      </c>
      <c r="R41">
        <v>0</v>
      </c>
      <c r="S41">
        <v>0</v>
      </c>
      <c r="T41">
        <v>0</v>
      </c>
      <c r="U41">
        <v>0</v>
      </c>
      <c r="V41">
        <v>0</v>
      </c>
      <c r="W41">
        <v>12.7145790554414</v>
      </c>
      <c r="X41">
        <v>1</v>
      </c>
      <c r="Y41" t="s">
        <v>53</v>
      </c>
      <c r="Z41">
        <v>1</v>
      </c>
      <c r="AA41">
        <v>1</v>
      </c>
      <c r="AB41">
        <v>0</v>
      </c>
      <c r="AC41">
        <v>0</v>
      </c>
      <c r="AD41">
        <v>0.802884666640853</v>
      </c>
    </row>
    <row r="42" spans="1:30">
      <c r="A42">
        <v>41</v>
      </c>
      <c r="B42">
        <v>3.5</v>
      </c>
      <c r="C42">
        <v>0</v>
      </c>
      <c r="D42">
        <v>4.6</v>
      </c>
      <c r="E42">
        <v>3.35294117647058</v>
      </c>
      <c r="F42">
        <v>49.9219712525667</v>
      </c>
      <c r="G42">
        <v>0</v>
      </c>
      <c r="H42">
        <v>0</v>
      </c>
      <c r="I42">
        <v>0</v>
      </c>
      <c r="J42">
        <v>0</v>
      </c>
      <c r="K42">
        <v>0</v>
      </c>
      <c r="L42">
        <v>0</v>
      </c>
      <c r="M42">
        <v>0</v>
      </c>
      <c r="N42">
        <v>0</v>
      </c>
      <c r="O42">
        <v>0</v>
      </c>
      <c r="P42">
        <v>0</v>
      </c>
      <c r="Q42">
        <v>1</v>
      </c>
      <c r="R42">
        <v>0</v>
      </c>
      <c r="S42">
        <v>0</v>
      </c>
      <c r="T42">
        <v>0</v>
      </c>
      <c r="U42">
        <v>0</v>
      </c>
      <c r="V42">
        <v>0</v>
      </c>
      <c r="W42">
        <v>24.3449691991786</v>
      </c>
      <c r="X42">
        <v>0</v>
      </c>
      <c r="Y42" t="s">
        <v>53</v>
      </c>
      <c r="Z42">
        <v>1</v>
      </c>
      <c r="AA42">
        <v>1</v>
      </c>
      <c r="AB42">
        <v>1</v>
      </c>
      <c r="AD42">
        <v>0.657038293523335</v>
      </c>
    </row>
    <row r="43" spans="1:30">
      <c r="A43">
        <v>42</v>
      </c>
      <c r="B43">
        <v>2</v>
      </c>
      <c r="C43">
        <v>0</v>
      </c>
      <c r="D43">
        <v>4.4</v>
      </c>
      <c r="E43">
        <v>0.691176470588235</v>
      </c>
      <c r="F43">
        <v>66.4804928131416</v>
      </c>
      <c r="G43">
        <v>0</v>
      </c>
      <c r="H43">
        <v>0</v>
      </c>
      <c r="I43">
        <v>0</v>
      </c>
      <c r="J43">
        <v>0</v>
      </c>
      <c r="K43">
        <v>0</v>
      </c>
      <c r="L43">
        <v>0</v>
      </c>
      <c r="M43">
        <v>0</v>
      </c>
      <c r="N43">
        <v>0</v>
      </c>
      <c r="O43">
        <v>0</v>
      </c>
      <c r="P43">
        <v>0</v>
      </c>
      <c r="Q43">
        <v>1</v>
      </c>
      <c r="R43">
        <v>0</v>
      </c>
      <c r="S43">
        <v>0</v>
      </c>
      <c r="T43">
        <v>0</v>
      </c>
      <c r="U43">
        <v>0</v>
      </c>
      <c r="V43">
        <v>0</v>
      </c>
      <c r="W43">
        <v>38.3737166324435</v>
      </c>
      <c r="X43">
        <v>0</v>
      </c>
      <c r="Y43" t="s">
        <v>53</v>
      </c>
      <c r="Z43">
        <v>1</v>
      </c>
      <c r="AA43">
        <v>1</v>
      </c>
      <c r="AB43">
        <v>1</v>
      </c>
      <c r="AC43">
        <v>1</v>
      </c>
      <c r="AD43">
        <v>0.6582007338081</v>
      </c>
    </row>
    <row r="44" spans="1:30">
      <c r="A44">
        <v>43</v>
      </c>
      <c r="B44">
        <v>5.9</v>
      </c>
      <c r="C44">
        <v>0</v>
      </c>
      <c r="D44">
        <v>3.8</v>
      </c>
      <c r="E44">
        <v>6.1</v>
      </c>
      <c r="F44">
        <v>72.8596851471594</v>
      </c>
      <c r="G44">
        <v>0</v>
      </c>
      <c r="H44">
        <v>0</v>
      </c>
      <c r="I44">
        <v>0</v>
      </c>
      <c r="J44">
        <v>0</v>
      </c>
      <c r="K44">
        <v>0</v>
      </c>
      <c r="L44">
        <v>0</v>
      </c>
      <c r="M44">
        <v>0</v>
      </c>
      <c r="N44">
        <v>0</v>
      </c>
      <c r="O44">
        <v>0</v>
      </c>
      <c r="P44">
        <v>0</v>
      </c>
      <c r="Q44">
        <v>1</v>
      </c>
      <c r="R44">
        <v>0</v>
      </c>
      <c r="S44">
        <v>0</v>
      </c>
      <c r="T44">
        <v>0</v>
      </c>
      <c r="U44">
        <v>0</v>
      </c>
      <c r="V44">
        <v>0</v>
      </c>
      <c r="W44">
        <v>31.9014373716632</v>
      </c>
      <c r="X44">
        <v>1</v>
      </c>
      <c r="Y44" t="s">
        <v>53</v>
      </c>
      <c r="Z44">
        <v>1</v>
      </c>
      <c r="AA44">
        <v>1</v>
      </c>
      <c r="AB44">
        <v>1</v>
      </c>
      <c r="AC44">
        <v>0</v>
      </c>
      <c r="AD44">
        <v>0.58162023025139</v>
      </c>
    </row>
    <row r="45" spans="1:30">
      <c r="A45">
        <v>44</v>
      </c>
      <c r="B45">
        <v>9.7</v>
      </c>
      <c r="C45">
        <v>0</v>
      </c>
      <c r="D45">
        <v>4.1</v>
      </c>
      <c r="E45">
        <v>4.44444444444444</v>
      </c>
      <c r="F45">
        <v>57.7166324435318</v>
      </c>
      <c r="G45">
        <v>0</v>
      </c>
      <c r="H45">
        <v>0</v>
      </c>
      <c r="I45">
        <v>0</v>
      </c>
      <c r="J45">
        <v>0</v>
      </c>
      <c r="K45">
        <v>0</v>
      </c>
      <c r="L45">
        <v>0</v>
      </c>
      <c r="M45">
        <v>0</v>
      </c>
      <c r="N45">
        <v>0</v>
      </c>
      <c r="O45">
        <v>0</v>
      </c>
      <c r="P45">
        <v>0</v>
      </c>
      <c r="Q45">
        <v>1</v>
      </c>
      <c r="R45">
        <v>0</v>
      </c>
      <c r="S45">
        <v>0</v>
      </c>
      <c r="T45">
        <v>0</v>
      </c>
      <c r="U45">
        <v>0</v>
      </c>
      <c r="V45">
        <v>0</v>
      </c>
      <c r="W45">
        <v>6.47227926078028</v>
      </c>
      <c r="X45">
        <v>1</v>
      </c>
      <c r="Y45" t="s">
        <v>53</v>
      </c>
      <c r="Z45">
        <v>1</v>
      </c>
      <c r="AA45">
        <v>0</v>
      </c>
      <c r="AB45">
        <v>0</v>
      </c>
      <c r="AC45">
        <v>0</v>
      </c>
      <c r="AD45">
        <v>0.648547816167047</v>
      </c>
    </row>
    <row r="46" spans="1:30">
      <c r="A46">
        <v>45</v>
      </c>
      <c r="B46">
        <v>6.1</v>
      </c>
      <c r="C46">
        <v>0</v>
      </c>
      <c r="D46">
        <v>4.2</v>
      </c>
      <c r="E46">
        <v>4.7391304347826</v>
      </c>
      <c r="F46">
        <v>73.80424366872</v>
      </c>
      <c r="G46">
        <v>0</v>
      </c>
      <c r="H46">
        <v>0</v>
      </c>
      <c r="I46">
        <v>0</v>
      </c>
      <c r="J46">
        <v>0</v>
      </c>
      <c r="K46">
        <v>0</v>
      </c>
      <c r="L46">
        <v>0</v>
      </c>
      <c r="M46">
        <v>0</v>
      </c>
      <c r="N46">
        <v>0</v>
      </c>
      <c r="O46">
        <v>0</v>
      </c>
      <c r="P46">
        <v>0</v>
      </c>
      <c r="Q46">
        <v>1</v>
      </c>
      <c r="R46">
        <v>0</v>
      </c>
      <c r="S46">
        <v>0</v>
      </c>
      <c r="T46">
        <v>0</v>
      </c>
      <c r="U46">
        <v>0</v>
      </c>
      <c r="V46">
        <v>0</v>
      </c>
      <c r="W46">
        <v>6.89938398357289</v>
      </c>
      <c r="X46">
        <v>0</v>
      </c>
      <c r="Y46" t="s">
        <v>53</v>
      </c>
      <c r="Z46">
        <v>1</v>
      </c>
      <c r="AD46">
        <v>0.646030724618617</v>
      </c>
    </row>
    <row r="47" spans="1:30">
      <c r="A47">
        <v>46</v>
      </c>
      <c r="B47">
        <v>4.4</v>
      </c>
      <c r="C47">
        <v>0</v>
      </c>
      <c r="D47">
        <v>4.4</v>
      </c>
      <c r="E47">
        <v>2.72727272727272</v>
      </c>
      <c r="F47">
        <v>56.0958247775496</v>
      </c>
      <c r="G47">
        <v>0</v>
      </c>
      <c r="H47">
        <v>0</v>
      </c>
      <c r="I47">
        <v>0</v>
      </c>
      <c r="J47">
        <v>0</v>
      </c>
      <c r="K47">
        <v>0</v>
      </c>
      <c r="L47">
        <v>0</v>
      </c>
      <c r="M47">
        <v>0</v>
      </c>
      <c r="N47">
        <v>0</v>
      </c>
      <c r="O47">
        <v>0</v>
      </c>
      <c r="P47">
        <v>0</v>
      </c>
      <c r="Q47">
        <v>1</v>
      </c>
      <c r="R47">
        <v>0</v>
      </c>
      <c r="S47">
        <v>0</v>
      </c>
      <c r="T47">
        <v>0</v>
      </c>
      <c r="U47">
        <v>0</v>
      </c>
      <c r="V47">
        <v>0</v>
      </c>
      <c r="W47">
        <v>14.7186858316221</v>
      </c>
      <c r="X47">
        <v>0</v>
      </c>
      <c r="Y47" t="s">
        <v>53</v>
      </c>
      <c r="Z47">
        <v>1</v>
      </c>
      <c r="AA47">
        <v>1</v>
      </c>
      <c r="AD47">
        <v>0.651697693418137</v>
      </c>
    </row>
    <row r="48" spans="1:30">
      <c r="A48">
        <v>47</v>
      </c>
      <c r="B48">
        <v>4.4</v>
      </c>
      <c r="C48">
        <v>0</v>
      </c>
      <c r="D48">
        <v>3.4</v>
      </c>
      <c r="E48">
        <v>4.2</v>
      </c>
      <c r="F48">
        <v>60.0273785078713</v>
      </c>
      <c r="G48">
        <v>0</v>
      </c>
      <c r="H48">
        <v>0</v>
      </c>
      <c r="I48">
        <v>0</v>
      </c>
      <c r="J48">
        <v>0</v>
      </c>
      <c r="K48">
        <v>0</v>
      </c>
      <c r="L48">
        <v>0</v>
      </c>
      <c r="M48">
        <v>0</v>
      </c>
      <c r="N48">
        <v>0</v>
      </c>
      <c r="O48">
        <v>0</v>
      </c>
      <c r="P48">
        <v>0</v>
      </c>
      <c r="Q48">
        <v>1</v>
      </c>
      <c r="R48">
        <v>0</v>
      </c>
      <c r="S48">
        <v>0</v>
      </c>
      <c r="T48">
        <v>0</v>
      </c>
      <c r="U48">
        <v>0</v>
      </c>
      <c r="V48">
        <v>0</v>
      </c>
      <c r="W48">
        <v>1.51129363449692</v>
      </c>
      <c r="X48">
        <v>1</v>
      </c>
      <c r="Y48" t="s">
        <v>53</v>
      </c>
      <c r="Z48">
        <v>0</v>
      </c>
      <c r="AA48">
        <v>0</v>
      </c>
      <c r="AB48">
        <v>0</v>
      </c>
      <c r="AC48">
        <v>0</v>
      </c>
      <c r="AD48">
        <v>0.514695795400674</v>
      </c>
    </row>
    <row r="49" spans="1:30">
      <c r="A49">
        <v>48</v>
      </c>
      <c r="B49">
        <v>5.3</v>
      </c>
      <c r="C49">
        <v>1</v>
      </c>
      <c r="D49">
        <v>4</v>
      </c>
      <c r="E49">
        <v>1.9</v>
      </c>
      <c r="F49">
        <v>81.4893908281998</v>
      </c>
      <c r="G49">
        <v>0</v>
      </c>
      <c r="H49">
        <v>0</v>
      </c>
      <c r="I49">
        <v>0</v>
      </c>
      <c r="J49">
        <v>0</v>
      </c>
      <c r="K49">
        <v>0</v>
      </c>
      <c r="L49">
        <v>0</v>
      </c>
      <c r="M49">
        <v>0</v>
      </c>
      <c r="N49">
        <v>0</v>
      </c>
      <c r="O49">
        <v>0</v>
      </c>
      <c r="P49">
        <v>0</v>
      </c>
      <c r="Q49">
        <v>1</v>
      </c>
      <c r="R49">
        <v>0</v>
      </c>
      <c r="S49">
        <v>0</v>
      </c>
      <c r="T49">
        <v>0</v>
      </c>
      <c r="U49">
        <v>0</v>
      </c>
      <c r="V49">
        <v>0</v>
      </c>
      <c r="W49">
        <v>7.81930184804928</v>
      </c>
      <c r="X49">
        <v>0</v>
      </c>
      <c r="Y49" t="s">
        <v>53</v>
      </c>
      <c r="Z49">
        <v>1</v>
      </c>
      <c r="AD49">
        <v>0.429938679034104</v>
      </c>
    </row>
    <row r="50" spans="1:30">
      <c r="A50">
        <v>49</v>
      </c>
      <c r="B50">
        <v>0.9</v>
      </c>
      <c r="C50">
        <v>0</v>
      </c>
      <c r="D50">
        <v>4.6</v>
      </c>
      <c r="E50">
        <v>3.85714285714285</v>
      </c>
      <c r="F50">
        <v>42.6721423682409</v>
      </c>
      <c r="G50">
        <v>0</v>
      </c>
      <c r="H50">
        <v>0</v>
      </c>
      <c r="I50">
        <v>0</v>
      </c>
      <c r="J50">
        <v>0</v>
      </c>
      <c r="K50">
        <v>0</v>
      </c>
      <c r="L50">
        <v>0</v>
      </c>
      <c r="M50">
        <v>0</v>
      </c>
      <c r="N50">
        <v>0</v>
      </c>
      <c r="O50">
        <v>0</v>
      </c>
      <c r="P50">
        <v>0</v>
      </c>
      <c r="Q50">
        <v>1</v>
      </c>
      <c r="R50">
        <v>0</v>
      </c>
      <c r="S50">
        <v>0</v>
      </c>
      <c r="T50">
        <v>0</v>
      </c>
      <c r="U50">
        <v>0</v>
      </c>
      <c r="V50">
        <v>0</v>
      </c>
      <c r="W50">
        <v>13.4702258726899</v>
      </c>
      <c r="X50">
        <v>0</v>
      </c>
      <c r="Y50" t="s">
        <v>53</v>
      </c>
      <c r="Z50">
        <v>1</v>
      </c>
      <c r="AA50">
        <v>1</v>
      </c>
      <c r="AD50">
        <v>0.622897400659398</v>
      </c>
    </row>
    <row r="51" spans="1:30">
      <c r="A51">
        <v>50</v>
      </c>
      <c r="B51">
        <v>2</v>
      </c>
      <c r="C51">
        <v>0</v>
      </c>
      <c r="D51">
        <v>3.9</v>
      </c>
      <c r="E51">
        <v>1.2</v>
      </c>
      <c r="F51">
        <v>76.6078028747433</v>
      </c>
      <c r="G51">
        <v>0</v>
      </c>
      <c r="H51">
        <v>0</v>
      </c>
      <c r="I51">
        <v>0</v>
      </c>
      <c r="J51">
        <v>0</v>
      </c>
      <c r="K51">
        <v>0</v>
      </c>
      <c r="L51">
        <v>0</v>
      </c>
      <c r="M51">
        <v>0</v>
      </c>
      <c r="N51">
        <v>0</v>
      </c>
      <c r="O51">
        <v>0</v>
      </c>
      <c r="P51">
        <v>0</v>
      </c>
      <c r="Q51">
        <v>1</v>
      </c>
      <c r="R51">
        <v>0</v>
      </c>
      <c r="S51">
        <v>0</v>
      </c>
      <c r="T51">
        <v>0</v>
      </c>
      <c r="U51">
        <v>0</v>
      </c>
      <c r="V51">
        <v>0</v>
      </c>
      <c r="W51">
        <v>39.5893223819301</v>
      </c>
      <c r="X51">
        <v>0</v>
      </c>
      <c r="Y51" t="s">
        <v>53</v>
      </c>
      <c r="Z51">
        <v>1</v>
      </c>
      <c r="AA51">
        <v>1</v>
      </c>
      <c r="AB51">
        <v>1</v>
      </c>
      <c r="AC51">
        <v>1</v>
      </c>
      <c r="AD51">
        <v>0.603160349942567</v>
      </c>
    </row>
    <row r="52" spans="1:30">
      <c r="A52">
        <v>51</v>
      </c>
      <c r="B52">
        <v>15.8</v>
      </c>
      <c r="C52">
        <v>0</v>
      </c>
      <c r="D52">
        <v>4</v>
      </c>
      <c r="E52">
        <v>2.21739130434782</v>
      </c>
      <c r="F52">
        <v>75.7618069815195</v>
      </c>
      <c r="G52">
        <v>0</v>
      </c>
      <c r="H52">
        <v>0</v>
      </c>
      <c r="I52">
        <v>0</v>
      </c>
      <c r="J52">
        <v>0</v>
      </c>
      <c r="K52">
        <v>0</v>
      </c>
      <c r="L52">
        <v>0</v>
      </c>
      <c r="M52">
        <v>0</v>
      </c>
      <c r="N52">
        <v>0</v>
      </c>
      <c r="O52">
        <v>0</v>
      </c>
      <c r="P52">
        <v>0</v>
      </c>
      <c r="Q52">
        <v>1</v>
      </c>
      <c r="R52">
        <v>0</v>
      </c>
      <c r="S52">
        <v>0</v>
      </c>
      <c r="T52">
        <v>0</v>
      </c>
      <c r="U52">
        <v>0</v>
      </c>
      <c r="V52">
        <v>0</v>
      </c>
      <c r="W52">
        <v>24.1478439425051</v>
      </c>
      <c r="X52">
        <v>0</v>
      </c>
      <c r="Y52" t="s">
        <v>53</v>
      </c>
      <c r="Z52">
        <v>1</v>
      </c>
      <c r="AA52">
        <v>1</v>
      </c>
      <c r="AB52">
        <v>1</v>
      </c>
      <c r="AD52">
        <v>0.720343980538011</v>
      </c>
    </row>
    <row r="53" spans="1:30">
      <c r="A53">
        <v>52</v>
      </c>
      <c r="B53">
        <v>2</v>
      </c>
      <c r="C53">
        <v>0</v>
      </c>
      <c r="D53">
        <v>4</v>
      </c>
      <c r="E53">
        <v>1.3125</v>
      </c>
      <c r="F53">
        <v>75.8850102669404</v>
      </c>
      <c r="G53">
        <v>0</v>
      </c>
      <c r="H53">
        <v>0</v>
      </c>
      <c r="I53">
        <v>0</v>
      </c>
      <c r="J53">
        <v>0</v>
      </c>
      <c r="K53">
        <v>0</v>
      </c>
      <c r="L53">
        <v>0</v>
      </c>
      <c r="M53">
        <v>0</v>
      </c>
      <c r="N53">
        <v>0</v>
      </c>
      <c r="O53">
        <v>0</v>
      </c>
      <c r="P53">
        <v>0</v>
      </c>
      <c r="Q53">
        <v>1</v>
      </c>
      <c r="R53">
        <v>0</v>
      </c>
      <c r="S53">
        <v>0</v>
      </c>
      <c r="T53">
        <v>0</v>
      </c>
      <c r="U53">
        <v>0</v>
      </c>
      <c r="V53">
        <v>0</v>
      </c>
      <c r="W53">
        <v>34.924024640657</v>
      </c>
      <c r="X53">
        <v>0</v>
      </c>
      <c r="Y53" t="s">
        <v>53</v>
      </c>
      <c r="Z53">
        <v>1</v>
      </c>
      <c r="AA53">
        <v>1</v>
      </c>
      <c r="AB53">
        <v>1</v>
      </c>
      <c r="AD53">
        <v>0.614258017397143</v>
      </c>
    </row>
    <row r="54" spans="1:30">
      <c r="A54">
        <v>53</v>
      </c>
      <c r="B54">
        <v>7</v>
      </c>
      <c r="C54">
        <v>1</v>
      </c>
      <c r="D54">
        <v>4.1</v>
      </c>
      <c r="E54">
        <v>2.33333333333333</v>
      </c>
      <c r="F54">
        <v>66.2778918548939</v>
      </c>
      <c r="G54">
        <v>0</v>
      </c>
      <c r="H54">
        <v>0</v>
      </c>
      <c r="I54">
        <v>0</v>
      </c>
      <c r="J54">
        <v>0</v>
      </c>
      <c r="K54">
        <v>0</v>
      </c>
      <c r="L54">
        <v>0</v>
      </c>
      <c r="M54">
        <v>0</v>
      </c>
      <c r="N54">
        <v>0</v>
      </c>
      <c r="O54">
        <v>0</v>
      </c>
      <c r="P54">
        <v>0</v>
      </c>
      <c r="Q54">
        <v>1</v>
      </c>
      <c r="R54">
        <v>0</v>
      </c>
      <c r="S54">
        <v>0</v>
      </c>
      <c r="T54">
        <v>0</v>
      </c>
      <c r="U54">
        <v>0</v>
      </c>
      <c r="V54">
        <v>0</v>
      </c>
      <c r="W54">
        <v>52.6981519507186</v>
      </c>
      <c r="X54">
        <v>0</v>
      </c>
      <c r="Y54" t="s">
        <v>53</v>
      </c>
      <c r="Z54">
        <v>1</v>
      </c>
      <c r="AA54">
        <v>1</v>
      </c>
      <c r="AB54">
        <v>1</v>
      </c>
      <c r="AC54">
        <v>1</v>
      </c>
      <c r="AD54">
        <v>0.436939218538676</v>
      </c>
    </row>
    <row r="55" spans="1:30">
      <c r="A55">
        <v>54</v>
      </c>
      <c r="B55">
        <v>1</v>
      </c>
      <c r="C55">
        <v>0</v>
      </c>
      <c r="D55">
        <v>4.1</v>
      </c>
      <c r="E55">
        <v>3.47058823529411</v>
      </c>
      <c r="F55">
        <v>78.0780287474332</v>
      </c>
      <c r="G55">
        <v>0</v>
      </c>
      <c r="H55">
        <v>0</v>
      </c>
      <c r="I55">
        <v>0</v>
      </c>
      <c r="J55">
        <v>0</v>
      </c>
      <c r="K55">
        <v>0</v>
      </c>
      <c r="L55">
        <v>0</v>
      </c>
      <c r="M55">
        <v>0</v>
      </c>
      <c r="N55">
        <v>0</v>
      </c>
      <c r="O55">
        <v>0</v>
      </c>
      <c r="P55">
        <v>0</v>
      </c>
      <c r="Q55">
        <v>1</v>
      </c>
      <c r="R55">
        <v>0</v>
      </c>
      <c r="S55">
        <v>0</v>
      </c>
      <c r="T55">
        <v>0</v>
      </c>
      <c r="U55">
        <v>0</v>
      </c>
      <c r="V55">
        <v>0</v>
      </c>
      <c r="W55">
        <v>47.441478439425</v>
      </c>
      <c r="X55">
        <v>0</v>
      </c>
      <c r="Y55" t="s">
        <v>53</v>
      </c>
      <c r="Z55">
        <v>1</v>
      </c>
      <c r="AA55">
        <v>1</v>
      </c>
      <c r="AB55">
        <v>1</v>
      </c>
      <c r="AC55">
        <v>1</v>
      </c>
      <c r="AD55">
        <v>0.603836451508008</v>
      </c>
    </row>
    <row r="56" spans="1:30">
      <c r="A56">
        <v>55</v>
      </c>
      <c r="B56">
        <v>4.4</v>
      </c>
      <c r="C56">
        <v>0</v>
      </c>
      <c r="D56">
        <v>4.4</v>
      </c>
      <c r="E56">
        <v>1.75</v>
      </c>
      <c r="F56">
        <v>72.3093771389459</v>
      </c>
      <c r="G56">
        <v>0</v>
      </c>
      <c r="H56">
        <v>0</v>
      </c>
      <c r="I56">
        <v>0</v>
      </c>
      <c r="J56">
        <v>0</v>
      </c>
      <c r="K56">
        <v>0</v>
      </c>
      <c r="L56">
        <v>0</v>
      </c>
      <c r="M56">
        <v>0</v>
      </c>
      <c r="N56">
        <v>0</v>
      </c>
      <c r="O56">
        <v>0</v>
      </c>
      <c r="P56">
        <v>0</v>
      </c>
      <c r="Q56">
        <v>1</v>
      </c>
      <c r="R56">
        <v>0</v>
      </c>
      <c r="S56">
        <v>0</v>
      </c>
      <c r="T56">
        <v>0</v>
      </c>
      <c r="U56">
        <v>0</v>
      </c>
      <c r="V56">
        <v>0</v>
      </c>
      <c r="W56">
        <v>50.8254620123203</v>
      </c>
      <c r="X56">
        <v>0</v>
      </c>
      <c r="Y56" t="s">
        <v>53</v>
      </c>
      <c r="Z56">
        <v>1</v>
      </c>
      <c r="AA56">
        <v>1</v>
      </c>
      <c r="AB56">
        <v>1</v>
      </c>
      <c r="AC56">
        <v>1</v>
      </c>
      <c r="AD56">
        <v>0.676480949498863</v>
      </c>
    </row>
    <row r="57" spans="1:30">
      <c r="A57">
        <v>56</v>
      </c>
      <c r="B57">
        <v>0.9</v>
      </c>
      <c r="C57">
        <v>0</v>
      </c>
      <c r="D57">
        <v>4</v>
      </c>
      <c r="E57">
        <v>1.44444444444444</v>
      </c>
      <c r="F57">
        <v>65.3415468856947</v>
      </c>
      <c r="G57">
        <v>0</v>
      </c>
      <c r="H57">
        <v>0</v>
      </c>
      <c r="I57">
        <v>0</v>
      </c>
      <c r="J57">
        <v>0</v>
      </c>
      <c r="K57">
        <v>0</v>
      </c>
      <c r="L57">
        <v>0</v>
      </c>
      <c r="M57">
        <v>0</v>
      </c>
      <c r="N57">
        <v>0</v>
      </c>
      <c r="O57">
        <v>0</v>
      </c>
      <c r="P57">
        <v>0</v>
      </c>
      <c r="Q57">
        <v>1</v>
      </c>
      <c r="R57">
        <v>0</v>
      </c>
      <c r="S57">
        <v>0</v>
      </c>
      <c r="T57">
        <v>0</v>
      </c>
      <c r="U57">
        <v>0</v>
      </c>
      <c r="V57">
        <v>0</v>
      </c>
      <c r="W57">
        <v>26.7761806981519</v>
      </c>
      <c r="X57">
        <v>0</v>
      </c>
      <c r="Y57" t="s">
        <v>53</v>
      </c>
      <c r="Z57">
        <v>1</v>
      </c>
      <c r="AA57">
        <v>1</v>
      </c>
      <c r="AB57">
        <v>1</v>
      </c>
      <c r="AD57">
        <v>0.59117608768846</v>
      </c>
    </row>
    <row r="58" spans="1:30">
      <c r="A58">
        <v>57</v>
      </c>
      <c r="B58">
        <v>0</v>
      </c>
      <c r="C58">
        <v>0</v>
      </c>
      <c r="D58">
        <v>4.3</v>
      </c>
      <c r="E58">
        <v>3</v>
      </c>
      <c r="F58">
        <v>48.4243668720054</v>
      </c>
      <c r="G58">
        <v>0</v>
      </c>
      <c r="H58">
        <v>0</v>
      </c>
      <c r="I58">
        <v>0</v>
      </c>
      <c r="J58">
        <v>0</v>
      </c>
      <c r="K58">
        <v>0</v>
      </c>
      <c r="L58">
        <v>0</v>
      </c>
      <c r="M58">
        <v>0</v>
      </c>
      <c r="N58">
        <v>0</v>
      </c>
      <c r="O58">
        <v>0</v>
      </c>
      <c r="P58">
        <v>0</v>
      </c>
      <c r="Q58">
        <v>1</v>
      </c>
      <c r="R58">
        <v>0</v>
      </c>
      <c r="S58">
        <v>0</v>
      </c>
      <c r="T58">
        <v>0</v>
      </c>
      <c r="U58">
        <v>0</v>
      </c>
      <c r="V58">
        <v>0</v>
      </c>
      <c r="W58">
        <v>48.2299794661191</v>
      </c>
      <c r="X58">
        <v>0</v>
      </c>
      <c r="Y58" t="s">
        <v>53</v>
      </c>
      <c r="Z58">
        <v>1</v>
      </c>
      <c r="AA58">
        <v>1</v>
      </c>
      <c r="AB58">
        <v>1</v>
      </c>
      <c r="AC58">
        <v>1</v>
      </c>
      <c r="AD58">
        <v>0.589841712759149</v>
      </c>
    </row>
    <row r="59" spans="1:30">
      <c r="A59">
        <v>58</v>
      </c>
      <c r="B59">
        <v>5.3</v>
      </c>
      <c r="C59">
        <v>0</v>
      </c>
      <c r="D59">
        <v>4.1</v>
      </c>
      <c r="E59">
        <v>1.875</v>
      </c>
      <c r="F59">
        <v>78.2669404517453</v>
      </c>
      <c r="G59">
        <v>0</v>
      </c>
      <c r="H59">
        <v>0</v>
      </c>
      <c r="I59">
        <v>0</v>
      </c>
      <c r="J59">
        <v>0</v>
      </c>
      <c r="K59">
        <v>0</v>
      </c>
      <c r="L59">
        <v>0</v>
      </c>
      <c r="M59">
        <v>0</v>
      </c>
      <c r="N59">
        <v>0</v>
      </c>
      <c r="O59">
        <v>0</v>
      </c>
      <c r="P59">
        <v>0</v>
      </c>
      <c r="Q59">
        <v>1</v>
      </c>
      <c r="R59">
        <v>0</v>
      </c>
      <c r="S59">
        <v>0</v>
      </c>
      <c r="T59">
        <v>0</v>
      </c>
      <c r="U59">
        <v>0</v>
      </c>
      <c r="V59">
        <v>0</v>
      </c>
      <c r="W59">
        <v>35.4168377823408</v>
      </c>
      <c r="X59">
        <v>0</v>
      </c>
      <c r="Y59" t="s">
        <v>53</v>
      </c>
      <c r="Z59">
        <v>1</v>
      </c>
      <c r="AA59">
        <v>1</v>
      </c>
      <c r="AB59">
        <v>1</v>
      </c>
      <c r="AD59">
        <v>0.653483458841641</v>
      </c>
    </row>
    <row r="60" spans="1:30">
      <c r="A60">
        <v>59</v>
      </c>
      <c r="B60">
        <v>37.4</v>
      </c>
      <c r="C60">
        <v>0</v>
      </c>
      <c r="D60">
        <v>4.3</v>
      </c>
      <c r="E60">
        <v>3.13333333333333</v>
      </c>
      <c r="F60">
        <v>77.5249828884325</v>
      </c>
      <c r="G60">
        <v>0</v>
      </c>
      <c r="H60">
        <v>0</v>
      </c>
      <c r="I60">
        <v>0</v>
      </c>
      <c r="J60">
        <v>0</v>
      </c>
      <c r="K60">
        <v>0</v>
      </c>
      <c r="L60">
        <v>0</v>
      </c>
      <c r="M60">
        <v>0</v>
      </c>
      <c r="N60">
        <v>0</v>
      </c>
      <c r="O60">
        <v>0</v>
      </c>
      <c r="P60">
        <v>0</v>
      </c>
      <c r="Q60">
        <v>1</v>
      </c>
      <c r="R60">
        <v>0</v>
      </c>
      <c r="S60">
        <v>0</v>
      </c>
      <c r="T60">
        <v>0</v>
      </c>
      <c r="U60">
        <v>0</v>
      </c>
      <c r="V60">
        <v>0</v>
      </c>
      <c r="W60">
        <v>9.29774127310061</v>
      </c>
      <c r="X60">
        <v>1</v>
      </c>
      <c r="Y60" t="s">
        <v>53</v>
      </c>
      <c r="Z60">
        <v>1</v>
      </c>
      <c r="AA60">
        <v>0</v>
      </c>
      <c r="AB60">
        <v>0</v>
      </c>
      <c r="AC60">
        <v>0</v>
      </c>
      <c r="AD60">
        <v>0.868346656929849</v>
      </c>
    </row>
    <row r="61" spans="1:30">
      <c r="A61">
        <v>60</v>
      </c>
      <c r="B61">
        <v>2.6</v>
      </c>
      <c r="C61">
        <v>0</v>
      </c>
      <c r="D61">
        <v>4.6</v>
      </c>
      <c r="E61">
        <v>1.81249999999999</v>
      </c>
      <c r="F61">
        <v>65.9575633127994</v>
      </c>
      <c r="G61">
        <v>0</v>
      </c>
      <c r="H61">
        <v>0</v>
      </c>
      <c r="I61">
        <v>0</v>
      </c>
      <c r="J61">
        <v>0</v>
      </c>
      <c r="K61">
        <v>0</v>
      </c>
      <c r="L61">
        <v>0</v>
      </c>
      <c r="M61">
        <v>0</v>
      </c>
      <c r="N61">
        <v>0</v>
      </c>
      <c r="O61">
        <v>0</v>
      </c>
      <c r="P61">
        <v>0</v>
      </c>
      <c r="Q61">
        <v>1</v>
      </c>
      <c r="R61">
        <v>0</v>
      </c>
      <c r="S61">
        <v>0</v>
      </c>
      <c r="T61">
        <v>0</v>
      </c>
      <c r="U61">
        <v>0</v>
      </c>
      <c r="V61">
        <v>0</v>
      </c>
      <c r="W61">
        <v>34.7268993839835</v>
      </c>
      <c r="X61">
        <v>0</v>
      </c>
      <c r="Y61" t="s">
        <v>53</v>
      </c>
      <c r="Z61">
        <v>1</v>
      </c>
      <c r="AA61">
        <v>1</v>
      </c>
      <c r="AB61">
        <v>1</v>
      </c>
      <c r="AD61">
        <v>0.678224763087466</v>
      </c>
    </row>
    <row r="62" spans="1:30">
      <c r="A62">
        <v>61</v>
      </c>
      <c r="B62">
        <v>4.4</v>
      </c>
      <c r="C62">
        <v>0</v>
      </c>
      <c r="D62">
        <v>4.4</v>
      </c>
      <c r="E62">
        <v>2.4074074074074</v>
      </c>
      <c r="F62">
        <v>65.1909650924024</v>
      </c>
      <c r="G62">
        <v>0</v>
      </c>
      <c r="H62">
        <v>0</v>
      </c>
      <c r="I62">
        <v>0</v>
      </c>
      <c r="J62">
        <v>0</v>
      </c>
      <c r="K62">
        <v>0</v>
      </c>
      <c r="L62">
        <v>0</v>
      </c>
      <c r="M62">
        <v>0</v>
      </c>
      <c r="N62">
        <v>0</v>
      </c>
      <c r="O62">
        <v>0</v>
      </c>
      <c r="P62">
        <v>0</v>
      </c>
      <c r="Q62">
        <v>1</v>
      </c>
      <c r="R62">
        <v>0</v>
      </c>
      <c r="S62">
        <v>0</v>
      </c>
      <c r="T62">
        <v>0</v>
      </c>
      <c r="U62">
        <v>0</v>
      </c>
      <c r="V62">
        <v>0</v>
      </c>
      <c r="W62">
        <v>23.4250513347022</v>
      </c>
      <c r="X62">
        <v>0</v>
      </c>
      <c r="Y62" t="s">
        <v>53</v>
      </c>
      <c r="Z62">
        <v>1</v>
      </c>
      <c r="AA62">
        <v>1</v>
      </c>
      <c r="AD62">
        <v>0.66403288896803</v>
      </c>
    </row>
    <row r="63" spans="1:30">
      <c r="A63">
        <v>62</v>
      </c>
      <c r="B63">
        <v>2.6</v>
      </c>
      <c r="C63">
        <v>0</v>
      </c>
      <c r="D63">
        <v>4.2</v>
      </c>
      <c r="E63">
        <v>2.57142857142857</v>
      </c>
      <c r="F63">
        <v>75.3921971252566</v>
      </c>
      <c r="G63">
        <v>0</v>
      </c>
      <c r="H63">
        <v>0</v>
      </c>
      <c r="I63">
        <v>0</v>
      </c>
      <c r="J63">
        <v>0</v>
      </c>
      <c r="K63">
        <v>0</v>
      </c>
      <c r="L63">
        <v>0</v>
      </c>
      <c r="M63">
        <v>0</v>
      </c>
      <c r="N63">
        <v>0</v>
      </c>
      <c r="O63">
        <v>0</v>
      </c>
      <c r="P63">
        <v>0</v>
      </c>
      <c r="Q63">
        <v>1</v>
      </c>
      <c r="R63">
        <v>0</v>
      </c>
      <c r="S63">
        <v>0</v>
      </c>
      <c r="T63">
        <v>0</v>
      </c>
      <c r="U63">
        <v>0</v>
      </c>
      <c r="V63">
        <v>0</v>
      </c>
      <c r="W63">
        <v>17.0513347022587</v>
      </c>
      <c r="X63">
        <v>0</v>
      </c>
      <c r="Y63" t="s">
        <v>53</v>
      </c>
      <c r="Z63">
        <v>1</v>
      </c>
      <c r="AA63">
        <v>1</v>
      </c>
      <c r="AD63">
        <v>0.634412004171814</v>
      </c>
    </row>
    <row r="64" spans="1:30">
      <c r="A64">
        <v>63</v>
      </c>
      <c r="B64">
        <v>13.8</v>
      </c>
      <c r="C64">
        <v>0</v>
      </c>
      <c r="D64">
        <v>4.6</v>
      </c>
      <c r="E64">
        <v>2.71428571428571</v>
      </c>
      <c r="F64">
        <v>76.6707734428473</v>
      </c>
      <c r="G64">
        <v>0</v>
      </c>
      <c r="H64">
        <v>0</v>
      </c>
      <c r="I64">
        <v>0</v>
      </c>
      <c r="J64">
        <v>0</v>
      </c>
      <c r="K64">
        <v>0</v>
      </c>
      <c r="L64">
        <v>0</v>
      </c>
      <c r="M64">
        <v>0</v>
      </c>
      <c r="N64">
        <v>0</v>
      </c>
      <c r="O64">
        <v>0</v>
      </c>
      <c r="P64">
        <v>0</v>
      </c>
      <c r="Q64">
        <v>1</v>
      </c>
      <c r="R64">
        <v>0</v>
      </c>
      <c r="S64">
        <v>0</v>
      </c>
      <c r="T64">
        <v>0</v>
      </c>
      <c r="U64">
        <v>0</v>
      </c>
      <c r="V64">
        <v>0</v>
      </c>
      <c r="W64">
        <v>27.0718685831622</v>
      </c>
      <c r="X64">
        <v>1</v>
      </c>
      <c r="Y64" t="s">
        <v>53</v>
      </c>
      <c r="Z64">
        <v>1</v>
      </c>
      <c r="AA64">
        <v>1</v>
      </c>
      <c r="AB64">
        <v>1</v>
      </c>
      <c r="AC64">
        <v>0</v>
      </c>
      <c r="AD64">
        <v>0.76549212745274</v>
      </c>
    </row>
    <row r="65" spans="1:30">
      <c r="A65">
        <v>64</v>
      </c>
      <c r="B65">
        <v>6.9</v>
      </c>
      <c r="C65">
        <v>0</v>
      </c>
      <c r="D65">
        <v>4.1</v>
      </c>
      <c r="E65">
        <v>3.22222222222222</v>
      </c>
      <c r="F65">
        <v>70.6173853524982</v>
      </c>
      <c r="G65">
        <v>0</v>
      </c>
      <c r="H65">
        <v>0</v>
      </c>
      <c r="I65">
        <v>0</v>
      </c>
      <c r="J65">
        <v>0</v>
      </c>
      <c r="K65">
        <v>0</v>
      </c>
      <c r="L65">
        <v>0</v>
      </c>
      <c r="M65">
        <v>0</v>
      </c>
      <c r="N65">
        <v>0</v>
      </c>
      <c r="O65">
        <v>0</v>
      </c>
      <c r="P65">
        <v>0</v>
      </c>
      <c r="Q65">
        <v>1</v>
      </c>
      <c r="R65">
        <v>0</v>
      </c>
      <c r="S65">
        <v>0</v>
      </c>
      <c r="T65">
        <v>0</v>
      </c>
      <c r="U65">
        <v>0</v>
      </c>
      <c r="V65">
        <v>0</v>
      </c>
      <c r="W65">
        <v>15.1786447638603</v>
      </c>
      <c r="X65">
        <v>1</v>
      </c>
      <c r="Y65" t="s">
        <v>53</v>
      </c>
      <c r="Z65">
        <v>1</v>
      </c>
      <c r="AA65">
        <v>1</v>
      </c>
      <c r="AB65">
        <v>0</v>
      </c>
      <c r="AC65">
        <v>0</v>
      </c>
      <c r="AD65">
        <v>0.648397702503308</v>
      </c>
    </row>
    <row r="66" spans="1:30">
      <c r="A66">
        <v>65</v>
      </c>
      <c r="B66">
        <v>12.3</v>
      </c>
      <c r="C66">
        <v>0</v>
      </c>
      <c r="D66">
        <v>4.4</v>
      </c>
      <c r="E66">
        <v>2.68749999999999</v>
      </c>
      <c r="F66">
        <v>64.4462696783025</v>
      </c>
      <c r="G66">
        <v>0</v>
      </c>
      <c r="H66">
        <v>0</v>
      </c>
      <c r="I66">
        <v>0</v>
      </c>
      <c r="J66">
        <v>0</v>
      </c>
      <c r="K66">
        <v>0</v>
      </c>
      <c r="L66">
        <v>0</v>
      </c>
      <c r="M66">
        <v>0</v>
      </c>
      <c r="N66">
        <v>0</v>
      </c>
      <c r="O66">
        <v>0</v>
      </c>
      <c r="P66">
        <v>0</v>
      </c>
      <c r="Q66">
        <v>1</v>
      </c>
      <c r="R66">
        <v>0</v>
      </c>
      <c r="S66">
        <v>0</v>
      </c>
      <c r="T66">
        <v>0</v>
      </c>
      <c r="U66">
        <v>0</v>
      </c>
      <c r="V66">
        <v>0</v>
      </c>
      <c r="W66">
        <v>4.73100616016427</v>
      </c>
      <c r="X66">
        <v>1</v>
      </c>
      <c r="Y66" t="s">
        <v>53</v>
      </c>
      <c r="Z66">
        <v>0</v>
      </c>
      <c r="AA66">
        <v>0</v>
      </c>
      <c r="AB66">
        <v>0</v>
      </c>
      <c r="AC66">
        <v>0</v>
      </c>
      <c r="AD66">
        <v>0.723361849827618</v>
      </c>
    </row>
    <row r="67" spans="1:30">
      <c r="A67">
        <v>66</v>
      </c>
      <c r="B67">
        <v>0.9</v>
      </c>
      <c r="C67">
        <v>0</v>
      </c>
      <c r="D67">
        <v>4.7</v>
      </c>
      <c r="E67">
        <v>2.94736842105263</v>
      </c>
      <c r="F67">
        <v>76.1615331964408</v>
      </c>
      <c r="G67">
        <v>0</v>
      </c>
      <c r="H67">
        <v>0</v>
      </c>
      <c r="I67">
        <v>0</v>
      </c>
      <c r="J67">
        <v>0</v>
      </c>
      <c r="K67">
        <v>0</v>
      </c>
      <c r="L67">
        <v>0</v>
      </c>
      <c r="M67">
        <v>0</v>
      </c>
      <c r="N67">
        <v>0</v>
      </c>
      <c r="O67">
        <v>0</v>
      </c>
      <c r="P67">
        <v>0</v>
      </c>
      <c r="Q67">
        <v>1</v>
      </c>
      <c r="R67">
        <v>0</v>
      </c>
      <c r="S67">
        <v>0</v>
      </c>
      <c r="T67">
        <v>0</v>
      </c>
      <c r="U67">
        <v>0</v>
      </c>
      <c r="V67">
        <v>0</v>
      </c>
      <c r="W67">
        <v>49.1498973305954</v>
      </c>
      <c r="X67">
        <v>0</v>
      </c>
      <c r="Y67" t="s">
        <v>53</v>
      </c>
      <c r="Z67">
        <v>1</v>
      </c>
      <c r="AA67">
        <v>1</v>
      </c>
      <c r="AB67">
        <v>1</v>
      </c>
      <c r="AC67">
        <v>1</v>
      </c>
      <c r="AD67">
        <v>0.678885979260353</v>
      </c>
    </row>
    <row r="68" spans="1:30">
      <c r="A68">
        <v>67</v>
      </c>
      <c r="B68">
        <v>10.5</v>
      </c>
      <c r="C68">
        <v>0</v>
      </c>
      <c r="D68">
        <v>4.5</v>
      </c>
      <c r="E68">
        <v>2.05263157894736</v>
      </c>
      <c r="F68">
        <v>55.2908966461327</v>
      </c>
      <c r="G68">
        <v>0</v>
      </c>
      <c r="H68">
        <v>0</v>
      </c>
      <c r="I68">
        <v>0</v>
      </c>
      <c r="J68">
        <v>0</v>
      </c>
      <c r="K68">
        <v>0</v>
      </c>
      <c r="L68">
        <v>0</v>
      </c>
      <c r="M68">
        <v>0</v>
      </c>
      <c r="N68">
        <v>0</v>
      </c>
      <c r="O68">
        <v>0</v>
      </c>
      <c r="P68">
        <v>0</v>
      </c>
      <c r="Q68">
        <v>1</v>
      </c>
      <c r="R68">
        <v>0</v>
      </c>
      <c r="S68">
        <v>0</v>
      </c>
      <c r="T68">
        <v>0</v>
      </c>
      <c r="U68">
        <v>0</v>
      </c>
      <c r="V68">
        <v>0</v>
      </c>
      <c r="W68">
        <v>10.1519507186858</v>
      </c>
      <c r="X68">
        <v>0</v>
      </c>
      <c r="Y68" t="s">
        <v>53</v>
      </c>
      <c r="Z68">
        <v>1</v>
      </c>
      <c r="AD68">
        <v>0.716003503872875</v>
      </c>
    </row>
    <row r="69" spans="1:30">
      <c r="A69">
        <v>68</v>
      </c>
      <c r="B69">
        <v>29</v>
      </c>
      <c r="C69">
        <v>0</v>
      </c>
      <c r="D69">
        <v>4.2</v>
      </c>
      <c r="E69">
        <v>2.34375</v>
      </c>
      <c r="F69">
        <v>49.990417522245</v>
      </c>
      <c r="G69">
        <v>0</v>
      </c>
      <c r="H69">
        <v>0</v>
      </c>
      <c r="I69">
        <v>0</v>
      </c>
      <c r="J69">
        <v>0</v>
      </c>
      <c r="K69">
        <v>0</v>
      </c>
      <c r="L69">
        <v>0</v>
      </c>
      <c r="M69">
        <v>0</v>
      </c>
      <c r="N69">
        <v>0</v>
      </c>
      <c r="O69">
        <v>0</v>
      </c>
      <c r="P69">
        <v>0</v>
      </c>
      <c r="Q69">
        <v>1</v>
      </c>
      <c r="R69">
        <v>0</v>
      </c>
      <c r="S69">
        <v>0</v>
      </c>
      <c r="T69">
        <v>0</v>
      </c>
      <c r="U69">
        <v>0</v>
      </c>
      <c r="V69">
        <v>0</v>
      </c>
      <c r="W69">
        <v>24.1478439425051</v>
      </c>
      <c r="X69">
        <v>0</v>
      </c>
      <c r="Y69" t="s">
        <v>53</v>
      </c>
      <c r="Z69">
        <v>1</v>
      </c>
      <c r="AA69">
        <v>1</v>
      </c>
      <c r="AB69">
        <v>1</v>
      </c>
      <c r="AD69">
        <v>0.804301410373415</v>
      </c>
    </row>
    <row r="70" spans="1:30">
      <c r="A70">
        <v>69</v>
      </c>
      <c r="B70">
        <v>2</v>
      </c>
      <c r="C70">
        <v>0</v>
      </c>
      <c r="D70">
        <v>4.5</v>
      </c>
      <c r="E70">
        <v>2.53846153846153</v>
      </c>
      <c r="F70">
        <v>62.8090349075975</v>
      </c>
      <c r="G70">
        <v>0</v>
      </c>
      <c r="H70">
        <v>0</v>
      </c>
      <c r="I70">
        <v>0</v>
      </c>
      <c r="J70">
        <v>0</v>
      </c>
      <c r="K70">
        <v>0</v>
      </c>
      <c r="L70">
        <v>0</v>
      </c>
      <c r="M70">
        <v>0</v>
      </c>
      <c r="N70">
        <v>0</v>
      </c>
      <c r="O70">
        <v>0</v>
      </c>
      <c r="P70">
        <v>0</v>
      </c>
      <c r="Q70">
        <v>1</v>
      </c>
      <c r="R70">
        <v>0</v>
      </c>
      <c r="S70">
        <v>0</v>
      </c>
      <c r="T70">
        <v>0</v>
      </c>
      <c r="U70">
        <v>0</v>
      </c>
      <c r="V70">
        <v>0</v>
      </c>
      <c r="W70">
        <v>36.5667351129363</v>
      </c>
      <c r="X70">
        <v>0</v>
      </c>
      <c r="Y70" t="s">
        <v>53</v>
      </c>
      <c r="Z70">
        <v>1</v>
      </c>
      <c r="AA70">
        <v>1</v>
      </c>
      <c r="AB70">
        <v>1</v>
      </c>
      <c r="AC70">
        <v>1</v>
      </c>
      <c r="AD70">
        <v>0.652555974547803</v>
      </c>
    </row>
    <row r="71" spans="1:30">
      <c r="A71">
        <v>70</v>
      </c>
      <c r="B71">
        <v>7.9</v>
      </c>
      <c r="C71">
        <v>0</v>
      </c>
      <c r="D71">
        <v>4.1</v>
      </c>
      <c r="E71">
        <v>4</v>
      </c>
      <c r="F71">
        <v>65.7960301163586</v>
      </c>
      <c r="G71">
        <v>0</v>
      </c>
      <c r="H71">
        <v>0</v>
      </c>
      <c r="I71">
        <v>0</v>
      </c>
      <c r="J71">
        <v>0</v>
      </c>
      <c r="K71">
        <v>0</v>
      </c>
      <c r="L71">
        <v>0</v>
      </c>
      <c r="M71">
        <v>0</v>
      </c>
      <c r="N71">
        <v>0</v>
      </c>
      <c r="O71">
        <v>0</v>
      </c>
      <c r="P71">
        <v>0</v>
      </c>
      <c r="Q71">
        <v>1</v>
      </c>
      <c r="R71">
        <v>0</v>
      </c>
      <c r="S71">
        <v>0</v>
      </c>
      <c r="T71">
        <v>0</v>
      </c>
      <c r="U71">
        <v>0</v>
      </c>
      <c r="V71">
        <v>0</v>
      </c>
      <c r="W71">
        <v>43.5975359342915</v>
      </c>
      <c r="X71">
        <v>1</v>
      </c>
      <c r="Y71" t="s">
        <v>53</v>
      </c>
      <c r="Z71">
        <v>1</v>
      </c>
      <c r="AA71">
        <v>1</v>
      </c>
      <c r="AB71">
        <v>1</v>
      </c>
      <c r="AC71">
        <v>1</v>
      </c>
      <c r="AD71">
        <v>0.64564192710703</v>
      </c>
    </row>
    <row r="72" spans="1:30">
      <c r="A72">
        <v>71</v>
      </c>
      <c r="B72">
        <v>2</v>
      </c>
      <c r="C72">
        <v>0</v>
      </c>
      <c r="D72">
        <v>3.6</v>
      </c>
      <c r="E72">
        <v>4.5</v>
      </c>
      <c r="F72">
        <v>73.5249828884325</v>
      </c>
      <c r="G72">
        <v>0</v>
      </c>
      <c r="H72">
        <v>0</v>
      </c>
      <c r="I72">
        <v>0</v>
      </c>
      <c r="J72">
        <v>0</v>
      </c>
      <c r="K72">
        <v>0</v>
      </c>
      <c r="L72">
        <v>0</v>
      </c>
      <c r="M72">
        <v>0</v>
      </c>
      <c r="N72">
        <v>0</v>
      </c>
      <c r="O72">
        <v>0</v>
      </c>
      <c r="P72">
        <v>0</v>
      </c>
      <c r="Q72">
        <v>1</v>
      </c>
      <c r="R72">
        <v>0</v>
      </c>
      <c r="S72">
        <v>0</v>
      </c>
      <c r="T72">
        <v>0</v>
      </c>
      <c r="U72">
        <v>0</v>
      </c>
      <c r="V72">
        <v>0</v>
      </c>
      <c r="W72">
        <v>7.03080082135523</v>
      </c>
      <c r="X72">
        <v>1</v>
      </c>
      <c r="Y72" t="s">
        <v>53</v>
      </c>
      <c r="Z72">
        <v>1</v>
      </c>
      <c r="AA72">
        <v>0</v>
      </c>
      <c r="AB72">
        <v>0</v>
      </c>
      <c r="AC72">
        <v>0</v>
      </c>
      <c r="AD72">
        <v>0.533273205366832</v>
      </c>
    </row>
    <row r="73" spans="1:30">
      <c r="A73">
        <v>72</v>
      </c>
      <c r="B73">
        <v>1</v>
      </c>
      <c r="C73">
        <v>0</v>
      </c>
      <c r="D73">
        <v>4.5</v>
      </c>
      <c r="E73">
        <v>2.69230769230769</v>
      </c>
      <c r="F73">
        <v>56.6132785763175</v>
      </c>
      <c r="G73">
        <v>0</v>
      </c>
      <c r="H73">
        <v>0</v>
      </c>
      <c r="I73">
        <v>0</v>
      </c>
      <c r="J73">
        <v>0</v>
      </c>
      <c r="K73">
        <v>0</v>
      </c>
      <c r="L73">
        <v>0</v>
      </c>
      <c r="M73">
        <v>0</v>
      </c>
      <c r="N73">
        <v>0</v>
      </c>
      <c r="O73">
        <v>0</v>
      </c>
      <c r="P73">
        <v>0</v>
      </c>
      <c r="Q73">
        <v>1</v>
      </c>
      <c r="R73">
        <v>0</v>
      </c>
      <c r="S73">
        <v>0</v>
      </c>
      <c r="T73">
        <v>0</v>
      </c>
      <c r="U73">
        <v>0</v>
      </c>
      <c r="V73">
        <v>0</v>
      </c>
      <c r="W73">
        <v>50.9568788501026</v>
      </c>
      <c r="X73">
        <v>0</v>
      </c>
      <c r="Y73" t="s">
        <v>53</v>
      </c>
      <c r="Z73">
        <v>1</v>
      </c>
      <c r="AA73">
        <v>1</v>
      </c>
      <c r="AB73">
        <v>1</v>
      </c>
      <c r="AC73">
        <v>1</v>
      </c>
      <c r="AD73">
        <v>0.63599287673905</v>
      </c>
    </row>
    <row r="74" spans="1:30">
      <c r="A74">
        <v>73</v>
      </c>
      <c r="B74">
        <v>1.8</v>
      </c>
      <c r="C74">
        <v>0</v>
      </c>
      <c r="D74">
        <v>4.4</v>
      </c>
      <c r="E74">
        <v>1.73333333333333</v>
      </c>
      <c r="F74">
        <v>60.0930869267624</v>
      </c>
      <c r="G74">
        <v>0</v>
      </c>
      <c r="H74">
        <v>0</v>
      </c>
      <c r="I74">
        <v>0</v>
      </c>
      <c r="J74">
        <v>0</v>
      </c>
      <c r="K74">
        <v>0</v>
      </c>
      <c r="L74">
        <v>0</v>
      </c>
      <c r="M74">
        <v>0</v>
      </c>
      <c r="N74">
        <v>0</v>
      </c>
      <c r="O74">
        <v>0</v>
      </c>
      <c r="P74">
        <v>0</v>
      </c>
      <c r="Q74">
        <v>1</v>
      </c>
      <c r="R74">
        <v>0</v>
      </c>
      <c r="S74">
        <v>0</v>
      </c>
      <c r="T74">
        <v>0</v>
      </c>
      <c r="U74">
        <v>0</v>
      </c>
      <c r="V74">
        <v>0</v>
      </c>
      <c r="W74">
        <v>50.7597535934291</v>
      </c>
      <c r="X74">
        <v>0</v>
      </c>
      <c r="Y74" t="s">
        <v>53</v>
      </c>
      <c r="Z74">
        <v>1</v>
      </c>
      <c r="AA74">
        <v>1</v>
      </c>
      <c r="AB74">
        <v>1</v>
      </c>
      <c r="AC74">
        <v>1</v>
      </c>
      <c r="AD74">
        <v>0.641621467858641</v>
      </c>
    </row>
    <row r="75" spans="1:30">
      <c r="A75">
        <v>74</v>
      </c>
      <c r="B75">
        <v>4.4</v>
      </c>
      <c r="C75">
        <v>0</v>
      </c>
      <c r="D75">
        <v>3.9</v>
      </c>
      <c r="E75">
        <v>0.314009661835748</v>
      </c>
      <c r="F75">
        <v>63.2060232717316</v>
      </c>
      <c r="G75">
        <v>0</v>
      </c>
      <c r="H75">
        <v>0</v>
      </c>
      <c r="I75">
        <v>0</v>
      </c>
      <c r="J75">
        <v>0</v>
      </c>
      <c r="K75">
        <v>0</v>
      </c>
      <c r="L75">
        <v>0</v>
      </c>
      <c r="M75">
        <v>0</v>
      </c>
      <c r="N75">
        <v>0</v>
      </c>
      <c r="O75">
        <v>0</v>
      </c>
      <c r="P75">
        <v>0</v>
      </c>
      <c r="Q75">
        <v>1</v>
      </c>
      <c r="R75">
        <v>0</v>
      </c>
      <c r="S75">
        <v>0</v>
      </c>
      <c r="T75">
        <v>0</v>
      </c>
      <c r="U75">
        <v>0</v>
      </c>
      <c r="V75">
        <v>0</v>
      </c>
      <c r="W75">
        <v>52.4681724845995</v>
      </c>
      <c r="X75">
        <v>0</v>
      </c>
      <c r="Y75" t="s">
        <v>53</v>
      </c>
      <c r="Z75">
        <v>1</v>
      </c>
      <c r="AA75">
        <v>1</v>
      </c>
      <c r="AB75">
        <v>1</v>
      </c>
      <c r="AC75">
        <v>1</v>
      </c>
      <c r="AD75">
        <v>0.61576518406735</v>
      </c>
    </row>
    <row r="76" spans="1:30">
      <c r="A76">
        <v>75</v>
      </c>
      <c r="B76">
        <v>0</v>
      </c>
      <c r="C76">
        <v>1</v>
      </c>
      <c r="D76">
        <v>4.5</v>
      </c>
      <c r="E76">
        <v>0.573770491803278</v>
      </c>
      <c r="F76">
        <v>61.2813141683778</v>
      </c>
      <c r="G76">
        <v>0</v>
      </c>
      <c r="H76">
        <v>0</v>
      </c>
      <c r="I76">
        <v>0</v>
      </c>
      <c r="J76">
        <v>0</v>
      </c>
      <c r="K76">
        <v>0</v>
      </c>
      <c r="L76">
        <v>0</v>
      </c>
      <c r="M76">
        <v>0</v>
      </c>
      <c r="N76">
        <v>0</v>
      </c>
      <c r="O76">
        <v>0</v>
      </c>
      <c r="P76">
        <v>0</v>
      </c>
      <c r="Q76">
        <v>1</v>
      </c>
      <c r="R76">
        <v>0</v>
      </c>
      <c r="S76">
        <v>0</v>
      </c>
      <c r="T76">
        <v>0</v>
      </c>
      <c r="U76">
        <v>0</v>
      </c>
      <c r="V76">
        <v>0</v>
      </c>
      <c r="W76">
        <v>54.4065708418891</v>
      </c>
      <c r="X76">
        <v>0</v>
      </c>
      <c r="Y76" t="s">
        <v>53</v>
      </c>
      <c r="Z76">
        <v>1</v>
      </c>
      <c r="AA76">
        <v>1</v>
      </c>
      <c r="AB76">
        <v>1</v>
      </c>
      <c r="AC76">
        <v>1</v>
      </c>
      <c r="AD76">
        <v>0.434394493653351</v>
      </c>
    </row>
    <row r="77" spans="1:30">
      <c r="A77">
        <v>76</v>
      </c>
      <c r="B77">
        <v>3.5</v>
      </c>
      <c r="C77">
        <v>0</v>
      </c>
      <c r="D77">
        <v>4.4</v>
      </c>
      <c r="E77">
        <v>1.9375</v>
      </c>
      <c r="F77">
        <v>63.7262149212867</v>
      </c>
      <c r="G77">
        <v>0</v>
      </c>
      <c r="H77">
        <v>0</v>
      </c>
      <c r="I77">
        <v>0</v>
      </c>
      <c r="J77">
        <v>0</v>
      </c>
      <c r="K77">
        <v>0</v>
      </c>
      <c r="L77">
        <v>0</v>
      </c>
      <c r="M77">
        <v>0</v>
      </c>
      <c r="N77">
        <v>0</v>
      </c>
      <c r="O77">
        <v>0</v>
      </c>
      <c r="P77">
        <v>0</v>
      </c>
      <c r="Q77">
        <v>1</v>
      </c>
      <c r="R77">
        <v>0</v>
      </c>
      <c r="S77">
        <v>0</v>
      </c>
      <c r="T77">
        <v>0</v>
      </c>
      <c r="U77">
        <v>0</v>
      </c>
      <c r="V77">
        <v>0</v>
      </c>
      <c r="W77">
        <v>47.9342915811088</v>
      </c>
      <c r="X77">
        <v>0</v>
      </c>
      <c r="Y77" t="s">
        <v>53</v>
      </c>
      <c r="Z77">
        <v>1</v>
      </c>
      <c r="AA77">
        <v>1</v>
      </c>
      <c r="AB77">
        <v>1</v>
      </c>
      <c r="AC77">
        <v>1</v>
      </c>
      <c r="AD77">
        <v>0.658439024357844</v>
      </c>
    </row>
    <row r="78" spans="1:30">
      <c r="A78">
        <v>77</v>
      </c>
      <c r="B78">
        <v>19.7</v>
      </c>
      <c r="C78">
        <v>0</v>
      </c>
      <c r="D78">
        <v>4.6</v>
      </c>
      <c r="E78">
        <v>2.6551724137931</v>
      </c>
      <c r="F78">
        <v>68.6461327857631</v>
      </c>
      <c r="G78">
        <v>0</v>
      </c>
      <c r="H78">
        <v>0</v>
      </c>
      <c r="I78">
        <v>0</v>
      </c>
      <c r="J78">
        <v>0</v>
      </c>
      <c r="K78">
        <v>0</v>
      </c>
      <c r="L78">
        <v>0</v>
      </c>
      <c r="M78">
        <v>0</v>
      </c>
      <c r="N78">
        <v>0</v>
      </c>
      <c r="O78">
        <v>0</v>
      </c>
      <c r="P78">
        <v>0</v>
      </c>
      <c r="Q78">
        <v>1</v>
      </c>
      <c r="R78">
        <v>0</v>
      </c>
      <c r="S78">
        <v>0</v>
      </c>
      <c r="T78">
        <v>0</v>
      </c>
      <c r="U78">
        <v>0</v>
      </c>
      <c r="V78">
        <v>0</v>
      </c>
      <c r="W78">
        <v>48.1314168377823</v>
      </c>
      <c r="X78">
        <v>0</v>
      </c>
      <c r="Y78" t="s">
        <v>53</v>
      </c>
      <c r="Z78">
        <v>1</v>
      </c>
      <c r="AA78">
        <v>1</v>
      </c>
      <c r="AB78">
        <v>1</v>
      </c>
      <c r="AC78">
        <v>1</v>
      </c>
      <c r="AD78">
        <v>0.796501148643702</v>
      </c>
    </row>
    <row r="79" spans="1:30">
      <c r="A79">
        <v>78</v>
      </c>
      <c r="B79">
        <v>2</v>
      </c>
      <c r="C79">
        <v>0</v>
      </c>
      <c r="D79">
        <v>4.3</v>
      </c>
      <c r="E79">
        <v>1.77272727272727</v>
      </c>
      <c r="F79">
        <v>65.0321697467488</v>
      </c>
      <c r="G79">
        <v>0</v>
      </c>
      <c r="H79">
        <v>0</v>
      </c>
      <c r="I79">
        <v>0</v>
      </c>
      <c r="J79">
        <v>0</v>
      </c>
      <c r="K79">
        <v>0</v>
      </c>
      <c r="L79">
        <v>0</v>
      </c>
      <c r="M79">
        <v>0</v>
      </c>
      <c r="N79">
        <v>0</v>
      </c>
      <c r="O79">
        <v>0</v>
      </c>
      <c r="P79">
        <v>0</v>
      </c>
      <c r="Q79">
        <v>1</v>
      </c>
      <c r="R79">
        <v>0</v>
      </c>
      <c r="S79">
        <v>0</v>
      </c>
      <c r="T79">
        <v>0</v>
      </c>
      <c r="U79">
        <v>0</v>
      </c>
      <c r="V79">
        <v>0</v>
      </c>
      <c r="W79">
        <v>49.2813141683778</v>
      </c>
      <c r="X79">
        <v>0</v>
      </c>
      <c r="Y79" t="s">
        <v>53</v>
      </c>
      <c r="Z79">
        <v>1</v>
      </c>
      <c r="AA79">
        <v>1</v>
      </c>
      <c r="AB79">
        <v>1</v>
      </c>
      <c r="AC79">
        <v>1</v>
      </c>
      <c r="AD79">
        <v>0.636158099254541</v>
      </c>
    </row>
    <row r="80" spans="1:30">
      <c r="A80">
        <v>79</v>
      </c>
      <c r="B80">
        <v>2.6</v>
      </c>
      <c r="C80">
        <v>0</v>
      </c>
      <c r="D80">
        <v>4.3</v>
      </c>
      <c r="E80">
        <v>3.125</v>
      </c>
      <c r="F80">
        <v>68.6598220396988</v>
      </c>
      <c r="G80">
        <v>0</v>
      </c>
      <c r="H80">
        <v>0</v>
      </c>
      <c r="I80">
        <v>0</v>
      </c>
      <c r="J80">
        <v>0</v>
      </c>
      <c r="K80">
        <v>0</v>
      </c>
      <c r="L80">
        <v>0</v>
      </c>
      <c r="M80">
        <v>0</v>
      </c>
      <c r="N80">
        <v>0</v>
      </c>
      <c r="O80">
        <v>0</v>
      </c>
      <c r="P80">
        <v>0</v>
      </c>
      <c r="Q80">
        <v>1</v>
      </c>
      <c r="R80">
        <v>0</v>
      </c>
      <c r="S80">
        <v>0</v>
      </c>
      <c r="T80">
        <v>0</v>
      </c>
      <c r="U80">
        <v>0</v>
      </c>
      <c r="V80">
        <v>0</v>
      </c>
      <c r="W80">
        <v>24.9363449691991</v>
      </c>
      <c r="X80">
        <v>0</v>
      </c>
      <c r="Y80" t="s">
        <v>53</v>
      </c>
      <c r="Z80">
        <v>1</v>
      </c>
      <c r="AA80">
        <v>1</v>
      </c>
      <c r="AB80">
        <v>1</v>
      </c>
      <c r="AD80">
        <v>0.635061443561547</v>
      </c>
    </row>
    <row r="81" spans="1:30">
      <c r="A81">
        <v>80</v>
      </c>
      <c r="B81">
        <v>4.9</v>
      </c>
      <c r="C81">
        <v>0</v>
      </c>
      <c r="D81">
        <v>2.9</v>
      </c>
      <c r="E81">
        <v>5.07142857142857</v>
      </c>
      <c r="F81">
        <v>55.2607802874743</v>
      </c>
      <c r="G81">
        <v>0</v>
      </c>
      <c r="H81">
        <v>0</v>
      </c>
      <c r="I81">
        <v>0</v>
      </c>
      <c r="J81">
        <v>0</v>
      </c>
      <c r="K81">
        <v>0</v>
      </c>
      <c r="L81">
        <v>0</v>
      </c>
      <c r="M81">
        <v>0</v>
      </c>
      <c r="N81">
        <v>0</v>
      </c>
      <c r="O81">
        <v>0</v>
      </c>
      <c r="P81">
        <v>0</v>
      </c>
      <c r="Q81">
        <v>1</v>
      </c>
      <c r="R81">
        <v>0</v>
      </c>
      <c r="S81">
        <v>0</v>
      </c>
      <c r="T81">
        <v>0</v>
      </c>
      <c r="U81">
        <v>0</v>
      </c>
      <c r="V81">
        <v>0</v>
      </c>
      <c r="W81">
        <v>3.15400410677618</v>
      </c>
      <c r="X81">
        <v>1</v>
      </c>
      <c r="Y81" t="s">
        <v>53</v>
      </c>
      <c r="Z81">
        <v>0</v>
      </c>
      <c r="AA81">
        <v>0</v>
      </c>
      <c r="AB81">
        <v>0</v>
      </c>
      <c r="AC81">
        <v>0</v>
      </c>
      <c r="AD81">
        <v>0.439364692846977</v>
      </c>
    </row>
    <row r="82" spans="1:30">
      <c r="A82">
        <v>81</v>
      </c>
      <c r="B82">
        <v>15.7</v>
      </c>
      <c r="C82">
        <v>1</v>
      </c>
      <c r="D82">
        <v>4</v>
      </c>
      <c r="E82">
        <v>3.1</v>
      </c>
      <c r="F82">
        <v>60.1615331964407</v>
      </c>
      <c r="G82">
        <v>0</v>
      </c>
      <c r="H82">
        <v>0</v>
      </c>
      <c r="I82">
        <v>0</v>
      </c>
      <c r="J82">
        <v>0</v>
      </c>
      <c r="K82">
        <v>0</v>
      </c>
      <c r="L82">
        <v>0</v>
      </c>
      <c r="M82">
        <v>0</v>
      </c>
      <c r="N82">
        <v>0</v>
      </c>
      <c r="O82">
        <v>0</v>
      </c>
      <c r="P82">
        <v>0</v>
      </c>
      <c r="Q82">
        <v>1</v>
      </c>
      <c r="R82">
        <v>0</v>
      </c>
      <c r="S82">
        <v>0</v>
      </c>
      <c r="T82">
        <v>0</v>
      </c>
      <c r="U82">
        <v>0</v>
      </c>
      <c r="V82">
        <v>0</v>
      </c>
      <c r="W82">
        <v>5.65092402464065</v>
      </c>
      <c r="X82">
        <v>1</v>
      </c>
      <c r="Y82" t="s">
        <v>53</v>
      </c>
      <c r="Z82">
        <v>0</v>
      </c>
      <c r="AA82">
        <v>0</v>
      </c>
      <c r="AB82">
        <v>0</v>
      </c>
      <c r="AC82">
        <v>0</v>
      </c>
      <c r="AD82">
        <v>0.489980372044654</v>
      </c>
    </row>
    <row r="83" spans="1:30">
      <c r="A83">
        <v>82</v>
      </c>
      <c r="B83">
        <v>3.9</v>
      </c>
      <c r="C83">
        <v>0</v>
      </c>
      <c r="D83">
        <v>4.1</v>
      </c>
      <c r="E83">
        <v>1.83333333333333</v>
      </c>
      <c r="F83">
        <v>77.8015058179329</v>
      </c>
      <c r="G83">
        <v>0</v>
      </c>
      <c r="H83">
        <v>0</v>
      </c>
      <c r="I83">
        <v>0</v>
      </c>
      <c r="J83">
        <v>0</v>
      </c>
      <c r="K83">
        <v>0</v>
      </c>
      <c r="L83">
        <v>0</v>
      </c>
      <c r="M83">
        <v>0</v>
      </c>
      <c r="N83">
        <v>0</v>
      </c>
      <c r="O83">
        <v>0</v>
      </c>
      <c r="P83">
        <v>0</v>
      </c>
      <c r="Q83">
        <v>1</v>
      </c>
      <c r="R83">
        <v>0</v>
      </c>
      <c r="S83">
        <v>0</v>
      </c>
      <c r="T83">
        <v>0</v>
      </c>
      <c r="U83">
        <v>0</v>
      </c>
      <c r="V83">
        <v>0</v>
      </c>
      <c r="W83">
        <v>50.1026694045174</v>
      </c>
      <c r="X83">
        <v>0</v>
      </c>
      <c r="Y83" t="s">
        <v>53</v>
      </c>
      <c r="Z83">
        <v>1</v>
      </c>
      <c r="AA83">
        <v>1</v>
      </c>
      <c r="AB83">
        <v>1</v>
      </c>
      <c r="AC83">
        <v>1</v>
      </c>
      <c r="AD83">
        <v>0.641439568300648</v>
      </c>
    </row>
    <row r="84" spans="1:30">
      <c r="A84">
        <v>83</v>
      </c>
      <c r="B84">
        <v>18.7</v>
      </c>
      <c r="C84">
        <v>0</v>
      </c>
      <c r="D84">
        <v>4.5</v>
      </c>
      <c r="E84">
        <v>3.7</v>
      </c>
      <c r="F84">
        <v>79.5427789185489</v>
      </c>
      <c r="G84">
        <v>0</v>
      </c>
      <c r="H84">
        <v>0</v>
      </c>
      <c r="I84">
        <v>0</v>
      </c>
      <c r="J84">
        <v>0</v>
      </c>
      <c r="K84">
        <v>0</v>
      </c>
      <c r="L84">
        <v>0</v>
      </c>
      <c r="M84">
        <v>0</v>
      </c>
      <c r="N84">
        <v>0</v>
      </c>
      <c r="O84">
        <v>0</v>
      </c>
      <c r="P84">
        <v>0</v>
      </c>
      <c r="Q84">
        <v>1</v>
      </c>
      <c r="R84">
        <v>0</v>
      </c>
      <c r="S84">
        <v>0</v>
      </c>
      <c r="T84">
        <v>0</v>
      </c>
      <c r="U84">
        <v>0</v>
      </c>
      <c r="V84">
        <v>0</v>
      </c>
      <c r="W84">
        <v>44.9445585215605</v>
      </c>
      <c r="X84">
        <v>0</v>
      </c>
      <c r="Y84" t="s">
        <v>53</v>
      </c>
      <c r="Z84">
        <v>1</v>
      </c>
      <c r="AA84">
        <v>1</v>
      </c>
      <c r="AB84">
        <v>1</v>
      </c>
      <c r="AC84">
        <v>1</v>
      </c>
      <c r="AD84">
        <v>0.784524658043915</v>
      </c>
    </row>
    <row r="85" spans="1:30">
      <c r="A85">
        <v>84</v>
      </c>
      <c r="B85">
        <v>7.9</v>
      </c>
      <c r="C85">
        <v>0</v>
      </c>
      <c r="D85">
        <v>4</v>
      </c>
      <c r="E85">
        <v>5.31578947368421</v>
      </c>
      <c r="F85">
        <v>68.72553045859</v>
      </c>
      <c r="G85">
        <v>0</v>
      </c>
      <c r="H85">
        <v>0</v>
      </c>
      <c r="I85">
        <v>0</v>
      </c>
      <c r="J85">
        <v>0</v>
      </c>
      <c r="K85">
        <v>0</v>
      </c>
      <c r="L85">
        <v>0</v>
      </c>
      <c r="M85">
        <v>0</v>
      </c>
      <c r="N85">
        <v>0</v>
      </c>
      <c r="O85">
        <v>0</v>
      </c>
      <c r="P85">
        <v>0</v>
      </c>
      <c r="Q85">
        <v>1</v>
      </c>
      <c r="R85">
        <v>0</v>
      </c>
      <c r="S85">
        <v>0</v>
      </c>
      <c r="T85">
        <v>0</v>
      </c>
      <c r="U85">
        <v>0</v>
      </c>
      <c r="V85">
        <v>0</v>
      </c>
      <c r="W85">
        <v>12.4517453798767</v>
      </c>
      <c r="X85">
        <v>1</v>
      </c>
      <c r="Y85" t="s">
        <v>53</v>
      </c>
      <c r="Z85">
        <v>1</v>
      </c>
      <c r="AA85">
        <v>1</v>
      </c>
      <c r="AB85">
        <v>0</v>
      </c>
      <c r="AC85">
        <v>0</v>
      </c>
      <c r="AD85">
        <v>0.626434445593479</v>
      </c>
    </row>
    <row r="86" spans="1:30">
      <c r="A86">
        <v>85</v>
      </c>
      <c r="B86">
        <v>5.9</v>
      </c>
      <c r="C86">
        <v>1</v>
      </c>
      <c r="D86">
        <v>4</v>
      </c>
      <c r="E86">
        <v>5.39999999999999</v>
      </c>
      <c r="F86">
        <v>59.7070499657768</v>
      </c>
      <c r="G86">
        <v>0</v>
      </c>
      <c r="H86">
        <v>0</v>
      </c>
      <c r="I86">
        <v>0</v>
      </c>
      <c r="J86">
        <v>0</v>
      </c>
      <c r="K86">
        <v>0</v>
      </c>
      <c r="L86">
        <v>0</v>
      </c>
      <c r="M86">
        <v>0</v>
      </c>
      <c r="N86">
        <v>0</v>
      </c>
      <c r="O86">
        <v>0</v>
      </c>
      <c r="P86">
        <v>0</v>
      </c>
      <c r="Q86">
        <v>1</v>
      </c>
      <c r="R86">
        <v>0</v>
      </c>
      <c r="S86">
        <v>0</v>
      </c>
      <c r="T86">
        <v>0</v>
      </c>
      <c r="U86">
        <v>0</v>
      </c>
      <c r="V86">
        <v>0</v>
      </c>
      <c r="W86">
        <v>11.2361396303901</v>
      </c>
      <c r="X86">
        <v>0</v>
      </c>
      <c r="Y86" t="s">
        <v>53</v>
      </c>
      <c r="Z86">
        <v>1</v>
      </c>
      <c r="AD86">
        <v>0.381935738056909</v>
      </c>
    </row>
    <row r="87" spans="1:30">
      <c r="A87">
        <v>86</v>
      </c>
      <c r="B87">
        <v>32.5</v>
      </c>
      <c r="C87">
        <v>0</v>
      </c>
      <c r="D87">
        <v>3.9</v>
      </c>
      <c r="E87">
        <v>12.4285714285714</v>
      </c>
      <c r="F87">
        <v>82.5900068446269</v>
      </c>
      <c r="G87">
        <v>0</v>
      </c>
      <c r="H87">
        <v>0</v>
      </c>
      <c r="I87">
        <v>0</v>
      </c>
      <c r="J87">
        <v>0</v>
      </c>
      <c r="K87">
        <v>0</v>
      </c>
      <c r="L87">
        <v>0</v>
      </c>
      <c r="M87">
        <v>0</v>
      </c>
      <c r="N87">
        <v>0</v>
      </c>
      <c r="O87">
        <v>0</v>
      </c>
      <c r="P87">
        <v>0</v>
      </c>
      <c r="Q87">
        <v>1</v>
      </c>
      <c r="R87">
        <v>0</v>
      </c>
      <c r="S87">
        <v>0</v>
      </c>
      <c r="T87">
        <v>0</v>
      </c>
      <c r="U87">
        <v>0</v>
      </c>
      <c r="V87">
        <v>0</v>
      </c>
      <c r="W87">
        <v>6.17659137577002</v>
      </c>
      <c r="X87">
        <v>1</v>
      </c>
      <c r="Y87" t="s">
        <v>53</v>
      </c>
      <c r="Z87">
        <v>1</v>
      </c>
      <c r="AA87">
        <v>0</v>
      </c>
      <c r="AB87">
        <v>0</v>
      </c>
      <c r="AC87">
        <v>0</v>
      </c>
      <c r="AD87">
        <v>0.769852994416599</v>
      </c>
    </row>
    <row r="88" spans="1:30">
      <c r="A88">
        <v>87</v>
      </c>
      <c r="B88">
        <v>13.2</v>
      </c>
      <c r="C88">
        <v>0</v>
      </c>
      <c r="D88">
        <v>4.5</v>
      </c>
      <c r="E88">
        <v>1.66666666666666</v>
      </c>
      <c r="F88">
        <v>73.1909650924024</v>
      </c>
      <c r="G88">
        <v>0</v>
      </c>
      <c r="H88">
        <v>0</v>
      </c>
      <c r="I88">
        <v>0</v>
      </c>
      <c r="J88">
        <v>0</v>
      </c>
      <c r="K88">
        <v>0</v>
      </c>
      <c r="L88">
        <v>0</v>
      </c>
      <c r="M88">
        <v>0</v>
      </c>
      <c r="N88">
        <v>0</v>
      </c>
      <c r="O88">
        <v>0</v>
      </c>
      <c r="P88">
        <v>0</v>
      </c>
      <c r="Q88">
        <v>1</v>
      </c>
      <c r="R88">
        <v>0</v>
      </c>
      <c r="S88">
        <v>0</v>
      </c>
      <c r="T88">
        <v>0</v>
      </c>
      <c r="U88">
        <v>0</v>
      </c>
      <c r="V88">
        <v>0</v>
      </c>
      <c r="W88">
        <v>51.5811088295687</v>
      </c>
      <c r="X88">
        <v>0</v>
      </c>
      <c r="Y88" t="s">
        <v>53</v>
      </c>
      <c r="Z88">
        <v>1</v>
      </c>
      <c r="AA88">
        <v>1</v>
      </c>
      <c r="AB88">
        <v>1</v>
      </c>
      <c r="AC88">
        <v>1</v>
      </c>
      <c r="AD88">
        <v>0.754842291980997</v>
      </c>
    </row>
    <row r="89" spans="1:30">
      <c r="A89">
        <v>88</v>
      </c>
      <c r="B89">
        <v>9.8</v>
      </c>
      <c r="C89">
        <v>0</v>
      </c>
      <c r="D89">
        <v>3.9</v>
      </c>
      <c r="E89">
        <v>2.6</v>
      </c>
      <c r="F89">
        <v>68.6516084873374</v>
      </c>
      <c r="G89">
        <v>0</v>
      </c>
      <c r="H89">
        <v>0</v>
      </c>
      <c r="I89">
        <v>0</v>
      </c>
      <c r="J89">
        <v>0</v>
      </c>
      <c r="K89">
        <v>0</v>
      </c>
      <c r="L89">
        <v>0</v>
      </c>
      <c r="M89">
        <v>0</v>
      </c>
      <c r="N89">
        <v>0</v>
      </c>
      <c r="O89">
        <v>0</v>
      </c>
      <c r="P89">
        <v>0</v>
      </c>
      <c r="Q89">
        <v>1</v>
      </c>
      <c r="R89">
        <v>0</v>
      </c>
      <c r="S89">
        <v>0</v>
      </c>
      <c r="T89">
        <v>0</v>
      </c>
      <c r="U89">
        <v>0</v>
      </c>
      <c r="V89">
        <v>0</v>
      </c>
      <c r="W89">
        <v>12.0574948665297</v>
      </c>
      <c r="X89">
        <v>1</v>
      </c>
      <c r="Y89" t="s">
        <v>53</v>
      </c>
      <c r="Z89">
        <v>1</v>
      </c>
      <c r="AA89">
        <v>1</v>
      </c>
      <c r="AB89">
        <v>0</v>
      </c>
      <c r="AC89">
        <v>0</v>
      </c>
      <c r="AD89">
        <v>0.650851559320122</v>
      </c>
    </row>
    <row r="90" spans="1:30">
      <c r="A90">
        <v>89</v>
      </c>
      <c r="B90">
        <v>4.9</v>
      </c>
      <c r="C90">
        <v>0</v>
      </c>
      <c r="D90">
        <v>4.3</v>
      </c>
      <c r="E90">
        <v>1.8235294117647</v>
      </c>
      <c r="F90">
        <v>74.7816563997262</v>
      </c>
      <c r="G90">
        <v>0</v>
      </c>
      <c r="H90">
        <v>0</v>
      </c>
      <c r="I90">
        <v>0</v>
      </c>
      <c r="J90">
        <v>0</v>
      </c>
      <c r="K90">
        <v>0</v>
      </c>
      <c r="L90">
        <v>0</v>
      </c>
      <c r="M90">
        <v>0</v>
      </c>
      <c r="N90">
        <v>0</v>
      </c>
      <c r="O90">
        <v>0</v>
      </c>
      <c r="P90">
        <v>0</v>
      </c>
      <c r="Q90">
        <v>1</v>
      </c>
      <c r="R90">
        <v>0</v>
      </c>
      <c r="S90">
        <v>0</v>
      </c>
      <c r="T90">
        <v>0</v>
      </c>
      <c r="U90">
        <v>0</v>
      </c>
      <c r="V90">
        <v>0</v>
      </c>
      <c r="W90">
        <v>14.8172484599589</v>
      </c>
      <c r="X90">
        <v>1</v>
      </c>
      <c r="Y90" t="s">
        <v>53</v>
      </c>
      <c r="Z90">
        <v>1</v>
      </c>
      <c r="AA90">
        <v>1</v>
      </c>
      <c r="AB90">
        <v>0</v>
      </c>
      <c r="AC90">
        <v>0</v>
      </c>
      <c r="AD90">
        <v>0.670832591151132</v>
      </c>
    </row>
    <row r="91" spans="1:30">
      <c r="A91">
        <v>90</v>
      </c>
      <c r="B91">
        <v>11.8</v>
      </c>
      <c r="C91">
        <v>0</v>
      </c>
      <c r="D91">
        <v>3.9</v>
      </c>
      <c r="E91">
        <v>4.29629629629629</v>
      </c>
      <c r="F91">
        <v>74.9760438056125</v>
      </c>
      <c r="G91">
        <v>0</v>
      </c>
      <c r="H91">
        <v>0</v>
      </c>
      <c r="I91">
        <v>0</v>
      </c>
      <c r="J91">
        <v>0</v>
      </c>
      <c r="K91">
        <v>0</v>
      </c>
      <c r="L91">
        <v>0</v>
      </c>
      <c r="M91">
        <v>0</v>
      </c>
      <c r="N91">
        <v>0</v>
      </c>
      <c r="O91">
        <v>0</v>
      </c>
      <c r="P91">
        <v>0</v>
      </c>
      <c r="Q91">
        <v>1</v>
      </c>
      <c r="R91">
        <v>0</v>
      </c>
      <c r="S91">
        <v>0</v>
      </c>
      <c r="T91">
        <v>0</v>
      </c>
      <c r="U91">
        <v>0</v>
      </c>
      <c r="V91">
        <v>0</v>
      </c>
      <c r="W91">
        <v>4.00821355236139</v>
      </c>
      <c r="X91">
        <v>1</v>
      </c>
      <c r="Y91" t="s">
        <v>53</v>
      </c>
      <c r="Z91">
        <v>0</v>
      </c>
      <c r="AA91">
        <v>0</v>
      </c>
      <c r="AB91">
        <v>0</v>
      </c>
      <c r="AC91">
        <v>0</v>
      </c>
      <c r="AD91">
        <v>0.661883450189291</v>
      </c>
    </row>
    <row r="92" spans="1:30">
      <c r="A92">
        <v>91</v>
      </c>
      <c r="B92">
        <v>33.4</v>
      </c>
      <c r="C92">
        <v>1</v>
      </c>
      <c r="D92">
        <v>4.9</v>
      </c>
      <c r="E92">
        <v>1.39473684210526</v>
      </c>
      <c r="F92">
        <v>49.1882272416153</v>
      </c>
      <c r="G92">
        <v>0</v>
      </c>
      <c r="H92">
        <v>0</v>
      </c>
      <c r="I92">
        <v>0</v>
      </c>
      <c r="J92">
        <v>0</v>
      </c>
      <c r="K92">
        <v>0</v>
      </c>
      <c r="L92">
        <v>0</v>
      </c>
      <c r="M92">
        <v>0</v>
      </c>
      <c r="N92">
        <v>0</v>
      </c>
      <c r="O92">
        <v>0</v>
      </c>
      <c r="P92">
        <v>0</v>
      </c>
      <c r="Q92">
        <v>1</v>
      </c>
      <c r="R92">
        <v>0</v>
      </c>
      <c r="S92">
        <v>0</v>
      </c>
      <c r="T92">
        <v>0</v>
      </c>
      <c r="U92">
        <v>0</v>
      </c>
      <c r="V92">
        <v>0</v>
      </c>
      <c r="W92">
        <v>26.3490759753593</v>
      </c>
      <c r="X92">
        <v>0</v>
      </c>
      <c r="Y92" t="s">
        <v>53</v>
      </c>
      <c r="Z92">
        <v>1</v>
      </c>
      <c r="AA92">
        <v>1</v>
      </c>
      <c r="AB92">
        <v>1</v>
      </c>
      <c r="AD92">
        <v>0.750842599181587</v>
      </c>
    </row>
    <row r="93" spans="1:30">
      <c r="A93">
        <v>92</v>
      </c>
      <c r="B93">
        <v>3</v>
      </c>
      <c r="C93">
        <v>0</v>
      </c>
      <c r="D93">
        <v>4.5</v>
      </c>
      <c r="E93">
        <v>4.69230769230769</v>
      </c>
      <c r="F93">
        <v>44.1806981519507</v>
      </c>
      <c r="G93">
        <v>0</v>
      </c>
      <c r="H93">
        <v>0</v>
      </c>
      <c r="I93">
        <v>0</v>
      </c>
      <c r="J93">
        <v>0</v>
      </c>
      <c r="K93">
        <v>0</v>
      </c>
      <c r="L93">
        <v>0</v>
      </c>
      <c r="M93">
        <v>0</v>
      </c>
      <c r="N93">
        <v>0</v>
      </c>
      <c r="O93">
        <v>0</v>
      </c>
      <c r="P93">
        <v>0</v>
      </c>
      <c r="Q93">
        <v>1</v>
      </c>
      <c r="R93">
        <v>0</v>
      </c>
      <c r="S93">
        <v>0</v>
      </c>
      <c r="T93">
        <v>0</v>
      </c>
      <c r="U93">
        <v>0</v>
      </c>
      <c r="V93">
        <v>0</v>
      </c>
      <c r="W93">
        <v>50.0698151950718</v>
      </c>
      <c r="X93">
        <v>0</v>
      </c>
      <c r="Y93" t="s">
        <v>53</v>
      </c>
      <c r="Z93">
        <v>1</v>
      </c>
      <c r="AA93">
        <v>1</v>
      </c>
      <c r="AB93">
        <v>1</v>
      </c>
      <c r="AC93">
        <v>1</v>
      </c>
      <c r="AD93">
        <v>0.623784195283691</v>
      </c>
    </row>
    <row r="94" spans="1:30">
      <c r="A94">
        <v>93</v>
      </c>
      <c r="B94">
        <v>0</v>
      </c>
      <c r="C94">
        <v>0</v>
      </c>
      <c r="D94">
        <v>4.7</v>
      </c>
      <c r="E94">
        <v>2.81818181818181</v>
      </c>
      <c r="F94">
        <v>63.6358658453114</v>
      </c>
      <c r="G94">
        <v>0</v>
      </c>
      <c r="H94">
        <v>0</v>
      </c>
      <c r="I94">
        <v>0</v>
      </c>
      <c r="J94">
        <v>0</v>
      </c>
      <c r="K94">
        <v>0</v>
      </c>
      <c r="L94">
        <v>0</v>
      </c>
      <c r="M94">
        <v>0</v>
      </c>
      <c r="N94">
        <v>0</v>
      </c>
      <c r="O94">
        <v>0</v>
      </c>
      <c r="P94">
        <v>0</v>
      </c>
      <c r="Q94">
        <v>1</v>
      </c>
      <c r="R94">
        <v>0</v>
      </c>
      <c r="S94">
        <v>0</v>
      </c>
      <c r="T94">
        <v>0</v>
      </c>
      <c r="U94">
        <v>0</v>
      </c>
      <c r="V94">
        <v>0</v>
      </c>
      <c r="W94">
        <v>53.5195071868583</v>
      </c>
      <c r="X94">
        <v>0</v>
      </c>
      <c r="Y94" t="s">
        <v>53</v>
      </c>
      <c r="Z94">
        <v>1</v>
      </c>
      <c r="AA94">
        <v>1</v>
      </c>
      <c r="AB94">
        <v>1</v>
      </c>
      <c r="AC94">
        <v>1</v>
      </c>
      <c r="AD94">
        <v>0.658950952686825</v>
      </c>
    </row>
    <row r="95" spans="1:30">
      <c r="A95">
        <v>94</v>
      </c>
      <c r="B95">
        <v>4.4</v>
      </c>
      <c r="C95">
        <v>0</v>
      </c>
      <c r="D95">
        <v>4</v>
      </c>
      <c r="E95">
        <v>4.54545454545454</v>
      </c>
      <c r="F95">
        <v>67.5947980835044</v>
      </c>
      <c r="G95">
        <v>0</v>
      </c>
      <c r="H95">
        <v>0</v>
      </c>
      <c r="I95">
        <v>0</v>
      </c>
      <c r="J95">
        <v>0</v>
      </c>
      <c r="K95">
        <v>0</v>
      </c>
      <c r="L95">
        <v>0</v>
      </c>
      <c r="M95">
        <v>0</v>
      </c>
      <c r="N95">
        <v>0</v>
      </c>
      <c r="O95">
        <v>0</v>
      </c>
      <c r="P95">
        <v>0</v>
      </c>
      <c r="Q95">
        <v>1</v>
      </c>
      <c r="R95">
        <v>0</v>
      </c>
      <c r="S95">
        <v>0</v>
      </c>
      <c r="T95">
        <v>0</v>
      </c>
      <c r="U95">
        <v>0</v>
      </c>
      <c r="V95">
        <v>0</v>
      </c>
      <c r="W95">
        <v>54.2422997946611</v>
      </c>
      <c r="X95">
        <v>0</v>
      </c>
      <c r="Y95" t="s">
        <v>53</v>
      </c>
      <c r="Z95">
        <v>1</v>
      </c>
      <c r="AA95">
        <v>1</v>
      </c>
      <c r="AB95">
        <v>1</v>
      </c>
      <c r="AC95">
        <v>1</v>
      </c>
      <c r="AD95">
        <v>0.600408920646629</v>
      </c>
    </row>
    <row r="96" spans="1:30">
      <c r="A96">
        <v>95</v>
      </c>
      <c r="B96">
        <v>4.4</v>
      </c>
      <c r="C96">
        <v>1</v>
      </c>
      <c r="D96">
        <v>4.2</v>
      </c>
      <c r="E96">
        <v>0.857142857142857</v>
      </c>
      <c r="F96">
        <v>70.6885694729637</v>
      </c>
      <c r="G96">
        <v>0</v>
      </c>
      <c r="H96">
        <v>0</v>
      </c>
      <c r="I96">
        <v>0</v>
      </c>
      <c r="J96">
        <v>0</v>
      </c>
      <c r="K96">
        <v>0</v>
      </c>
      <c r="L96">
        <v>0</v>
      </c>
      <c r="M96">
        <v>0</v>
      </c>
      <c r="N96">
        <v>0</v>
      </c>
      <c r="O96">
        <v>0</v>
      </c>
      <c r="P96">
        <v>0</v>
      </c>
      <c r="Q96">
        <v>1</v>
      </c>
      <c r="R96">
        <v>0</v>
      </c>
      <c r="S96">
        <v>0</v>
      </c>
      <c r="T96">
        <v>0</v>
      </c>
      <c r="U96">
        <v>0</v>
      </c>
      <c r="V96">
        <v>0</v>
      </c>
      <c r="W96">
        <v>54.1108829568788</v>
      </c>
      <c r="X96">
        <v>0</v>
      </c>
      <c r="Y96" t="s">
        <v>53</v>
      </c>
      <c r="Z96">
        <v>1</v>
      </c>
      <c r="AA96">
        <v>1</v>
      </c>
      <c r="AB96">
        <v>1</v>
      </c>
      <c r="AC96">
        <v>1</v>
      </c>
      <c r="AD96">
        <v>0.44375253290691</v>
      </c>
    </row>
    <row r="97" spans="1:30">
      <c r="A97">
        <v>96</v>
      </c>
      <c r="B97">
        <v>9.8</v>
      </c>
      <c r="C97">
        <v>0</v>
      </c>
      <c r="D97">
        <v>4.1</v>
      </c>
      <c r="E97">
        <v>2.4375</v>
      </c>
      <c r="F97">
        <v>72.2245037645448</v>
      </c>
      <c r="G97">
        <v>0</v>
      </c>
      <c r="H97">
        <v>0</v>
      </c>
      <c r="I97">
        <v>0</v>
      </c>
      <c r="J97">
        <v>0</v>
      </c>
      <c r="K97">
        <v>0</v>
      </c>
      <c r="L97">
        <v>0</v>
      </c>
      <c r="M97">
        <v>0</v>
      </c>
      <c r="N97">
        <v>0</v>
      </c>
      <c r="O97">
        <v>0</v>
      </c>
      <c r="P97">
        <v>0</v>
      </c>
      <c r="Q97">
        <v>1</v>
      </c>
      <c r="R97">
        <v>0</v>
      </c>
      <c r="S97">
        <v>0</v>
      </c>
      <c r="T97">
        <v>0</v>
      </c>
      <c r="U97">
        <v>0</v>
      </c>
      <c r="V97">
        <v>0</v>
      </c>
      <c r="W97">
        <v>53.3223819301848</v>
      </c>
      <c r="X97">
        <v>0</v>
      </c>
      <c r="Y97" t="s">
        <v>53</v>
      </c>
      <c r="Z97">
        <v>1</v>
      </c>
      <c r="AA97">
        <v>1</v>
      </c>
      <c r="AB97">
        <v>1</v>
      </c>
      <c r="AC97">
        <v>1</v>
      </c>
      <c r="AD97">
        <v>0.679871195667349</v>
      </c>
    </row>
    <row r="98" spans="1:30">
      <c r="A98">
        <v>97</v>
      </c>
      <c r="B98">
        <v>3.9</v>
      </c>
      <c r="C98">
        <v>1</v>
      </c>
      <c r="D98">
        <v>4.7</v>
      </c>
      <c r="E98">
        <v>3.75</v>
      </c>
      <c r="F98">
        <v>73.9767282683093</v>
      </c>
      <c r="G98">
        <v>0</v>
      </c>
      <c r="H98">
        <v>0</v>
      </c>
      <c r="I98">
        <v>0</v>
      </c>
      <c r="J98">
        <v>0</v>
      </c>
      <c r="K98">
        <v>0</v>
      </c>
      <c r="L98">
        <v>0</v>
      </c>
      <c r="M98">
        <v>0</v>
      </c>
      <c r="N98">
        <v>0</v>
      </c>
      <c r="O98">
        <v>0</v>
      </c>
      <c r="P98">
        <v>0</v>
      </c>
      <c r="Q98">
        <v>1</v>
      </c>
      <c r="R98">
        <v>0</v>
      </c>
      <c r="S98">
        <v>0</v>
      </c>
      <c r="T98">
        <v>0</v>
      </c>
      <c r="U98">
        <v>0</v>
      </c>
      <c r="V98">
        <v>0</v>
      </c>
      <c r="W98">
        <v>34.4312114989733</v>
      </c>
      <c r="X98">
        <v>1</v>
      </c>
      <c r="Y98" t="s">
        <v>53</v>
      </c>
      <c r="Z98">
        <v>1</v>
      </c>
      <c r="AA98">
        <v>1</v>
      </c>
      <c r="AB98">
        <v>1</v>
      </c>
      <c r="AC98">
        <v>0</v>
      </c>
      <c r="AD98">
        <v>0.486301938338987</v>
      </c>
    </row>
    <row r="99" spans="1:30">
      <c r="A99">
        <v>98</v>
      </c>
      <c r="B99">
        <v>9.8</v>
      </c>
      <c r="C99">
        <v>0</v>
      </c>
      <c r="D99">
        <v>3.8</v>
      </c>
      <c r="E99">
        <v>6.08333333333333</v>
      </c>
      <c r="F99">
        <v>80.8898015058179</v>
      </c>
      <c r="G99">
        <v>0</v>
      </c>
      <c r="H99">
        <v>0</v>
      </c>
      <c r="I99">
        <v>0</v>
      </c>
      <c r="J99">
        <v>0</v>
      </c>
      <c r="K99">
        <v>0</v>
      </c>
      <c r="L99">
        <v>0</v>
      </c>
      <c r="M99">
        <v>0</v>
      </c>
      <c r="N99">
        <v>0</v>
      </c>
      <c r="O99">
        <v>0</v>
      </c>
      <c r="P99">
        <v>0</v>
      </c>
      <c r="Q99">
        <v>1</v>
      </c>
      <c r="R99">
        <v>0</v>
      </c>
      <c r="S99">
        <v>0</v>
      </c>
      <c r="T99">
        <v>0</v>
      </c>
      <c r="U99">
        <v>0</v>
      </c>
      <c r="V99">
        <v>0</v>
      </c>
      <c r="W99">
        <v>1.37987679671457</v>
      </c>
      <c r="X99">
        <v>1</v>
      </c>
      <c r="Y99" t="s">
        <v>53</v>
      </c>
      <c r="Z99">
        <v>0</v>
      </c>
      <c r="AA99">
        <v>0</v>
      </c>
      <c r="AB99">
        <v>0</v>
      </c>
      <c r="AC99">
        <v>0</v>
      </c>
      <c r="AD99">
        <v>0.625643088095179</v>
      </c>
    </row>
    <row r="100" spans="1:30">
      <c r="A100">
        <v>99</v>
      </c>
      <c r="B100">
        <v>13.8</v>
      </c>
      <c r="C100">
        <v>1</v>
      </c>
      <c r="D100">
        <v>4.4</v>
      </c>
      <c r="E100">
        <v>2.4</v>
      </c>
      <c r="F100">
        <v>53.3333333333333</v>
      </c>
      <c r="G100">
        <v>0</v>
      </c>
      <c r="H100">
        <v>0</v>
      </c>
      <c r="I100">
        <v>0</v>
      </c>
      <c r="J100">
        <v>0</v>
      </c>
      <c r="K100">
        <v>0</v>
      </c>
      <c r="L100">
        <v>0</v>
      </c>
      <c r="M100">
        <v>0</v>
      </c>
      <c r="N100">
        <v>0</v>
      </c>
      <c r="O100">
        <v>0</v>
      </c>
      <c r="P100">
        <v>0</v>
      </c>
      <c r="Q100">
        <v>1</v>
      </c>
      <c r="R100">
        <v>0</v>
      </c>
      <c r="S100">
        <v>0</v>
      </c>
      <c r="T100">
        <v>0</v>
      </c>
      <c r="U100">
        <v>0</v>
      </c>
      <c r="V100">
        <v>0</v>
      </c>
      <c r="W100">
        <v>17.8069815195071</v>
      </c>
      <c r="X100">
        <v>1</v>
      </c>
      <c r="Y100" t="s">
        <v>53</v>
      </c>
      <c r="Z100">
        <v>1</v>
      </c>
      <c r="AA100">
        <v>1</v>
      </c>
      <c r="AB100">
        <v>0</v>
      </c>
      <c r="AC100">
        <v>0</v>
      </c>
      <c r="AD100">
        <v>0.523652416561213</v>
      </c>
    </row>
    <row r="101" spans="1:30">
      <c r="A101">
        <v>100</v>
      </c>
      <c r="B101">
        <v>4.9</v>
      </c>
      <c r="C101">
        <v>0</v>
      </c>
      <c r="D101">
        <v>4.6</v>
      </c>
      <c r="E101">
        <v>4.58333333333333</v>
      </c>
      <c r="F101">
        <v>81.0622861054072</v>
      </c>
      <c r="G101">
        <v>0</v>
      </c>
      <c r="H101">
        <v>0</v>
      </c>
      <c r="I101">
        <v>0</v>
      </c>
      <c r="J101">
        <v>0</v>
      </c>
      <c r="K101">
        <v>0</v>
      </c>
      <c r="L101">
        <v>0</v>
      </c>
      <c r="M101">
        <v>0</v>
      </c>
      <c r="N101">
        <v>0</v>
      </c>
      <c r="O101">
        <v>0</v>
      </c>
      <c r="P101">
        <v>0</v>
      </c>
      <c r="Q101">
        <v>1</v>
      </c>
      <c r="R101">
        <v>0</v>
      </c>
      <c r="S101">
        <v>0</v>
      </c>
      <c r="T101">
        <v>0</v>
      </c>
      <c r="U101">
        <v>0</v>
      </c>
      <c r="V101">
        <v>0</v>
      </c>
      <c r="W101">
        <v>29.6344969199178</v>
      </c>
      <c r="X101">
        <v>1</v>
      </c>
      <c r="Y101" t="s">
        <v>53</v>
      </c>
      <c r="Z101">
        <v>1</v>
      </c>
      <c r="AA101">
        <v>1</v>
      </c>
      <c r="AB101">
        <v>1</v>
      </c>
      <c r="AC101">
        <v>0</v>
      </c>
      <c r="AD101">
        <v>0.692732090123497</v>
      </c>
    </row>
    <row r="102" spans="1:30">
      <c r="A102">
        <v>101</v>
      </c>
      <c r="B102">
        <v>5.9</v>
      </c>
      <c r="C102">
        <v>0</v>
      </c>
      <c r="D102">
        <v>3.8</v>
      </c>
      <c r="E102">
        <v>3.6</v>
      </c>
      <c r="F102">
        <v>83.8384668035592</v>
      </c>
      <c r="G102">
        <v>0</v>
      </c>
      <c r="H102">
        <v>0</v>
      </c>
      <c r="I102">
        <v>0</v>
      </c>
      <c r="J102">
        <v>0</v>
      </c>
      <c r="K102">
        <v>0</v>
      </c>
      <c r="L102">
        <v>0</v>
      </c>
      <c r="M102">
        <v>0</v>
      </c>
      <c r="N102">
        <v>0</v>
      </c>
      <c r="O102">
        <v>0</v>
      </c>
      <c r="P102">
        <v>0</v>
      </c>
      <c r="Q102">
        <v>1</v>
      </c>
      <c r="R102">
        <v>0</v>
      </c>
      <c r="S102">
        <v>0</v>
      </c>
      <c r="T102">
        <v>0</v>
      </c>
      <c r="U102">
        <v>0</v>
      </c>
      <c r="V102">
        <v>0</v>
      </c>
      <c r="W102">
        <v>2.06981519507186</v>
      </c>
      <c r="X102">
        <v>1</v>
      </c>
      <c r="Y102" t="s">
        <v>53</v>
      </c>
      <c r="Z102">
        <v>0</v>
      </c>
      <c r="AA102">
        <v>0</v>
      </c>
      <c r="AB102">
        <v>0</v>
      </c>
      <c r="AC102">
        <v>0</v>
      </c>
      <c r="AD102">
        <v>0.614279703123389</v>
      </c>
    </row>
    <row r="103" spans="1:30">
      <c r="A103">
        <v>102</v>
      </c>
      <c r="B103">
        <v>4.9</v>
      </c>
      <c r="C103">
        <v>0</v>
      </c>
      <c r="D103">
        <v>4</v>
      </c>
      <c r="E103">
        <v>2</v>
      </c>
      <c r="F103">
        <v>68.7638603696098</v>
      </c>
      <c r="G103">
        <v>0</v>
      </c>
      <c r="H103">
        <v>0</v>
      </c>
      <c r="I103">
        <v>0</v>
      </c>
      <c r="J103">
        <v>0</v>
      </c>
      <c r="K103">
        <v>0</v>
      </c>
      <c r="L103">
        <v>0</v>
      </c>
      <c r="M103">
        <v>0</v>
      </c>
      <c r="N103">
        <v>0</v>
      </c>
      <c r="O103">
        <v>0</v>
      </c>
      <c r="P103">
        <v>0</v>
      </c>
      <c r="Q103">
        <v>1</v>
      </c>
      <c r="R103">
        <v>0</v>
      </c>
      <c r="S103">
        <v>0</v>
      </c>
      <c r="T103">
        <v>0</v>
      </c>
      <c r="U103">
        <v>0</v>
      </c>
      <c r="V103">
        <v>0</v>
      </c>
      <c r="W103">
        <v>27.1375770020533</v>
      </c>
      <c r="X103">
        <v>1</v>
      </c>
      <c r="Y103" t="s">
        <v>53</v>
      </c>
      <c r="Z103">
        <v>1</v>
      </c>
      <c r="AA103">
        <v>1</v>
      </c>
      <c r="AB103">
        <v>1</v>
      </c>
      <c r="AC103">
        <v>0</v>
      </c>
      <c r="AD103">
        <v>0.626065895574605</v>
      </c>
    </row>
    <row r="104" spans="1:30">
      <c r="A104">
        <v>103</v>
      </c>
      <c r="B104">
        <v>5.9</v>
      </c>
      <c r="C104">
        <v>0</v>
      </c>
      <c r="D104">
        <v>4.4</v>
      </c>
      <c r="E104">
        <v>2.28571428571428</v>
      </c>
      <c r="F104">
        <v>58.652977412731</v>
      </c>
      <c r="G104">
        <v>0</v>
      </c>
      <c r="H104">
        <v>0</v>
      </c>
      <c r="I104">
        <v>0</v>
      </c>
      <c r="J104">
        <v>0</v>
      </c>
      <c r="K104">
        <v>0</v>
      </c>
      <c r="L104">
        <v>0</v>
      </c>
      <c r="M104">
        <v>0</v>
      </c>
      <c r="N104">
        <v>0</v>
      </c>
      <c r="O104">
        <v>0</v>
      </c>
      <c r="P104">
        <v>0</v>
      </c>
      <c r="Q104">
        <v>1</v>
      </c>
      <c r="R104">
        <v>0</v>
      </c>
      <c r="S104">
        <v>0</v>
      </c>
      <c r="T104">
        <v>0</v>
      </c>
      <c r="U104">
        <v>0</v>
      </c>
      <c r="V104">
        <v>0</v>
      </c>
      <c r="W104">
        <v>50.4312114989733</v>
      </c>
      <c r="X104">
        <v>0</v>
      </c>
      <c r="Y104" t="s">
        <v>53</v>
      </c>
      <c r="Z104">
        <v>1</v>
      </c>
      <c r="AA104">
        <v>1</v>
      </c>
      <c r="AB104">
        <v>1</v>
      </c>
      <c r="AC104">
        <v>1</v>
      </c>
      <c r="AD104">
        <v>0.670203758229186</v>
      </c>
    </row>
    <row r="105" spans="1:30">
      <c r="A105">
        <v>104</v>
      </c>
      <c r="B105">
        <v>3.5</v>
      </c>
      <c r="C105">
        <v>0</v>
      </c>
      <c r="D105">
        <v>4.5</v>
      </c>
      <c r="E105">
        <v>4.53846153846153</v>
      </c>
      <c r="F105">
        <v>75.2005475701574</v>
      </c>
      <c r="G105">
        <v>0</v>
      </c>
      <c r="H105">
        <v>0</v>
      </c>
      <c r="I105">
        <v>0</v>
      </c>
      <c r="J105">
        <v>0</v>
      </c>
      <c r="K105">
        <v>0</v>
      </c>
      <c r="L105">
        <v>0</v>
      </c>
      <c r="M105">
        <v>0</v>
      </c>
      <c r="N105">
        <v>0</v>
      </c>
      <c r="O105">
        <v>0</v>
      </c>
      <c r="P105">
        <v>0</v>
      </c>
      <c r="Q105">
        <v>1</v>
      </c>
      <c r="R105">
        <v>0</v>
      </c>
      <c r="S105">
        <v>0</v>
      </c>
      <c r="T105">
        <v>0</v>
      </c>
      <c r="U105">
        <v>0</v>
      </c>
      <c r="V105">
        <v>0</v>
      </c>
      <c r="W105">
        <v>50.924024640657</v>
      </c>
      <c r="X105">
        <v>0</v>
      </c>
      <c r="Y105" t="s">
        <v>53</v>
      </c>
      <c r="Z105">
        <v>1</v>
      </c>
      <c r="AA105">
        <v>1</v>
      </c>
      <c r="AB105">
        <v>1</v>
      </c>
      <c r="AC105">
        <v>1</v>
      </c>
      <c r="AD105">
        <v>0.663778627987147</v>
      </c>
    </row>
    <row r="106" spans="1:30">
      <c r="A106">
        <v>105</v>
      </c>
      <c r="B106">
        <v>21.6</v>
      </c>
      <c r="C106">
        <v>0</v>
      </c>
      <c r="D106">
        <v>3.7</v>
      </c>
      <c r="E106">
        <v>7.30434782608695</v>
      </c>
      <c r="F106">
        <v>50.4750171115674</v>
      </c>
      <c r="G106">
        <v>0</v>
      </c>
      <c r="H106">
        <v>0</v>
      </c>
      <c r="I106">
        <v>0</v>
      </c>
      <c r="J106">
        <v>0</v>
      </c>
      <c r="K106">
        <v>0</v>
      </c>
      <c r="L106">
        <v>0</v>
      </c>
      <c r="M106">
        <v>0</v>
      </c>
      <c r="N106">
        <v>0</v>
      </c>
      <c r="O106">
        <v>0</v>
      </c>
      <c r="P106">
        <v>0</v>
      </c>
      <c r="Q106">
        <v>1</v>
      </c>
      <c r="R106">
        <v>0</v>
      </c>
      <c r="S106">
        <v>0</v>
      </c>
      <c r="T106">
        <v>0</v>
      </c>
      <c r="U106">
        <v>0</v>
      </c>
      <c r="V106">
        <v>0</v>
      </c>
      <c r="W106">
        <v>6.83367556468172</v>
      </c>
      <c r="X106">
        <v>1</v>
      </c>
      <c r="Y106" t="s">
        <v>53</v>
      </c>
      <c r="Z106">
        <v>1</v>
      </c>
      <c r="AA106">
        <v>0</v>
      </c>
      <c r="AB106">
        <v>0</v>
      </c>
      <c r="AC106">
        <v>0</v>
      </c>
      <c r="AD106">
        <v>0.670121564737238</v>
      </c>
    </row>
    <row r="107" spans="1:30">
      <c r="A107">
        <v>106</v>
      </c>
      <c r="B107">
        <v>2</v>
      </c>
      <c r="C107">
        <v>0</v>
      </c>
      <c r="D107">
        <v>4.1</v>
      </c>
      <c r="E107">
        <v>4.43749999999999</v>
      </c>
      <c r="F107">
        <v>64.0848733744011</v>
      </c>
      <c r="G107">
        <v>0</v>
      </c>
      <c r="H107">
        <v>0</v>
      </c>
      <c r="I107">
        <v>0</v>
      </c>
      <c r="J107">
        <v>0</v>
      </c>
      <c r="K107">
        <v>0</v>
      </c>
      <c r="L107">
        <v>0</v>
      </c>
      <c r="M107">
        <v>0</v>
      </c>
      <c r="N107">
        <v>0</v>
      </c>
      <c r="O107">
        <v>0</v>
      </c>
      <c r="P107">
        <v>0</v>
      </c>
      <c r="Q107">
        <v>1</v>
      </c>
      <c r="R107">
        <v>0</v>
      </c>
      <c r="S107">
        <v>0</v>
      </c>
      <c r="T107">
        <v>0</v>
      </c>
      <c r="U107">
        <v>0</v>
      </c>
      <c r="V107">
        <v>0</v>
      </c>
      <c r="W107">
        <v>51.876796714579</v>
      </c>
      <c r="X107">
        <v>0</v>
      </c>
      <c r="Y107" t="s">
        <v>53</v>
      </c>
      <c r="Z107">
        <v>1</v>
      </c>
      <c r="AA107">
        <v>1</v>
      </c>
      <c r="AB107">
        <v>1</v>
      </c>
      <c r="AC107">
        <v>1</v>
      </c>
      <c r="AD107">
        <v>0.588687467008351</v>
      </c>
    </row>
    <row r="108" spans="1:30">
      <c r="A108">
        <v>107</v>
      </c>
      <c r="B108">
        <v>5.9</v>
      </c>
      <c r="C108">
        <v>1</v>
      </c>
      <c r="D108">
        <v>4.2</v>
      </c>
      <c r="E108">
        <v>1</v>
      </c>
      <c r="F108">
        <v>64.4763860369609</v>
      </c>
      <c r="G108">
        <v>0</v>
      </c>
      <c r="H108">
        <v>0</v>
      </c>
      <c r="I108">
        <v>0</v>
      </c>
      <c r="J108">
        <v>0</v>
      </c>
      <c r="K108">
        <v>0</v>
      </c>
      <c r="L108">
        <v>0</v>
      </c>
      <c r="M108">
        <v>0</v>
      </c>
      <c r="N108">
        <v>0</v>
      </c>
      <c r="O108">
        <v>0</v>
      </c>
      <c r="P108">
        <v>0</v>
      </c>
      <c r="Q108">
        <v>1</v>
      </c>
      <c r="R108">
        <v>0</v>
      </c>
      <c r="S108">
        <v>0</v>
      </c>
      <c r="T108">
        <v>0</v>
      </c>
      <c r="U108">
        <v>0</v>
      </c>
      <c r="V108">
        <v>0</v>
      </c>
      <c r="W108">
        <v>51.2854209445585</v>
      </c>
      <c r="X108">
        <v>0</v>
      </c>
      <c r="Y108" t="s">
        <v>53</v>
      </c>
      <c r="Z108">
        <v>1</v>
      </c>
      <c r="AA108">
        <v>1</v>
      </c>
      <c r="AB108">
        <v>1</v>
      </c>
      <c r="AC108">
        <v>1</v>
      </c>
      <c r="AD108">
        <v>0.448854079311294</v>
      </c>
    </row>
    <row r="109" spans="1:30">
      <c r="A109">
        <v>108</v>
      </c>
      <c r="B109">
        <v>2</v>
      </c>
      <c r="C109">
        <v>1</v>
      </c>
      <c r="D109">
        <v>4.6</v>
      </c>
      <c r="E109">
        <v>4.15384615384615</v>
      </c>
      <c r="F109">
        <v>39.9315537303216</v>
      </c>
      <c r="G109">
        <v>0</v>
      </c>
      <c r="H109">
        <v>0</v>
      </c>
      <c r="I109">
        <v>0</v>
      </c>
      <c r="J109">
        <v>0</v>
      </c>
      <c r="K109">
        <v>0</v>
      </c>
      <c r="L109">
        <v>0</v>
      </c>
      <c r="M109">
        <v>0</v>
      </c>
      <c r="N109">
        <v>0</v>
      </c>
      <c r="O109">
        <v>0</v>
      </c>
      <c r="P109">
        <v>0</v>
      </c>
      <c r="Q109">
        <v>1</v>
      </c>
      <c r="R109">
        <v>0</v>
      </c>
      <c r="S109">
        <v>0</v>
      </c>
      <c r="T109">
        <v>0</v>
      </c>
      <c r="U109">
        <v>0</v>
      </c>
      <c r="V109">
        <v>0</v>
      </c>
      <c r="W109">
        <v>24.3778234086242</v>
      </c>
      <c r="X109">
        <v>1</v>
      </c>
      <c r="Y109" t="s">
        <v>53</v>
      </c>
      <c r="Z109">
        <v>1</v>
      </c>
      <c r="AA109">
        <v>1</v>
      </c>
      <c r="AB109">
        <v>1</v>
      </c>
      <c r="AC109">
        <v>0</v>
      </c>
      <c r="AD109">
        <v>0.411439857348465</v>
      </c>
    </row>
    <row r="110" spans="1:30">
      <c r="A110">
        <v>109</v>
      </c>
      <c r="B110">
        <v>14.8</v>
      </c>
      <c r="C110">
        <v>0</v>
      </c>
      <c r="D110">
        <v>3.9</v>
      </c>
      <c r="E110">
        <v>5.10526315789473</v>
      </c>
      <c r="F110">
        <v>63.2470910335386</v>
      </c>
      <c r="G110">
        <v>0</v>
      </c>
      <c r="H110">
        <v>0</v>
      </c>
      <c r="I110">
        <v>0</v>
      </c>
      <c r="J110">
        <v>0</v>
      </c>
      <c r="K110">
        <v>0</v>
      </c>
      <c r="L110">
        <v>0</v>
      </c>
      <c r="M110">
        <v>0</v>
      </c>
      <c r="N110">
        <v>0</v>
      </c>
      <c r="O110">
        <v>0</v>
      </c>
      <c r="P110">
        <v>0</v>
      </c>
      <c r="Q110">
        <v>1</v>
      </c>
      <c r="R110">
        <v>0</v>
      </c>
      <c r="S110">
        <v>0</v>
      </c>
      <c r="T110">
        <v>0</v>
      </c>
      <c r="U110">
        <v>0</v>
      </c>
      <c r="V110">
        <v>0</v>
      </c>
      <c r="W110">
        <v>1.87268993839835</v>
      </c>
      <c r="X110">
        <v>1</v>
      </c>
      <c r="Y110" t="s">
        <v>53</v>
      </c>
      <c r="Z110">
        <v>0</v>
      </c>
      <c r="AA110">
        <v>0</v>
      </c>
      <c r="AB110">
        <v>0</v>
      </c>
      <c r="AC110">
        <v>0</v>
      </c>
      <c r="AD110">
        <v>0.667989553514647</v>
      </c>
    </row>
    <row r="111" spans="1:30">
      <c r="A111">
        <v>110</v>
      </c>
      <c r="B111">
        <v>11.8</v>
      </c>
      <c r="C111">
        <v>0</v>
      </c>
      <c r="D111">
        <v>4.4</v>
      </c>
      <c r="E111">
        <v>3.71428571428571</v>
      </c>
      <c r="F111">
        <v>66.3956194387405</v>
      </c>
      <c r="G111">
        <v>0</v>
      </c>
      <c r="H111">
        <v>0</v>
      </c>
      <c r="I111">
        <v>0</v>
      </c>
      <c r="J111">
        <v>0</v>
      </c>
      <c r="K111">
        <v>0</v>
      </c>
      <c r="L111">
        <v>0</v>
      </c>
      <c r="M111">
        <v>0</v>
      </c>
      <c r="N111">
        <v>0</v>
      </c>
      <c r="O111">
        <v>0</v>
      </c>
      <c r="P111">
        <v>0</v>
      </c>
      <c r="Q111">
        <v>1</v>
      </c>
      <c r="R111">
        <v>0</v>
      </c>
      <c r="S111">
        <v>0</v>
      </c>
      <c r="T111">
        <v>0</v>
      </c>
      <c r="U111">
        <v>0</v>
      </c>
      <c r="V111">
        <v>0</v>
      </c>
      <c r="W111">
        <v>51.5154004106776</v>
      </c>
      <c r="X111">
        <v>0</v>
      </c>
      <c r="Y111" t="s">
        <v>53</v>
      </c>
      <c r="Z111">
        <v>1</v>
      </c>
      <c r="AA111">
        <v>1</v>
      </c>
      <c r="AB111">
        <v>1</v>
      </c>
      <c r="AC111">
        <v>1</v>
      </c>
      <c r="AD111">
        <v>0.714690681628836</v>
      </c>
    </row>
    <row r="112" spans="1:30">
      <c r="A112">
        <v>111</v>
      </c>
      <c r="B112">
        <v>41.3</v>
      </c>
      <c r="C112">
        <v>0</v>
      </c>
      <c r="D112">
        <v>4.6</v>
      </c>
      <c r="E112">
        <v>7.125</v>
      </c>
      <c r="F112">
        <v>75.5838466803559</v>
      </c>
      <c r="G112">
        <v>0</v>
      </c>
      <c r="H112">
        <v>0</v>
      </c>
      <c r="I112">
        <v>0</v>
      </c>
      <c r="J112">
        <v>0</v>
      </c>
      <c r="K112">
        <v>0</v>
      </c>
      <c r="L112">
        <v>0</v>
      </c>
      <c r="M112">
        <v>0</v>
      </c>
      <c r="N112">
        <v>0</v>
      </c>
      <c r="O112">
        <v>0</v>
      </c>
      <c r="P112">
        <v>0</v>
      </c>
      <c r="Q112">
        <v>1</v>
      </c>
      <c r="R112">
        <v>0</v>
      </c>
      <c r="S112">
        <v>0</v>
      </c>
      <c r="T112">
        <v>0</v>
      </c>
      <c r="U112">
        <v>0</v>
      </c>
      <c r="V112">
        <v>0</v>
      </c>
      <c r="W112">
        <v>13.2731006160164</v>
      </c>
      <c r="X112">
        <v>1</v>
      </c>
      <c r="Y112" t="s">
        <v>53</v>
      </c>
      <c r="Z112">
        <v>1</v>
      </c>
      <c r="AA112">
        <v>1</v>
      </c>
      <c r="AB112">
        <v>0</v>
      </c>
      <c r="AC112">
        <v>0</v>
      </c>
      <c r="AD112">
        <v>0.886074661273316</v>
      </c>
    </row>
    <row r="113" spans="1:30">
      <c r="A113">
        <v>112</v>
      </c>
      <c r="B113">
        <v>3</v>
      </c>
      <c r="C113">
        <v>0</v>
      </c>
      <c r="D113">
        <v>4.1</v>
      </c>
      <c r="E113">
        <v>6.11111111111111</v>
      </c>
      <c r="F113">
        <v>77.4757015742642</v>
      </c>
      <c r="G113">
        <v>0</v>
      </c>
      <c r="H113">
        <v>0</v>
      </c>
      <c r="I113">
        <v>0</v>
      </c>
      <c r="J113">
        <v>0</v>
      </c>
      <c r="K113">
        <v>0</v>
      </c>
      <c r="L113">
        <v>0</v>
      </c>
      <c r="M113">
        <v>0</v>
      </c>
      <c r="N113">
        <v>0</v>
      </c>
      <c r="O113">
        <v>0</v>
      </c>
      <c r="P113">
        <v>0</v>
      </c>
      <c r="Q113">
        <v>1</v>
      </c>
      <c r="R113">
        <v>0</v>
      </c>
      <c r="S113">
        <v>0</v>
      </c>
      <c r="T113">
        <v>0</v>
      </c>
      <c r="U113">
        <v>0</v>
      </c>
      <c r="V113">
        <v>0</v>
      </c>
      <c r="W113">
        <v>48.8870636550308</v>
      </c>
      <c r="X113">
        <v>0</v>
      </c>
      <c r="Y113" t="s">
        <v>53</v>
      </c>
      <c r="Z113">
        <v>1</v>
      </c>
      <c r="AA113">
        <v>1</v>
      </c>
      <c r="AB113">
        <v>1</v>
      </c>
      <c r="AC113">
        <v>1</v>
      </c>
      <c r="AD113">
        <v>0.600015896168604</v>
      </c>
    </row>
    <row r="114" spans="1:30">
      <c r="A114">
        <v>113</v>
      </c>
      <c r="B114">
        <v>3.9</v>
      </c>
      <c r="C114">
        <v>0</v>
      </c>
      <c r="D114">
        <v>4.7</v>
      </c>
      <c r="E114">
        <v>3.1</v>
      </c>
      <c r="F114">
        <v>63.6960985626283</v>
      </c>
      <c r="G114">
        <v>0</v>
      </c>
      <c r="H114">
        <v>0</v>
      </c>
      <c r="I114">
        <v>0</v>
      </c>
      <c r="J114">
        <v>0</v>
      </c>
      <c r="K114">
        <v>0</v>
      </c>
      <c r="L114">
        <v>0</v>
      </c>
      <c r="M114">
        <v>0</v>
      </c>
      <c r="N114">
        <v>0</v>
      </c>
      <c r="O114">
        <v>0</v>
      </c>
      <c r="P114">
        <v>0</v>
      </c>
      <c r="Q114">
        <v>1</v>
      </c>
      <c r="R114">
        <v>0</v>
      </c>
      <c r="S114">
        <v>0</v>
      </c>
      <c r="T114">
        <v>0</v>
      </c>
      <c r="U114">
        <v>0</v>
      </c>
      <c r="V114">
        <v>0</v>
      </c>
      <c r="W114">
        <v>49.3470225872689</v>
      </c>
      <c r="X114">
        <v>0</v>
      </c>
      <c r="Y114" t="s">
        <v>53</v>
      </c>
      <c r="Z114">
        <v>1</v>
      </c>
      <c r="AA114">
        <v>1</v>
      </c>
      <c r="AB114">
        <v>1</v>
      </c>
      <c r="AC114">
        <v>1</v>
      </c>
      <c r="AD114">
        <v>0.688718991089885</v>
      </c>
    </row>
    <row r="115" spans="1:30">
      <c r="A115">
        <v>114</v>
      </c>
      <c r="B115">
        <v>14.8</v>
      </c>
      <c r="C115">
        <v>0</v>
      </c>
      <c r="D115">
        <v>3.4</v>
      </c>
      <c r="E115">
        <v>17.2</v>
      </c>
      <c r="F115">
        <v>75.8302532511978</v>
      </c>
      <c r="G115">
        <v>0</v>
      </c>
      <c r="H115">
        <v>0</v>
      </c>
      <c r="I115">
        <v>0</v>
      </c>
      <c r="J115">
        <v>0</v>
      </c>
      <c r="K115">
        <v>0</v>
      </c>
      <c r="L115">
        <v>0</v>
      </c>
      <c r="M115">
        <v>0</v>
      </c>
      <c r="N115">
        <v>0</v>
      </c>
      <c r="O115">
        <v>0</v>
      </c>
      <c r="P115">
        <v>0</v>
      </c>
      <c r="Q115">
        <v>1</v>
      </c>
      <c r="R115">
        <v>0</v>
      </c>
      <c r="S115">
        <v>0</v>
      </c>
      <c r="T115">
        <v>0</v>
      </c>
      <c r="U115">
        <v>0</v>
      </c>
      <c r="V115">
        <v>0</v>
      </c>
      <c r="W115">
        <v>1.7741273100616</v>
      </c>
      <c r="X115">
        <v>1</v>
      </c>
      <c r="Y115" t="s">
        <v>53</v>
      </c>
      <c r="Z115">
        <v>0</v>
      </c>
      <c r="AA115">
        <v>0</v>
      </c>
      <c r="AB115">
        <v>0</v>
      </c>
      <c r="AC115">
        <v>0</v>
      </c>
      <c r="AD115">
        <v>0.52301599850862</v>
      </c>
    </row>
    <row r="116" spans="1:30">
      <c r="A116">
        <v>115</v>
      </c>
      <c r="B116">
        <v>39.4</v>
      </c>
      <c r="C116">
        <v>0</v>
      </c>
      <c r="D116">
        <v>4.1</v>
      </c>
      <c r="E116">
        <v>4.81818181818181</v>
      </c>
      <c r="F116">
        <v>70.1492128678987</v>
      </c>
      <c r="G116">
        <v>0</v>
      </c>
      <c r="H116">
        <v>0</v>
      </c>
      <c r="I116">
        <v>0</v>
      </c>
      <c r="J116">
        <v>0</v>
      </c>
      <c r="K116">
        <v>0</v>
      </c>
      <c r="L116">
        <v>0</v>
      </c>
      <c r="M116">
        <v>0</v>
      </c>
      <c r="N116">
        <v>0</v>
      </c>
      <c r="O116">
        <v>0</v>
      </c>
      <c r="P116">
        <v>0</v>
      </c>
      <c r="Q116">
        <v>1</v>
      </c>
      <c r="R116">
        <v>0</v>
      </c>
      <c r="S116">
        <v>0</v>
      </c>
      <c r="T116">
        <v>0</v>
      </c>
      <c r="U116">
        <v>0</v>
      </c>
      <c r="V116">
        <v>0</v>
      </c>
      <c r="W116">
        <v>52.4681724845995</v>
      </c>
      <c r="X116">
        <v>0</v>
      </c>
      <c r="Y116" t="s">
        <v>53</v>
      </c>
      <c r="Z116">
        <v>1</v>
      </c>
      <c r="AA116">
        <v>1</v>
      </c>
      <c r="AB116">
        <v>1</v>
      </c>
      <c r="AC116">
        <v>1</v>
      </c>
      <c r="AD116">
        <v>0.853385031393542</v>
      </c>
    </row>
    <row r="117" spans="1:30">
      <c r="A117">
        <v>116</v>
      </c>
      <c r="B117">
        <v>12.8</v>
      </c>
      <c r="C117">
        <v>0</v>
      </c>
      <c r="D117">
        <v>4.6</v>
      </c>
      <c r="E117">
        <v>1.93333333333333</v>
      </c>
      <c r="F117">
        <v>55.8959616700889</v>
      </c>
      <c r="G117">
        <v>0</v>
      </c>
      <c r="H117">
        <v>0</v>
      </c>
      <c r="I117">
        <v>0</v>
      </c>
      <c r="J117">
        <v>0</v>
      </c>
      <c r="K117">
        <v>0</v>
      </c>
      <c r="L117">
        <v>0</v>
      </c>
      <c r="M117">
        <v>0</v>
      </c>
      <c r="N117">
        <v>0</v>
      </c>
      <c r="O117">
        <v>0</v>
      </c>
      <c r="P117">
        <v>0</v>
      </c>
      <c r="Q117">
        <v>1</v>
      </c>
      <c r="R117">
        <v>0</v>
      </c>
      <c r="S117">
        <v>0</v>
      </c>
      <c r="T117">
        <v>0</v>
      </c>
      <c r="U117">
        <v>0</v>
      </c>
      <c r="V117">
        <v>0</v>
      </c>
      <c r="W117">
        <v>40.4435318275154</v>
      </c>
      <c r="X117">
        <v>0</v>
      </c>
      <c r="Y117" t="s">
        <v>53</v>
      </c>
      <c r="Z117">
        <v>1</v>
      </c>
      <c r="AA117">
        <v>1</v>
      </c>
      <c r="AB117">
        <v>1</v>
      </c>
      <c r="AC117">
        <v>1</v>
      </c>
      <c r="AD117">
        <v>0.744722038652792</v>
      </c>
    </row>
    <row r="118" spans="1:30">
      <c r="A118">
        <v>117</v>
      </c>
      <c r="B118">
        <v>0.9</v>
      </c>
      <c r="C118">
        <v>1</v>
      </c>
      <c r="D118">
        <v>4.7</v>
      </c>
      <c r="E118">
        <v>5.41666666666666</v>
      </c>
      <c r="F118">
        <v>49.8535249828884</v>
      </c>
      <c r="G118">
        <v>0</v>
      </c>
      <c r="H118">
        <v>0</v>
      </c>
      <c r="I118">
        <v>0</v>
      </c>
      <c r="J118">
        <v>0</v>
      </c>
      <c r="K118">
        <v>0</v>
      </c>
      <c r="L118">
        <v>0</v>
      </c>
      <c r="M118">
        <v>0</v>
      </c>
      <c r="N118">
        <v>0</v>
      </c>
      <c r="O118">
        <v>0</v>
      </c>
      <c r="P118">
        <v>0</v>
      </c>
      <c r="Q118">
        <v>1</v>
      </c>
      <c r="R118">
        <v>0</v>
      </c>
      <c r="S118">
        <v>0</v>
      </c>
      <c r="T118">
        <v>0</v>
      </c>
      <c r="U118">
        <v>0</v>
      </c>
      <c r="V118">
        <v>0</v>
      </c>
      <c r="W118">
        <v>28.8459958932238</v>
      </c>
      <c r="X118">
        <v>1</v>
      </c>
      <c r="Y118" t="s">
        <v>53</v>
      </c>
      <c r="Z118">
        <v>1</v>
      </c>
      <c r="AA118">
        <v>1</v>
      </c>
      <c r="AB118">
        <v>1</v>
      </c>
      <c r="AC118">
        <v>0</v>
      </c>
      <c r="AD118">
        <v>0.416211563622862</v>
      </c>
    </row>
    <row r="119" spans="1:30">
      <c r="A119">
        <v>118</v>
      </c>
      <c r="B119">
        <v>0</v>
      </c>
      <c r="C119">
        <v>0</v>
      </c>
      <c r="D119">
        <v>4.3</v>
      </c>
      <c r="E119">
        <v>3.05882352941176</v>
      </c>
      <c r="F119">
        <v>41.3853524982888</v>
      </c>
      <c r="G119">
        <v>0</v>
      </c>
      <c r="H119">
        <v>0</v>
      </c>
      <c r="I119">
        <v>0</v>
      </c>
      <c r="J119">
        <v>0</v>
      </c>
      <c r="K119">
        <v>0</v>
      </c>
      <c r="L119">
        <v>0</v>
      </c>
      <c r="M119">
        <v>0</v>
      </c>
      <c r="N119">
        <v>0</v>
      </c>
      <c r="O119">
        <v>0</v>
      </c>
      <c r="P119">
        <v>0</v>
      </c>
      <c r="Q119">
        <v>1</v>
      </c>
      <c r="R119">
        <v>0</v>
      </c>
      <c r="S119">
        <v>0</v>
      </c>
      <c r="T119">
        <v>0</v>
      </c>
      <c r="U119">
        <v>0</v>
      </c>
      <c r="V119">
        <v>0</v>
      </c>
      <c r="W119">
        <v>50.2012320328542</v>
      </c>
      <c r="X119">
        <v>0</v>
      </c>
      <c r="Y119" t="s">
        <v>53</v>
      </c>
      <c r="Z119">
        <v>1</v>
      </c>
      <c r="AA119">
        <v>1</v>
      </c>
      <c r="AB119">
        <v>1</v>
      </c>
      <c r="AC119">
        <v>1</v>
      </c>
      <c r="AD119">
        <v>0.581058583839615</v>
      </c>
    </row>
    <row r="120" spans="1:30">
      <c r="A120">
        <v>119</v>
      </c>
      <c r="B120">
        <v>13.8</v>
      </c>
      <c r="C120">
        <v>0</v>
      </c>
      <c r="D120">
        <v>4.4</v>
      </c>
      <c r="E120">
        <v>2.36363636363636</v>
      </c>
      <c r="F120">
        <v>68.4654346338124</v>
      </c>
      <c r="G120">
        <v>0</v>
      </c>
      <c r="H120">
        <v>0</v>
      </c>
      <c r="I120">
        <v>0</v>
      </c>
      <c r="J120">
        <v>0</v>
      </c>
      <c r="K120">
        <v>0</v>
      </c>
      <c r="L120">
        <v>0</v>
      </c>
      <c r="M120">
        <v>0</v>
      </c>
      <c r="N120">
        <v>0</v>
      </c>
      <c r="O120">
        <v>0</v>
      </c>
      <c r="P120">
        <v>0</v>
      </c>
      <c r="Q120">
        <v>1</v>
      </c>
      <c r="R120">
        <v>0</v>
      </c>
      <c r="S120">
        <v>0</v>
      </c>
      <c r="T120">
        <v>0</v>
      </c>
      <c r="U120">
        <v>0</v>
      </c>
      <c r="V120">
        <v>0</v>
      </c>
      <c r="W120">
        <v>21.7166324435318</v>
      </c>
      <c r="X120">
        <v>1</v>
      </c>
      <c r="Y120" t="s">
        <v>53</v>
      </c>
      <c r="Z120">
        <v>1</v>
      </c>
      <c r="AA120">
        <v>1</v>
      </c>
      <c r="AB120">
        <v>0</v>
      </c>
      <c r="AC120">
        <v>0</v>
      </c>
      <c r="AD120">
        <v>0.740203445233472</v>
      </c>
    </row>
    <row r="121" spans="1:30">
      <c r="A121">
        <v>120</v>
      </c>
      <c r="B121">
        <v>3.9</v>
      </c>
      <c r="C121">
        <v>0</v>
      </c>
      <c r="D121">
        <v>4.1</v>
      </c>
      <c r="E121">
        <v>1.76470588235294</v>
      </c>
      <c r="F121">
        <v>73.9958932238193</v>
      </c>
      <c r="G121">
        <v>0</v>
      </c>
      <c r="H121">
        <v>0</v>
      </c>
      <c r="I121">
        <v>0</v>
      </c>
      <c r="J121">
        <v>0</v>
      </c>
      <c r="K121">
        <v>0</v>
      </c>
      <c r="L121">
        <v>0</v>
      </c>
      <c r="M121">
        <v>0</v>
      </c>
      <c r="N121">
        <v>0</v>
      </c>
      <c r="O121">
        <v>0</v>
      </c>
      <c r="P121">
        <v>0</v>
      </c>
      <c r="Q121">
        <v>1</v>
      </c>
      <c r="R121">
        <v>0</v>
      </c>
      <c r="S121">
        <v>0</v>
      </c>
      <c r="T121">
        <v>0</v>
      </c>
      <c r="U121">
        <v>0</v>
      </c>
      <c r="V121">
        <v>0</v>
      </c>
      <c r="W121">
        <v>36.5995893223819</v>
      </c>
      <c r="X121">
        <v>1</v>
      </c>
      <c r="Y121" t="s">
        <v>53</v>
      </c>
      <c r="Z121">
        <v>1</v>
      </c>
      <c r="AA121">
        <v>1</v>
      </c>
      <c r="AB121">
        <v>1</v>
      </c>
      <c r="AC121">
        <v>1</v>
      </c>
      <c r="AD121">
        <v>0.63769305510209</v>
      </c>
    </row>
    <row r="122" spans="1:30">
      <c r="A122">
        <v>121</v>
      </c>
      <c r="B122">
        <v>3.9</v>
      </c>
      <c r="C122">
        <v>0</v>
      </c>
      <c r="D122">
        <v>4.5</v>
      </c>
      <c r="E122">
        <v>2</v>
      </c>
      <c r="F122">
        <v>58.1136208076659</v>
      </c>
      <c r="G122">
        <v>0</v>
      </c>
      <c r="H122">
        <v>0</v>
      </c>
      <c r="I122">
        <v>0</v>
      </c>
      <c r="J122">
        <v>0</v>
      </c>
      <c r="K122">
        <v>0</v>
      </c>
      <c r="L122">
        <v>0</v>
      </c>
      <c r="M122">
        <v>0</v>
      </c>
      <c r="N122">
        <v>0</v>
      </c>
      <c r="O122">
        <v>0</v>
      </c>
      <c r="P122">
        <v>0</v>
      </c>
      <c r="Q122">
        <v>1</v>
      </c>
      <c r="R122">
        <v>0</v>
      </c>
      <c r="S122">
        <v>0</v>
      </c>
      <c r="T122">
        <v>0</v>
      </c>
      <c r="U122">
        <v>0</v>
      </c>
      <c r="V122">
        <v>0</v>
      </c>
      <c r="W122">
        <v>26.053388090349</v>
      </c>
      <c r="X122">
        <v>0</v>
      </c>
      <c r="Y122" t="s">
        <v>53</v>
      </c>
      <c r="Z122">
        <v>1</v>
      </c>
      <c r="AA122">
        <v>1</v>
      </c>
      <c r="AB122">
        <v>1</v>
      </c>
      <c r="AD122">
        <v>0.667216277012055</v>
      </c>
    </row>
    <row r="123" spans="1:30">
      <c r="A123">
        <v>122</v>
      </c>
      <c r="B123">
        <v>13.8</v>
      </c>
      <c r="C123">
        <v>1</v>
      </c>
      <c r="D123">
        <v>4.1</v>
      </c>
      <c r="E123">
        <v>3.05882352941176</v>
      </c>
      <c r="F123">
        <v>64.1368925393566</v>
      </c>
      <c r="G123">
        <v>0</v>
      </c>
      <c r="H123">
        <v>0</v>
      </c>
      <c r="I123">
        <v>0</v>
      </c>
      <c r="J123">
        <v>0</v>
      </c>
      <c r="K123">
        <v>0</v>
      </c>
      <c r="L123">
        <v>0</v>
      </c>
      <c r="M123">
        <v>0</v>
      </c>
      <c r="N123">
        <v>0</v>
      </c>
      <c r="O123">
        <v>0</v>
      </c>
      <c r="P123">
        <v>0</v>
      </c>
      <c r="Q123">
        <v>1</v>
      </c>
      <c r="R123">
        <v>0</v>
      </c>
      <c r="S123">
        <v>0</v>
      </c>
      <c r="T123">
        <v>0</v>
      </c>
      <c r="U123">
        <v>0</v>
      </c>
      <c r="V123">
        <v>0</v>
      </c>
      <c r="W123">
        <v>15.6386036960985</v>
      </c>
      <c r="X123">
        <v>1</v>
      </c>
      <c r="Y123" t="s">
        <v>53</v>
      </c>
      <c r="Z123">
        <v>1</v>
      </c>
      <c r="AA123">
        <v>1</v>
      </c>
      <c r="AB123">
        <v>0</v>
      </c>
      <c r="AC123">
        <v>0</v>
      </c>
      <c r="AD123">
        <v>0.49100967410491</v>
      </c>
    </row>
    <row r="124" spans="1:30">
      <c r="A124">
        <v>123</v>
      </c>
      <c r="B124">
        <v>8.9</v>
      </c>
      <c r="C124">
        <v>0</v>
      </c>
      <c r="D124">
        <v>4.2</v>
      </c>
      <c r="E124">
        <v>2.52</v>
      </c>
      <c r="F124">
        <v>73.3196440793976</v>
      </c>
      <c r="G124">
        <v>0</v>
      </c>
      <c r="H124">
        <v>0</v>
      </c>
      <c r="I124">
        <v>0</v>
      </c>
      <c r="J124">
        <v>0</v>
      </c>
      <c r="K124">
        <v>0</v>
      </c>
      <c r="L124">
        <v>0</v>
      </c>
      <c r="M124">
        <v>0</v>
      </c>
      <c r="N124">
        <v>0</v>
      </c>
      <c r="O124">
        <v>0</v>
      </c>
      <c r="P124">
        <v>0</v>
      </c>
      <c r="Q124">
        <v>1</v>
      </c>
      <c r="R124">
        <v>0</v>
      </c>
      <c r="S124">
        <v>0</v>
      </c>
      <c r="T124">
        <v>0</v>
      </c>
      <c r="U124">
        <v>0</v>
      </c>
      <c r="V124">
        <v>0</v>
      </c>
      <c r="W124">
        <v>39.6550308008213</v>
      </c>
      <c r="X124">
        <v>0</v>
      </c>
      <c r="Y124" t="s">
        <v>53</v>
      </c>
      <c r="Z124">
        <v>1</v>
      </c>
      <c r="AA124">
        <v>1</v>
      </c>
      <c r="AB124">
        <v>1</v>
      </c>
      <c r="AC124">
        <v>1</v>
      </c>
      <c r="AD124">
        <v>0.684873506673876</v>
      </c>
    </row>
    <row r="125" spans="1:30">
      <c r="A125">
        <v>124</v>
      </c>
      <c r="B125">
        <v>27.2</v>
      </c>
      <c r="C125">
        <v>0</v>
      </c>
      <c r="D125">
        <v>4.7</v>
      </c>
      <c r="E125">
        <v>2.5</v>
      </c>
      <c r="F125">
        <v>75.1238877481177</v>
      </c>
      <c r="G125">
        <v>0</v>
      </c>
      <c r="H125">
        <v>0</v>
      </c>
      <c r="I125">
        <v>0</v>
      </c>
      <c r="J125">
        <v>0</v>
      </c>
      <c r="K125">
        <v>0</v>
      </c>
      <c r="L125">
        <v>0</v>
      </c>
      <c r="M125">
        <v>0</v>
      </c>
      <c r="N125">
        <v>0</v>
      </c>
      <c r="O125">
        <v>0</v>
      </c>
      <c r="P125">
        <v>0</v>
      </c>
      <c r="Q125">
        <v>1</v>
      </c>
      <c r="R125">
        <v>0</v>
      </c>
      <c r="S125">
        <v>0</v>
      </c>
      <c r="T125">
        <v>0</v>
      </c>
      <c r="U125">
        <v>0</v>
      </c>
      <c r="V125">
        <v>0</v>
      </c>
      <c r="W125">
        <v>45.6016427104722</v>
      </c>
      <c r="X125">
        <v>0</v>
      </c>
      <c r="Y125" t="s">
        <v>53</v>
      </c>
      <c r="Z125">
        <v>1</v>
      </c>
      <c r="AA125">
        <v>1</v>
      </c>
      <c r="AB125">
        <v>1</v>
      </c>
      <c r="AC125">
        <v>1</v>
      </c>
      <c r="AD125">
        <v>0.849790034748937</v>
      </c>
    </row>
    <row r="126" spans="1:30">
      <c r="A126">
        <v>125</v>
      </c>
      <c r="B126">
        <v>1</v>
      </c>
      <c r="C126">
        <v>0</v>
      </c>
      <c r="D126">
        <v>4.5</v>
      </c>
      <c r="E126">
        <v>5.88888888888888</v>
      </c>
      <c r="F126">
        <v>63.8658453114305</v>
      </c>
      <c r="G126">
        <v>0</v>
      </c>
      <c r="H126">
        <v>0</v>
      </c>
      <c r="I126">
        <v>0</v>
      </c>
      <c r="J126">
        <v>0</v>
      </c>
      <c r="K126">
        <v>0</v>
      </c>
      <c r="L126">
        <v>0</v>
      </c>
      <c r="M126">
        <v>0</v>
      </c>
      <c r="N126">
        <v>0</v>
      </c>
      <c r="O126">
        <v>0</v>
      </c>
      <c r="P126">
        <v>0</v>
      </c>
      <c r="Q126">
        <v>1</v>
      </c>
      <c r="R126">
        <v>0</v>
      </c>
      <c r="S126">
        <v>0</v>
      </c>
      <c r="T126">
        <v>0</v>
      </c>
      <c r="U126">
        <v>0</v>
      </c>
      <c r="V126">
        <v>0</v>
      </c>
      <c r="W126">
        <v>48.3613963039014</v>
      </c>
      <c r="X126">
        <v>0</v>
      </c>
      <c r="Y126" t="s">
        <v>53</v>
      </c>
      <c r="Z126">
        <v>1</v>
      </c>
      <c r="AA126">
        <v>1</v>
      </c>
      <c r="AB126">
        <v>1</v>
      </c>
      <c r="AC126">
        <v>1</v>
      </c>
      <c r="AD126">
        <v>0.619594552122797</v>
      </c>
    </row>
    <row r="127" spans="1:30">
      <c r="A127">
        <v>126</v>
      </c>
      <c r="B127">
        <v>7.9</v>
      </c>
      <c r="C127">
        <v>0</v>
      </c>
      <c r="D127">
        <v>3.7</v>
      </c>
      <c r="E127">
        <v>2.71428571428571</v>
      </c>
      <c r="F127">
        <v>68.561259411362</v>
      </c>
      <c r="G127">
        <v>0</v>
      </c>
      <c r="H127">
        <v>0</v>
      </c>
      <c r="I127">
        <v>0</v>
      </c>
      <c r="J127">
        <v>0</v>
      </c>
      <c r="K127">
        <v>0</v>
      </c>
      <c r="L127">
        <v>0</v>
      </c>
      <c r="M127">
        <v>0</v>
      </c>
      <c r="N127">
        <v>0</v>
      </c>
      <c r="O127">
        <v>0</v>
      </c>
      <c r="P127">
        <v>0</v>
      </c>
      <c r="Q127">
        <v>1</v>
      </c>
      <c r="R127">
        <v>0</v>
      </c>
      <c r="S127">
        <v>0</v>
      </c>
      <c r="T127">
        <v>0</v>
      </c>
      <c r="U127">
        <v>0</v>
      </c>
      <c r="V127">
        <v>0</v>
      </c>
      <c r="W127">
        <v>8.2135523613963</v>
      </c>
      <c r="X127">
        <v>1</v>
      </c>
      <c r="Y127" t="s">
        <v>53</v>
      </c>
      <c r="Z127">
        <v>1</v>
      </c>
      <c r="AA127">
        <v>0</v>
      </c>
      <c r="AB127">
        <v>0</v>
      </c>
      <c r="AC127">
        <v>0</v>
      </c>
      <c r="AD127">
        <v>0.608382323891466</v>
      </c>
    </row>
    <row r="128" spans="1:30">
      <c r="A128">
        <v>127</v>
      </c>
      <c r="B128">
        <v>7.9</v>
      </c>
      <c r="C128">
        <v>0</v>
      </c>
      <c r="D128">
        <v>4.5</v>
      </c>
      <c r="E128">
        <v>4.16666666666666</v>
      </c>
      <c r="F128">
        <v>65.8836413415468</v>
      </c>
      <c r="G128">
        <v>0</v>
      </c>
      <c r="H128">
        <v>0</v>
      </c>
      <c r="I128">
        <v>0</v>
      </c>
      <c r="J128">
        <v>0</v>
      </c>
      <c r="K128">
        <v>0</v>
      </c>
      <c r="L128">
        <v>0</v>
      </c>
      <c r="M128">
        <v>0</v>
      </c>
      <c r="N128">
        <v>0</v>
      </c>
      <c r="O128">
        <v>0</v>
      </c>
      <c r="P128">
        <v>0</v>
      </c>
      <c r="Q128">
        <v>1</v>
      </c>
      <c r="R128">
        <v>0</v>
      </c>
      <c r="S128">
        <v>0</v>
      </c>
      <c r="T128">
        <v>0</v>
      </c>
      <c r="U128">
        <v>0</v>
      </c>
      <c r="V128">
        <v>0</v>
      </c>
      <c r="W128">
        <v>41.1334702258726</v>
      </c>
      <c r="X128">
        <v>0</v>
      </c>
      <c r="Y128" t="s">
        <v>53</v>
      </c>
      <c r="Z128">
        <v>1</v>
      </c>
      <c r="AA128">
        <v>1</v>
      </c>
      <c r="AB128">
        <v>1</v>
      </c>
      <c r="AC128">
        <v>1</v>
      </c>
      <c r="AD128">
        <v>0.692144058093944</v>
      </c>
    </row>
    <row r="129" spans="1:30">
      <c r="A129">
        <v>128</v>
      </c>
      <c r="B129">
        <v>0</v>
      </c>
      <c r="C129">
        <v>0</v>
      </c>
      <c r="D129">
        <v>4.4</v>
      </c>
      <c r="E129">
        <v>4.3</v>
      </c>
      <c r="F129">
        <v>68.7310061601642</v>
      </c>
      <c r="G129">
        <v>0</v>
      </c>
      <c r="H129">
        <v>0</v>
      </c>
      <c r="I129">
        <v>0</v>
      </c>
      <c r="J129">
        <v>0</v>
      </c>
      <c r="K129">
        <v>0</v>
      </c>
      <c r="L129">
        <v>0</v>
      </c>
      <c r="M129">
        <v>0</v>
      </c>
      <c r="N129">
        <v>0</v>
      </c>
      <c r="O129">
        <v>0</v>
      </c>
      <c r="P129">
        <v>0</v>
      </c>
      <c r="Q129">
        <v>1</v>
      </c>
      <c r="R129">
        <v>0</v>
      </c>
      <c r="S129">
        <v>0</v>
      </c>
      <c r="T129">
        <v>0</v>
      </c>
      <c r="U129">
        <v>0</v>
      </c>
      <c r="V129">
        <v>0</v>
      </c>
      <c r="W129">
        <v>12.1232032854209</v>
      </c>
      <c r="X129">
        <v>1</v>
      </c>
      <c r="Y129" t="s">
        <v>53</v>
      </c>
      <c r="Z129">
        <v>1</v>
      </c>
      <c r="AA129">
        <v>1</v>
      </c>
      <c r="AB129">
        <v>0</v>
      </c>
      <c r="AC129">
        <v>0</v>
      </c>
      <c r="AD129">
        <v>0.616104509077035</v>
      </c>
    </row>
    <row r="130" spans="1:30">
      <c r="A130">
        <v>129</v>
      </c>
      <c r="B130">
        <v>4.9</v>
      </c>
      <c r="C130">
        <v>0</v>
      </c>
      <c r="D130">
        <v>3.6</v>
      </c>
      <c r="E130">
        <v>12.4</v>
      </c>
      <c r="F130">
        <v>74.9459274469541</v>
      </c>
      <c r="G130">
        <v>0</v>
      </c>
      <c r="H130">
        <v>0</v>
      </c>
      <c r="I130">
        <v>0</v>
      </c>
      <c r="J130">
        <v>0</v>
      </c>
      <c r="K130">
        <v>0</v>
      </c>
      <c r="L130">
        <v>0</v>
      </c>
      <c r="M130">
        <v>0</v>
      </c>
      <c r="N130">
        <v>0</v>
      </c>
      <c r="O130">
        <v>0</v>
      </c>
      <c r="P130">
        <v>0</v>
      </c>
      <c r="Q130">
        <v>1</v>
      </c>
      <c r="R130">
        <v>0</v>
      </c>
      <c r="S130">
        <v>0</v>
      </c>
      <c r="T130">
        <v>0</v>
      </c>
      <c r="U130">
        <v>0</v>
      </c>
      <c r="V130">
        <v>0</v>
      </c>
      <c r="W130">
        <v>1.5441478439425</v>
      </c>
      <c r="X130">
        <v>1</v>
      </c>
      <c r="Y130" t="s">
        <v>53</v>
      </c>
      <c r="Z130">
        <v>0</v>
      </c>
      <c r="AA130">
        <v>0</v>
      </c>
      <c r="AB130">
        <v>0</v>
      </c>
      <c r="AC130">
        <v>0</v>
      </c>
      <c r="AD130">
        <v>0.496749468904134</v>
      </c>
    </row>
    <row r="131" spans="1:30">
      <c r="A131">
        <v>130</v>
      </c>
      <c r="B131">
        <v>10.8</v>
      </c>
      <c r="C131">
        <v>0</v>
      </c>
      <c r="D131">
        <v>4</v>
      </c>
      <c r="E131">
        <v>25</v>
      </c>
      <c r="F131">
        <v>51.4332648870636</v>
      </c>
      <c r="G131">
        <v>0</v>
      </c>
      <c r="H131">
        <v>0</v>
      </c>
      <c r="I131">
        <v>0</v>
      </c>
      <c r="J131">
        <v>0</v>
      </c>
      <c r="K131">
        <v>0</v>
      </c>
      <c r="L131">
        <v>0</v>
      </c>
      <c r="M131">
        <v>0</v>
      </c>
      <c r="N131">
        <v>0</v>
      </c>
      <c r="O131">
        <v>0</v>
      </c>
      <c r="P131">
        <v>0</v>
      </c>
      <c r="Q131">
        <v>1</v>
      </c>
      <c r="R131">
        <v>0</v>
      </c>
      <c r="S131">
        <v>0</v>
      </c>
      <c r="T131">
        <v>0</v>
      </c>
      <c r="U131">
        <v>0</v>
      </c>
      <c r="V131">
        <v>0</v>
      </c>
      <c r="W131">
        <v>2.56262833675564</v>
      </c>
      <c r="X131">
        <v>1</v>
      </c>
      <c r="Y131" t="s">
        <v>53</v>
      </c>
      <c r="Z131">
        <v>0</v>
      </c>
      <c r="AA131">
        <v>0</v>
      </c>
      <c r="AB131">
        <v>0</v>
      </c>
      <c r="AC131">
        <v>0</v>
      </c>
      <c r="AD131">
        <v>0.472720125166359</v>
      </c>
    </row>
    <row r="132" spans="1:30">
      <c r="A132">
        <v>131</v>
      </c>
      <c r="B132">
        <v>5.9</v>
      </c>
      <c r="C132">
        <v>0</v>
      </c>
      <c r="D132">
        <v>3.9</v>
      </c>
      <c r="E132">
        <v>3.15384615384615</v>
      </c>
      <c r="F132">
        <v>70.2039698836413</v>
      </c>
      <c r="G132">
        <v>0</v>
      </c>
      <c r="H132">
        <v>0</v>
      </c>
      <c r="I132">
        <v>0</v>
      </c>
      <c r="J132">
        <v>0</v>
      </c>
      <c r="K132">
        <v>0</v>
      </c>
      <c r="L132">
        <v>0</v>
      </c>
      <c r="M132">
        <v>0</v>
      </c>
      <c r="N132">
        <v>0</v>
      </c>
      <c r="O132">
        <v>0</v>
      </c>
      <c r="P132">
        <v>0</v>
      </c>
      <c r="Q132">
        <v>1</v>
      </c>
      <c r="R132">
        <v>0</v>
      </c>
      <c r="S132">
        <v>0</v>
      </c>
      <c r="T132">
        <v>0</v>
      </c>
      <c r="U132">
        <v>0</v>
      </c>
      <c r="V132">
        <v>0</v>
      </c>
      <c r="W132">
        <v>13.305954825462</v>
      </c>
      <c r="X132">
        <v>0</v>
      </c>
      <c r="Y132" t="s">
        <v>53</v>
      </c>
      <c r="Z132">
        <v>1</v>
      </c>
      <c r="AA132">
        <v>1</v>
      </c>
      <c r="AD132">
        <v>0.614801961563771</v>
      </c>
    </row>
    <row r="133" spans="1:30">
      <c r="A133">
        <v>132</v>
      </c>
      <c r="B133">
        <v>10.5</v>
      </c>
      <c r="C133">
        <v>0</v>
      </c>
      <c r="D133">
        <v>4.2</v>
      </c>
      <c r="E133">
        <v>3.18749999999999</v>
      </c>
      <c r="F133">
        <v>66.8856947296372</v>
      </c>
      <c r="G133">
        <v>0</v>
      </c>
      <c r="H133">
        <v>0</v>
      </c>
      <c r="I133">
        <v>0</v>
      </c>
      <c r="J133">
        <v>0</v>
      </c>
      <c r="K133">
        <v>0</v>
      </c>
      <c r="L133">
        <v>0</v>
      </c>
      <c r="M133">
        <v>0</v>
      </c>
      <c r="N133">
        <v>0</v>
      </c>
      <c r="O133">
        <v>0</v>
      </c>
      <c r="P133">
        <v>0</v>
      </c>
      <c r="Q133">
        <v>1</v>
      </c>
      <c r="R133">
        <v>0</v>
      </c>
      <c r="S133">
        <v>0</v>
      </c>
      <c r="T133">
        <v>0</v>
      </c>
      <c r="U133">
        <v>0</v>
      </c>
      <c r="V133">
        <v>0</v>
      </c>
      <c r="W133">
        <v>45.5030800821355</v>
      </c>
      <c r="X133">
        <v>0</v>
      </c>
      <c r="Y133" t="s">
        <v>53</v>
      </c>
      <c r="Z133">
        <v>1</v>
      </c>
      <c r="AA133">
        <v>1</v>
      </c>
      <c r="AB133">
        <v>1</v>
      </c>
      <c r="AC133">
        <v>1</v>
      </c>
      <c r="AD133">
        <v>0.686158356941283</v>
      </c>
    </row>
    <row r="134" spans="1:30">
      <c r="A134">
        <v>133</v>
      </c>
      <c r="B134">
        <v>0</v>
      </c>
      <c r="C134">
        <v>1</v>
      </c>
      <c r="D134">
        <v>4.1</v>
      </c>
      <c r="E134">
        <v>2.07692307692307</v>
      </c>
      <c r="F134">
        <v>57.1745379876796</v>
      </c>
      <c r="G134">
        <v>0</v>
      </c>
      <c r="H134">
        <v>0</v>
      </c>
      <c r="I134">
        <v>0</v>
      </c>
      <c r="J134">
        <v>0</v>
      </c>
      <c r="K134">
        <v>0</v>
      </c>
      <c r="L134">
        <v>0</v>
      </c>
      <c r="M134">
        <v>0</v>
      </c>
      <c r="N134">
        <v>0</v>
      </c>
      <c r="O134">
        <v>0</v>
      </c>
      <c r="P134">
        <v>0</v>
      </c>
      <c r="Q134">
        <v>1</v>
      </c>
      <c r="R134">
        <v>0</v>
      </c>
      <c r="S134">
        <v>0</v>
      </c>
      <c r="T134">
        <v>0</v>
      </c>
      <c r="U134">
        <v>0</v>
      </c>
      <c r="V134">
        <v>0</v>
      </c>
      <c r="W134">
        <v>48.8542094455852</v>
      </c>
      <c r="X134">
        <v>0</v>
      </c>
      <c r="Y134" t="s">
        <v>53</v>
      </c>
      <c r="Z134">
        <v>1</v>
      </c>
      <c r="AA134">
        <v>1</v>
      </c>
      <c r="AB134">
        <v>1</v>
      </c>
      <c r="AC134">
        <v>1</v>
      </c>
      <c r="AD134">
        <v>0.366137663002093</v>
      </c>
    </row>
    <row r="135" spans="1:30">
      <c r="A135">
        <v>134</v>
      </c>
      <c r="B135">
        <v>7</v>
      </c>
      <c r="C135">
        <v>0</v>
      </c>
      <c r="D135">
        <v>3.8</v>
      </c>
      <c r="E135">
        <v>2.33333333333333</v>
      </c>
      <c r="F135">
        <v>82.8090349075975</v>
      </c>
      <c r="G135">
        <v>0</v>
      </c>
      <c r="H135">
        <v>0</v>
      </c>
      <c r="I135">
        <v>0</v>
      </c>
      <c r="J135">
        <v>0</v>
      </c>
      <c r="K135">
        <v>0</v>
      </c>
      <c r="L135">
        <v>0</v>
      </c>
      <c r="M135">
        <v>0</v>
      </c>
      <c r="N135">
        <v>0</v>
      </c>
      <c r="O135">
        <v>0</v>
      </c>
      <c r="P135">
        <v>0</v>
      </c>
      <c r="Q135">
        <v>1</v>
      </c>
      <c r="R135">
        <v>0</v>
      </c>
      <c r="S135">
        <v>0</v>
      </c>
      <c r="T135">
        <v>0</v>
      </c>
      <c r="U135">
        <v>0</v>
      </c>
      <c r="V135">
        <v>0</v>
      </c>
      <c r="W135">
        <v>22.570841889117</v>
      </c>
      <c r="X135">
        <v>0</v>
      </c>
      <c r="Y135" t="s">
        <v>53</v>
      </c>
      <c r="Z135">
        <v>1</v>
      </c>
      <c r="AA135">
        <v>1</v>
      </c>
      <c r="AD135">
        <v>0.632483585957156</v>
      </c>
    </row>
    <row r="136" spans="1:30">
      <c r="A136">
        <v>135</v>
      </c>
      <c r="B136">
        <v>3</v>
      </c>
      <c r="C136">
        <v>0</v>
      </c>
      <c r="D136">
        <v>4.4</v>
      </c>
      <c r="E136">
        <v>0.833333333333333</v>
      </c>
      <c r="F136">
        <v>39.6413415468857</v>
      </c>
      <c r="G136">
        <v>0</v>
      </c>
      <c r="H136">
        <v>0</v>
      </c>
      <c r="I136">
        <v>0</v>
      </c>
      <c r="J136">
        <v>0</v>
      </c>
      <c r="K136">
        <v>0</v>
      </c>
      <c r="L136">
        <v>0</v>
      </c>
      <c r="M136">
        <v>0</v>
      </c>
      <c r="N136">
        <v>0</v>
      </c>
      <c r="O136">
        <v>0</v>
      </c>
      <c r="P136">
        <v>0</v>
      </c>
      <c r="Q136">
        <v>1</v>
      </c>
      <c r="R136">
        <v>0</v>
      </c>
      <c r="S136">
        <v>0</v>
      </c>
      <c r="T136">
        <v>0</v>
      </c>
      <c r="U136">
        <v>0</v>
      </c>
      <c r="V136">
        <v>0</v>
      </c>
      <c r="W136">
        <v>50.7268993839835</v>
      </c>
      <c r="X136">
        <v>0</v>
      </c>
      <c r="Y136" t="s">
        <v>53</v>
      </c>
      <c r="Z136">
        <v>1</v>
      </c>
      <c r="AA136">
        <v>1</v>
      </c>
      <c r="AB136">
        <v>1</v>
      </c>
      <c r="AC136">
        <v>1</v>
      </c>
      <c r="AD136">
        <v>0.635772320811474</v>
      </c>
    </row>
    <row r="137" spans="1:30">
      <c r="A137">
        <v>136</v>
      </c>
      <c r="B137">
        <v>3.5</v>
      </c>
      <c r="C137">
        <v>0</v>
      </c>
      <c r="D137">
        <v>4.3</v>
      </c>
      <c r="E137">
        <v>3.22222222222222</v>
      </c>
      <c r="F137">
        <v>71.9644079397672</v>
      </c>
      <c r="G137">
        <v>0</v>
      </c>
      <c r="H137">
        <v>0</v>
      </c>
      <c r="I137">
        <v>0</v>
      </c>
      <c r="J137">
        <v>0</v>
      </c>
      <c r="K137">
        <v>0</v>
      </c>
      <c r="L137">
        <v>0</v>
      </c>
      <c r="M137">
        <v>0</v>
      </c>
      <c r="N137">
        <v>0</v>
      </c>
      <c r="O137">
        <v>0</v>
      </c>
      <c r="P137">
        <v>0</v>
      </c>
      <c r="Q137">
        <v>1</v>
      </c>
      <c r="R137">
        <v>0</v>
      </c>
      <c r="S137">
        <v>0</v>
      </c>
      <c r="T137">
        <v>0</v>
      </c>
      <c r="U137">
        <v>0</v>
      </c>
      <c r="V137">
        <v>0</v>
      </c>
      <c r="W137">
        <v>47.4743326488706</v>
      </c>
      <c r="X137">
        <v>0</v>
      </c>
      <c r="Y137" t="s">
        <v>53</v>
      </c>
      <c r="Z137">
        <v>1</v>
      </c>
      <c r="AA137">
        <v>1</v>
      </c>
      <c r="AB137">
        <v>1</v>
      </c>
      <c r="AC137">
        <v>1</v>
      </c>
      <c r="AD137">
        <v>0.645705426080303</v>
      </c>
    </row>
    <row r="138" spans="1:30">
      <c r="A138">
        <v>137</v>
      </c>
      <c r="B138">
        <v>4.9</v>
      </c>
      <c r="C138">
        <v>0</v>
      </c>
      <c r="D138">
        <v>4.3</v>
      </c>
      <c r="E138">
        <v>2.21052631578947</v>
      </c>
      <c r="F138">
        <v>67.6714579055441</v>
      </c>
      <c r="G138">
        <v>0</v>
      </c>
      <c r="H138">
        <v>0</v>
      </c>
      <c r="I138">
        <v>0</v>
      </c>
      <c r="J138">
        <v>0</v>
      </c>
      <c r="K138">
        <v>0</v>
      </c>
      <c r="L138">
        <v>0</v>
      </c>
      <c r="M138">
        <v>0</v>
      </c>
      <c r="N138">
        <v>0</v>
      </c>
      <c r="O138">
        <v>0</v>
      </c>
      <c r="P138">
        <v>0</v>
      </c>
      <c r="Q138">
        <v>1</v>
      </c>
      <c r="R138">
        <v>0</v>
      </c>
      <c r="S138">
        <v>0</v>
      </c>
      <c r="T138">
        <v>0</v>
      </c>
      <c r="U138">
        <v>0</v>
      </c>
      <c r="V138">
        <v>0</v>
      </c>
      <c r="W138">
        <v>47.9014373716632</v>
      </c>
      <c r="X138">
        <v>0</v>
      </c>
      <c r="Y138" t="s">
        <v>53</v>
      </c>
      <c r="Z138">
        <v>1</v>
      </c>
      <c r="AA138">
        <v>1</v>
      </c>
      <c r="AB138">
        <v>1</v>
      </c>
      <c r="AC138">
        <v>1</v>
      </c>
      <c r="AD138">
        <v>0.660290208988234</v>
      </c>
    </row>
    <row r="139" spans="1:30">
      <c r="A139">
        <v>138</v>
      </c>
      <c r="B139">
        <v>9.8</v>
      </c>
      <c r="C139">
        <v>0</v>
      </c>
      <c r="D139">
        <v>3.1</v>
      </c>
      <c r="E139">
        <v>7.3076923076923</v>
      </c>
      <c r="F139">
        <v>72.7857631759069</v>
      </c>
      <c r="G139">
        <v>0</v>
      </c>
      <c r="H139">
        <v>0</v>
      </c>
      <c r="I139">
        <v>0</v>
      </c>
      <c r="J139">
        <v>0</v>
      </c>
      <c r="K139">
        <v>0</v>
      </c>
      <c r="L139">
        <v>0</v>
      </c>
      <c r="M139">
        <v>0</v>
      </c>
      <c r="N139">
        <v>0</v>
      </c>
      <c r="O139">
        <v>0</v>
      </c>
      <c r="P139">
        <v>0</v>
      </c>
      <c r="Q139">
        <v>1</v>
      </c>
      <c r="R139">
        <v>0</v>
      </c>
      <c r="S139">
        <v>0</v>
      </c>
      <c r="T139">
        <v>0</v>
      </c>
      <c r="U139">
        <v>0</v>
      </c>
      <c r="V139">
        <v>0</v>
      </c>
      <c r="W139">
        <v>3.15400410677618</v>
      </c>
      <c r="X139">
        <v>1</v>
      </c>
      <c r="Y139" t="s">
        <v>53</v>
      </c>
      <c r="Z139">
        <v>0</v>
      </c>
      <c r="AA139">
        <v>0</v>
      </c>
      <c r="AB139">
        <v>0</v>
      </c>
      <c r="AC139">
        <v>0</v>
      </c>
      <c r="AD139">
        <v>0.514238126454345</v>
      </c>
    </row>
    <row r="140" spans="1:30">
      <c r="A140">
        <v>139</v>
      </c>
      <c r="B140">
        <v>15.7</v>
      </c>
      <c r="C140">
        <v>0</v>
      </c>
      <c r="D140">
        <v>4.6</v>
      </c>
      <c r="E140">
        <v>1.72222222222222</v>
      </c>
      <c r="F140">
        <v>50.5927446954141</v>
      </c>
      <c r="G140">
        <v>0</v>
      </c>
      <c r="H140">
        <v>0</v>
      </c>
      <c r="I140">
        <v>0</v>
      </c>
      <c r="J140">
        <v>0</v>
      </c>
      <c r="K140">
        <v>0</v>
      </c>
      <c r="L140">
        <v>0</v>
      </c>
      <c r="M140">
        <v>0</v>
      </c>
      <c r="N140">
        <v>0</v>
      </c>
      <c r="O140">
        <v>0</v>
      </c>
      <c r="P140">
        <v>0</v>
      </c>
      <c r="Q140">
        <v>1</v>
      </c>
      <c r="R140">
        <v>0</v>
      </c>
      <c r="S140">
        <v>0</v>
      </c>
      <c r="T140">
        <v>0</v>
      </c>
      <c r="U140">
        <v>0</v>
      </c>
      <c r="V140">
        <v>0</v>
      </c>
      <c r="W140">
        <v>48.8213552361396</v>
      </c>
      <c r="X140">
        <v>0</v>
      </c>
      <c r="Y140" t="s">
        <v>53</v>
      </c>
      <c r="Z140">
        <v>1</v>
      </c>
      <c r="AA140">
        <v>1</v>
      </c>
      <c r="AB140">
        <v>1</v>
      </c>
      <c r="AC140">
        <v>1</v>
      </c>
      <c r="AD140">
        <v>0.761202581050316</v>
      </c>
    </row>
    <row r="141" spans="1:30">
      <c r="A141">
        <v>140</v>
      </c>
      <c r="B141">
        <v>5.9</v>
      </c>
      <c r="C141">
        <v>0</v>
      </c>
      <c r="D141">
        <v>4.5</v>
      </c>
      <c r="E141">
        <v>2.625</v>
      </c>
      <c r="F141">
        <v>64.0438056125941</v>
      </c>
      <c r="G141">
        <v>0</v>
      </c>
      <c r="H141">
        <v>0</v>
      </c>
      <c r="I141">
        <v>0</v>
      </c>
      <c r="J141">
        <v>0</v>
      </c>
      <c r="K141">
        <v>0</v>
      </c>
      <c r="L141">
        <v>0</v>
      </c>
      <c r="M141">
        <v>0</v>
      </c>
      <c r="N141">
        <v>0</v>
      </c>
      <c r="O141">
        <v>0</v>
      </c>
      <c r="P141">
        <v>0</v>
      </c>
      <c r="Q141">
        <v>1</v>
      </c>
      <c r="R141">
        <v>0</v>
      </c>
      <c r="S141">
        <v>0</v>
      </c>
      <c r="T141">
        <v>0</v>
      </c>
      <c r="U141">
        <v>0</v>
      </c>
      <c r="V141">
        <v>0</v>
      </c>
      <c r="W141">
        <v>37.782340862423</v>
      </c>
      <c r="X141">
        <v>0</v>
      </c>
      <c r="Y141" t="s">
        <v>53</v>
      </c>
      <c r="Z141">
        <v>1</v>
      </c>
      <c r="AA141">
        <v>1</v>
      </c>
      <c r="AB141">
        <v>1</v>
      </c>
      <c r="AC141">
        <v>1</v>
      </c>
      <c r="AD141">
        <v>0.685241623416615</v>
      </c>
    </row>
    <row r="142" spans="1:30">
      <c r="A142">
        <v>141</v>
      </c>
      <c r="B142">
        <v>5.9</v>
      </c>
      <c r="C142">
        <v>0</v>
      </c>
      <c r="D142">
        <v>3.8</v>
      </c>
      <c r="E142">
        <v>3.84615384615384</v>
      </c>
      <c r="F142">
        <v>56.3668720054757</v>
      </c>
      <c r="G142">
        <v>0</v>
      </c>
      <c r="H142">
        <v>0</v>
      </c>
      <c r="I142">
        <v>0</v>
      </c>
      <c r="J142">
        <v>0</v>
      </c>
      <c r="K142">
        <v>0</v>
      </c>
      <c r="L142">
        <v>0</v>
      </c>
      <c r="M142">
        <v>0</v>
      </c>
      <c r="N142">
        <v>0</v>
      </c>
      <c r="O142">
        <v>0</v>
      </c>
      <c r="P142">
        <v>0</v>
      </c>
      <c r="Q142">
        <v>1</v>
      </c>
      <c r="R142">
        <v>0</v>
      </c>
      <c r="S142">
        <v>0</v>
      </c>
      <c r="T142">
        <v>0</v>
      </c>
      <c r="U142">
        <v>0</v>
      </c>
      <c r="V142">
        <v>0</v>
      </c>
      <c r="W142">
        <v>15.2443531827515</v>
      </c>
      <c r="X142">
        <v>1</v>
      </c>
      <c r="Y142" t="s">
        <v>53</v>
      </c>
      <c r="Z142">
        <v>1</v>
      </c>
      <c r="AA142">
        <v>1</v>
      </c>
      <c r="AB142">
        <v>0</v>
      </c>
      <c r="AC142">
        <v>0</v>
      </c>
      <c r="AD142">
        <v>0.580188594267361</v>
      </c>
    </row>
    <row r="143" spans="1:30">
      <c r="A143">
        <v>142</v>
      </c>
      <c r="B143">
        <v>2</v>
      </c>
      <c r="C143">
        <v>0</v>
      </c>
      <c r="D143">
        <v>3.7</v>
      </c>
      <c r="E143">
        <v>7</v>
      </c>
      <c r="F143">
        <v>76.2792607802874</v>
      </c>
      <c r="G143">
        <v>0</v>
      </c>
      <c r="H143">
        <v>0</v>
      </c>
      <c r="I143">
        <v>0</v>
      </c>
      <c r="J143">
        <v>0</v>
      </c>
      <c r="K143">
        <v>0</v>
      </c>
      <c r="L143">
        <v>0</v>
      </c>
      <c r="M143">
        <v>0</v>
      </c>
      <c r="N143">
        <v>0</v>
      </c>
      <c r="O143">
        <v>0</v>
      </c>
      <c r="P143">
        <v>0</v>
      </c>
      <c r="Q143">
        <v>1</v>
      </c>
      <c r="R143">
        <v>0</v>
      </c>
      <c r="S143">
        <v>0</v>
      </c>
      <c r="T143">
        <v>0</v>
      </c>
      <c r="U143">
        <v>0</v>
      </c>
      <c r="V143">
        <v>0</v>
      </c>
      <c r="W143">
        <v>4.435318275154</v>
      </c>
      <c r="X143">
        <v>1</v>
      </c>
      <c r="Y143" t="s">
        <v>53</v>
      </c>
      <c r="Z143">
        <v>0</v>
      </c>
      <c r="AA143">
        <v>0</v>
      </c>
      <c r="AB143">
        <v>0</v>
      </c>
      <c r="AC143">
        <v>0</v>
      </c>
      <c r="AD143">
        <v>0.529472128503295</v>
      </c>
    </row>
    <row r="144" spans="1:30">
      <c r="A144">
        <v>143</v>
      </c>
      <c r="B144">
        <v>7.9</v>
      </c>
      <c r="C144">
        <v>1</v>
      </c>
      <c r="D144">
        <v>4.3</v>
      </c>
      <c r="E144">
        <v>2.78571428571428</v>
      </c>
      <c r="F144">
        <v>80.2108145106091</v>
      </c>
      <c r="G144">
        <v>0</v>
      </c>
      <c r="H144">
        <v>0</v>
      </c>
      <c r="I144">
        <v>0</v>
      </c>
      <c r="J144">
        <v>0</v>
      </c>
      <c r="K144">
        <v>0</v>
      </c>
      <c r="L144">
        <v>0</v>
      </c>
      <c r="M144">
        <v>0</v>
      </c>
      <c r="N144">
        <v>0</v>
      </c>
      <c r="O144">
        <v>0</v>
      </c>
      <c r="P144">
        <v>0</v>
      </c>
      <c r="Q144">
        <v>1</v>
      </c>
      <c r="R144">
        <v>0</v>
      </c>
      <c r="S144">
        <v>0</v>
      </c>
      <c r="T144">
        <v>0</v>
      </c>
      <c r="U144">
        <v>0</v>
      </c>
      <c r="V144">
        <v>0</v>
      </c>
      <c r="W144">
        <v>26.5133470225872</v>
      </c>
      <c r="X144">
        <v>1</v>
      </c>
      <c r="Y144" t="s">
        <v>53</v>
      </c>
      <c r="Z144">
        <v>1</v>
      </c>
      <c r="AA144">
        <v>1</v>
      </c>
      <c r="AB144">
        <v>1</v>
      </c>
      <c r="AC144">
        <v>0</v>
      </c>
      <c r="AD144">
        <v>0.485072626758911</v>
      </c>
    </row>
    <row r="145" spans="1:30">
      <c r="A145">
        <v>144</v>
      </c>
      <c r="B145">
        <v>10.8</v>
      </c>
      <c r="C145">
        <v>0</v>
      </c>
      <c r="D145">
        <v>4.4</v>
      </c>
      <c r="E145">
        <v>1.94117647058823</v>
      </c>
      <c r="F145">
        <v>67.7973990417522</v>
      </c>
      <c r="G145">
        <v>0</v>
      </c>
      <c r="H145">
        <v>0</v>
      </c>
      <c r="I145">
        <v>0</v>
      </c>
      <c r="J145">
        <v>0</v>
      </c>
      <c r="K145">
        <v>0</v>
      </c>
      <c r="L145">
        <v>0</v>
      </c>
      <c r="M145">
        <v>0</v>
      </c>
      <c r="N145">
        <v>0</v>
      </c>
      <c r="O145">
        <v>0</v>
      </c>
      <c r="P145">
        <v>0</v>
      </c>
      <c r="Q145">
        <v>1</v>
      </c>
      <c r="R145">
        <v>0</v>
      </c>
      <c r="S145">
        <v>0</v>
      </c>
      <c r="T145">
        <v>0</v>
      </c>
      <c r="U145">
        <v>0</v>
      </c>
      <c r="V145">
        <v>0</v>
      </c>
      <c r="W145">
        <v>49.5112936344969</v>
      </c>
      <c r="X145">
        <v>0</v>
      </c>
      <c r="Y145" t="s">
        <v>53</v>
      </c>
      <c r="Z145">
        <v>1</v>
      </c>
      <c r="AA145">
        <v>1</v>
      </c>
      <c r="AB145">
        <v>1</v>
      </c>
      <c r="AC145">
        <v>1</v>
      </c>
      <c r="AD145">
        <v>0.720419994598835</v>
      </c>
    </row>
    <row r="146" spans="1:30">
      <c r="A146">
        <v>145</v>
      </c>
      <c r="B146">
        <v>2</v>
      </c>
      <c r="C146">
        <v>0</v>
      </c>
      <c r="D146">
        <v>4.1</v>
      </c>
      <c r="E146">
        <v>4.81818181818181</v>
      </c>
      <c r="F146">
        <v>66.2669404517453</v>
      </c>
      <c r="G146">
        <v>0</v>
      </c>
      <c r="H146">
        <v>0</v>
      </c>
      <c r="I146">
        <v>0</v>
      </c>
      <c r="J146">
        <v>0</v>
      </c>
      <c r="K146">
        <v>0</v>
      </c>
      <c r="L146">
        <v>0</v>
      </c>
      <c r="M146">
        <v>0</v>
      </c>
      <c r="N146">
        <v>0</v>
      </c>
      <c r="O146">
        <v>0</v>
      </c>
      <c r="P146">
        <v>0</v>
      </c>
      <c r="Q146">
        <v>1</v>
      </c>
      <c r="R146">
        <v>0</v>
      </c>
      <c r="S146">
        <v>0</v>
      </c>
      <c r="T146">
        <v>0</v>
      </c>
      <c r="U146">
        <v>0</v>
      </c>
      <c r="V146">
        <v>0</v>
      </c>
      <c r="W146">
        <v>19.1540041067761</v>
      </c>
      <c r="X146">
        <v>1</v>
      </c>
      <c r="Y146" t="s">
        <v>53</v>
      </c>
      <c r="Z146">
        <v>1</v>
      </c>
      <c r="AA146">
        <v>1</v>
      </c>
      <c r="AB146">
        <v>0</v>
      </c>
      <c r="AC146">
        <v>0</v>
      </c>
      <c r="AD146">
        <v>0.58821672596685</v>
      </c>
    </row>
    <row r="147" spans="1:30">
      <c r="A147">
        <v>146</v>
      </c>
      <c r="B147">
        <v>12.8</v>
      </c>
      <c r="C147">
        <v>0</v>
      </c>
      <c r="D147">
        <v>4.7</v>
      </c>
      <c r="E147">
        <v>2.5</v>
      </c>
      <c r="F147">
        <v>59.1238877481177</v>
      </c>
      <c r="G147">
        <v>0</v>
      </c>
      <c r="H147">
        <v>0</v>
      </c>
      <c r="I147">
        <v>0</v>
      </c>
      <c r="J147">
        <v>0</v>
      </c>
      <c r="K147">
        <v>0</v>
      </c>
      <c r="L147">
        <v>0</v>
      </c>
      <c r="M147">
        <v>0</v>
      </c>
      <c r="N147">
        <v>0</v>
      </c>
      <c r="O147">
        <v>0</v>
      </c>
      <c r="P147">
        <v>0</v>
      </c>
      <c r="Q147">
        <v>1</v>
      </c>
      <c r="R147">
        <v>0</v>
      </c>
      <c r="S147">
        <v>0</v>
      </c>
      <c r="T147">
        <v>0</v>
      </c>
      <c r="U147">
        <v>0</v>
      </c>
      <c r="V147">
        <v>0</v>
      </c>
      <c r="W147">
        <v>51.1211498973305</v>
      </c>
      <c r="X147">
        <v>0</v>
      </c>
      <c r="Y147" t="s">
        <v>53</v>
      </c>
      <c r="Z147">
        <v>1</v>
      </c>
      <c r="AA147">
        <v>1</v>
      </c>
      <c r="AB147">
        <v>1</v>
      </c>
      <c r="AC147">
        <v>1</v>
      </c>
      <c r="AD147">
        <v>0.754265140878319</v>
      </c>
    </row>
    <row r="148" spans="1:30">
      <c r="A148">
        <v>147</v>
      </c>
      <c r="B148">
        <v>6.9</v>
      </c>
      <c r="C148">
        <v>0</v>
      </c>
      <c r="D148">
        <v>4.5</v>
      </c>
      <c r="E148">
        <v>1.83333333333333</v>
      </c>
      <c r="F148">
        <v>60.7446954140999</v>
      </c>
      <c r="G148">
        <v>0</v>
      </c>
      <c r="H148">
        <v>0</v>
      </c>
      <c r="I148">
        <v>0</v>
      </c>
      <c r="J148">
        <v>0</v>
      </c>
      <c r="K148">
        <v>0</v>
      </c>
      <c r="L148">
        <v>0</v>
      </c>
      <c r="M148">
        <v>0</v>
      </c>
      <c r="N148">
        <v>0</v>
      </c>
      <c r="O148">
        <v>0</v>
      </c>
      <c r="P148">
        <v>0</v>
      </c>
      <c r="Q148">
        <v>1</v>
      </c>
      <c r="R148">
        <v>0</v>
      </c>
      <c r="S148">
        <v>0</v>
      </c>
      <c r="T148">
        <v>0</v>
      </c>
      <c r="U148">
        <v>0</v>
      </c>
      <c r="V148">
        <v>0</v>
      </c>
      <c r="W148">
        <v>42.7433264887063</v>
      </c>
      <c r="X148">
        <v>0</v>
      </c>
      <c r="Y148" t="s">
        <v>53</v>
      </c>
      <c r="Z148">
        <v>1</v>
      </c>
      <c r="AA148">
        <v>1</v>
      </c>
      <c r="AB148">
        <v>1</v>
      </c>
      <c r="AC148">
        <v>1</v>
      </c>
      <c r="AD148">
        <v>0.695316215369845</v>
      </c>
    </row>
    <row r="149" spans="1:30">
      <c r="A149">
        <v>148</v>
      </c>
      <c r="B149">
        <v>1</v>
      </c>
      <c r="C149">
        <v>0</v>
      </c>
      <c r="D149">
        <v>4.2</v>
      </c>
      <c r="E149">
        <v>2.58823529411764</v>
      </c>
      <c r="F149">
        <v>61.2922655715263</v>
      </c>
      <c r="G149">
        <v>0</v>
      </c>
      <c r="H149">
        <v>0</v>
      </c>
      <c r="I149">
        <v>0</v>
      </c>
      <c r="J149">
        <v>0</v>
      </c>
      <c r="K149">
        <v>0</v>
      </c>
      <c r="L149">
        <v>0</v>
      </c>
      <c r="M149">
        <v>0</v>
      </c>
      <c r="N149">
        <v>0</v>
      </c>
      <c r="O149">
        <v>0</v>
      </c>
      <c r="P149">
        <v>0</v>
      </c>
      <c r="Q149">
        <v>1</v>
      </c>
      <c r="R149">
        <v>0</v>
      </c>
      <c r="S149">
        <v>0</v>
      </c>
      <c r="T149">
        <v>0</v>
      </c>
      <c r="U149">
        <v>0</v>
      </c>
      <c r="V149">
        <v>0</v>
      </c>
      <c r="W149">
        <v>49.0513347022587</v>
      </c>
      <c r="X149">
        <v>0</v>
      </c>
      <c r="Y149" t="s">
        <v>53</v>
      </c>
      <c r="Z149">
        <v>1</v>
      </c>
      <c r="AA149">
        <v>1</v>
      </c>
      <c r="AB149">
        <v>1</v>
      </c>
      <c r="AC149">
        <v>1</v>
      </c>
      <c r="AD149">
        <v>0.604138919965603</v>
      </c>
    </row>
    <row r="150" spans="1:30">
      <c r="A150">
        <v>149</v>
      </c>
      <c r="B150">
        <v>3.9</v>
      </c>
      <c r="C150">
        <v>1</v>
      </c>
      <c r="D150">
        <v>3.6</v>
      </c>
      <c r="E150">
        <v>3.625</v>
      </c>
      <c r="F150">
        <v>59.6030116358658</v>
      </c>
      <c r="G150">
        <v>0</v>
      </c>
      <c r="H150">
        <v>0</v>
      </c>
      <c r="I150">
        <v>0</v>
      </c>
      <c r="J150">
        <v>0</v>
      </c>
      <c r="K150">
        <v>0</v>
      </c>
      <c r="L150">
        <v>0</v>
      </c>
      <c r="M150">
        <v>0</v>
      </c>
      <c r="N150">
        <v>0</v>
      </c>
      <c r="O150">
        <v>0</v>
      </c>
      <c r="P150">
        <v>0</v>
      </c>
      <c r="Q150">
        <v>1</v>
      </c>
      <c r="R150">
        <v>0</v>
      </c>
      <c r="S150">
        <v>0</v>
      </c>
      <c r="T150">
        <v>0</v>
      </c>
      <c r="U150">
        <v>0</v>
      </c>
      <c r="V150">
        <v>0</v>
      </c>
      <c r="W150">
        <v>51.5482546201232</v>
      </c>
      <c r="X150">
        <v>0</v>
      </c>
      <c r="Y150" t="s">
        <v>53</v>
      </c>
      <c r="Z150">
        <v>1</v>
      </c>
      <c r="AA150">
        <v>1</v>
      </c>
      <c r="AB150">
        <v>1</v>
      </c>
      <c r="AC150">
        <v>1</v>
      </c>
      <c r="AD150">
        <v>0.329004913087386</v>
      </c>
    </row>
    <row r="151" spans="1:30">
      <c r="A151">
        <v>150</v>
      </c>
      <c r="B151">
        <v>10.8</v>
      </c>
      <c r="C151">
        <v>0</v>
      </c>
      <c r="D151">
        <v>4.1</v>
      </c>
      <c r="E151">
        <v>8</v>
      </c>
      <c r="F151">
        <v>73.182751540041</v>
      </c>
      <c r="G151">
        <v>0</v>
      </c>
      <c r="H151">
        <v>0</v>
      </c>
      <c r="I151">
        <v>0</v>
      </c>
      <c r="J151">
        <v>0</v>
      </c>
      <c r="K151">
        <v>0</v>
      </c>
      <c r="L151">
        <v>0</v>
      </c>
      <c r="M151">
        <v>0</v>
      </c>
      <c r="N151">
        <v>0</v>
      </c>
      <c r="O151">
        <v>0</v>
      </c>
      <c r="P151">
        <v>0</v>
      </c>
      <c r="Q151">
        <v>1</v>
      </c>
      <c r="R151">
        <v>0</v>
      </c>
      <c r="S151">
        <v>0</v>
      </c>
      <c r="T151">
        <v>0</v>
      </c>
      <c r="U151">
        <v>0</v>
      </c>
      <c r="V151">
        <v>0</v>
      </c>
      <c r="W151">
        <v>22.6365503080082</v>
      </c>
      <c r="X151">
        <v>1</v>
      </c>
      <c r="Y151" t="s">
        <v>53</v>
      </c>
      <c r="Z151">
        <v>1</v>
      </c>
      <c r="AA151">
        <v>1</v>
      </c>
      <c r="AB151">
        <v>0</v>
      </c>
      <c r="AC151">
        <v>0</v>
      </c>
      <c r="AD151">
        <v>0.648250452975638</v>
      </c>
    </row>
    <row r="152" spans="1:30">
      <c r="A152">
        <v>151</v>
      </c>
      <c r="B152">
        <v>8.9</v>
      </c>
      <c r="C152">
        <v>0</v>
      </c>
      <c r="D152">
        <v>4</v>
      </c>
      <c r="E152">
        <v>9.69230769230769</v>
      </c>
      <c r="F152">
        <v>64.5557837097878</v>
      </c>
      <c r="G152">
        <v>0</v>
      </c>
      <c r="H152">
        <v>0</v>
      </c>
      <c r="I152">
        <v>0</v>
      </c>
      <c r="J152">
        <v>0</v>
      </c>
      <c r="K152">
        <v>0</v>
      </c>
      <c r="L152">
        <v>0</v>
      </c>
      <c r="M152">
        <v>0</v>
      </c>
      <c r="N152">
        <v>0</v>
      </c>
      <c r="O152">
        <v>0</v>
      </c>
      <c r="P152">
        <v>0</v>
      </c>
      <c r="Q152">
        <v>1</v>
      </c>
      <c r="R152">
        <v>0</v>
      </c>
      <c r="S152">
        <v>0</v>
      </c>
      <c r="T152">
        <v>0</v>
      </c>
      <c r="U152">
        <v>0</v>
      </c>
      <c r="V152">
        <v>0</v>
      </c>
      <c r="W152">
        <v>4.59958932238193</v>
      </c>
      <c r="X152">
        <v>1</v>
      </c>
      <c r="Y152" t="s">
        <v>53</v>
      </c>
      <c r="Z152">
        <v>0</v>
      </c>
      <c r="AA152">
        <v>0</v>
      </c>
      <c r="AB152">
        <v>0</v>
      </c>
      <c r="AC152">
        <v>0</v>
      </c>
      <c r="AD152">
        <v>0.596116602847302</v>
      </c>
    </row>
    <row r="153" spans="1:30">
      <c r="A153">
        <v>152</v>
      </c>
      <c r="B153">
        <v>3</v>
      </c>
      <c r="C153">
        <v>1</v>
      </c>
      <c r="D153">
        <v>4</v>
      </c>
      <c r="E153">
        <v>1.94444444444444</v>
      </c>
      <c r="F153">
        <v>76.435318275154</v>
      </c>
      <c r="G153">
        <v>0</v>
      </c>
      <c r="H153">
        <v>0</v>
      </c>
      <c r="I153">
        <v>0</v>
      </c>
      <c r="J153">
        <v>0</v>
      </c>
      <c r="K153">
        <v>0</v>
      </c>
      <c r="L153">
        <v>0</v>
      </c>
      <c r="M153">
        <v>0</v>
      </c>
      <c r="N153">
        <v>0</v>
      </c>
      <c r="O153">
        <v>0</v>
      </c>
      <c r="P153">
        <v>0</v>
      </c>
      <c r="Q153">
        <v>1</v>
      </c>
      <c r="R153">
        <v>0</v>
      </c>
      <c r="S153">
        <v>0</v>
      </c>
      <c r="T153">
        <v>0</v>
      </c>
      <c r="U153">
        <v>0</v>
      </c>
      <c r="V153">
        <v>0</v>
      </c>
      <c r="W153">
        <v>42.0205338809034</v>
      </c>
      <c r="X153">
        <v>1</v>
      </c>
      <c r="Y153" t="s">
        <v>53</v>
      </c>
      <c r="Z153">
        <v>1</v>
      </c>
      <c r="AA153">
        <v>1</v>
      </c>
      <c r="AB153">
        <v>1</v>
      </c>
      <c r="AC153">
        <v>1</v>
      </c>
      <c r="AD153">
        <v>0.402901664994444</v>
      </c>
    </row>
    <row r="154" spans="1:30">
      <c r="A154">
        <v>153</v>
      </c>
      <c r="B154">
        <v>2</v>
      </c>
      <c r="C154">
        <v>0</v>
      </c>
      <c r="D154">
        <v>4.1</v>
      </c>
      <c r="E154">
        <v>5</v>
      </c>
      <c r="F154">
        <v>76.6625598904859</v>
      </c>
      <c r="G154">
        <v>0</v>
      </c>
      <c r="H154">
        <v>0</v>
      </c>
      <c r="I154">
        <v>0</v>
      </c>
      <c r="J154">
        <v>0</v>
      </c>
      <c r="K154">
        <v>0</v>
      </c>
      <c r="L154">
        <v>0</v>
      </c>
      <c r="M154">
        <v>0</v>
      </c>
      <c r="N154">
        <v>0</v>
      </c>
      <c r="O154">
        <v>0</v>
      </c>
      <c r="P154">
        <v>0</v>
      </c>
      <c r="Q154">
        <v>1</v>
      </c>
      <c r="R154">
        <v>0</v>
      </c>
      <c r="S154">
        <v>0</v>
      </c>
      <c r="T154">
        <v>0</v>
      </c>
      <c r="U154">
        <v>0</v>
      </c>
      <c r="V154">
        <v>0</v>
      </c>
      <c r="W154">
        <v>48.5585215605749</v>
      </c>
      <c r="X154">
        <v>0</v>
      </c>
      <c r="Y154" t="s">
        <v>53</v>
      </c>
      <c r="Z154">
        <v>1</v>
      </c>
      <c r="AA154">
        <v>1</v>
      </c>
      <c r="AB154">
        <v>1</v>
      </c>
      <c r="AC154">
        <v>1</v>
      </c>
      <c r="AD154">
        <v>0.598971322452009</v>
      </c>
    </row>
    <row r="155" spans="1:30">
      <c r="A155">
        <v>154</v>
      </c>
      <c r="B155">
        <v>5.9</v>
      </c>
      <c r="C155">
        <v>0</v>
      </c>
      <c r="D155">
        <v>4.1</v>
      </c>
      <c r="E155">
        <v>2.52941176470588</v>
      </c>
      <c r="F155">
        <v>54.7022587268993</v>
      </c>
      <c r="G155">
        <v>0</v>
      </c>
      <c r="H155">
        <v>0</v>
      </c>
      <c r="I155">
        <v>0</v>
      </c>
      <c r="J155">
        <v>0</v>
      </c>
      <c r="K155">
        <v>0</v>
      </c>
      <c r="L155">
        <v>0</v>
      </c>
      <c r="M155">
        <v>0</v>
      </c>
      <c r="N155">
        <v>0</v>
      </c>
      <c r="O155">
        <v>0</v>
      </c>
      <c r="P155">
        <v>0</v>
      </c>
      <c r="Q155">
        <v>1</v>
      </c>
      <c r="R155">
        <v>0</v>
      </c>
      <c r="S155">
        <v>0</v>
      </c>
      <c r="T155">
        <v>0</v>
      </c>
      <c r="U155">
        <v>0</v>
      </c>
      <c r="V155">
        <v>0</v>
      </c>
      <c r="W155">
        <v>51.482546201232</v>
      </c>
      <c r="X155">
        <v>0</v>
      </c>
      <c r="Y155" t="s">
        <v>53</v>
      </c>
      <c r="Z155">
        <v>1</v>
      </c>
      <c r="AA155">
        <v>1</v>
      </c>
      <c r="AB155">
        <v>1</v>
      </c>
      <c r="AC155">
        <v>1</v>
      </c>
      <c r="AD155">
        <v>0.627234086953107</v>
      </c>
    </row>
    <row r="156" spans="1:30">
      <c r="A156">
        <v>155</v>
      </c>
      <c r="B156">
        <v>11.8</v>
      </c>
      <c r="C156">
        <v>0</v>
      </c>
      <c r="D156">
        <v>4.1</v>
      </c>
      <c r="E156">
        <v>1.93333333333333</v>
      </c>
      <c r="F156">
        <v>72.8569472963723</v>
      </c>
      <c r="G156">
        <v>0</v>
      </c>
      <c r="H156">
        <v>0</v>
      </c>
      <c r="I156">
        <v>0</v>
      </c>
      <c r="J156">
        <v>0</v>
      </c>
      <c r="K156">
        <v>0</v>
      </c>
      <c r="L156">
        <v>0</v>
      </c>
      <c r="M156">
        <v>0</v>
      </c>
      <c r="N156">
        <v>0</v>
      </c>
      <c r="O156">
        <v>0</v>
      </c>
      <c r="P156">
        <v>0</v>
      </c>
      <c r="Q156">
        <v>1</v>
      </c>
      <c r="R156">
        <v>0</v>
      </c>
      <c r="S156">
        <v>0</v>
      </c>
      <c r="T156">
        <v>0</v>
      </c>
      <c r="U156">
        <v>0</v>
      </c>
      <c r="V156">
        <v>0</v>
      </c>
      <c r="W156">
        <v>46.9158110882956</v>
      </c>
      <c r="X156">
        <v>0</v>
      </c>
      <c r="Y156" t="s">
        <v>53</v>
      </c>
      <c r="Z156">
        <v>1</v>
      </c>
      <c r="AA156">
        <v>1</v>
      </c>
      <c r="AB156">
        <v>1</v>
      </c>
      <c r="AC156">
        <v>1</v>
      </c>
      <c r="AD156">
        <v>0.699938655000617</v>
      </c>
    </row>
    <row r="157" spans="1:30">
      <c r="A157">
        <v>156</v>
      </c>
      <c r="B157">
        <v>14.8</v>
      </c>
      <c r="C157">
        <v>0</v>
      </c>
      <c r="D157">
        <v>4.2</v>
      </c>
      <c r="E157">
        <v>9.14285714285714</v>
      </c>
      <c r="F157">
        <v>79.5263518138261</v>
      </c>
      <c r="G157">
        <v>0</v>
      </c>
      <c r="H157">
        <v>0</v>
      </c>
      <c r="I157">
        <v>0</v>
      </c>
      <c r="J157">
        <v>0</v>
      </c>
      <c r="K157">
        <v>0</v>
      </c>
      <c r="L157">
        <v>0</v>
      </c>
      <c r="M157">
        <v>0</v>
      </c>
      <c r="N157">
        <v>0</v>
      </c>
      <c r="O157">
        <v>0</v>
      </c>
      <c r="P157">
        <v>0</v>
      </c>
      <c r="Q157">
        <v>1</v>
      </c>
      <c r="R157">
        <v>0</v>
      </c>
      <c r="S157">
        <v>0</v>
      </c>
      <c r="T157">
        <v>0</v>
      </c>
      <c r="U157">
        <v>0</v>
      </c>
      <c r="V157">
        <v>0</v>
      </c>
      <c r="W157">
        <v>20.7310061601642</v>
      </c>
      <c r="X157">
        <v>1</v>
      </c>
      <c r="Y157" t="s">
        <v>53</v>
      </c>
      <c r="Z157">
        <v>1</v>
      </c>
      <c r="AA157">
        <v>1</v>
      </c>
      <c r="AB157">
        <v>0</v>
      </c>
      <c r="AC157">
        <v>0</v>
      </c>
      <c r="AD157">
        <v>0.691376880932094</v>
      </c>
    </row>
    <row r="158" spans="1:30">
      <c r="A158">
        <v>157</v>
      </c>
      <c r="B158">
        <v>5.9</v>
      </c>
      <c r="C158">
        <v>0</v>
      </c>
      <c r="D158">
        <v>4.2</v>
      </c>
      <c r="E158">
        <v>6.22222222222222</v>
      </c>
      <c r="F158">
        <v>54.6146475017111</v>
      </c>
      <c r="G158">
        <v>0</v>
      </c>
      <c r="H158">
        <v>0</v>
      </c>
      <c r="I158">
        <v>0</v>
      </c>
      <c r="J158">
        <v>0</v>
      </c>
      <c r="K158">
        <v>0</v>
      </c>
      <c r="L158">
        <v>0</v>
      </c>
      <c r="M158">
        <v>0</v>
      </c>
      <c r="N158">
        <v>0</v>
      </c>
      <c r="O158">
        <v>0</v>
      </c>
      <c r="P158">
        <v>0</v>
      </c>
      <c r="Q158">
        <v>1</v>
      </c>
      <c r="R158">
        <v>0</v>
      </c>
      <c r="S158">
        <v>0</v>
      </c>
      <c r="T158">
        <v>0</v>
      </c>
      <c r="U158">
        <v>0</v>
      </c>
      <c r="V158">
        <v>0</v>
      </c>
      <c r="W158">
        <v>11.3018480492813</v>
      </c>
      <c r="X158">
        <v>1</v>
      </c>
      <c r="Y158" t="s">
        <v>53</v>
      </c>
      <c r="Z158">
        <v>1</v>
      </c>
      <c r="AA158">
        <v>0</v>
      </c>
      <c r="AB158">
        <v>0</v>
      </c>
      <c r="AC158">
        <v>0</v>
      </c>
      <c r="AD158">
        <v>0.611095342277983</v>
      </c>
    </row>
    <row r="159" spans="1:30">
      <c r="A159">
        <v>158</v>
      </c>
      <c r="B159">
        <v>5.9</v>
      </c>
      <c r="C159">
        <v>0</v>
      </c>
      <c r="D159">
        <v>4</v>
      </c>
      <c r="E159">
        <v>2.1</v>
      </c>
      <c r="F159">
        <v>76.0246406570841</v>
      </c>
      <c r="G159">
        <v>0</v>
      </c>
      <c r="H159">
        <v>0</v>
      </c>
      <c r="I159">
        <v>0</v>
      </c>
      <c r="J159">
        <v>0</v>
      </c>
      <c r="K159">
        <v>0</v>
      </c>
      <c r="L159">
        <v>0</v>
      </c>
      <c r="M159">
        <v>0</v>
      </c>
      <c r="N159">
        <v>0</v>
      </c>
      <c r="O159">
        <v>0</v>
      </c>
      <c r="P159">
        <v>0</v>
      </c>
      <c r="Q159">
        <v>1</v>
      </c>
      <c r="R159">
        <v>0</v>
      </c>
      <c r="S159">
        <v>0</v>
      </c>
      <c r="T159">
        <v>0</v>
      </c>
      <c r="U159">
        <v>0</v>
      </c>
      <c r="V159">
        <v>0</v>
      </c>
      <c r="W159">
        <v>49.0841889117043</v>
      </c>
      <c r="X159">
        <v>0</v>
      </c>
      <c r="Y159" t="s">
        <v>53</v>
      </c>
      <c r="Z159">
        <v>1</v>
      </c>
      <c r="AA159">
        <v>1</v>
      </c>
      <c r="AB159">
        <v>1</v>
      </c>
      <c r="AC159">
        <v>1</v>
      </c>
      <c r="AD159">
        <v>0.642093367649744</v>
      </c>
    </row>
    <row r="160" spans="1:30">
      <c r="A160">
        <v>159</v>
      </c>
      <c r="B160">
        <v>7.9</v>
      </c>
      <c r="C160">
        <v>0</v>
      </c>
      <c r="D160">
        <v>3.5</v>
      </c>
      <c r="E160">
        <v>4</v>
      </c>
      <c r="F160">
        <v>78.2587268993839</v>
      </c>
      <c r="G160">
        <v>0</v>
      </c>
      <c r="H160">
        <v>0</v>
      </c>
      <c r="I160">
        <v>0</v>
      </c>
      <c r="J160">
        <v>0</v>
      </c>
      <c r="K160">
        <v>0</v>
      </c>
      <c r="L160">
        <v>0</v>
      </c>
      <c r="M160">
        <v>0</v>
      </c>
      <c r="N160">
        <v>0</v>
      </c>
      <c r="O160">
        <v>0</v>
      </c>
      <c r="P160">
        <v>0</v>
      </c>
      <c r="Q160">
        <v>1</v>
      </c>
      <c r="R160">
        <v>0</v>
      </c>
      <c r="S160">
        <v>0</v>
      </c>
      <c r="T160">
        <v>0</v>
      </c>
      <c r="U160">
        <v>0</v>
      </c>
      <c r="V160">
        <v>0</v>
      </c>
      <c r="W160">
        <v>19.0225872689938</v>
      </c>
      <c r="X160">
        <v>1</v>
      </c>
      <c r="Y160" t="s">
        <v>53</v>
      </c>
      <c r="Z160">
        <v>1</v>
      </c>
      <c r="AA160">
        <v>1</v>
      </c>
      <c r="AB160">
        <v>0</v>
      </c>
      <c r="AC160">
        <v>0</v>
      </c>
      <c r="AD160">
        <v>0.583614603773122</v>
      </c>
    </row>
    <row r="161" spans="1:30">
      <c r="A161">
        <v>160</v>
      </c>
      <c r="B161">
        <v>3.9</v>
      </c>
      <c r="C161">
        <v>0</v>
      </c>
      <c r="D161">
        <v>4.2</v>
      </c>
      <c r="E161">
        <v>2.09090909090909</v>
      </c>
      <c r="F161">
        <v>64.788501026694</v>
      </c>
      <c r="G161">
        <v>0</v>
      </c>
      <c r="H161">
        <v>0</v>
      </c>
      <c r="I161">
        <v>0</v>
      </c>
      <c r="J161">
        <v>0</v>
      </c>
      <c r="K161">
        <v>0</v>
      </c>
      <c r="L161">
        <v>0</v>
      </c>
      <c r="M161">
        <v>0</v>
      </c>
      <c r="N161">
        <v>0</v>
      </c>
      <c r="O161">
        <v>0</v>
      </c>
      <c r="P161">
        <v>0</v>
      </c>
      <c r="Q161">
        <v>1</v>
      </c>
      <c r="R161">
        <v>0</v>
      </c>
      <c r="S161">
        <v>0</v>
      </c>
      <c r="T161">
        <v>0</v>
      </c>
      <c r="U161">
        <v>0</v>
      </c>
      <c r="V161">
        <v>0</v>
      </c>
      <c r="W161">
        <v>35.0554414784394</v>
      </c>
      <c r="X161">
        <v>0</v>
      </c>
      <c r="Y161" t="s">
        <v>53</v>
      </c>
      <c r="Z161">
        <v>1</v>
      </c>
      <c r="AA161">
        <v>1</v>
      </c>
      <c r="AB161">
        <v>1</v>
      </c>
      <c r="AD161">
        <v>0.637291132621023</v>
      </c>
    </row>
    <row r="162" spans="1:30">
      <c r="A162">
        <v>161</v>
      </c>
      <c r="B162">
        <v>1.8</v>
      </c>
      <c r="C162">
        <v>1</v>
      </c>
      <c r="D162">
        <v>4</v>
      </c>
      <c r="E162">
        <v>3</v>
      </c>
      <c r="F162">
        <v>70.8911704312114</v>
      </c>
      <c r="G162">
        <v>0</v>
      </c>
      <c r="H162">
        <v>0</v>
      </c>
      <c r="I162">
        <v>0</v>
      </c>
      <c r="J162">
        <v>0</v>
      </c>
      <c r="K162">
        <v>0</v>
      </c>
      <c r="L162">
        <v>0</v>
      </c>
      <c r="M162">
        <v>0</v>
      </c>
      <c r="N162">
        <v>0</v>
      </c>
      <c r="O162">
        <v>0</v>
      </c>
      <c r="P162">
        <v>0</v>
      </c>
      <c r="Q162">
        <v>1</v>
      </c>
      <c r="R162">
        <v>0</v>
      </c>
      <c r="S162">
        <v>0</v>
      </c>
      <c r="T162">
        <v>0</v>
      </c>
      <c r="U162">
        <v>0</v>
      </c>
      <c r="V162">
        <v>0</v>
      </c>
      <c r="W162">
        <v>49.5441478439425</v>
      </c>
      <c r="X162">
        <v>0</v>
      </c>
      <c r="Y162" t="s">
        <v>53</v>
      </c>
      <c r="Z162">
        <v>1</v>
      </c>
      <c r="AA162">
        <v>1</v>
      </c>
      <c r="AB162">
        <v>1</v>
      </c>
      <c r="AC162">
        <v>1</v>
      </c>
      <c r="AD162">
        <v>0.377619997344356</v>
      </c>
    </row>
    <row r="163" spans="1:30">
      <c r="A163">
        <v>162</v>
      </c>
      <c r="B163">
        <v>7.9</v>
      </c>
      <c r="C163">
        <v>0</v>
      </c>
      <c r="D163">
        <v>4.7</v>
      </c>
      <c r="E163">
        <v>1.75</v>
      </c>
      <c r="F163">
        <v>62.798083504449</v>
      </c>
      <c r="G163">
        <v>0</v>
      </c>
      <c r="H163">
        <v>0</v>
      </c>
      <c r="I163">
        <v>0</v>
      </c>
      <c r="J163">
        <v>0</v>
      </c>
      <c r="K163">
        <v>0</v>
      </c>
      <c r="L163">
        <v>0</v>
      </c>
      <c r="M163">
        <v>0</v>
      </c>
      <c r="N163">
        <v>0</v>
      </c>
      <c r="O163">
        <v>0</v>
      </c>
      <c r="P163">
        <v>0</v>
      </c>
      <c r="Q163">
        <v>1</v>
      </c>
      <c r="R163">
        <v>0</v>
      </c>
      <c r="S163">
        <v>0</v>
      </c>
      <c r="T163">
        <v>0</v>
      </c>
      <c r="U163">
        <v>0</v>
      </c>
      <c r="V163">
        <v>0</v>
      </c>
      <c r="W163">
        <v>50.2012320328542</v>
      </c>
      <c r="X163">
        <v>0</v>
      </c>
      <c r="Y163" t="s">
        <v>53</v>
      </c>
      <c r="Z163">
        <v>1</v>
      </c>
      <c r="AA163">
        <v>1</v>
      </c>
      <c r="AB163">
        <v>1</v>
      </c>
      <c r="AC163">
        <v>1</v>
      </c>
      <c r="AD163">
        <v>0.727611641986705</v>
      </c>
    </row>
    <row r="164" spans="1:30">
      <c r="A164">
        <v>163</v>
      </c>
      <c r="B164">
        <v>19.7</v>
      </c>
      <c r="C164">
        <v>0</v>
      </c>
      <c r="D164">
        <v>4</v>
      </c>
      <c r="E164">
        <v>1.93333333333333</v>
      </c>
      <c r="F164">
        <v>56.7446954140999</v>
      </c>
      <c r="G164">
        <v>0</v>
      </c>
      <c r="H164">
        <v>0</v>
      </c>
      <c r="I164">
        <v>0</v>
      </c>
      <c r="J164">
        <v>0</v>
      </c>
      <c r="K164">
        <v>0</v>
      </c>
      <c r="L164">
        <v>0</v>
      </c>
      <c r="M164">
        <v>0</v>
      </c>
      <c r="N164">
        <v>0</v>
      </c>
      <c r="O164">
        <v>0</v>
      </c>
      <c r="P164">
        <v>0</v>
      </c>
      <c r="Q164">
        <v>1</v>
      </c>
      <c r="R164">
        <v>0</v>
      </c>
      <c r="S164">
        <v>0</v>
      </c>
      <c r="T164">
        <v>0</v>
      </c>
      <c r="U164">
        <v>0</v>
      </c>
      <c r="V164">
        <v>0</v>
      </c>
      <c r="W164">
        <v>3.35112936344969</v>
      </c>
      <c r="X164">
        <v>1</v>
      </c>
      <c r="Y164" t="s">
        <v>53</v>
      </c>
      <c r="Z164">
        <v>0</v>
      </c>
      <c r="AA164">
        <v>0</v>
      </c>
      <c r="AB164">
        <v>0</v>
      </c>
      <c r="AC164">
        <v>0</v>
      </c>
      <c r="AD164">
        <v>0.732536563043126</v>
      </c>
    </row>
    <row r="165" spans="1:30">
      <c r="A165">
        <v>164</v>
      </c>
      <c r="B165">
        <v>3.9</v>
      </c>
      <c r="C165">
        <v>1</v>
      </c>
      <c r="D165">
        <v>4.2</v>
      </c>
      <c r="E165">
        <v>7.9</v>
      </c>
      <c r="F165">
        <v>38.8227241615331</v>
      </c>
      <c r="G165">
        <v>0</v>
      </c>
      <c r="H165">
        <v>0</v>
      </c>
      <c r="I165">
        <v>0</v>
      </c>
      <c r="J165">
        <v>0</v>
      </c>
      <c r="K165">
        <v>0</v>
      </c>
      <c r="L165">
        <v>0</v>
      </c>
      <c r="M165">
        <v>0</v>
      </c>
      <c r="N165">
        <v>0</v>
      </c>
      <c r="O165">
        <v>0</v>
      </c>
      <c r="P165">
        <v>0</v>
      </c>
      <c r="Q165">
        <v>1</v>
      </c>
      <c r="R165">
        <v>0</v>
      </c>
      <c r="S165">
        <v>0</v>
      </c>
      <c r="T165">
        <v>0</v>
      </c>
      <c r="U165">
        <v>0</v>
      </c>
      <c r="V165">
        <v>0</v>
      </c>
      <c r="W165">
        <v>13.4702258726899</v>
      </c>
      <c r="X165">
        <v>1</v>
      </c>
      <c r="Y165" t="s">
        <v>53</v>
      </c>
      <c r="Z165">
        <v>1</v>
      </c>
      <c r="AA165">
        <v>1</v>
      </c>
      <c r="AB165">
        <v>0</v>
      </c>
      <c r="AC165">
        <v>0</v>
      </c>
      <c r="AD165">
        <v>0.347077353646246</v>
      </c>
    </row>
    <row r="166" spans="1:30">
      <c r="A166">
        <v>165</v>
      </c>
      <c r="B166">
        <v>8.9</v>
      </c>
      <c r="C166">
        <v>0</v>
      </c>
      <c r="D166">
        <v>3.9</v>
      </c>
      <c r="E166">
        <v>25</v>
      </c>
      <c r="F166">
        <v>55.400410677618</v>
      </c>
      <c r="G166">
        <v>0</v>
      </c>
      <c r="H166">
        <v>0</v>
      </c>
      <c r="I166">
        <v>0</v>
      </c>
      <c r="J166">
        <v>0</v>
      </c>
      <c r="K166">
        <v>0</v>
      </c>
      <c r="L166">
        <v>0</v>
      </c>
      <c r="M166">
        <v>0</v>
      </c>
      <c r="N166">
        <v>0</v>
      </c>
      <c r="O166">
        <v>0</v>
      </c>
      <c r="P166">
        <v>0</v>
      </c>
      <c r="Q166">
        <v>1</v>
      </c>
      <c r="R166">
        <v>0</v>
      </c>
      <c r="S166">
        <v>0</v>
      </c>
      <c r="T166">
        <v>0</v>
      </c>
      <c r="U166">
        <v>0</v>
      </c>
      <c r="V166">
        <v>0</v>
      </c>
      <c r="W166">
        <v>7.85215605749486</v>
      </c>
      <c r="X166">
        <v>1</v>
      </c>
      <c r="Y166" t="s">
        <v>53</v>
      </c>
      <c r="Z166">
        <v>1</v>
      </c>
      <c r="AA166">
        <v>0</v>
      </c>
      <c r="AB166">
        <v>0</v>
      </c>
      <c r="AC166">
        <v>0</v>
      </c>
      <c r="AD166">
        <v>0.446664453958074</v>
      </c>
    </row>
    <row r="167" spans="1:30">
      <c r="A167">
        <v>166</v>
      </c>
      <c r="B167">
        <v>25.6</v>
      </c>
      <c r="C167">
        <v>0</v>
      </c>
      <c r="D167">
        <v>3.8</v>
      </c>
      <c r="E167">
        <v>6.62499999999999</v>
      </c>
      <c r="F167">
        <v>67.1622176591375</v>
      </c>
      <c r="G167">
        <v>0</v>
      </c>
      <c r="H167">
        <v>0</v>
      </c>
      <c r="I167">
        <v>0</v>
      </c>
      <c r="J167">
        <v>0</v>
      </c>
      <c r="K167">
        <v>0</v>
      </c>
      <c r="L167">
        <v>0</v>
      </c>
      <c r="M167">
        <v>0</v>
      </c>
      <c r="N167">
        <v>0</v>
      </c>
      <c r="O167">
        <v>0</v>
      </c>
      <c r="P167">
        <v>0</v>
      </c>
      <c r="Q167">
        <v>1</v>
      </c>
      <c r="R167">
        <v>0</v>
      </c>
      <c r="S167">
        <v>0</v>
      </c>
      <c r="T167">
        <v>0</v>
      </c>
      <c r="U167">
        <v>0</v>
      </c>
      <c r="V167">
        <v>0</v>
      </c>
      <c r="W167">
        <v>47.9342915811088</v>
      </c>
      <c r="X167">
        <v>0</v>
      </c>
      <c r="Y167" t="s">
        <v>53</v>
      </c>
      <c r="Z167">
        <v>1</v>
      </c>
      <c r="AA167">
        <v>1</v>
      </c>
      <c r="AB167">
        <v>1</v>
      </c>
      <c r="AC167">
        <v>1</v>
      </c>
      <c r="AD167">
        <v>0.733879560221723</v>
      </c>
    </row>
    <row r="168" spans="1:30">
      <c r="A168">
        <v>167</v>
      </c>
      <c r="B168">
        <v>3</v>
      </c>
      <c r="C168">
        <v>0</v>
      </c>
      <c r="D168">
        <v>3.9</v>
      </c>
      <c r="E168">
        <v>5.07692307692307</v>
      </c>
      <c r="F168">
        <v>44.062970568104</v>
      </c>
      <c r="G168">
        <v>0</v>
      </c>
      <c r="H168">
        <v>0</v>
      </c>
      <c r="I168">
        <v>0</v>
      </c>
      <c r="J168">
        <v>0</v>
      </c>
      <c r="K168">
        <v>0</v>
      </c>
      <c r="L168">
        <v>0</v>
      </c>
      <c r="M168">
        <v>0</v>
      </c>
      <c r="N168">
        <v>0</v>
      </c>
      <c r="O168">
        <v>0</v>
      </c>
      <c r="P168">
        <v>0</v>
      </c>
      <c r="Q168">
        <v>1</v>
      </c>
      <c r="R168">
        <v>0</v>
      </c>
      <c r="S168">
        <v>0</v>
      </c>
      <c r="T168">
        <v>0</v>
      </c>
      <c r="U168">
        <v>0</v>
      </c>
      <c r="V168">
        <v>0</v>
      </c>
      <c r="W168">
        <v>11.400410677618</v>
      </c>
      <c r="X168">
        <v>0</v>
      </c>
      <c r="Y168" t="s">
        <v>53</v>
      </c>
      <c r="Z168">
        <v>1</v>
      </c>
      <c r="AD168">
        <v>0.542256649226971</v>
      </c>
    </row>
    <row r="169" spans="1:30">
      <c r="A169">
        <v>168</v>
      </c>
      <c r="B169">
        <v>2</v>
      </c>
      <c r="C169">
        <v>0</v>
      </c>
      <c r="D169">
        <v>3.9</v>
      </c>
      <c r="E169">
        <v>6.54545454545454</v>
      </c>
      <c r="F169">
        <v>76.2053388090349</v>
      </c>
      <c r="G169">
        <v>0</v>
      </c>
      <c r="H169">
        <v>0</v>
      </c>
      <c r="I169">
        <v>0</v>
      </c>
      <c r="J169">
        <v>0</v>
      </c>
      <c r="K169">
        <v>0</v>
      </c>
      <c r="L169">
        <v>0</v>
      </c>
      <c r="M169">
        <v>0</v>
      </c>
      <c r="N169">
        <v>0</v>
      </c>
      <c r="O169">
        <v>0</v>
      </c>
      <c r="P169">
        <v>0</v>
      </c>
      <c r="Q169">
        <v>1</v>
      </c>
      <c r="R169">
        <v>0</v>
      </c>
      <c r="S169">
        <v>0</v>
      </c>
      <c r="T169">
        <v>0</v>
      </c>
      <c r="U169">
        <v>0</v>
      </c>
      <c r="V169">
        <v>0</v>
      </c>
      <c r="W169">
        <v>12.1889117043121</v>
      </c>
      <c r="X169">
        <v>1</v>
      </c>
      <c r="Y169" t="s">
        <v>53</v>
      </c>
      <c r="Z169">
        <v>1</v>
      </c>
      <c r="AA169">
        <v>1</v>
      </c>
      <c r="AB169">
        <v>0</v>
      </c>
      <c r="AC169">
        <v>0</v>
      </c>
      <c r="AD169">
        <v>0.559790770344009</v>
      </c>
    </row>
    <row r="170" spans="1:30">
      <c r="A170">
        <v>169</v>
      </c>
      <c r="B170">
        <v>13.8</v>
      </c>
      <c r="C170">
        <v>0</v>
      </c>
      <c r="D170">
        <v>4.3</v>
      </c>
      <c r="E170">
        <v>2.9</v>
      </c>
      <c r="F170">
        <v>79.3182751540041</v>
      </c>
      <c r="G170">
        <v>0</v>
      </c>
      <c r="H170">
        <v>0</v>
      </c>
      <c r="I170">
        <v>0</v>
      </c>
      <c r="J170">
        <v>0</v>
      </c>
      <c r="K170">
        <v>0</v>
      </c>
      <c r="L170">
        <v>0</v>
      </c>
      <c r="M170">
        <v>0</v>
      </c>
      <c r="N170">
        <v>0</v>
      </c>
      <c r="O170">
        <v>0</v>
      </c>
      <c r="P170">
        <v>0</v>
      </c>
      <c r="Q170">
        <v>1</v>
      </c>
      <c r="R170">
        <v>0</v>
      </c>
      <c r="S170">
        <v>0</v>
      </c>
      <c r="T170">
        <v>0</v>
      </c>
      <c r="U170">
        <v>0</v>
      </c>
      <c r="V170">
        <v>0</v>
      </c>
      <c r="W170">
        <v>32.8542094455852</v>
      </c>
      <c r="X170">
        <v>0</v>
      </c>
      <c r="Y170" t="s">
        <v>53</v>
      </c>
      <c r="Z170">
        <v>1</v>
      </c>
      <c r="AA170">
        <v>1</v>
      </c>
      <c r="AB170">
        <v>1</v>
      </c>
      <c r="AD170">
        <v>0.736588172646948</v>
      </c>
    </row>
    <row r="171" spans="1:30">
      <c r="A171">
        <v>170</v>
      </c>
      <c r="B171">
        <v>5.3</v>
      </c>
      <c r="C171">
        <v>0</v>
      </c>
      <c r="D171">
        <v>4.2</v>
      </c>
      <c r="E171">
        <v>2.8095238095238</v>
      </c>
      <c r="F171">
        <v>63.3127994524298</v>
      </c>
      <c r="G171">
        <v>0</v>
      </c>
      <c r="H171">
        <v>0</v>
      </c>
      <c r="I171">
        <v>0</v>
      </c>
      <c r="J171">
        <v>0</v>
      </c>
      <c r="K171">
        <v>0</v>
      </c>
      <c r="L171">
        <v>0</v>
      </c>
      <c r="M171">
        <v>0</v>
      </c>
      <c r="N171">
        <v>0</v>
      </c>
      <c r="O171">
        <v>0</v>
      </c>
      <c r="P171">
        <v>0</v>
      </c>
      <c r="Q171">
        <v>1</v>
      </c>
      <c r="R171">
        <v>0</v>
      </c>
      <c r="S171">
        <v>0</v>
      </c>
      <c r="T171">
        <v>0</v>
      </c>
      <c r="U171">
        <v>0</v>
      </c>
      <c r="V171">
        <v>0</v>
      </c>
      <c r="W171">
        <v>13.7987679671457</v>
      </c>
      <c r="X171">
        <v>0</v>
      </c>
      <c r="Y171" t="s">
        <v>53</v>
      </c>
      <c r="Z171">
        <v>1</v>
      </c>
      <c r="AA171">
        <v>1</v>
      </c>
      <c r="AD171">
        <v>0.642128244362687</v>
      </c>
    </row>
    <row r="172" spans="1:30">
      <c r="A172">
        <v>171</v>
      </c>
      <c r="B172">
        <v>13.2</v>
      </c>
      <c r="C172">
        <v>0</v>
      </c>
      <c r="D172">
        <v>4.8</v>
      </c>
      <c r="E172">
        <v>2.56249999999999</v>
      </c>
      <c r="F172">
        <v>75.5509924709103</v>
      </c>
      <c r="G172">
        <v>0</v>
      </c>
      <c r="H172">
        <v>0</v>
      </c>
      <c r="I172">
        <v>0</v>
      </c>
      <c r="J172">
        <v>0</v>
      </c>
      <c r="K172">
        <v>0</v>
      </c>
      <c r="L172">
        <v>0</v>
      </c>
      <c r="M172">
        <v>0</v>
      </c>
      <c r="N172">
        <v>0</v>
      </c>
      <c r="O172">
        <v>0</v>
      </c>
      <c r="P172">
        <v>0</v>
      </c>
      <c r="Q172">
        <v>1</v>
      </c>
      <c r="R172">
        <v>0</v>
      </c>
      <c r="S172">
        <v>0</v>
      </c>
      <c r="T172">
        <v>0</v>
      </c>
      <c r="U172">
        <v>0</v>
      </c>
      <c r="V172">
        <v>0</v>
      </c>
      <c r="W172">
        <v>36.9609856262833</v>
      </c>
      <c r="X172">
        <v>0</v>
      </c>
      <c r="Y172" t="s">
        <v>53</v>
      </c>
      <c r="Z172">
        <v>1</v>
      </c>
      <c r="AA172">
        <v>1</v>
      </c>
      <c r="AB172">
        <v>1</v>
      </c>
      <c r="AC172">
        <v>1</v>
      </c>
      <c r="AD172">
        <v>0.780401005500196</v>
      </c>
    </row>
    <row r="173" spans="1:30">
      <c r="A173">
        <v>172</v>
      </c>
      <c r="B173">
        <v>6.9</v>
      </c>
      <c r="C173">
        <v>0</v>
      </c>
      <c r="D173">
        <v>4.2</v>
      </c>
      <c r="E173">
        <v>4.08333333333333</v>
      </c>
      <c r="F173">
        <v>74.1437371663244</v>
      </c>
      <c r="G173">
        <v>0</v>
      </c>
      <c r="H173">
        <v>0</v>
      </c>
      <c r="I173">
        <v>0</v>
      </c>
      <c r="J173">
        <v>0</v>
      </c>
      <c r="K173">
        <v>0</v>
      </c>
      <c r="L173">
        <v>0</v>
      </c>
      <c r="M173">
        <v>0</v>
      </c>
      <c r="N173">
        <v>0</v>
      </c>
      <c r="O173">
        <v>0</v>
      </c>
      <c r="P173">
        <v>0</v>
      </c>
      <c r="Q173">
        <v>1</v>
      </c>
      <c r="R173">
        <v>0</v>
      </c>
      <c r="S173">
        <v>0</v>
      </c>
      <c r="T173">
        <v>0</v>
      </c>
      <c r="U173">
        <v>0</v>
      </c>
      <c r="V173">
        <v>0</v>
      </c>
      <c r="W173">
        <v>44.4517453798768</v>
      </c>
      <c r="X173">
        <v>0</v>
      </c>
      <c r="Y173" t="s">
        <v>53</v>
      </c>
      <c r="Z173">
        <v>1</v>
      </c>
      <c r="AA173">
        <v>1</v>
      </c>
      <c r="AB173">
        <v>1</v>
      </c>
      <c r="AC173">
        <v>1</v>
      </c>
      <c r="AD173">
        <v>0.658040192896995</v>
      </c>
    </row>
    <row r="174" spans="1:30">
      <c r="A174">
        <v>173</v>
      </c>
      <c r="B174">
        <v>2</v>
      </c>
      <c r="C174">
        <v>0</v>
      </c>
      <c r="D174">
        <v>4.2</v>
      </c>
      <c r="E174">
        <v>2.72727272727272</v>
      </c>
      <c r="F174">
        <v>70.4284736481861</v>
      </c>
      <c r="G174">
        <v>0</v>
      </c>
      <c r="H174">
        <v>0</v>
      </c>
      <c r="I174">
        <v>0</v>
      </c>
      <c r="J174">
        <v>0</v>
      </c>
      <c r="K174">
        <v>0</v>
      </c>
      <c r="L174">
        <v>0</v>
      </c>
      <c r="M174">
        <v>0</v>
      </c>
      <c r="N174">
        <v>0</v>
      </c>
      <c r="O174">
        <v>0</v>
      </c>
      <c r="P174">
        <v>0</v>
      </c>
      <c r="Q174">
        <v>1</v>
      </c>
      <c r="R174">
        <v>0</v>
      </c>
      <c r="S174">
        <v>0</v>
      </c>
      <c r="T174">
        <v>0</v>
      </c>
      <c r="U174">
        <v>0</v>
      </c>
      <c r="V174">
        <v>0</v>
      </c>
      <c r="W174">
        <v>37.2895277207392</v>
      </c>
      <c r="X174">
        <v>0</v>
      </c>
      <c r="Y174" t="s">
        <v>53</v>
      </c>
      <c r="Z174">
        <v>1</v>
      </c>
      <c r="AA174">
        <v>1</v>
      </c>
      <c r="AB174">
        <v>1</v>
      </c>
      <c r="AC174">
        <v>1</v>
      </c>
      <c r="AD174">
        <v>0.622380253960666</v>
      </c>
    </row>
    <row r="175" spans="1:30">
      <c r="A175">
        <v>174</v>
      </c>
      <c r="B175">
        <v>2</v>
      </c>
      <c r="C175">
        <v>0</v>
      </c>
      <c r="D175">
        <v>3.7</v>
      </c>
      <c r="E175">
        <v>2</v>
      </c>
      <c r="F175">
        <v>59.3839835728952</v>
      </c>
      <c r="G175">
        <v>0</v>
      </c>
      <c r="H175">
        <v>0</v>
      </c>
      <c r="I175">
        <v>0</v>
      </c>
      <c r="J175">
        <v>0</v>
      </c>
      <c r="K175">
        <v>0</v>
      </c>
      <c r="L175">
        <v>0</v>
      </c>
      <c r="M175">
        <v>0</v>
      </c>
      <c r="N175">
        <v>0</v>
      </c>
      <c r="O175">
        <v>0</v>
      </c>
      <c r="P175">
        <v>0</v>
      </c>
      <c r="Q175">
        <v>1</v>
      </c>
      <c r="R175">
        <v>0</v>
      </c>
      <c r="S175">
        <v>0</v>
      </c>
      <c r="T175">
        <v>0</v>
      </c>
      <c r="U175">
        <v>0</v>
      </c>
      <c r="V175">
        <v>0</v>
      </c>
      <c r="W175">
        <v>19.9425051334702</v>
      </c>
      <c r="X175">
        <v>1</v>
      </c>
      <c r="Y175" t="s">
        <v>53</v>
      </c>
      <c r="Z175">
        <v>1</v>
      </c>
      <c r="AA175">
        <v>1</v>
      </c>
      <c r="AB175">
        <v>0</v>
      </c>
      <c r="AC175">
        <v>0</v>
      </c>
      <c r="AD175">
        <v>0.550031788983192</v>
      </c>
    </row>
    <row r="176" spans="1:30">
      <c r="A176">
        <v>175</v>
      </c>
      <c r="B176">
        <v>1</v>
      </c>
      <c r="C176">
        <v>0</v>
      </c>
      <c r="D176">
        <v>4</v>
      </c>
      <c r="E176">
        <v>7.6</v>
      </c>
      <c r="F176">
        <v>72.0355920602327</v>
      </c>
      <c r="G176">
        <v>0</v>
      </c>
      <c r="H176">
        <v>0</v>
      </c>
      <c r="I176">
        <v>0</v>
      </c>
      <c r="J176">
        <v>0</v>
      </c>
      <c r="K176">
        <v>0</v>
      </c>
      <c r="L176">
        <v>0</v>
      </c>
      <c r="M176">
        <v>0</v>
      </c>
      <c r="N176">
        <v>0</v>
      </c>
      <c r="O176">
        <v>0</v>
      </c>
      <c r="P176">
        <v>0</v>
      </c>
      <c r="Q176">
        <v>1</v>
      </c>
      <c r="R176">
        <v>0</v>
      </c>
      <c r="S176">
        <v>0</v>
      </c>
      <c r="T176">
        <v>0</v>
      </c>
      <c r="U176">
        <v>0</v>
      </c>
      <c r="V176">
        <v>0</v>
      </c>
      <c r="W176">
        <v>10.217659137577</v>
      </c>
      <c r="X176">
        <v>1</v>
      </c>
      <c r="Y176" t="s">
        <v>53</v>
      </c>
      <c r="Z176">
        <v>1</v>
      </c>
      <c r="AA176">
        <v>0</v>
      </c>
      <c r="AB176">
        <v>0</v>
      </c>
      <c r="AC176">
        <v>0</v>
      </c>
      <c r="AD176">
        <v>0.550328075949051</v>
      </c>
    </row>
    <row r="177" spans="1:30">
      <c r="A177">
        <v>176</v>
      </c>
      <c r="B177">
        <v>3.9</v>
      </c>
      <c r="C177">
        <v>0</v>
      </c>
      <c r="D177">
        <v>4.4</v>
      </c>
      <c r="E177">
        <v>2.51515151515151</v>
      </c>
      <c r="F177">
        <v>71.1786447638603</v>
      </c>
      <c r="G177">
        <v>0</v>
      </c>
      <c r="H177">
        <v>0</v>
      </c>
      <c r="I177">
        <v>0</v>
      </c>
      <c r="J177">
        <v>0</v>
      </c>
      <c r="K177">
        <v>0</v>
      </c>
      <c r="L177">
        <v>0</v>
      </c>
      <c r="M177">
        <v>0</v>
      </c>
      <c r="N177">
        <v>0</v>
      </c>
      <c r="O177">
        <v>0</v>
      </c>
      <c r="P177">
        <v>0</v>
      </c>
      <c r="Q177">
        <v>1</v>
      </c>
      <c r="R177">
        <v>0</v>
      </c>
      <c r="S177">
        <v>0</v>
      </c>
      <c r="T177">
        <v>0</v>
      </c>
      <c r="U177">
        <v>0</v>
      </c>
      <c r="V177">
        <v>0</v>
      </c>
      <c r="W177">
        <v>27.3675564681724</v>
      </c>
      <c r="X177">
        <v>1</v>
      </c>
      <c r="Y177" t="s">
        <v>53</v>
      </c>
      <c r="Z177">
        <v>1</v>
      </c>
      <c r="AA177">
        <v>1</v>
      </c>
      <c r="AB177">
        <v>1</v>
      </c>
      <c r="AC177">
        <v>0</v>
      </c>
      <c r="AD177">
        <v>0.665604044202206</v>
      </c>
    </row>
    <row r="178" spans="1:30">
      <c r="A178">
        <v>177</v>
      </c>
      <c r="B178">
        <v>0</v>
      </c>
      <c r="C178">
        <v>0</v>
      </c>
      <c r="D178">
        <v>4.4</v>
      </c>
      <c r="E178">
        <v>4.5</v>
      </c>
      <c r="F178">
        <v>63.8220396988364</v>
      </c>
      <c r="G178">
        <v>0</v>
      </c>
      <c r="H178">
        <v>0</v>
      </c>
      <c r="I178">
        <v>0</v>
      </c>
      <c r="J178">
        <v>0</v>
      </c>
      <c r="K178">
        <v>0</v>
      </c>
      <c r="L178">
        <v>0</v>
      </c>
      <c r="M178">
        <v>0</v>
      </c>
      <c r="N178">
        <v>0</v>
      </c>
      <c r="O178">
        <v>0</v>
      </c>
      <c r="P178">
        <v>0</v>
      </c>
      <c r="Q178">
        <v>1</v>
      </c>
      <c r="R178">
        <v>0</v>
      </c>
      <c r="S178">
        <v>0</v>
      </c>
      <c r="T178">
        <v>0</v>
      </c>
      <c r="U178">
        <v>0</v>
      </c>
      <c r="V178">
        <v>0</v>
      </c>
      <c r="W178">
        <v>7.68788501026694</v>
      </c>
      <c r="X178">
        <v>1</v>
      </c>
      <c r="Y178" t="s">
        <v>53</v>
      </c>
      <c r="Z178">
        <v>1</v>
      </c>
      <c r="AA178">
        <v>0</v>
      </c>
      <c r="AB178">
        <v>0</v>
      </c>
      <c r="AC178">
        <v>0</v>
      </c>
      <c r="AD178">
        <v>0.608869223411851</v>
      </c>
    </row>
    <row r="179" spans="1:30">
      <c r="A179">
        <v>178</v>
      </c>
      <c r="B179">
        <v>29.5</v>
      </c>
      <c r="C179">
        <v>1</v>
      </c>
      <c r="D179">
        <v>3.6</v>
      </c>
      <c r="E179">
        <v>2.37499999999999</v>
      </c>
      <c r="F179">
        <v>78.5215605749486</v>
      </c>
      <c r="G179">
        <v>0</v>
      </c>
      <c r="H179">
        <v>0</v>
      </c>
      <c r="I179">
        <v>0</v>
      </c>
      <c r="J179">
        <v>0</v>
      </c>
      <c r="K179">
        <v>0</v>
      </c>
      <c r="L179">
        <v>0</v>
      </c>
      <c r="M179">
        <v>0</v>
      </c>
      <c r="N179">
        <v>0</v>
      </c>
      <c r="O179">
        <v>0</v>
      </c>
      <c r="P179">
        <v>0</v>
      </c>
      <c r="Q179">
        <v>1</v>
      </c>
      <c r="R179">
        <v>0</v>
      </c>
      <c r="S179">
        <v>0</v>
      </c>
      <c r="T179">
        <v>0</v>
      </c>
      <c r="U179">
        <v>0</v>
      </c>
      <c r="V179">
        <v>0</v>
      </c>
      <c r="W179">
        <v>38.6365503080082</v>
      </c>
      <c r="X179">
        <v>0</v>
      </c>
      <c r="Y179" t="s">
        <v>53</v>
      </c>
      <c r="Z179">
        <v>1</v>
      </c>
      <c r="AA179">
        <v>1</v>
      </c>
      <c r="AB179">
        <v>1</v>
      </c>
      <c r="AC179">
        <v>1</v>
      </c>
      <c r="AD179">
        <v>0.591278690463985</v>
      </c>
    </row>
    <row r="180" spans="1:30">
      <c r="A180">
        <v>179</v>
      </c>
      <c r="B180">
        <v>3.9</v>
      </c>
      <c r="C180">
        <v>0</v>
      </c>
      <c r="D180">
        <v>4.1</v>
      </c>
      <c r="E180">
        <v>13.125</v>
      </c>
      <c r="F180">
        <v>73.286789869952</v>
      </c>
      <c r="G180">
        <v>0</v>
      </c>
      <c r="H180">
        <v>0</v>
      </c>
      <c r="I180">
        <v>0</v>
      </c>
      <c r="J180">
        <v>0</v>
      </c>
      <c r="K180">
        <v>0</v>
      </c>
      <c r="L180">
        <v>0</v>
      </c>
      <c r="M180">
        <v>0</v>
      </c>
      <c r="N180">
        <v>0</v>
      </c>
      <c r="O180">
        <v>0</v>
      </c>
      <c r="P180">
        <v>0</v>
      </c>
      <c r="Q180">
        <v>1</v>
      </c>
      <c r="R180">
        <v>0</v>
      </c>
      <c r="S180">
        <v>0</v>
      </c>
      <c r="T180">
        <v>0</v>
      </c>
      <c r="U180">
        <v>0</v>
      </c>
      <c r="V180">
        <v>0</v>
      </c>
      <c r="W180">
        <v>25.0677618069815</v>
      </c>
      <c r="X180">
        <v>1</v>
      </c>
      <c r="Y180" t="s">
        <v>53</v>
      </c>
      <c r="Z180">
        <v>1</v>
      </c>
      <c r="AA180">
        <v>1</v>
      </c>
      <c r="AB180">
        <v>1</v>
      </c>
      <c r="AC180">
        <v>0</v>
      </c>
      <c r="AD180">
        <v>0.546631275815441</v>
      </c>
    </row>
    <row r="181" spans="1:30">
      <c r="A181">
        <v>180</v>
      </c>
      <c r="B181">
        <v>4.9</v>
      </c>
      <c r="C181">
        <v>0</v>
      </c>
      <c r="D181">
        <v>3.8</v>
      </c>
      <c r="E181">
        <v>11.5</v>
      </c>
      <c r="F181">
        <v>69.0102669404517</v>
      </c>
      <c r="G181">
        <v>0</v>
      </c>
      <c r="H181">
        <v>0</v>
      </c>
      <c r="I181">
        <v>0</v>
      </c>
      <c r="J181">
        <v>0</v>
      </c>
      <c r="K181">
        <v>0</v>
      </c>
      <c r="L181">
        <v>0</v>
      </c>
      <c r="M181">
        <v>0</v>
      </c>
      <c r="N181">
        <v>0</v>
      </c>
      <c r="O181">
        <v>0</v>
      </c>
      <c r="P181">
        <v>0</v>
      </c>
      <c r="Q181">
        <v>1</v>
      </c>
      <c r="R181">
        <v>0</v>
      </c>
      <c r="S181">
        <v>0</v>
      </c>
      <c r="T181">
        <v>0</v>
      </c>
      <c r="U181">
        <v>0</v>
      </c>
      <c r="V181">
        <v>0</v>
      </c>
      <c r="W181">
        <v>18.9897330595482</v>
      </c>
      <c r="X181">
        <v>1</v>
      </c>
      <c r="Y181" t="s">
        <v>53</v>
      </c>
      <c r="Z181">
        <v>1</v>
      </c>
      <c r="AA181">
        <v>1</v>
      </c>
      <c r="AB181">
        <v>0</v>
      </c>
      <c r="AC181">
        <v>0</v>
      </c>
      <c r="AD181">
        <v>0.523847453433702</v>
      </c>
    </row>
    <row r="182" spans="1:30">
      <c r="A182">
        <v>181</v>
      </c>
      <c r="B182">
        <v>50</v>
      </c>
      <c r="C182">
        <v>0</v>
      </c>
      <c r="D182">
        <v>3.7</v>
      </c>
      <c r="E182">
        <v>6.2</v>
      </c>
      <c r="F182">
        <v>82.5544147843942</v>
      </c>
      <c r="G182">
        <v>0</v>
      </c>
      <c r="H182">
        <v>0</v>
      </c>
      <c r="I182">
        <v>0</v>
      </c>
      <c r="J182">
        <v>0</v>
      </c>
      <c r="K182">
        <v>0</v>
      </c>
      <c r="L182">
        <v>0</v>
      </c>
      <c r="M182">
        <v>0</v>
      </c>
      <c r="N182">
        <v>0</v>
      </c>
      <c r="O182">
        <v>0</v>
      </c>
      <c r="P182">
        <v>0</v>
      </c>
      <c r="Q182">
        <v>1</v>
      </c>
      <c r="R182">
        <v>0</v>
      </c>
      <c r="S182">
        <v>0</v>
      </c>
      <c r="T182">
        <v>0</v>
      </c>
      <c r="U182">
        <v>0</v>
      </c>
      <c r="V182">
        <v>0</v>
      </c>
      <c r="W182">
        <v>39.2279260780287</v>
      </c>
      <c r="X182">
        <v>0</v>
      </c>
      <c r="Y182" t="s">
        <v>53</v>
      </c>
      <c r="Z182">
        <v>1</v>
      </c>
      <c r="AA182">
        <v>1</v>
      </c>
      <c r="AB182">
        <v>1</v>
      </c>
      <c r="AC182">
        <v>1</v>
      </c>
      <c r="AD182">
        <v>0.87584591191992</v>
      </c>
    </row>
    <row r="183" spans="1:30">
      <c r="A183">
        <v>182</v>
      </c>
      <c r="B183">
        <v>15.8</v>
      </c>
      <c r="C183">
        <v>1</v>
      </c>
      <c r="D183">
        <v>2.6</v>
      </c>
      <c r="E183">
        <v>9.4375</v>
      </c>
      <c r="F183">
        <v>67.4442162902121</v>
      </c>
      <c r="G183">
        <v>0</v>
      </c>
      <c r="H183">
        <v>0</v>
      </c>
      <c r="I183">
        <v>0</v>
      </c>
      <c r="J183">
        <v>0</v>
      </c>
      <c r="K183">
        <v>0</v>
      </c>
      <c r="L183">
        <v>0</v>
      </c>
      <c r="M183">
        <v>0</v>
      </c>
      <c r="N183">
        <v>0</v>
      </c>
      <c r="O183">
        <v>0</v>
      </c>
      <c r="P183">
        <v>0</v>
      </c>
      <c r="Q183">
        <v>1</v>
      </c>
      <c r="R183">
        <v>0</v>
      </c>
      <c r="S183">
        <v>0</v>
      </c>
      <c r="T183">
        <v>0</v>
      </c>
      <c r="U183">
        <v>0</v>
      </c>
      <c r="V183">
        <v>0</v>
      </c>
      <c r="W183">
        <v>48.2956878850102</v>
      </c>
      <c r="X183">
        <v>0</v>
      </c>
      <c r="Y183" t="s">
        <v>53</v>
      </c>
      <c r="Z183">
        <v>1</v>
      </c>
      <c r="AA183">
        <v>1</v>
      </c>
      <c r="AB183">
        <v>1</v>
      </c>
      <c r="AC183">
        <v>1</v>
      </c>
      <c r="AD183">
        <v>0.276158082648262</v>
      </c>
    </row>
    <row r="184" spans="1:30">
      <c r="A184">
        <v>183</v>
      </c>
      <c r="B184">
        <v>1</v>
      </c>
      <c r="C184">
        <v>0</v>
      </c>
      <c r="D184">
        <v>3.8</v>
      </c>
      <c r="E184">
        <v>4.70588235294117</v>
      </c>
      <c r="F184">
        <v>74.9541409993155</v>
      </c>
      <c r="G184">
        <v>0</v>
      </c>
      <c r="H184">
        <v>0</v>
      </c>
      <c r="I184">
        <v>0</v>
      </c>
      <c r="J184">
        <v>0</v>
      </c>
      <c r="K184">
        <v>0</v>
      </c>
      <c r="L184">
        <v>0</v>
      </c>
      <c r="M184">
        <v>0</v>
      </c>
      <c r="N184">
        <v>0</v>
      </c>
      <c r="O184">
        <v>0</v>
      </c>
      <c r="P184">
        <v>0</v>
      </c>
      <c r="Q184">
        <v>1</v>
      </c>
      <c r="R184">
        <v>0</v>
      </c>
      <c r="S184">
        <v>0</v>
      </c>
      <c r="T184">
        <v>0</v>
      </c>
      <c r="U184">
        <v>0</v>
      </c>
      <c r="V184">
        <v>0</v>
      </c>
      <c r="W184">
        <v>4.79671457905544</v>
      </c>
      <c r="X184">
        <v>1</v>
      </c>
      <c r="Y184" t="s">
        <v>53</v>
      </c>
      <c r="Z184">
        <v>0</v>
      </c>
      <c r="AA184">
        <v>0</v>
      </c>
      <c r="AB184">
        <v>0</v>
      </c>
      <c r="AC184">
        <v>0</v>
      </c>
      <c r="AD184">
        <v>0.550834469434033</v>
      </c>
    </row>
    <row r="185" spans="1:30">
      <c r="A185">
        <v>184</v>
      </c>
      <c r="B185">
        <v>2</v>
      </c>
      <c r="C185">
        <v>0</v>
      </c>
      <c r="D185">
        <v>3.9</v>
      </c>
      <c r="E185">
        <v>5.9</v>
      </c>
      <c r="F185">
        <v>77.5989048596851</v>
      </c>
      <c r="G185">
        <v>0</v>
      </c>
      <c r="H185">
        <v>0</v>
      </c>
      <c r="I185">
        <v>0</v>
      </c>
      <c r="J185">
        <v>0</v>
      </c>
      <c r="K185">
        <v>0</v>
      </c>
      <c r="L185">
        <v>0</v>
      </c>
      <c r="M185">
        <v>0</v>
      </c>
      <c r="N185">
        <v>0</v>
      </c>
      <c r="O185">
        <v>0</v>
      </c>
      <c r="P185">
        <v>0</v>
      </c>
      <c r="Q185">
        <v>1</v>
      </c>
      <c r="R185">
        <v>0</v>
      </c>
      <c r="S185">
        <v>0</v>
      </c>
      <c r="T185">
        <v>0</v>
      </c>
      <c r="U185">
        <v>0</v>
      </c>
      <c r="V185">
        <v>0</v>
      </c>
      <c r="W185">
        <v>45.4373716632443</v>
      </c>
      <c r="X185">
        <v>0</v>
      </c>
      <c r="Y185" t="s">
        <v>53</v>
      </c>
      <c r="Z185">
        <v>1</v>
      </c>
      <c r="AA185">
        <v>1</v>
      </c>
      <c r="AB185">
        <v>1</v>
      </c>
      <c r="AC185">
        <v>1</v>
      </c>
      <c r="AD185">
        <v>0.566697889434974</v>
      </c>
    </row>
    <row r="186" spans="1:30">
      <c r="A186">
        <v>185</v>
      </c>
      <c r="B186">
        <v>3.9</v>
      </c>
      <c r="C186">
        <v>0</v>
      </c>
      <c r="D186">
        <v>4.2</v>
      </c>
      <c r="E186">
        <v>1.85</v>
      </c>
      <c r="F186">
        <v>73.9028062970568</v>
      </c>
      <c r="G186">
        <v>0</v>
      </c>
      <c r="H186">
        <v>0</v>
      </c>
      <c r="I186">
        <v>0</v>
      </c>
      <c r="J186">
        <v>0</v>
      </c>
      <c r="K186">
        <v>0</v>
      </c>
      <c r="L186">
        <v>0</v>
      </c>
      <c r="M186">
        <v>0</v>
      </c>
      <c r="N186">
        <v>0</v>
      </c>
      <c r="O186">
        <v>0</v>
      </c>
      <c r="P186">
        <v>0</v>
      </c>
      <c r="Q186">
        <v>1</v>
      </c>
      <c r="R186">
        <v>0</v>
      </c>
      <c r="S186">
        <v>0</v>
      </c>
      <c r="T186">
        <v>0</v>
      </c>
      <c r="U186">
        <v>0</v>
      </c>
      <c r="V186">
        <v>0</v>
      </c>
      <c r="W186">
        <v>41.6919917864476</v>
      </c>
      <c r="X186">
        <v>0</v>
      </c>
      <c r="Y186" t="s">
        <v>53</v>
      </c>
      <c r="Z186">
        <v>1</v>
      </c>
      <c r="AA186">
        <v>1</v>
      </c>
      <c r="AB186">
        <v>1</v>
      </c>
      <c r="AC186">
        <v>1</v>
      </c>
      <c r="AD186">
        <v>0.649290618927807</v>
      </c>
    </row>
    <row r="187" spans="1:30">
      <c r="A187">
        <v>186</v>
      </c>
      <c r="B187">
        <v>0</v>
      </c>
      <c r="C187">
        <v>0</v>
      </c>
      <c r="D187">
        <v>4.5</v>
      </c>
      <c r="E187">
        <v>1.11999999999999</v>
      </c>
      <c r="F187">
        <v>59.482546201232</v>
      </c>
      <c r="G187">
        <v>0</v>
      </c>
      <c r="H187">
        <v>0</v>
      </c>
      <c r="I187">
        <v>0</v>
      </c>
      <c r="J187">
        <v>0</v>
      </c>
      <c r="K187">
        <v>0</v>
      </c>
      <c r="L187">
        <v>0</v>
      </c>
      <c r="M187">
        <v>0</v>
      </c>
      <c r="N187">
        <v>0</v>
      </c>
      <c r="O187">
        <v>0</v>
      </c>
      <c r="P187">
        <v>0</v>
      </c>
      <c r="Q187">
        <v>1</v>
      </c>
      <c r="R187">
        <v>0</v>
      </c>
      <c r="S187">
        <v>0</v>
      </c>
      <c r="T187">
        <v>0</v>
      </c>
      <c r="U187">
        <v>0</v>
      </c>
      <c r="V187">
        <v>0</v>
      </c>
      <c r="W187">
        <v>48.7556468172484</v>
      </c>
      <c r="X187">
        <v>0</v>
      </c>
      <c r="Y187" t="s">
        <v>53</v>
      </c>
      <c r="Z187">
        <v>1</v>
      </c>
      <c r="AA187">
        <v>1</v>
      </c>
      <c r="AB187">
        <v>1</v>
      </c>
      <c r="AC187">
        <v>1</v>
      </c>
      <c r="AD187">
        <v>0.642630243312704</v>
      </c>
    </row>
    <row r="188" spans="1:30">
      <c r="A188">
        <v>187</v>
      </c>
      <c r="B188">
        <v>3</v>
      </c>
      <c r="C188">
        <v>0</v>
      </c>
      <c r="D188">
        <v>4.3</v>
      </c>
      <c r="E188">
        <v>2.36363636363636</v>
      </c>
      <c r="F188">
        <v>60.457221081451</v>
      </c>
      <c r="G188">
        <v>0</v>
      </c>
      <c r="H188">
        <v>0</v>
      </c>
      <c r="I188">
        <v>0</v>
      </c>
      <c r="J188">
        <v>0</v>
      </c>
      <c r="K188">
        <v>0</v>
      </c>
      <c r="L188">
        <v>0</v>
      </c>
      <c r="M188">
        <v>0</v>
      </c>
      <c r="N188">
        <v>0</v>
      </c>
      <c r="O188">
        <v>0</v>
      </c>
      <c r="P188">
        <v>0</v>
      </c>
      <c r="Q188">
        <v>1</v>
      </c>
      <c r="R188">
        <v>0</v>
      </c>
      <c r="S188">
        <v>0</v>
      </c>
      <c r="T188">
        <v>0</v>
      </c>
      <c r="U188">
        <v>0</v>
      </c>
      <c r="V188">
        <v>0</v>
      </c>
      <c r="W188">
        <v>51.0225872689938</v>
      </c>
      <c r="X188">
        <v>0</v>
      </c>
      <c r="Y188" t="s">
        <v>53</v>
      </c>
      <c r="Z188">
        <v>1</v>
      </c>
      <c r="AA188">
        <v>1</v>
      </c>
      <c r="AB188">
        <v>1</v>
      </c>
      <c r="AC188">
        <v>1</v>
      </c>
      <c r="AD188">
        <v>0.635069188853106</v>
      </c>
    </row>
    <row r="189" spans="1:30">
      <c r="A189">
        <v>188</v>
      </c>
      <c r="B189">
        <v>15.7</v>
      </c>
      <c r="C189">
        <v>0</v>
      </c>
      <c r="D189">
        <v>3.6</v>
      </c>
      <c r="E189">
        <v>8.78571428571428</v>
      </c>
      <c r="F189">
        <v>81.223819301848</v>
      </c>
      <c r="G189">
        <v>0</v>
      </c>
      <c r="H189">
        <v>0</v>
      </c>
      <c r="I189">
        <v>0</v>
      </c>
      <c r="J189">
        <v>0</v>
      </c>
      <c r="K189">
        <v>0</v>
      </c>
      <c r="L189">
        <v>0</v>
      </c>
      <c r="M189">
        <v>0</v>
      </c>
      <c r="N189">
        <v>0</v>
      </c>
      <c r="O189">
        <v>0</v>
      </c>
      <c r="P189">
        <v>0</v>
      </c>
      <c r="Q189">
        <v>1</v>
      </c>
      <c r="R189">
        <v>0</v>
      </c>
      <c r="S189">
        <v>0</v>
      </c>
      <c r="T189">
        <v>0</v>
      </c>
      <c r="U189">
        <v>0</v>
      </c>
      <c r="V189">
        <v>0</v>
      </c>
      <c r="W189">
        <v>2.26694045174537</v>
      </c>
      <c r="X189">
        <v>1</v>
      </c>
      <c r="Y189" t="s">
        <v>53</v>
      </c>
      <c r="Z189">
        <v>0</v>
      </c>
      <c r="AA189">
        <v>0</v>
      </c>
      <c r="AB189">
        <v>0</v>
      </c>
      <c r="AC189">
        <v>0</v>
      </c>
      <c r="AD189">
        <v>0.631116976673656</v>
      </c>
    </row>
    <row r="190" spans="1:30">
      <c r="A190">
        <v>189</v>
      </c>
      <c r="B190">
        <v>8.9</v>
      </c>
      <c r="C190">
        <v>0</v>
      </c>
      <c r="D190">
        <v>3.3</v>
      </c>
      <c r="E190">
        <v>5.42857142857142</v>
      </c>
      <c r="F190">
        <v>69.8562628336755</v>
      </c>
      <c r="G190">
        <v>0</v>
      </c>
      <c r="H190">
        <v>0</v>
      </c>
      <c r="I190">
        <v>0</v>
      </c>
      <c r="J190">
        <v>0</v>
      </c>
      <c r="K190">
        <v>0</v>
      </c>
      <c r="L190">
        <v>0</v>
      </c>
      <c r="M190">
        <v>0</v>
      </c>
      <c r="N190">
        <v>0</v>
      </c>
      <c r="O190">
        <v>0</v>
      </c>
      <c r="P190">
        <v>0</v>
      </c>
      <c r="Q190">
        <v>1</v>
      </c>
      <c r="R190">
        <v>0</v>
      </c>
      <c r="S190">
        <v>0</v>
      </c>
      <c r="T190">
        <v>0</v>
      </c>
      <c r="U190">
        <v>0</v>
      </c>
      <c r="V190">
        <v>0</v>
      </c>
      <c r="W190">
        <v>6.01232032854209</v>
      </c>
      <c r="X190">
        <v>1</v>
      </c>
      <c r="Y190" t="s">
        <v>53</v>
      </c>
      <c r="Z190">
        <v>1</v>
      </c>
      <c r="AA190">
        <v>0</v>
      </c>
      <c r="AB190">
        <v>0</v>
      </c>
      <c r="AC190">
        <v>0</v>
      </c>
      <c r="AD190">
        <v>0.54463483632026</v>
      </c>
    </row>
    <row r="191" spans="1:30">
      <c r="A191">
        <v>190</v>
      </c>
      <c r="B191">
        <v>4.9</v>
      </c>
      <c r="C191">
        <v>0</v>
      </c>
      <c r="D191">
        <v>4.3</v>
      </c>
      <c r="E191">
        <v>3.38095238095238</v>
      </c>
      <c r="F191">
        <v>65.7960301163586</v>
      </c>
      <c r="G191">
        <v>0</v>
      </c>
      <c r="H191">
        <v>0</v>
      </c>
      <c r="I191">
        <v>0</v>
      </c>
      <c r="J191">
        <v>0</v>
      </c>
      <c r="K191">
        <v>0</v>
      </c>
      <c r="L191">
        <v>0</v>
      </c>
      <c r="M191">
        <v>0</v>
      </c>
      <c r="N191">
        <v>0</v>
      </c>
      <c r="O191">
        <v>0</v>
      </c>
      <c r="P191">
        <v>0</v>
      </c>
      <c r="Q191">
        <v>1</v>
      </c>
      <c r="R191">
        <v>0</v>
      </c>
      <c r="S191">
        <v>0</v>
      </c>
      <c r="T191">
        <v>0</v>
      </c>
      <c r="U191">
        <v>0</v>
      </c>
      <c r="V191">
        <v>0</v>
      </c>
      <c r="W191">
        <v>50.1683778234086</v>
      </c>
      <c r="X191">
        <v>0</v>
      </c>
      <c r="Y191" t="s">
        <v>53</v>
      </c>
      <c r="Z191">
        <v>1</v>
      </c>
      <c r="AA191">
        <v>1</v>
      </c>
      <c r="AB191">
        <v>1</v>
      </c>
      <c r="AC191">
        <v>1</v>
      </c>
      <c r="AD191">
        <v>0.649500181143225</v>
      </c>
    </row>
    <row r="192" spans="1:30">
      <c r="A192">
        <v>191</v>
      </c>
      <c r="B192">
        <v>3.9</v>
      </c>
      <c r="C192">
        <v>0</v>
      </c>
      <c r="D192">
        <v>4</v>
      </c>
      <c r="E192">
        <v>3.1578947368421</v>
      </c>
      <c r="F192">
        <v>83.2826830937714</v>
      </c>
      <c r="G192">
        <v>0</v>
      </c>
      <c r="H192">
        <v>0</v>
      </c>
      <c r="I192">
        <v>0</v>
      </c>
      <c r="J192">
        <v>0</v>
      </c>
      <c r="K192">
        <v>0</v>
      </c>
      <c r="L192">
        <v>0</v>
      </c>
      <c r="M192">
        <v>0</v>
      </c>
      <c r="N192">
        <v>0</v>
      </c>
      <c r="O192">
        <v>0</v>
      </c>
      <c r="P192">
        <v>0</v>
      </c>
      <c r="Q192">
        <v>1</v>
      </c>
      <c r="R192">
        <v>0</v>
      </c>
      <c r="S192">
        <v>0</v>
      </c>
      <c r="T192">
        <v>0</v>
      </c>
      <c r="U192">
        <v>0</v>
      </c>
      <c r="V192">
        <v>0</v>
      </c>
      <c r="W192">
        <v>46.5544147843942</v>
      </c>
      <c r="X192">
        <v>0</v>
      </c>
      <c r="Y192" t="s">
        <v>53</v>
      </c>
      <c r="Z192">
        <v>1</v>
      </c>
      <c r="AA192">
        <v>1</v>
      </c>
      <c r="AB192">
        <v>1</v>
      </c>
      <c r="AC192">
        <v>1</v>
      </c>
      <c r="AD192">
        <v>0.624984022932224</v>
      </c>
    </row>
    <row r="193" spans="1:30">
      <c r="A193">
        <v>192</v>
      </c>
      <c r="B193">
        <v>4.9</v>
      </c>
      <c r="C193">
        <v>0</v>
      </c>
      <c r="D193">
        <v>3.2</v>
      </c>
      <c r="E193">
        <v>6.23529411764705</v>
      </c>
      <c r="F193">
        <v>65.2101300479123</v>
      </c>
      <c r="G193">
        <v>0</v>
      </c>
      <c r="H193">
        <v>0</v>
      </c>
      <c r="I193">
        <v>0</v>
      </c>
      <c r="J193">
        <v>0</v>
      </c>
      <c r="K193">
        <v>0</v>
      </c>
      <c r="L193">
        <v>0</v>
      </c>
      <c r="M193">
        <v>0</v>
      </c>
      <c r="N193">
        <v>0</v>
      </c>
      <c r="O193">
        <v>0</v>
      </c>
      <c r="P193">
        <v>0</v>
      </c>
      <c r="Q193">
        <v>1</v>
      </c>
      <c r="R193">
        <v>0</v>
      </c>
      <c r="S193">
        <v>0</v>
      </c>
      <c r="T193">
        <v>0</v>
      </c>
      <c r="U193">
        <v>0</v>
      </c>
      <c r="V193">
        <v>0</v>
      </c>
      <c r="W193">
        <v>46.7843942505133</v>
      </c>
      <c r="X193">
        <v>0</v>
      </c>
      <c r="Y193" t="s">
        <v>53</v>
      </c>
      <c r="Z193">
        <v>1</v>
      </c>
      <c r="AA193">
        <v>1</v>
      </c>
      <c r="AB193">
        <v>1</v>
      </c>
      <c r="AC193">
        <v>1</v>
      </c>
      <c r="AD193">
        <v>0.481942863224916</v>
      </c>
    </row>
    <row r="194" spans="1:30">
      <c r="A194">
        <v>193</v>
      </c>
      <c r="B194">
        <v>3</v>
      </c>
      <c r="C194">
        <v>0</v>
      </c>
      <c r="D194">
        <v>4.5</v>
      </c>
      <c r="E194">
        <v>2.76470588235294</v>
      </c>
      <c r="F194">
        <v>61.1964407939767</v>
      </c>
      <c r="G194">
        <v>0</v>
      </c>
      <c r="H194">
        <v>0</v>
      </c>
      <c r="I194">
        <v>0</v>
      </c>
      <c r="J194">
        <v>0</v>
      </c>
      <c r="K194">
        <v>0</v>
      </c>
      <c r="L194">
        <v>0</v>
      </c>
      <c r="M194">
        <v>0</v>
      </c>
      <c r="N194">
        <v>0</v>
      </c>
      <c r="O194">
        <v>0</v>
      </c>
      <c r="P194">
        <v>0</v>
      </c>
      <c r="Q194">
        <v>1</v>
      </c>
      <c r="R194">
        <v>0</v>
      </c>
      <c r="S194">
        <v>0</v>
      </c>
      <c r="T194">
        <v>0</v>
      </c>
      <c r="U194">
        <v>0</v>
      </c>
      <c r="V194">
        <v>0</v>
      </c>
      <c r="W194">
        <v>32.2628336755646</v>
      </c>
      <c r="X194">
        <v>1</v>
      </c>
      <c r="Y194" t="s">
        <v>53</v>
      </c>
      <c r="Z194">
        <v>1</v>
      </c>
      <c r="AA194">
        <v>1</v>
      </c>
      <c r="AB194">
        <v>1</v>
      </c>
      <c r="AC194">
        <v>0</v>
      </c>
      <c r="AD194">
        <v>0.657469633724392</v>
      </c>
    </row>
    <row r="195" spans="1:30">
      <c r="A195">
        <v>194</v>
      </c>
      <c r="B195">
        <v>2</v>
      </c>
      <c r="C195">
        <v>0</v>
      </c>
      <c r="D195">
        <v>4.1</v>
      </c>
      <c r="E195">
        <v>2.8695652173913</v>
      </c>
      <c r="F195">
        <v>55.586584531143</v>
      </c>
      <c r="G195">
        <v>0</v>
      </c>
      <c r="H195">
        <v>0</v>
      </c>
      <c r="I195">
        <v>0</v>
      </c>
      <c r="J195">
        <v>0</v>
      </c>
      <c r="K195">
        <v>0</v>
      </c>
      <c r="L195">
        <v>0</v>
      </c>
      <c r="M195">
        <v>0</v>
      </c>
      <c r="N195">
        <v>0</v>
      </c>
      <c r="O195">
        <v>0</v>
      </c>
      <c r="P195">
        <v>0</v>
      </c>
      <c r="Q195">
        <v>1</v>
      </c>
      <c r="R195">
        <v>0</v>
      </c>
      <c r="S195">
        <v>0</v>
      </c>
      <c r="T195">
        <v>0</v>
      </c>
      <c r="U195">
        <v>0</v>
      </c>
      <c r="V195">
        <v>0</v>
      </c>
      <c r="W195">
        <v>43.6960985626283</v>
      </c>
      <c r="X195">
        <v>0</v>
      </c>
      <c r="Y195" t="s">
        <v>53</v>
      </c>
      <c r="Z195">
        <v>1</v>
      </c>
      <c r="AA195">
        <v>1</v>
      </c>
      <c r="AB195">
        <v>1</v>
      </c>
      <c r="AC195">
        <v>1</v>
      </c>
      <c r="AD195">
        <v>0.591199906772726</v>
      </c>
    </row>
    <row r="196" spans="1:30">
      <c r="A196">
        <v>195</v>
      </c>
      <c r="B196">
        <v>5.9</v>
      </c>
      <c r="C196">
        <v>0</v>
      </c>
      <c r="D196">
        <v>4.7</v>
      </c>
      <c r="E196">
        <v>4.14285714285714</v>
      </c>
      <c r="F196">
        <v>71.1266255989048</v>
      </c>
      <c r="G196">
        <v>0</v>
      </c>
      <c r="H196">
        <v>0</v>
      </c>
      <c r="I196">
        <v>0</v>
      </c>
      <c r="J196">
        <v>0</v>
      </c>
      <c r="K196">
        <v>0</v>
      </c>
      <c r="L196">
        <v>0</v>
      </c>
      <c r="M196">
        <v>0</v>
      </c>
      <c r="N196">
        <v>0</v>
      </c>
      <c r="O196">
        <v>0</v>
      </c>
      <c r="P196">
        <v>0</v>
      </c>
      <c r="Q196">
        <v>1</v>
      </c>
      <c r="R196">
        <v>0</v>
      </c>
      <c r="S196">
        <v>0</v>
      </c>
      <c r="T196">
        <v>0</v>
      </c>
      <c r="U196">
        <v>0</v>
      </c>
      <c r="V196">
        <v>0</v>
      </c>
      <c r="W196">
        <v>49.6098562628336</v>
      </c>
      <c r="X196">
        <v>0</v>
      </c>
      <c r="Y196" t="s">
        <v>53</v>
      </c>
      <c r="Z196">
        <v>1</v>
      </c>
      <c r="AA196">
        <v>1</v>
      </c>
      <c r="AB196">
        <v>1</v>
      </c>
      <c r="AC196">
        <v>1</v>
      </c>
      <c r="AD196">
        <v>0.704744563380668</v>
      </c>
    </row>
    <row r="197" spans="1:30">
      <c r="A197">
        <v>196</v>
      </c>
      <c r="B197">
        <v>3</v>
      </c>
      <c r="C197">
        <v>0</v>
      </c>
      <c r="D197">
        <v>4.4</v>
      </c>
      <c r="E197">
        <v>2.92857142857142</v>
      </c>
      <c r="F197">
        <v>77.6728268309377</v>
      </c>
      <c r="G197">
        <v>0</v>
      </c>
      <c r="H197">
        <v>0</v>
      </c>
      <c r="I197">
        <v>0</v>
      </c>
      <c r="J197">
        <v>0</v>
      </c>
      <c r="K197">
        <v>0</v>
      </c>
      <c r="L197">
        <v>0</v>
      </c>
      <c r="M197">
        <v>0</v>
      </c>
      <c r="N197">
        <v>0</v>
      </c>
      <c r="O197">
        <v>0</v>
      </c>
      <c r="P197">
        <v>0</v>
      </c>
      <c r="Q197">
        <v>1</v>
      </c>
      <c r="R197">
        <v>0</v>
      </c>
      <c r="S197">
        <v>0</v>
      </c>
      <c r="T197">
        <v>0</v>
      </c>
      <c r="U197">
        <v>0</v>
      </c>
      <c r="V197">
        <v>0</v>
      </c>
      <c r="W197">
        <v>44.2217659137577</v>
      </c>
      <c r="X197">
        <v>0</v>
      </c>
      <c r="Y197" t="s">
        <v>53</v>
      </c>
      <c r="Z197">
        <v>1</v>
      </c>
      <c r="AA197">
        <v>1</v>
      </c>
      <c r="AB197">
        <v>1</v>
      </c>
      <c r="AC197">
        <v>1</v>
      </c>
      <c r="AD197">
        <v>0.662169147503711</v>
      </c>
    </row>
    <row r="198" spans="1:30">
      <c r="A198">
        <v>197</v>
      </c>
      <c r="B198">
        <v>2</v>
      </c>
      <c r="C198">
        <v>0</v>
      </c>
      <c r="D198">
        <v>3.5</v>
      </c>
      <c r="E198">
        <v>7.66666666666666</v>
      </c>
      <c r="F198">
        <v>64.4654346338124</v>
      </c>
      <c r="G198">
        <v>0</v>
      </c>
      <c r="H198">
        <v>0</v>
      </c>
      <c r="I198">
        <v>0</v>
      </c>
      <c r="J198">
        <v>0</v>
      </c>
      <c r="K198">
        <v>0</v>
      </c>
      <c r="L198">
        <v>0</v>
      </c>
      <c r="M198">
        <v>0</v>
      </c>
      <c r="N198">
        <v>0</v>
      </c>
      <c r="O198">
        <v>0</v>
      </c>
      <c r="P198">
        <v>0</v>
      </c>
      <c r="Q198">
        <v>1</v>
      </c>
      <c r="R198">
        <v>0</v>
      </c>
      <c r="S198">
        <v>0</v>
      </c>
      <c r="T198">
        <v>0</v>
      </c>
      <c r="U198">
        <v>0</v>
      </c>
      <c r="V198">
        <v>0</v>
      </c>
      <c r="W198">
        <v>6.40657084188911</v>
      </c>
      <c r="X198">
        <v>1</v>
      </c>
      <c r="Y198" t="s">
        <v>53</v>
      </c>
      <c r="Z198">
        <v>1</v>
      </c>
      <c r="AA198">
        <v>0</v>
      </c>
      <c r="AB198">
        <v>0</v>
      </c>
      <c r="AC198">
        <v>0</v>
      </c>
      <c r="AD198">
        <v>0.482730993973769</v>
      </c>
    </row>
    <row r="199" spans="1:30">
      <c r="A199">
        <v>198</v>
      </c>
      <c r="B199">
        <v>3</v>
      </c>
      <c r="C199">
        <v>0</v>
      </c>
      <c r="D199">
        <v>4.4</v>
      </c>
      <c r="E199">
        <v>1.64705882352941</v>
      </c>
      <c r="F199">
        <v>64.5886379192334</v>
      </c>
      <c r="G199">
        <v>0</v>
      </c>
      <c r="H199">
        <v>0</v>
      </c>
      <c r="I199">
        <v>0</v>
      </c>
      <c r="J199">
        <v>0</v>
      </c>
      <c r="K199">
        <v>0</v>
      </c>
      <c r="L199">
        <v>0</v>
      </c>
      <c r="M199">
        <v>0</v>
      </c>
      <c r="N199">
        <v>0</v>
      </c>
      <c r="O199">
        <v>0</v>
      </c>
      <c r="P199">
        <v>0</v>
      </c>
      <c r="Q199">
        <v>1</v>
      </c>
      <c r="R199">
        <v>0</v>
      </c>
      <c r="S199">
        <v>0</v>
      </c>
      <c r="T199">
        <v>0</v>
      </c>
      <c r="U199">
        <v>0</v>
      </c>
      <c r="V199">
        <v>0</v>
      </c>
      <c r="W199">
        <v>42.6447638603696</v>
      </c>
      <c r="X199">
        <v>0</v>
      </c>
      <c r="Y199" t="s">
        <v>53</v>
      </c>
      <c r="Z199">
        <v>1</v>
      </c>
      <c r="AA199">
        <v>1</v>
      </c>
      <c r="AB199">
        <v>1</v>
      </c>
      <c r="AC199">
        <v>1</v>
      </c>
      <c r="AD199">
        <v>0.657370294390782</v>
      </c>
    </row>
    <row r="200" spans="1:30">
      <c r="A200">
        <v>199</v>
      </c>
      <c r="B200">
        <v>11.8</v>
      </c>
      <c r="C200">
        <v>0</v>
      </c>
      <c r="D200">
        <v>4.3</v>
      </c>
      <c r="E200">
        <v>5.11111111111111</v>
      </c>
      <c r="F200">
        <v>62.7515400410677</v>
      </c>
      <c r="G200">
        <v>0</v>
      </c>
      <c r="H200">
        <v>0</v>
      </c>
      <c r="I200">
        <v>0</v>
      </c>
      <c r="J200">
        <v>0</v>
      </c>
      <c r="K200">
        <v>0</v>
      </c>
      <c r="L200">
        <v>0</v>
      </c>
      <c r="M200">
        <v>0</v>
      </c>
      <c r="N200">
        <v>0</v>
      </c>
      <c r="O200">
        <v>0</v>
      </c>
      <c r="P200">
        <v>0</v>
      </c>
      <c r="Q200">
        <v>1</v>
      </c>
      <c r="R200">
        <v>0</v>
      </c>
      <c r="S200">
        <v>0</v>
      </c>
      <c r="T200">
        <v>0</v>
      </c>
      <c r="U200">
        <v>0</v>
      </c>
      <c r="V200">
        <v>0</v>
      </c>
      <c r="W200">
        <v>45.305954825462</v>
      </c>
      <c r="X200">
        <v>0</v>
      </c>
      <c r="Y200" t="s">
        <v>53</v>
      </c>
      <c r="Z200">
        <v>1</v>
      </c>
      <c r="AA200">
        <v>1</v>
      </c>
      <c r="AB200">
        <v>1</v>
      </c>
      <c r="AC200">
        <v>1</v>
      </c>
      <c r="AD200">
        <v>0.690109347190722</v>
      </c>
    </row>
    <row r="201" spans="1:30">
      <c r="A201">
        <v>200</v>
      </c>
      <c r="B201">
        <v>6.9</v>
      </c>
      <c r="C201">
        <v>0</v>
      </c>
      <c r="D201">
        <v>4</v>
      </c>
      <c r="E201">
        <v>3.76923076923076</v>
      </c>
      <c r="F201">
        <v>66.3709787816564</v>
      </c>
      <c r="G201">
        <v>0</v>
      </c>
      <c r="H201">
        <v>0</v>
      </c>
      <c r="I201">
        <v>0</v>
      </c>
      <c r="J201">
        <v>0</v>
      </c>
      <c r="K201">
        <v>0</v>
      </c>
      <c r="L201">
        <v>0</v>
      </c>
      <c r="M201">
        <v>0</v>
      </c>
      <c r="N201">
        <v>0</v>
      </c>
      <c r="O201">
        <v>0</v>
      </c>
      <c r="P201">
        <v>0</v>
      </c>
      <c r="Q201">
        <v>1</v>
      </c>
      <c r="R201">
        <v>0</v>
      </c>
      <c r="S201">
        <v>0</v>
      </c>
      <c r="T201">
        <v>0</v>
      </c>
      <c r="U201">
        <v>0</v>
      </c>
      <c r="V201">
        <v>0</v>
      </c>
      <c r="W201">
        <v>40.6406570841889</v>
      </c>
      <c r="X201">
        <v>0</v>
      </c>
      <c r="Y201" t="s">
        <v>53</v>
      </c>
      <c r="Z201">
        <v>1</v>
      </c>
      <c r="AA201">
        <v>1</v>
      </c>
      <c r="AB201">
        <v>1</v>
      </c>
      <c r="AC201">
        <v>1</v>
      </c>
      <c r="AD201">
        <v>0.627023396105878</v>
      </c>
    </row>
    <row r="202" spans="1:30">
      <c r="A202">
        <v>201</v>
      </c>
      <c r="B202">
        <v>4.9</v>
      </c>
      <c r="C202">
        <v>1</v>
      </c>
      <c r="D202">
        <v>5</v>
      </c>
      <c r="E202">
        <v>3.44444444444444</v>
      </c>
      <c r="F202">
        <v>51.1293634496919</v>
      </c>
      <c r="G202">
        <v>0</v>
      </c>
      <c r="H202">
        <v>0</v>
      </c>
      <c r="I202">
        <v>0</v>
      </c>
      <c r="J202">
        <v>0</v>
      </c>
      <c r="K202">
        <v>0</v>
      </c>
      <c r="L202">
        <v>0</v>
      </c>
      <c r="M202">
        <v>0</v>
      </c>
      <c r="N202">
        <v>0</v>
      </c>
      <c r="O202">
        <v>0</v>
      </c>
      <c r="P202">
        <v>0</v>
      </c>
      <c r="Q202">
        <v>1</v>
      </c>
      <c r="R202">
        <v>0</v>
      </c>
      <c r="S202">
        <v>0</v>
      </c>
      <c r="T202">
        <v>0</v>
      </c>
      <c r="U202">
        <v>0</v>
      </c>
      <c r="V202">
        <v>0</v>
      </c>
      <c r="W202">
        <v>4.435318275154</v>
      </c>
      <c r="X202">
        <v>1</v>
      </c>
      <c r="Y202" t="s">
        <v>53</v>
      </c>
      <c r="Z202">
        <v>0</v>
      </c>
      <c r="AA202">
        <v>0</v>
      </c>
      <c r="AB202">
        <v>0</v>
      </c>
      <c r="AC202">
        <v>0</v>
      </c>
      <c r="AD202">
        <v>0.510657933582652</v>
      </c>
    </row>
    <row r="203" spans="1:30">
      <c r="A203">
        <v>202</v>
      </c>
      <c r="B203">
        <v>22.6</v>
      </c>
      <c r="C203">
        <v>1</v>
      </c>
      <c r="D203">
        <v>3.9</v>
      </c>
      <c r="E203">
        <v>2.88888888888888</v>
      </c>
      <c r="F203">
        <v>46.6885694729637</v>
      </c>
      <c r="G203">
        <v>0</v>
      </c>
      <c r="H203">
        <v>0</v>
      </c>
      <c r="I203">
        <v>0</v>
      </c>
      <c r="J203">
        <v>0</v>
      </c>
      <c r="K203">
        <v>0</v>
      </c>
      <c r="L203">
        <v>0</v>
      </c>
      <c r="M203">
        <v>0</v>
      </c>
      <c r="N203">
        <v>0</v>
      </c>
      <c r="O203">
        <v>0</v>
      </c>
      <c r="P203">
        <v>0</v>
      </c>
      <c r="Q203">
        <v>1</v>
      </c>
      <c r="R203">
        <v>0</v>
      </c>
      <c r="S203">
        <v>0</v>
      </c>
      <c r="T203">
        <v>0</v>
      </c>
      <c r="U203">
        <v>0</v>
      </c>
      <c r="V203">
        <v>0</v>
      </c>
      <c r="W203">
        <v>48.2299794661191</v>
      </c>
      <c r="X203">
        <v>0</v>
      </c>
      <c r="Y203" t="s">
        <v>53</v>
      </c>
      <c r="Z203">
        <v>1</v>
      </c>
      <c r="AA203">
        <v>1</v>
      </c>
      <c r="AB203">
        <v>1</v>
      </c>
      <c r="AC203">
        <v>1</v>
      </c>
      <c r="AD203">
        <v>0.525775146174431</v>
      </c>
    </row>
    <row r="204" spans="1:30">
      <c r="A204">
        <v>203</v>
      </c>
      <c r="B204">
        <v>14</v>
      </c>
      <c r="C204">
        <v>1</v>
      </c>
      <c r="D204">
        <v>3.7</v>
      </c>
      <c r="E204">
        <v>11.5714285714285</v>
      </c>
      <c r="F204">
        <v>62.9404517453798</v>
      </c>
      <c r="G204">
        <v>0</v>
      </c>
      <c r="H204">
        <v>0</v>
      </c>
      <c r="I204">
        <v>0</v>
      </c>
      <c r="J204">
        <v>0</v>
      </c>
      <c r="K204">
        <v>0</v>
      </c>
      <c r="L204">
        <v>0</v>
      </c>
      <c r="M204">
        <v>0</v>
      </c>
      <c r="N204">
        <v>0</v>
      </c>
      <c r="O204">
        <v>0</v>
      </c>
      <c r="P204">
        <v>0</v>
      </c>
      <c r="Q204">
        <v>1</v>
      </c>
      <c r="R204">
        <v>0</v>
      </c>
      <c r="S204">
        <v>0</v>
      </c>
      <c r="T204">
        <v>0</v>
      </c>
      <c r="U204">
        <v>0</v>
      </c>
      <c r="V204">
        <v>0</v>
      </c>
      <c r="W204">
        <v>17.3470225872689</v>
      </c>
      <c r="X204">
        <v>0</v>
      </c>
      <c r="Y204" t="s">
        <v>53</v>
      </c>
      <c r="Z204">
        <v>1</v>
      </c>
      <c r="AA204">
        <v>1</v>
      </c>
      <c r="AD204">
        <v>0.370387009684206</v>
      </c>
    </row>
    <row r="205" spans="1:30">
      <c r="A205">
        <v>204</v>
      </c>
      <c r="B205">
        <v>2</v>
      </c>
      <c r="C205">
        <v>1</v>
      </c>
      <c r="D205">
        <v>4.5</v>
      </c>
      <c r="E205">
        <v>2.69230769230769</v>
      </c>
      <c r="F205">
        <v>35.8110882956878</v>
      </c>
      <c r="G205">
        <v>0</v>
      </c>
      <c r="H205">
        <v>0</v>
      </c>
      <c r="I205">
        <v>0</v>
      </c>
      <c r="J205">
        <v>0</v>
      </c>
      <c r="K205">
        <v>0</v>
      </c>
      <c r="L205">
        <v>0</v>
      </c>
      <c r="M205">
        <v>0</v>
      </c>
      <c r="N205">
        <v>0</v>
      </c>
      <c r="O205">
        <v>0</v>
      </c>
      <c r="P205">
        <v>0</v>
      </c>
      <c r="Q205">
        <v>1</v>
      </c>
      <c r="R205">
        <v>0</v>
      </c>
      <c r="S205">
        <v>0</v>
      </c>
      <c r="T205">
        <v>0</v>
      </c>
      <c r="U205">
        <v>0</v>
      </c>
      <c r="V205">
        <v>0</v>
      </c>
      <c r="W205">
        <v>46.5872689938398</v>
      </c>
      <c r="X205">
        <v>0</v>
      </c>
      <c r="Y205" t="s">
        <v>53</v>
      </c>
      <c r="Z205">
        <v>1</v>
      </c>
      <c r="AA205">
        <v>1</v>
      </c>
      <c r="AB205">
        <v>1</v>
      </c>
      <c r="AC205">
        <v>1</v>
      </c>
      <c r="AD205">
        <v>0.405243372933807</v>
      </c>
    </row>
    <row r="206" spans="1:30">
      <c r="A206">
        <v>205</v>
      </c>
      <c r="B206">
        <v>4.9</v>
      </c>
      <c r="C206">
        <v>0</v>
      </c>
      <c r="D206">
        <v>4.2</v>
      </c>
      <c r="E206">
        <v>4.14285714285714</v>
      </c>
      <c r="F206">
        <v>76.8980150581793</v>
      </c>
      <c r="G206">
        <v>0</v>
      </c>
      <c r="H206">
        <v>0</v>
      </c>
      <c r="I206">
        <v>0</v>
      </c>
      <c r="J206">
        <v>0</v>
      </c>
      <c r="K206">
        <v>0</v>
      </c>
      <c r="L206">
        <v>0</v>
      </c>
      <c r="M206">
        <v>0</v>
      </c>
      <c r="N206">
        <v>0</v>
      </c>
      <c r="O206">
        <v>0</v>
      </c>
      <c r="P206">
        <v>0</v>
      </c>
      <c r="Q206">
        <v>1</v>
      </c>
      <c r="R206">
        <v>0</v>
      </c>
      <c r="S206">
        <v>0</v>
      </c>
      <c r="T206">
        <v>0</v>
      </c>
      <c r="U206">
        <v>0</v>
      </c>
      <c r="V206">
        <v>0</v>
      </c>
      <c r="W206">
        <v>4.69815195071868</v>
      </c>
      <c r="X206">
        <v>1</v>
      </c>
      <c r="Y206" t="s">
        <v>53</v>
      </c>
      <c r="Z206">
        <v>0</v>
      </c>
      <c r="AA206">
        <v>0</v>
      </c>
      <c r="AB206">
        <v>0</v>
      </c>
      <c r="AC206">
        <v>0</v>
      </c>
      <c r="AD206">
        <v>0.643800336003411</v>
      </c>
    </row>
    <row r="207" spans="1:30">
      <c r="A207">
        <v>206</v>
      </c>
      <c r="B207">
        <v>5.9</v>
      </c>
      <c r="C207">
        <v>0</v>
      </c>
      <c r="D207">
        <v>3.9</v>
      </c>
      <c r="E207">
        <v>6.1</v>
      </c>
      <c r="F207">
        <v>78.8336755646817</v>
      </c>
      <c r="G207">
        <v>0</v>
      </c>
      <c r="H207">
        <v>0</v>
      </c>
      <c r="I207">
        <v>0</v>
      </c>
      <c r="J207">
        <v>0</v>
      </c>
      <c r="K207">
        <v>0</v>
      </c>
      <c r="L207">
        <v>0</v>
      </c>
      <c r="M207">
        <v>0</v>
      </c>
      <c r="N207">
        <v>0</v>
      </c>
      <c r="O207">
        <v>0</v>
      </c>
      <c r="P207">
        <v>0</v>
      </c>
      <c r="Q207">
        <v>1</v>
      </c>
      <c r="R207">
        <v>0</v>
      </c>
      <c r="S207">
        <v>0</v>
      </c>
      <c r="T207">
        <v>0</v>
      </c>
      <c r="U207">
        <v>0</v>
      </c>
      <c r="V207">
        <v>0</v>
      </c>
      <c r="W207">
        <v>3.51540041067761</v>
      </c>
      <c r="X207">
        <v>1</v>
      </c>
      <c r="Y207" t="s">
        <v>53</v>
      </c>
      <c r="Z207">
        <v>0</v>
      </c>
      <c r="AA207">
        <v>0</v>
      </c>
      <c r="AB207">
        <v>0</v>
      </c>
      <c r="AC207">
        <v>0</v>
      </c>
      <c r="AD207">
        <v>0.601644093606874</v>
      </c>
    </row>
    <row r="208" spans="1:30">
      <c r="A208">
        <v>207</v>
      </c>
      <c r="B208">
        <v>9.8</v>
      </c>
      <c r="C208">
        <v>0</v>
      </c>
      <c r="D208">
        <v>4.2</v>
      </c>
      <c r="E208">
        <v>2.76190476190476</v>
      </c>
      <c r="F208">
        <v>68.1396303901437</v>
      </c>
      <c r="G208">
        <v>0</v>
      </c>
      <c r="H208">
        <v>0</v>
      </c>
      <c r="I208">
        <v>0</v>
      </c>
      <c r="J208">
        <v>0</v>
      </c>
      <c r="K208">
        <v>0</v>
      </c>
      <c r="L208">
        <v>0</v>
      </c>
      <c r="M208">
        <v>0</v>
      </c>
      <c r="N208">
        <v>0</v>
      </c>
      <c r="O208">
        <v>0</v>
      </c>
      <c r="P208">
        <v>0</v>
      </c>
      <c r="Q208">
        <v>1</v>
      </c>
      <c r="R208">
        <v>0</v>
      </c>
      <c r="S208">
        <v>0</v>
      </c>
      <c r="T208">
        <v>0</v>
      </c>
      <c r="U208">
        <v>0</v>
      </c>
      <c r="V208">
        <v>0</v>
      </c>
      <c r="W208">
        <v>36.829568788501</v>
      </c>
      <c r="X208">
        <v>0</v>
      </c>
      <c r="Y208" t="s">
        <v>53</v>
      </c>
      <c r="Z208">
        <v>1</v>
      </c>
      <c r="AA208">
        <v>1</v>
      </c>
      <c r="AB208">
        <v>1</v>
      </c>
      <c r="AC208">
        <v>1</v>
      </c>
      <c r="AD208">
        <v>0.68490902936653</v>
      </c>
    </row>
    <row r="209" spans="1:30">
      <c r="A209">
        <v>208</v>
      </c>
      <c r="B209">
        <v>2</v>
      </c>
      <c r="C209">
        <v>0</v>
      </c>
      <c r="D209">
        <v>4.3</v>
      </c>
      <c r="E209">
        <v>3.57142857142857</v>
      </c>
      <c r="F209">
        <v>46.652977412731</v>
      </c>
      <c r="G209">
        <v>0</v>
      </c>
      <c r="H209">
        <v>0</v>
      </c>
      <c r="I209">
        <v>0</v>
      </c>
      <c r="J209">
        <v>0</v>
      </c>
      <c r="K209">
        <v>0</v>
      </c>
      <c r="L209">
        <v>0</v>
      </c>
      <c r="M209">
        <v>0</v>
      </c>
      <c r="N209">
        <v>0</v>
      </c>
      <c r="O209">
        <v>0</v>
      </c>
      <c r="P209">
        <v>0</v>
      </c>
      <c r="Q209">
        <v>1</v>
      </c>
      <c r="R209">
        <v>0</v>
      </c>
      <c r="S209">
        <v>0</v>
      </c>
      <c r="T209">
        <v>0</v>
      </c>
      <c r="U209">
        <v>0</v>
      </c>
      <c r="V209">
        <v>0</v>
      </c>
      <c r="W209">
        <v>25.9876796714579</v>
      </c>
      <c r="X209">
        <v>1</v>
      </c>
      <c r="Y209" t="s">
        <v>53</v>
      </c>
      <c r="Z209">
        <v>1</v>
      </c>
      <c r="AA209">
        <v>1</v>
      </c>
      <c r="AB209">
        <v>1</v>
      </c>
      <c r="AC209">
        <v>0</v>
      </c>
      <c r="AD209">
        <v>0.601075905576412</v>
      </c>
    </row>
    <row r="210" spans="1:30">
      <c r="A210">
        <v>209</v>
      </c>
      <c r="B210">
        <v>5.9</v>
      </c>
      <c r="C210">
        <v>0</v>
      </c>
      <c r="D210">
        <v>4.5</v>
      </c>
      <c r="E210">
        <v>1.4090909090909</v>
      </c>
      <c r="F210">
        <v>65.2402464065708</v>
      </c>
      <c r="G210">
        <v>0</v>
      </c>
      <c r="H210">
        <v>0</v>
      </c>
      <c r="I210">
        <v>0</v>
      </c>
      <c r="J210">
        <v>0</v>
      </c>
      <c r="K210">
        <v>0</v>
      </c>
      <c r="L210">
        <v>0</v>
      </c>
      <c r="M210">
        <v>0</v>
      </c>
      <c r="N210">
        <v>0</v>
      </c>
      <c r="O210">
        <v>0</v>
      </c>
      <c r="P210">
        <v>0</v>
      </c>
      <c r="Q210">
        <v>1</v>
      </c>
      <c r="R210">
        <v>0</v>
      </c>
      <c r="S210">
        <v>0</v>
      </c>
      <c r="T210">
        <v>0</v>
      </c>
      <c r="U210">
        <v>0</v>
      </c>
      <c r="V210">
        <v>0</v>
      </c>
      <c r="W210">
        <v>47.441478439425</v>
      </c>
      <c r="X210">
        <v>0</v>
      </c>
      <c r="Y210" t="s">
        <v>53</v>
      </c>
      <c r="Z210">
        <v>1</v>
      </c>
      <c r="AA210">
        <v>1</v>
      </c>
      <c r="AB210">
        <v>1</v>
      </c>
      <c r="AC210">
        <v>1</v>
      </c>
      <c r="AD210">
        <v>0.695065286925384</v>
      </c>
    </row>
    <row r="211" spans="1:30">
      <c r="A211">
        <v>210</v>
      </c>
      <c r="B211">
        <v>5.9</v>
      </c>
      <c r="C211">
        <v>0</v>
      </c>
      <c r="D211">
        <v>3.5</v>
      </c>
      <c r="E211">
        <v>2.69565217391304</v>
      </c>
      <c r="F211">
        <v>74.778918548939</v>
      </c>
      <c r="G211">
        <v>0</v>
      </c>
      <c r="H211">
        <v>0</v>
      </c>
      <c r="I211">
        <v>0</v>
      </c>
      <c r="J211">
        <v>0</v>
      </c>
      <c r="K211">
        <v>0</v>
      </c>
      <c r="L211">
        <v>0</v>
      </c>
      <c r="M211">
        <v>0</v>
      </c>
      <c r="N211">
        <v>0</v>
      </c>
      <c r="O211">
        <v>0</v>
      </c>
      <c r="P211">
        <v>0</v>
      </c>
      <c r="Q211">
        <v>1</v>
      </c>
      <c r="R211">
        <v>0</v>
      </c>
      <c r="S211">
        <v>0</v>
      </c>
      <c r="T211">
        <v>0</v>
      </c>
      <c r="U211">
        <v>0</v>
      </c>
      <c r="V211">
        <v>0</v>
      </c>
      <c r="W211">
        <v>5.71663244353182</v>
      </c>
      <c r="X211">
        <v>1</v>
      </c>
      <c r="Y211" t="s">
        <v>53</v>
      </c>
      <c r="Z211">
        <v>0</v>
      </c>
      <c r="AA211">
        <v>0</v>
      </c>
      <c r="AB211">
        <v>0</v>
      </c>
      <c r="AC211">
        <v>0</v>
      </c>
      <c r="AD211">
        <v>0.571903941979</v>
      </c>
    </row>
    <row r="212" spans="1:30">
      <c r="A212">
        <v>211</v>
      </c>
      <c r="B212">
        <v>7.9</v>
      </c>
      <c r="C212">
        <v>0</v>
      </c>
      <c r="D212">
        <v>4.2</v>
      </c>
      <c r="E212">
        <v>4.5</v>
      </c>
      <c r="F212">
        <v>81.9876796714579</v>
      </c>
      <c r="G212">
        <v>0</v>
      </c>
      <c r="H212">
        <v>0</v>
      </c>
      <c r="I212">
        <v>0</v>
      </c>
      <c r="J212">
        <v>0</v>
      </c>
      <c r="K212">
        <v>0</v>
      </c>
      <c r="L212">
        <v>0</v>
      </c>
      <c r="M212">
        <v>0</v>
      </c>
      <c r="N212">
        <v>0</v>
      </c>
      <c r="O212">
        <v>0</v>
      </c>
      <c r="P212">
        <v>0</v>
      </c>
      <c r="Q212">
        <v>1</v>
      </c>
      <c r="R212">
        <v>0</v>
      </c>
      <c r="S212">
        <v>0</v>
      </c>
      <c r="T212">
        <v>0</v>
      </c>
      <c r="U212">
        <v>0</v>
      </c>
      <c r="V212">
        <v>0</v>
      </c>
      <c r="W212">
        <v>44.1232032854209</v>
      </c>
      <c r="X212">
        <v>0</v>
      </c>
      <c r="Y212" t="s">
        <v>53</v>
      </c>
      <c r="Z212">
        <v>1</v>
      </c>
      <c r="AA212">
        <v>1</v>
      </c>
      <c r="AB212">
        <v>1</v>
      </c>
      <c r="AC212">
        <v>1</v>
      </c>
      <c r="AD212">
        <v>0.671735954354104</v>
      </c>
    </row>
    <row r="213" spans="1:30">
      <c r="A213">
        <v>212</v>
      </c>
      <c r="B213">
        <v>7.9</v>
      </c>
      <c r="C213">
        <v>0</v>
      </c>
      <c r="D213">
        <v>4.1</v>
      </c>
      <c r="E213">
        <v>3.91666666666666</v>
      </c>
      <c r="F213">
        <v>73.0266940451745</v>
      </c>
      <c r="G213">
        <v>0</v>
      </c>
      <c r="H213">
        <v>0</v>
      </c>
      <c r="I213">
        <v>0</v>
      </c>
      <c r="J213">
        <v>0</v>
      </c>
      <c r="K213">
        <v>0</v>
      </c>
      <c r="L213">
        <v>0</v>
      </c>
      <c r="M213">
        <v>0</v>
      </c>
      <c r="N213">
        <v>0</v>
      </c>
      <c r="O213">
        <v>0</v>
      </c>
      <c r="P213">
        <v>0</v>
      </c>
      <c r="Q213">
        <v>1</v>
      </c>
      <c r="R213">
        <v>0</v>
      </c>
      <c r="S213">
        <v>0</v>
      </c>
      <c r="T213">
        <v>0</v>
      </c>
      <c r="U213">
        <v>0</v>
      </c>
      <c r="V213">
        <v>0</v>
      </c>
      <c r="W213">
        <v>39.8193018480492</v>
      </c>
      <c r="X213">
        <v>0</v>
      </c>
      <c r="Y213" t="s">
        <v>53</v>
      </c>
      <c r="Z213">
        <v>1</v>
      </c>
      <c r="AA213">
        <v>1</v>
      </c>
      <c r="AB213">
        <v>1</v>
      </c>
      <c r="AC213">
        <v>1</v>
      </c>
      <c r="AD213">
        <v>0.654271577301767</v>
      </c>
    </row>
    <row r="214" spans="1:30">
      <c r="A214">
        <v>213</v>
      </c>
      <c r="B214">
        <v>7</v>
      </c>
      <c r="C214">
        <v>1</v>
      </c>
      <c r="D214">
        <v>4.1</v>
      </c>
      <c r="E214">
        <v>23.9999999999999</v>
      </c>
      <c r="F214">
        <v>54.819986310746</v>
      </c>
      <c r="G214">
        <v>0</v>
      </c>
      <c r="H214">
        <v>0</v>
      </c>
      <c r="I214">
        <v>0</v>
      </c>
      <c r="J214">
        <v>0</v>
      </c>
      <c r="K214">
        <v>0</v>
      </c>
      <c r="L214">
        <v>0</v>
      </c>
      <c r="M214">
        <v>0</v>
      </c>
      <c r="N214">
        <v>0</v>
      </c>
      <c r="O214">
        <v>0</v>
      </c>
      <c r="P214">
        <v>0</v>
      </c>
      <c r="Q214">
        <v>1</v>
      </c>
      <c r="R214">
        <v>0</v>
      </c>
      <c r="S214">
        <v>0</v>
      </c>
      <c r="T214">
        <v>0</v>
      </c>
      <c r="U214">
        <v>0</v>
      </c>
      <c r="V214">
        <v>0</v>
      </c>
      <c r="W214">
        <v>18.7268993839835</v>
      </c>
      <c r="X214">
        <v>1</v>
      </c>
      <c r="Y214" t="s">
        <v>53</v>
      </c>
      <c r="Z214">
        <v>1</v>
      </c>
      <c r="AA214">
        <v>1</v>
      </c>
      <c r="AB214">
        <v>0</v>
      </c>
      <c r="AC214">
        <v>0</v>
      </c>
      <c r="AD214">
        <v>0.264198196721864</v>
      </c>
    </row>
    <row r="215" spans="1:30">
      <c r="A215">
        <v>214</v>
      </c>
      <c r="B215">
        <v>0.9</v>
      </c>
      <c r="C215">
        <v>1</v>
      </c>
      <c r="D215">
        <v>4.3</v>
      </c>
      <c r="E215">
        <v>2.3076923076923</v>
      </c>
      <c r="F215">
        <v>50.1546885694729</v>
      </c>
      <c r="G215">
        <v>0</v>
      </c>
      <c r="H215">
        <v>0</v>
      </c>
      <c r="I215">
        <v>0</v>
      </c>
      <c r="J215">
        <v>0</v>
      </c>
      <c r="K215">
        <v>0</v>
      </c>
      <c r="L215">
        <v>0</v>
      </c>
      <c r="M215">
        <v>0</v>
      </c>
      <c r="N215">
        <v>0</v>
      </c>
      <c r="O215">
        <v>0</v>
      </c>
      <c r="P215">
        <v>0</v>
      </c>
      <c r="Q215">
        <v>1</v>
      </c>
      <c r="R215">
        <v>0</v>
      </c>
      <c r="S215">
        <v>0</v>
      </c>
      <c r="T215">
        <v>0</v>
      </c>
      <c r="U215">
        <v>0</v>
      </c>
      <c r="V215">
        <v>0</v>
      </c>
      <c r="W215">
        <v>47.1129363449692</v>
      </c>
      <c r="X215">
        <v>0</v>
      </c>
      <c r="Y215" t="s">
        <v>53</v>
      </c>
      <c r="Z215">
        <v>1</v>
      </c>
      <c r="AA215">
        <v>1</v>
      </c>
      <c r="AB215">
        <v>1</v>
      </c>
      <c r="AC215">
        <v>1</v>
      </c>
      <c r="AD215">
        <v>0.389457443949993</v>
      </c>
    </row>
    <row r="216" spans="1:30">
      <c r="A216">
        <v>215</v>
      </c>
      <c r="B216">
        <v>5.3</v>
      </c>
      <c r="C216">
        <v>1</v>
      </c>
      <c r="D216">
        <v>4.4</v>
      </c>
      <c r="E216">
        <v>5.5</v>
      </c>
      <c r="F216">
        <v>77.409993155373</v>
      </c>
      <c r="G216">
        <v>0</v>
      </c>
      <c r="H216">
        <v>0</v>
      </c>
      <c r="I216">
        <v>0</v>
      </c>
      <c r="J216">
        <v>0</v>
      </c>
      <c r="K216">
        <v>0</v>
      </c>
      <c r="L216">
        <v>0</v>
      </c>
      <c r="M216">
        <v>0</v>
      </c>
      <c r="N216">
        <v>0</v>
      </c>
      <c r="O216">
        <v>0</v>
      </c>
      <c r="P216">
        <v>0</v>
      </c>
      <c r="Q216">
        <v>1</v>
      </c>
      <c r="R216">
        <v>0</v>
      </c>
      <c r="S216">
        <v>0</v>
      </c>
      <c r="T216">
        <v>0</v>
      </c>
      <c r="U216">
        <v>0</v>
      </c>
      <c r="V216">
        <v>0</v>
      </c>
      <c r="W216">
        <v>27.006160164271</v>
      </c>
      <c r="X216">
        <v>1</v>
      </c>
      <c r="Y216" t="s">
        <v>53</v>
      </c>
      <c r="Z216">
        <v>1</v>
      </c>
      <c r="AA216">
        <v>1</v>
      </c>
      <c r="AB216">
        <v>1</v>
      </c>
      <c r="AC216">
        <v>0</v>
      </c>
      <c r="AD216">
        <v>0.448820235961603</v>
      </c>
    </row>
    <row r="217" spans="1:30">
      <c r="A217">
        <v>216</v>
      </c>
      <c r="B217">
        <v>3</v>
      </c>
      <c r="C217">
        <v>0</v>
      </c>
      <c r="D217">
        <v>4.5</v>
      </c>
      <c r="E217">
        <v>1.9375</v>
      </c>
      <c r="F217">
        <v>54.2149212867898</v>
      </c>
      <c r="G217">
        <v>0</v>
      </c>
      <c r="H217">
        <v>0</v>
      </c>
      <c r="I217">
        <v>0</v>
      </c>
      <c r="J217">
        <v>0</v>
      </c>
      <c r="K217">
        <v>0</v>
      </c>
      <c r="L217">
        <v>0</v>
      </c>
      <c r="M217">
        <v>0</v>
      </c>
      <c r="N217">
        <v>0</v>
      </c>
      <c r="O217">
        <v>0</v>
      </c>
      <c r="P217">
        <v>0</v>
      </c>
      <c r="Q217">
        <v>1</v>
      </c>
      <c r="R217">
        <v>0</v>
      </c>
      <c r="S217">
        <v>0</v>
      </c>
      <c r="T217">
        <v>0</v>
      </c>
      <c r="U217">
        <v>0</v>
      </c>
      <c r="V217">
        <v>0</v>
      </c>
      <c r="W217">
        <v>45.0759753593429</v>
      </c>
      <c r="X217">
        <v>0</v>
      </c>
      <c r="Y217" t="s">
        <v>53</v>
      </c>
      <c r="Z217">
        <v>1</v>
      </c>
      <c r="AA217">
        <v>1</v>
      </c>
      <c r="AB217">
        <v>1</v>
      </c>
      <c r="AC217">
        <v>1</v>
      </c>
      <c r="AD217">
        <v>0.655964771964122</v>
      </c>
    </row>
    <row r="218" spans="1:30">
      <c r="A218">
        <v>217</v>
      </c>
      <c r="B218">
        <v>4.9</v>
      </c>
      <c r="C218">
        <v>0</v>
      </c>
      <c r="D218">
        <v>4.5</v>
      </c>
      <c r="E218">
        <v>2.8</v>
      </c>
      <c r="F218">
        <v>59.3949349760438</v>
      </c>
      <c r="G218">
        <v>0</v>
      </c>
      <c r="H218">
        <v>0</v>
      </c>
      <c r="I218">
        <v>0</v>
      </c>
      <c r="J218">
        <v>0</v>
      </c>
      <c r="K218">
        <v>0</v>
      </c>
      <c r="L218">
        <v>0</v>
      </c>
      <c r="M218">
        <v>0</v>
      </c>
      <c r="N218">
        <v>0</v>
      </c>
      <c r="O218">
        <v>0</v>
      </c>
      <c r="P218">
        <v>0</v>
      </c>
      <c r="Q218">
        <v>1</v>
      </c>
      <c r="R218">
        <v>0</v>
      </c>
      <c r="S218">
        <v>0</v>
      </c>
      <c r="T218">
        <v>0</v>
      </c>
      <c r="U218">
        <v>0</v>
      </c>
      <c r="V218">
        <v>0</v>
      </c>
      <c r="W218">
        <v>44.8459958932238</v>
      </c>
      <c r="X218">
        <v>0</v>
      </c>
      <c r="Y218" t="s">
        <v>53</v>
      </c>
      <c r="Z218">
        <v>1</v>
      </c>
      <c r="AA218">
        <v>1</v>
      </c>
      <c r="AB218">
        <v>1</v>
      </c>
      <c r="AC218">
        <v>1</v>
      </c>
      <c r="AD218">
        <v>0.670956747523928</v>
      </c>
    </row>
    <row r="219" spans="1:30">
      <c r="A219">
        <v>218</v>
      </c>
      <c r="B219">
        <v>3.9</v>
      </c>
      <c r="C219">
        <v>1</v>
      </c>
      <c r="D219">
        <v>4.3</v>
      </c>
      <c r="E219">
        <v>1.6551724137931</v>
      </c>
      <c r="F219">
        <v>70.0396988364134</v>
      </c>
      <c r="G219">
        <v>0</v>
      </c>
      <c r="H219">
        <v>0</v>
      </c>
      <c r="I219">
        <v>0</v>
      </c>
      <c r="J219">
        <v>0</v>
      </c>
      <c r="K219">
        <v>0</v>
      </c>
      <c r="L219">
        <v>0</v>
      </c>
      <c r="M219">
        <v>0</v>
      </c>
      <c r="N219">
        <v>0</v>
      </c>
      <c r="O219">
        <v>0</v>
      </c>
      <c r="P219">
        <v>0</v>
      </c>
      <c r="Q219">
        <v>1</v>
      </c>
      <c r="R219">
        <v>0</v>
      </c>
      <c r="S219">
        <v>0</v>
      </c>
      <c r="T219">
        <v>0</v>
      </c>
      <c r="U219">
        <v>0</v>
      </c>
      <c r="V219">
        <v>0</v>
      </c>
      <c r="W219">
        <v>12.0903490759753</v>
      </c>
      <c r="X219">
        <v>1</v>
      </c>
      <c r="Y219" t="s">
        <v>53</v>
      </c>
      <c r="Z219">
        <v>1</v>
      </c>
      <c r="AA219">
        <v>1</v>
      </c>
      <c r="AB219">
        <v>0</v>
      </c>
      <c r="AC219">
        <v>0</v>
      </c>
      <c r="AD219">
        <v>0.445186412262577</v>
      </c>
    </row>
    <row r="220" spans="1:30">
      <c r="A220">
        <v>219</v>
      </c>
      <c r="B220">
        <v>6.9</v>
      </c>
      <c r="C220">
        <v>0</v>
      </c>
      <c r="D220">
        <v>4.1</v>
      </c>
      <c r="E220">
        <v>2.72727272727272</v>
      </c>
      <c r="F220">
        <v>63.9151266255989</v>
      </c>
      <c r="G220">
        <v>0</v>
      </c>
      <c r="H220">
        <v>0</v>
      </c>
      <c r="I220">
        <v>0</v>
      </c>
      <c r="J220">
        <v>0</v>
      </c>
      <c r="K220">
        <v>0</v>
      </c>
      <c r="L220">
        <v>0</v>
      </c>
      <c r="M220">
        <v>0</v>
      </c>
      <c r="N220">
        <v>0</v>
      </c>
      <c r="O220">
        <v>0</v>
      </c>
      <c r="P220">
        <v>0</v>
      </c>
      <c r="Q220">
        <v>1</v>
      </c>
      <c r="R220">
        <v>0</v>
      </c>
      <c r="S220">
        <v>0</v>
      </c>
      <c r="T220">
        <v>0</v>
      </c>
      <c r="U220">
        <v>0</v>
      </c>
      <c r="V220">
        <v>0</v>
      </c>
      <c r="W220">
        <v>47.7043121149897</v>
      </c>
      <c r="X220">
        <v>0</v>
      </c>
      <c r="Y220" t="s">
        <v>53</v>
      </c>
      <c r="Z220">
        <v>1</v>
      </c>
      <c r="AA220">
        <v>1</v>
      </c>
      <c r="AB220">
        <v>1</v>
      </c>
      <c r="AC220">
        <v>1</v>
      </c>
      <c r="AD220">
        <v>0.644677396722968</v>
      </c>
    </row>
    <row r="221" spans="1:30">
      <c r="A221">
        <v>220</v>
      </c>
      <c r="B221">
        <v>0</v>
      </c>
      <c r="C221">
        <v>0</v>
      </c>
      <c r="D221">
        <v>4.7</v>
      </c>
      <c r="E221">
        <v>2.8</v>
      </c>
      <c r="F221">
        <v>52.6187542778918</v>
      </c>
      <c r="G221">
        <v>0</v>
      </c>
      <c r="H221">
        <v>0</v>
      </c>
      <c r="I221">
        <v>0</v>
      </c>
      <c r="J221">
        <v>0</v>
      </c>
      <c r="K221">
        <v>0</v>
      </c>
      <c r="L221">
        <v>0</v>
      </c>
      <c r="M221">
        <v>0</v>
      </c>
      <c r="N221">
        <v>0</v>
      </c>
      <c r="O221">
        <v>0</v>
      </c>
      <c r="P221">
        <v>0</v>
      </c>
      <c r="Q221">
        <v>1</v>
      </c>
      <c r="R221">
        <v>0</v>
      </c>
      <c r="S221">
        <v>0</v>
      </c>
      <c r="T221">
        <v>0</v>
      </c>
      <c r="U221">
        <v>0</v>
      </c>
      <c r="V221">
        <v>0</v>
      </c>
      <c r="W221">
        <v>38.4394250513347</v>
      </c>
      <c r="X221">
        <v>0</v>
      </c>
      <c r="Y221" t="s">
        <v>53</v>
      </c>
      <c r="Z221">
        <v>1</v>
      </c>
      <c r="AA221">
        <v>1</v>
      </c>
      <c r="AB221">
        <v>1</v>
      </c>
      <c r="AC221">
        <v>1</v>
      </c>
      <c r="AD221">
        <v>0.646940321561923</v>
      </c>
    </row>
    <row r="222" spans="1:30">
      <c r="A222">
        <v>221</v>
      </c>
      <c r="B222">
        <v>12.8</v>
      </c>
      <c r="C222">
        <v>0</v>
      </c>
      <c r="D222">
        <v>4.1</v>
      </c>
      <c r="E222">
        <v>6.42857142857142</v>
      </c>
      <c r="F222">
        <v>59.2361396303901</v>
      </c>
      <c r="G222">
        <v>0</v>
      </c>
      <c r="H222">
        <v>0</v>
      </c>
      <c r="I222">
        <v>0</v>
      </c>
      <c r="J222">
        <v>0</v>
      </c>
      <c r="K222">
        <v>0</v>
      </c>
      <c r="L222">
        <v>0</v>
      </c>
      <c r="M222">
        <v>0</v>
      </c>
      <c r="N222">
        <v>0</v>
      </c>
      <c r="O222">
        <v>0</v>
      </c>
      <c r="P222">
        <v>0</v>
      </c>
      <c r="Q222">
        <v>1</v>
      </c>
      <c r="R222">
        <v>0</v>
      </c>
      <c r="S222">
        <v>0</v>
      </c>
      <c r="T222">
        <v>0</v>
      </c>
      <c r="U222">
        <v>0</v>
      </c>
      <c r="V222">
        <v>0</v>
      </c>
      <c r="W222">
        <v>38.2422997946611</v>
      </c>
      <c r="X222">
        <v>0</v>
      </c>
      <c r="Y222" t="s">
        <v>53</v>
      </c>
      <c r="Z222">
        <v>1</v>
      </c>
      <c r="AA222">
        <v>1</v>
      </c>
      <c r="AB222">
        <v>1</v>
      </c>
      <c r="AC222">
        <v>1</v>
      </c>
      <c r="AD222">
        <v>0.661382686618757</v>
      </c>
    </row>
    <row r="223" spans="1:30">
      <c r="A223">
        <v>222</v>
      </c>
      <c r="B223">
        <v>8.9</v>
      </c>
      <c r="C223">
        <v>0</v>
      </c>
      <c r="D223">
        <v>4.5</v>
      </c>
      <c r="E223">
        <v>2.84615384615384</v>
      </c>
      <c r="F223">
        <v>75.7371663244353</v>
      </c>
      <c r="G223">
        <v>0</v>
      </c>
      <c r="H223">
        <v>0</v>
      </c>
      <c r="I223">
        <v>0</v>
      </c>
      <c r="J223">
        <v>0</v>
      </c>
      <c r="K223">
        <v>0</v>
      </c>
      <c r="L223">
        <v>0</v>
      </c>
      <c r="M223">
        <v>0</v>
      </c>
      <c r="N223">
        <v>0</v>
      </c>
      <c r="O223">
        <v>0</v>
      </c>
      <c r="P223">
        <v>0</v>
      </c>
      <c r="Q223">
        <v>1</v>
      </c>
      <c r="R223">
        <v>0</v>
      </c>
      <c r="S223">
        <v>0</v>
      </c>
      <c r="T223">
        <v>0</v>
      </c>
      <c r="U223">
        <v>0</v>
      </c>
      <c r="V223">
        <v>0</v>
      </c>
      <c r="W223">
        <v>36.5010266940451</v>
      </c>
      <c r="X223">
        <v>1</v>
      </c>
      <c r="Y223" t="s">
        <v>53</v>
      </c>
      <c r="Z223">
        <v>1</v>
      </c>
      <c r="AA223">
        <v>1</v>
      </c>
      <c r="AB223">
        <v>1</v>
      </c>
      <c r="AC223">
        <v>1</v>
      </c>
      <c r="AD223">
        <v>0.718843995022598</v>
      </c>
    </row>
    <row r="224" spans="1:30">
      <c r="A224">
        <v>223</v>
      </c>
      <c r="B224">
        <v>2.6</v>
      </c>
      <c r="C224">
        <v>0</v>
      </c>
      <c r="D224">
        <v>4.2</v>
      </c>
      <c r="E224">
        <v>1.7391304347826</v>
      </c>
      <c r="F224">
        <v>66.8774811772758</v>
      </c>
      <c r="G224">
        <v>0</v>
      </c>
      <c r="H224">
        <v>0</v>
      </c>
      <c r="I224">
        <v>0</v>
      </c>
      <c r="J224">
        <v>0</v>
      </c>
      <c r="K224">
        <v>0</v>
      </c>
      <c r="L224">
        <v>0</v>
      </c>
      <c r="M224">
        <v>0</v>
      </c>
      <c r="N224">
        <v>0</v>
      </c>
      <c r="O224">
        <v>0</v>
      </c>
      <c r="P224">
        <v>0</v>
      </c>
      <c r="Q224">
        <v>1</v>
      </c>
      <c r="R224">
        <v>0</v>
      </c>
      <c r="S224">
        <v>0</v>
      </c>
      <c r="T224">
        <v>0</v>
      </c>
      <c r="U224">
        <v>0</v>
      </c>
      <c r="V224">
        <v>0</v>
      </c>
      <c r="W224">
        <v>24.9691991786447</v>
      </c>
      <c r="X224">
        <v>0</v>
      </c>
      <c r="Y224" t="s">
        <v>53</v>
      </c>
      <c r="Z224">
        <v>1</v>
      </c>
      <c r="AA224">
        <v>1</v>
      </c>
      <c r="AB224">
        <v>1</v>
      </c>
      <c r="AD224">
        <v>0.631166489168688</v>
      </c>
    </row>
    <row r="225" spans="1:30">
      <c r="A225">
        <v>224</v>
      </c>
      <c r="B225">
        <v>2</v>
      </c>
      <c r="C225">
        <v>0</v>
      </c>
      <c r="D225">
        <v>2.7</v>
      </c>
      <c r="E225">
        <v>10.7</v>
      </c>
      <c r="F225">
        <v>58.9897330595482</v>
      </c>
      <c r="G225">
        <v>0</v>
      </c>
      <c r="H225">
        <v>0</v>
      </c>
      <c r="I225">
        <v>0</v>
      </c>
      <c r="J225">
        <v>0</v>
      </c>
      <c r="K225">
        <v>0</v>
      </c>
      <c r="L225">
        <v>0</v>
      </c>
      <c r="M225">
        <v>0</v>
      </c>
      <c r="N225">
        <v>0</v>
      </c>
      <c r="O225">
        <v>0</v>
      </c>
      <c r="P225">
        <v>0</v>
      </c>
      <c r="Q225">
        <v>1</v>
      </c>
      <c r="R225">
        <v>0</v>
      </c>
      <c r="S225">
        <v>0</v>
      </c>
      <c r="T225">
        <v>0</v>
      </c>
      <c r="U225">
        <v>0</v>
      </c>
      <c r="V225">
        <v>0</v>
      </c>
      <c r="W225">
        <v>1.24845995893223</v>
      </c>
      <c r="X225">
        <v>1</v>
      </c>
      <c r="Y225" t="s">
        <v>53</v>
      </c>
      <c r="Z225">
        <v>0</v>
      </c>
      <c r="AA225">
        <v>0</v>
      </c>
      <c r="AB225">
        <v>0</v>
      </c>
      <c r="AC225">
        <v>0</v>
      </c>
      <c r="AD225">
        <v>0.348320211256836</v>
      </c>
    </row>
    <row r="226" spans="1:30">
      <c r="A226">
        <v>225</v>
      </c>
      <c r="B226">
        <v>5.9</v>
      </c>
      <c r="C226">
        <v>0</v>
      </c>
      <c r="D226">
        <v>3.9</v>
      </c>
      <c r="E226">
        <v>2.48148148148148</v>
      </c>
      <c r="F226">
        <v>47.6988364134154</v>
      </c>
      <c r="G226">
        <v>0</v>
      </c>
      <c r="H226">
        <v>0</v>
      </c>
      <c r="I226">
        <v>0</v>
      </c>
      <c r="J226">
        <v>0</v>
      </c>
      <c r="K226">
        <v>0</v>
      </c>
      <c r="L226">
        <v>0</v>
      </c>
      <c r="M226">
        <v>0</v>
      </c>
      <c r="N226">
        <v>0</v>
      </c>
      <c r="O226">
        <v>0</v>
      </c>
      <c r="P226">
        <v>0</v>
      </c>
      <c r="Q226">
        <v>1</v>
      </c>
      <c r="R226">
        <v>0</v>
      </c>
      <c r="S226">
        <v>0</v>
      </c>
      <c r="T226">
        <v>0</v>
      </c>
      <c r="U226">
        <v>0</v>
      </c>
      <c r="V226">
        <v>0</v>
      </c>
      <c r="W226">
        <v>4.33675564681724</v>
      </c>
      <c r="X226">
        <v>1</v>
      </c>
      <c r="Y226" t="s">
        <v>53</v>
      </c>
      <c r="Z226">
        <v>0</v>
      </c>
      <c r="AA226">
        <v>0</v>
      </c>
      <c r="AB226">
        <v>0</v>
      </c>
      <c r="AC226">
        <v>0</v>
      </c>
      <c r="AD226">
        <v>0.593927418518058</v>
      </c>
    </row>
    <row r="227" spans="1:30">
      <c r="A227">
        <v>226</v>
      </c>
      <c r="B227">
        <v>0.9</v>
      </c>
      <c r="C227">
        <v>1</v>
      </c>
      <c r="D227">
        <v>4.3</v>
      </c>
      <c r="E227">
        <v>2.71428571428571</v>
      </c>
      <c r="F227">
        <v>56.1560574948665</v>
      </c>
      <c r="G227">
        <v>0</v>
      </c>
      <c r="H227">
        <v>0</v>
      </c>
      <c r="I227">
        <v>0</v>
      </c>
      <c r="J227">
        <v>0</v>
      </c>
      <c r="K227">
        <v>0</v>
      </c>
      <c r="L227">
        <v>0</v>
      </c>
      <c r="M227">
        <v>0</v>
      </c>
      <c r="N227">
        <v>0</v>
      </c>
      <c r="O227">
        <v>0</v>
      </c>
      <c r="P227">
        <v>0</v>
      </c>
      <c r="Q227">
        <v>1</v>
      </c>
      <c r="R227">
        <v>0</v>
      </c>
      <c r="S227">
        <v>0</v>
      </c>
      <c r="T227">
        <v>0</v>
      </c>
      <c r="U227">
        <v>0</v>
      </c>
      <c r="V227">
        <v>0</v>
      </c>
      <c r="W227">
        <v>46.8829568788501</v>
      </c>
      <c r="X227">
        <v>0</v>
      </c>
      <c r="Y227" t="s">
        <v>53</v>
      </c>
      <c r="Z227">
        <v>1</v>
      </c>
      <c r="AA227">
        <v>1</v>
      </c>
      <c r="AB227">
        <v>1</v>
      </c>
      <c r="AC227">
        <v>1</v>
      </c>
      <c r="AD227">
        <v>0.393217226685523</v>
      </c>
    </row>
    <row r="228" spans="1:30">
      <c r="A228">
        <v>227</v>
      </c>
      <c r="B228">
        <v>3.9</v>
      </c>
      <c r="C228">
        <v>0</v>
      </c>
      <c r="D228">
        <v>4.1</v>
      </c>
      <c r="E228">
        <v>1.26315789473684</v>
      </c>
      <c r="F228">
        <v>67.6030116358658</v>
      </c>
      <c r="G228">
        <v>0</v>
      </c>
      <c r="H228">
        <v>0</v>
      </c>
      <c r="I228">
        <v>0</v>
      </c>
      <c r="J228">
        <v>0</v>
      </c>
      <c r="K228">
        <v>0</v>
      </c>
      <c r="L228">
        <v>0</v>
      </c>
      <c r="M228">
        <v>0</v>
      </c>
      <c r="N228">
        <v>0</v>
      </c>
      <c r="O228">
        <v>0</v>
      </c>
      <c r="P228">
        <v>0</v>
      </c>
      <c r="Q228">
        <v>1</v>
      </c>
      <c r="R228">
        <v>0</v>
      </c>
      <c r="S228">
        <v>0</v>
      </c>
      <c r="T228">
        <v>0</v>
      </c>
      <c r="U228">
        <v>0</v>
      </c>
      <c r="V228">
        <v>0</v>
      </c>
      <c r="W228">
        <v>45.0431211498973</v>
      </c>
      <c r="X228">
        <v>0</v>
      </c>
      <c r="Y228" t="s">
        <v>53</v>
      </c>
      <c r="Z228">
        <v>1</v>
      </c>
      <c r="AA228">
        <v>1</v>
      </c>
      <c r="AB228">
        <v>1</v>
      </c>
      <c r="AC228">
        <v>1</v>
      </c>
      <c r="AD228">
        <v>0.634323199728362</v>
      </c>
    </row>
    <row r="229" spans="1:30">
      <c r="A229">
        <v>228</v>
      </c>
      <c r="B229">
        <v>1</v>
      </c>
      <c r="C229">
        <v>0</v>
      </c>
      <c r="D229">
        <v>4.7</v>
      </c>
      <c r="E229">
        <v>1.7</v>
      </c>
      <c r="F229">
        <v>71.7426420260095</v>
      </c>
      <c r="G229">
        <v>0</v>
      </c>
      <c r="H229">
        <v>0</v>
      </c>
      <c r="I229">
        <v>0</v>
      </c>
      <c r="J229">
        <v>0</v>
      </c>
      <c r="K229">
        <v>0</v>
      </c>
      <c r="L229">
        <v>0</v>
      </c>
      <c r="M229">
        <v>0</v>
      </c>
      <c r="N229">
        <v>0</v>
      </c>
      <c r="O229">
        <v>0</v>
      </c>
      <c r="P229">
        <v>0</v>
      </c>
      <c r="Q229">
        <v>1</v>
      </c>
      <c r="R229">
        <v>0</v>
      </c>
      <c r="S229">
        <v>0</v>
      </c>
      <c r="T229">
        <v>0</v>
      </c>
      <c r="U229">
        <v>0</v>
      </c>
      <c r="V229">
        <v>0</v>
      </c>
      <c r="W229">
        <v>30.8172484599589</v>
      </c>
      <c r="X229">
        <v>1</v>
      </c>
      <c r="Y229" t="s">
        <v>53</v>
      </c>
      <c r="Z229">
        <v>1</v>
      </c>
      <c r="AA229">
        <v>1</v>
      </c>
      <c r="AB229">
        <v>1</v>
      </c>
      <c r="AC229">
        <v>0</v>
      </c>
      <c r="AD229">
        <v>0.683957705657832</v>
      </c>
    </row>
    <row r="230" spans="1:30">
      <c r="A230">
        <v>229</v>
      </c>
      <c r="B230">
        <v>12.8</v>
      </c>
      <c r="C230">
        <v>1</v>
      </c>
      <c r="D230">
        <v>3.9</v>
      </c>
      <c r="E230">
        <v>4.07692307692307</v>
      </c>
      <c r="F230">
        <v>59.1868583162217</v>
      </c>
      <c r="G230">
        <v>0</v>
      </c>
      <c r="H230">
        <v>0</v>
      </c>
      <c r="I230">
        <v>0</v>
      </c>
      <c r="J230">
        <v>0</v>
      </c>
      <c r="K230">
        <v>0</v>
      </c>
      <c r="L230">
        <v>0</v>
      </c>
      <c r="M230">
        <v>0</v>
      </c>
      <c r="N230">
        <v>0</v>
      </c>
      <c r="O230">
        <v>0</v>
      </c>
      <c r="P230">
        <v>0</v>
      </c>
      <c r="Q230">
        <v>1</v>
      </c>
      <c r="R230">
        <v>0</v>
      </c>
      <c r="S230">
        <v>0</v>
      </c>
      <c r="T230">
        <v>0</v>
      </c>
      <c r="U230">
        <v>0</v>
      </c>
      <c r="V230">
        <v>0</v>
      </c>
      <c r="W230">
        <v>41.5934291581108</v>
      </c>
      <c r="X230">
        <v>0</v>
      </c>
      <c r="Y230" t="s">
        <v>53</v>
      </c>
      <c r="Z230">
        <v>1</v>
      </c>
      <c r="AA230">
        <v>1</v>
      </c>
      <c r="AB230">
        <v>1</v>
      </c>
      <c r="AC230">
        <v>1</v>
      </c>
      <c r="AD230">
        <v>0.440693152968679</v>
      </c>
    </row>
    <row r="231" spans="1:30">
      <c r="A231">
        <v>230</v>
      </c>
      <c r="B231">
        <v>8.9</v>
      </c>
      <c r="C231">
        <v>1</v>
      </c>
      <c r="D231">
        <v>4.1</v>
      </c>
      <c r="E231">
        <v>16.8571428571428</v>
      </c>
      <c r="F231">
        <v>60.6680355920602</v>
      </c>
      <c r="G231">
        <v>0</v>
      </c>
      <c r="H231">
        <v>0</v>
      </c>
      <c r="I231">
        <v>0</v>
      </c>
      <c r="J231">
        <v>0</v>
      </c>
      <c r="K231">
        <v>0</v>
      </c>
      <c r="L231">
        <v>0</v>
      </c>
      <c r="M231">
        <v>0</v>
      </c>
      <c r="N231">
        <v>0</v>
      </c>
      <c r="O231">
        <v>0</v>
      </c>
      <c r="P231">
        <v>0</v>
      </c>
      <c r="Q231">
        <v>1</v>
      </c>
      <c r="R231">
        <v>0</v>
      </c>
      <c r="S231">
        <v>0</v>
      </c>
      <c r="T231">
        <v>0</v>
      </c>
      <c r="U231">
        <v>0</v>
      </c>
      <c r="V231">
        <v>0</v>
      </c>
      <c r="W231">
        <v>9.23203285420944</v>
      </c>
      <c r="X231">
        <v>1</v>
      </c>
      <c r="Y231" t="s">
        <v>53</v>
      </c>
      <c r="Z231">
        <v>1</v>
      </c>
      <c r="AA231">
        <v>0</v>
      </c>
      <c r="AB231">
        <v>0</v>
      </c>
      <c r="AC231">
        <v>0</v>
      </c>
      <c r="AD231">
        <v>0.334097110564695</v>
      </c>
    </row>
    <row r="232" spans="1:30">
      <c r="A232">
        <v>231</v>
      </c>
      <c r="B232">
        <v>1</v>
      </c>
      <c r="C232">
        <v>0</v>
      </c>
      <c r="D232">
        <v>4.1</v>
      </c>
      <c r="E232">
        <v>3.53846153846153</v>
      </c>
      <c r="F232">
        <v>60.9226557152635</v>
      </c>
      <c r="G232">
        <v>0</v>
      </c>
      <c r="H232">
        <v>0</v>
      </c>
      <c r="I232">
        <v>0</v>
      </c>
      <c r="J232">
        <v>0</v>
      </c>
      <c r="K232">
        <v>0</v>
      </c>
      <c r="L232">
        <v>0</v>
      </c>
      <c r="M232">
        <v>0</v>
      </c>
      <c r="N232">
        <v>0</v>
      </c>
      <c r="O232">
        <v>0</v>
      </c>
      <c r="P232">
        <v>0</v>
      </c>
      <c r="Q232">
        <v>1</v>
      </c>
      <c r="R232">
        <v>0</v>
      </c>
      <c r="S232">
        <v>0</v>
      </c>
      <c r="T232">
        <v>0</v>
      </c>
      <c r="U232">
        <v>0</v>
      </c>
      <c r="V232">
        <v>0</v>
      </c>
      <c r="W232">
        <v>46.652977412731</v>
      </c>
      <c r="X232">
        <v>0</v>
      </c>
      <c r="Y232" t="s">
        <v>53</v>
      </c>
      <c r="Z232">
        <v>1</v>
      </c>
      <c r="AA232">
        <v>1</v>
      </c>
      <c r="AB232">
        <v>1</v>
      </c>
      <c r="AC232">
        <v>1</v>
      </c>
      <c r="AD232">
        <v>0.583161199357331</v>
      </c>
    </row>
    <row r="233" spans="1:30">
      <c r="A233">
        <v>232</v>
      </c>
      <c r="B233">
        <v>5.9</v>
      </c>
      <c r="C233">
        <v>0</v>
      </c>
      <c r="D233">
        <v>4.2</v>
      </c>
      <c r="E233">
        <v>2</v>
      </c>
      <c r="F233">
        <v>78.1820670773442</v>
      </c>
      <c r="G233">
        <v>0</v>
      </c>
      <c r="H233">
        <v>0</v>
      </c>
      <c r="I233">
        <v>0</v>
      </c>
      <c r="J233">
        <v>0</v>
      </c>
      <c r="K233">
        <v>0</v>
      </c>
      <c r="L233">
        <v>0</v>
      </c>
      <c r="M233">
        <v>0</v>
      </c>
      <c r="N233">
        <v>0</v>
      </c>
      <c r="O233">
        <v>0</v>
      </c>
      <c r="P233">
        <v>0</v>
      </c>
      <c r="Q233">
        <v>1</v>
      </c>
      <c r="R233">
        <v>0</v>
      </c>
      <c r="S233">
        <v>0</v>
      </c>
      <c r="T233">
        <v>0</v>
      </c>
      <c r="U233">
        <v>0</v>
      </c>
      <c r="V233">
        <v>0</v>
      </c>
      <c r="W233">
        <v>36.5667351129363</v>
      </c>
      <c r="X233">
        <v>0</v>
      </c>
      <c r="Y233" t="s">
        <v>53</v>
      </c>
      <c r="Z233">
        <v>1</v>
      </c>
      <c r="AA233">
        <v>1</v>
      </c>
      <c r="AB233">
        <v>1</v>
      </c>
      <c r="AC233">
        <v>1</v>
      </c>
      <c r="AD233">
        <v>0.669496257305236</v>
      </c>
    </row>
    <row r="234" spans="1:30">
      <c r="A234">
        <v>233</v>
      </c>
      <c r="B234">
        <v>5.9</v>
      </c>
      <c r="C234">
        <v>0</v>
      </c>
      <c r="D234">
        <v>3.8</v>
      </c>
      <c r="E234">
        <v>5</v>
      </c>
      <c r="F234">
        <v>66.1629021218343</v>
      </c>
      <c r="G234">
        <v>0</v>
      </c>
      <c r="H234">
        <v>0</v>
      </c>
      <c r="I234">
        <v>0</v>
      </c>
      <c r="J234">
        <v>0</v>
      </c>
      <c r="K234">
        <v>0</v>
      </c>
      <c r="L234">
        <v>0</v>
      </c>
      <c r="M234">
        <v>0</v>
      </c>
      <c r="N234">
        <v>0</v>
      </c>
      <c r="O234">
        <v>0</v>
      </c>
      <c r="P234">
        <v>0</v>
      </c>
      <c r="Q234">
        <v>1</v>
      </c>
      <c r="R234">
        <v>0</v>
      </c>
      <c r="S234">
        <v>0</v>
      </c>
      <c r="T234">
        <v>0</v>
      </c>
      <c r="U234">
        <v>0</v>
      </c>
      <c r="V234">
        <v>0</v>
      </c>
      <c r="W234">
        <v>39.9835728952772</v>
      </c>
      <c r="X234">
        <v>1</v>
      </c>
      <c r="Y234" t="s">
        <v>53</v>
      </c>
      <c r="Z234">
        <v>1</v>
      </c>
      <c r="AA234">
        <v>1</v>
      </c>
      <c r="AB234">
        <v>1</v>
      </c>
      <c r="AC234">
        <v>1</v>
      </c>
      <c r="AD234">
        <v>0.582523072131964</v>
      </c>
    </row>
    <row r="235" spans="1:30">
      <c r="A235">
        <v>234</v>
      </c>
      <c r="B235">
        <v>18.7</v>
      </c>
      <c r="C235">
        <v>0</v>
      </c>
      <c r="D235">
        <v>4.3</v>
      </c>
      <c r="E235">
        <v>6.53846153846153</v>
      </c>
      <c r="F235">
        <v>68.7200547570157</v>
      </c>
      <c r="G235">
        <v>0</v>
      </c>
      <c r="H235">
        <v>0</v>
      </c>
      <c r="I235">
        <v>0</v>
      </c>
      <c r="J235">
        <v>0</v>
      </c>
      <c r="K235">
        <v>0</v>
      </c>
      <c r="L235">
        <v>0</v>
      </c>
      <c r="M235">
        <v>0</v>
      </c>
      <c r="N235">
        <v>0</v>
      </c>
      <c r="O235">
        <v>0</v>
      </c>
      <c r="P235">
        <v>0</v>
      </c>
      <c r="Q235">
        <v>1</v>
      </c>
      <c r="R235">
        <v>0</v>
      </c>
      <c r="S235">
        <v>0</v>
      </c>
      <c r="T235">
        <v>0</v>
      </c>
      <c r="U235">
        <v>0</v>
      </c>
      <c r="V235">
        <v>0</v>
      </c>
      <c r="W235">
        <v>1.5441478439425</v>
      </c>
      <c r="X235">
        <v>1</v>
      </c>
      <c r="Y235" t="s">
        <v>53</v>
      </c>
      <c r="Z235">
        <v>0</v>
      </c>
      <c r="AA235">
        <v>0</v>
      </c>
      <c r="AB235">
        <v>0</v>
      </c>
      <c r="AC235">
        <v>0</v>
      </c>
      <c r="AD235">
        <v>0.738514932016969</v>
      </c>
    </row>
    <row r="236" spans="1:30">
      <c r="A236">
        <v>235</v>
      </c>
      <c r="B236">
        <v>6.9</v>
      </c>
      <c r="C236">
        <v>0</v>
      </c>
      <c r="D236">
        <v>3.6</v>
      </c>
      <c r="E236">
        <v>3.94736842105263</v>
      </c>
      <c r="F236">
        <v>75.6659822039698</v>
      </c>
      <c r="G236">
        <v>0</v>
      </c>
      <c r="H236">
        <v>0</v>
      </c>
      <c r="I236">
        <v>0</v>
      </c>
      <c r="J236">
        <v>0</v>
      </c>
      <c r="K236">
        <v>0</v>
      </c>
      <c r="L236">
        <v>0</v>
      </c>
      <c r="M236">
        <v>0</v>
      </c>
      <c r="N236">
        <v>0</v>
      </c>
      <c r="O236">
        <v>0</v>
      </c>
      <c r="P236">
        <v>0</v>
      </c>
      <c r="Q236">
        <v>1</v>
      </c>
      <c r="R236">
        <v>0</v>
      </c>
      <c r="S236">
        <v>0</v>
      </c>
      <c r="T236">
        <v>0</v>
      </c>
      <c r="U236">
        <v>0</v>
      </c>
      <c r="V236">
        <v>0</v>
      </c>
      <c r="W236">
        <v>14.4229979466119</v>
      </c>
      <c r="X236">
        <v>1</v>
      </c>
      <c r="Y236" t="s">
        <v>53</v>
      </c>
      <c r="Z236">
        <v>1</v>
      </c>
      <c r="AA236">
        <v>1</v>
      </c>
      <c r="AB236">
        <v>0</v>
      </c>
      <c r="AC236">
        <v>0</v>
      </c>
      <c r="AD236">
        <v>0.585045020006768</v>
      </c>
    </row>
    <row r="237" spans="1:30">
      <c r="A237">
        <v>236</v>
      </c>
      <c r="B237">
        <v>1</v>
      </c>
      <c r="C237">
        <v>0</v>
      </c>
      <c r="D237">
        <v>4.2</v>
      </c>
      <c r="E237">
        <v>6.62499999999999</v>
      </c>
      <c r="F237">
        <v>69.3415468856947</v>
      </c>
      <c r="G237">
        <v>0</v>
      </c>
      <c r="H237">
        <v>0</v>
      </c>
      <c r="I237">
        <v>0</v>
      </c>
      <c r="J237">
        <v>0</v>
      </c>
      <c r="K237">
        <v>0</v>
      </c>
      <c r="L237">
        <v>0</v>
      </c>
      <c r="M237">
        <v>0</v>
      </c>
      <c r="N237">
        <v>0</v>
      </c>
      <c r="O237">
        <v>0</v>
      </c>
      <c r="P237">
        <v>0</v>
      </c>
      <c r="Q237">
        <v>1</v>
      </c>
      <c r="R237">
        <v>0</v>
      </c>
      <c r="S237">
        <v>0</v>
      </c>
      <c r="T237">
        <v>0</v>
      </c>
      <c r="U237">
        <v>0</v>
      </c>
      <c r="V237">
        <v>0</v>
      </c>
      <c r="W237">
        <v>8.93634496919917</v>
      </c>
      <c r="X237">
        <v>1</v>
      </c>
      <c r="Y237" t="s">
        <v>53</v>
      </c>
      <c r="Z237">
        <v>1</v>
      </c>
      <c r="AA237">
        <v>0</v>
      </c>
      <c r="AB237">
        <v>0</v>
      </c>
      <c r="AC237">
        <v>0</v>
      </c>
      <c r="AD237">
        <v>0.581445049344466</v>
      </c>
    </row>
    <row r="238" spans="1:30">
      <c r="A238">
        <v>237</v>
      </c>
      <c r="B238">
        <v>3.9</v>
      </c>
      <c r="C238">
        <v>0</v>
      </c>
      <c r="D238">
        <v>4.3</v>
      </c>
      <c r="E238">
        <v>3.21739130434782</v>
      </c>
      <c r="F238">
        <v>83.7809719370294</v>
      </c>
      <c r="G238">
        <v>0</v>
      </c>
      <c r="H238">
        <v>0</v>
      </c>
      <c r="I238">
        <v>0</v>
      </c>
      <c r="J238">
        <v>0</v>
      </c>
      <c r="K238">
        <v>0</v>
      </c>
      <c r="L238">
        <v>0</v>
      </c>
      <c r="M238">
        <v>0</v>
      </c>
      <c r="N238">
        <v>0</v>
      </c>
      <c r="O238">
        <v>0</v>
      </c>
      <c r="P238">
        <v>0</v>
      </c>
      <c r="Q238">
        <v>1</v>
      </c>
      <c r="R238">
        <v>0</v>
      </c>
      <c r="S238">
        <v>0</v>
      </c>
      <c r="T238">
        <v>0</v>
      </c>
      <c r="U238">
        <v>0</v>
      </c>
      <c r="V238">
        <v>0</v>
      </c>
      <c r="W238">
        <v>38.6694045174538</v>
      </c>
      <c r="X238">
        <v>1</v>
      </c>
      <c r="Y238" t="s">
        <v>53</v>
      </c>
      <c r="Z238">
        <v>1</v>
      </c>
      <c r="AA238">
        <v>1</v>
      </c>
      <c r="AB238">
        <v>1</v>
      </c>
      <c r="AC238">
        <v>1</v>
      </c>
      <c r="AD238">
        <v>0.662105764349205</v>
      </c>
    </row>
    <row r="239" spans="1:30">
      <c r="A239">
        <v>238</v>
      </c>
      <c r="B239">
        <v>8.9</v>
      </c>
      <c r="C239">
        <v>0</v>
      </c>
      <c r="D239">
        <v>3.4</v>
      </c>
      <c r="E239">
        <v>6.2</v>
      </c>
      <c r="F239">
        <v>68.1697467488022</v>
      </c>
      <c r="G239">
        <v>0</v>
      </c>
      <c r="H239">
        <v>0</v>
      </c>
      <c r="I239">
        <v>0</v>
      </c>
      <c r="J239">
        <v>0</v>
      </c>
      <c r="K239">
        <v>0</v>
      </c>
      <c r="L239">
        <v>0</v>
      </c>
      <c r="M239">
        <v>0</v>
      </c>
      <c r="N239">
        <v>0</v>
      </c>
      <c r="O239">
        <v>0</v>
      </c>
      <c r="P239">
        <v>0</v>
      </c>
      <c r="Q239">
        <v>1</v>
      </c>
      <c r="R239">
        <v>0</v>
      </c>
      <c r="S239">
        <v>0</v>
      </c>
      <c r="T239">
        <v>0</v>
      </c>
      <c r="U239">
        <v>0</v>
      </c>
      <c r="V239">
        <v>0</v>
      </c>
      <c r="W239">
        <v>2.85831622176591</v>
      </c>
      <c r="X239">
        <v>1</v>
      </c>
      <c r="Y239" t="s">
        <v>53</v>
      </c>
      <c r="Z239">
        <v>0</v>
      </c>
      <c r="AA239">
        <v>0</v>
      </c>
      <c r="AB239">
        <v>0</v>
      </c>
      <c r="AC239">
        <v>0</v>
      </c>
      <c r="AD239">
        <v>0.549631065435796</v>
      </c>
    </row>
    <row r="240" spans="1:30">
      <c r="A240">
        <v>239</v>
      </c>
      <c r="B240">
        <v>3.9</v>
      </c>
      <c r="C240">
        <v>0</v>
      </c>
      <c r="D240">
        <v>4.1</v>
      </c>
      <c r="E240">
        <v>4.36363636363636</v>
      </c>
      <c r="F240">
        <v>65.7932922655715</v>
      </c>
      <c r="G240">
        <v>0</v>
      </c>
      <c r="H240">
        <v>0</v>
      </c>
      <c r="I240">
        <v>0</v>
      </c>
      <c r="J240">
        <v>0</v>
      </c>
      <c r="K240">
        <v>0</v>
      </c>
      <c r="L240">
        <v>0</v>
      </c>
      <c r="M240">
        <v>0</v>
      </c>
      <c r="N240">
        <v>0</v>
      </c>
      <c r="O240">
        <v>0</v>
      </c>
      <c r="P240">
        <v>0</v>
      </c>
      <c r="Q240">
        <v>1</v>
      </c>
      <c r="R240">
        <v>0</v>
      </c>
      <c r="S240">
        <v>0</v>
      </c>
      <c r="T240">
        <v>0</v>
      </c>
      <c r="U240">
        <v>0</v>
      </c>
      <c r="V240">
        <v>0</v>
      </c>
      <c r="W240">
        <v>26.7433264887063</v>
      </c>
      <c r="X240">
        <v>1</v>
      </c>
      <c r="Y240" t="s">
        <v>53</v>
      </c>
      <c r="Z240">
        <v>1</v>
      </c>
      <c r="AA240">
        <v>1</v>
      </c>
      <c r="AB240">
        <v>1</v>
      </c>
      <c r="AC240">
        <v>0</v>
      </c>
      <c r="AD240">
        <v>0.608187367306399</v>
      </c>
    </row>
    <row r="241" spans="1:30">
      <c r="A241">
        <v>240</v>
      </c>
      <c r="B241">
        <v>1.8</v>
      </c>
      <c r="C241">
        <v>1</v>
      </c>
      <c r="D241">
        <v>3.9</v>
      </c>
      <c r="E241">
        <v>6.42857142857142</v>
      </c>
      <c r="F241">
        <v>67.3921971252566</v>
      </c>
      <c r="G241">
        <v>0</v>
      </c>
      <c r="H241">
        <v>0</v>
      </c>
      <c r="I241">
        <v>0</v>
      </c>
      <c r="J241">
        <v>0</v>
      </c>
      <c r="K241">
        <v>0</v>
      </c>
      <c r="L241">
        <v>0</v>
      </c>
      <c r="M241">
        <v>0</v>
      </c>
      <c r="N241">
        <v>0</v>
      </c>
      <c r="O241">
        <v>0</v>
      </c>
      <c r="P241">
        <v>0</v>
      </c>
      <c r="Q241">
        <v>1</v>
      </c>
      <c r="R241">
        <v>0</v>
      </c>
      <c r="S241">
        <v>0</v>
      </c>
      <c r="T241">
        <v>0</v>
      </c>
      <c r="U241">
        <v>0</v>
      </c>
      <c r="V241">
        <v>0</v>
      </c>
      <c r="W241">
        <v>36.9938398357289</v>
      </c>
      <c r="X241">
        <v>0</v>
      </c>
      <c r="Y241" t="s">
        <v>53</v>
      </c>
      <c r="Z241">
        <v>1</v>
      </c>
      <c r="AA241">
        <v>1</v>
      </c>
      <c r="AB241">
        <v>1</v>
      </c>
      <c r="AC241">
        <v>1</v>
      </c>
      <c r="AD241">
        <v>0.335449015052297</v>
      </c>
    </row>
    <row r="242" spans="1:30">
      <c r="A242">
        <v>241</v>
      </c>
      <c r="B242">
        <v>3.9</v>
      </c>
      <c r="C242">
        <v>0</v>
      </c>
      <c r="D242">
        <v>4.7</v>
      </c>
      <c r="E242">
        <v>2.6</v>
      </c>
      <c r="F242">
        <v>62.5900068446269</v>
      </c>
      <c r="G242">
        <v>0</v>
      </c>
      <c r="H242">
        <v>0</v>
      </c>
      <c r="I242">
        <v>0</v>
      </c>
      <c r="J242">
        <v>0</v>
      </c>
      <c r="K242">
        <v>0</v>
      </c>
      <c r="L242">
        <v>0</v>
      </c>
      <c r="M242">
        <v>0</v>
      </c>
      <c r="N242">
        <v>0</v>
      </c>
      <c r="O242">
        <v>0</v>
      </c>
      <c r="P242">
        <v>0</v>
      </c>
      <c r="Q242">
        <v>1</v>
      </c>
      <c r="R242">
        <v>0</v>
      </c>
      <c r="S242">
        <v>0</v>
      </c>
      <c r="T242">
        <v>0</v>
      </c>
      <c r="U242">
        <v>0</v>
      </c>
      <c r="V242">
        <v>0</v>
      </c>
      <c r="W242">
        <v>13.5687885010266</v>
      </c>
      <c r="X242">
        <v>1</v>
      </c>
      <c r="Y242" t="s">
        <v>53</v>
      </c>
      <c r="Z242">
        <v>1</v>
      </c>
      <c r="AA242">
        <v>1</v>
      </c>
      <c r="AB242">
        <v>0</v>
      </c>
      <c r="AC242">
        <v>0</v>
      </c>
      <c r="AD242">
        <v>0.691097124914866</v>
      </c>
    </row>
    <row r="243" spans="1:30">
      <c r="A243">
        <v>242</v>
      </c>
      <c r="B243">
        <v>4.9</v>
      </c>
      <c r="C243">
        <v>0</v>
      </c>
      <c r="D243">
        <v>3.5</v>
      </c>
      <c r="E243">
        <v>3.4</v>
      </c>
      <c r="F243">
        <v>68.5667351129363</v>
      </c>
      <c r="G243">
        <v>0</v>
      </c>
      <c r="H243">
        <v>0</v>
      </c>
      <c r="I243">
        <v>0</v>
      </c>
      <c r="J243">
        <v>0</v>
      </c>
      <c r="K243">
        <v>0</v>
      </c>
      <c r="L243">
        <v>0</v>
      </c>
      <c r="M243">
        <v>0</v>
      </c>
      <c r="N243">
        <v>0</v>
      </c>
      <c r="O243">
        <v>0</v>
      </c>
      <c r="P243">
        <v>0</v>
      </c>
      <c r="Q243">
        <v>1</v>
      </c>
      <c r="R243">
        <v>0</v>
      </c>
      <c r="S243">
        <v>0</v>
      </c>
      <c r="T243">
        <v>0</v>
      </c>
      <c r="U243">
        <v>0</v>
      </c>
      <c r="V243">
        <v>0</v>
      </c>
      <c r="W243">
        <v>9.13347022587269</v>
      </c>
      <c r="X243">
        <v>1</v>
      </c>
      <c r="Y243" t="s">
        <v>53</v>
      </c>
      <c r="Z243">
        <v>1</v>
      </c>
      <c r="AA243">
        <v>0</v>
      </c>
      <c r="AB243">
        <v>0</v>
      </c>
      <c r="AC243">
        <v>0</v>
      </c>
      <c r="AD243">
        <v>0.549611132963286</v>
      </c>
    </row>
    <row r="244" spans="1:30">
      <c r="A244">
        <v>243</v>
      </c>
      <c r="B244">
        <v>6.9</v>
      </c>
      <c r="C244">
        <v>0</v>
      </c>
      <c r="D244">
        <v>4.1</v>
      </c>
      <c r="E244">
        <v>2.23529411764705</v>
      </c>
      <c r="F244">
        <v>71.7973990417522</v>
      </c>
      <c r="G244">
        <v>0</v>
      </c>
      <c r="H244">
        <v>0</v>
      </c>
      <c r="I244">
        <v>0</v>
      </c>
      <c r="J244">
        <v>0</v>
      </c>
      <c r="K244">
        <v>0</v>
      </c>
      <c r="L244">
        <v>0</v>
      </c>
      <c r="M244">
        <v>0</v>
      </c>
      <c r="N244">
        <v>0</v>
      </c>
      <c r="O244">
        <v>0</v>
      </c>
      <c r="P244">
        <v>0</v>
      </c>
      <c r="Q244">
        <v>1</v>
      </c>
      <c r="R244">
        <v>0</v>
      </c>
      <c r="S244">
        <v>0</v>
      </c>
      <c r="T244">
        <v>0</v>
      </c>
      <c r="U244">
        <v>0</v>
      </c>
      <c r="V244">
        <v>0</v>
      </c>
      <c r="W244">
        <v>43.9260780287474</v>
      </c>
      <c r="X244">
        <v>0</v>
      </c>
      <c r="Y244" t="s">
        <v>53</v>
      </c>
      <c r="Z244">
        <v>1</v>
      </c>
      <c r="AA244">
        <v>1</v>
      </c>
      <c r="AB244">
        <v>1</v>
      </c>
      <c r="AC244">
        <v>1</v>
      </c>
      <c r="AD244">
        <v>0.657080311620856</v>
      </c>
    </row>
    <row r="245" spans="1:30">
      <c r="A245">
        <v>244</v>
      </c>
      <c r="B245">
        <v>6.9</v>
      </c>
      <c r="C245">
        <v>0</v>
      </c>
      <c r="D245">
        <v>3.5</v>
      </c>
      <c r="E245">
        <v>4.45454545454545</v>
      </c>
      <c r="F245">
        <v>40.6187542778918</v>
      </c>
      <c r="G245">
        <v>0</v>
      </c>
      <c r="H245">
        <v>0</v>
      </c>
      <c r="I245">
        <v>0</v>
      </c>
      <c r="J245">
        <v>0</v>
      </c>
      <c r="K245">
        <v>0</v>
      </c>
      <c r="L245">
        <v>0</v>
      </c>
      <c r="M245">
        <v>0</v>
      </c>
      <c r="N245">
        <v>0</v>
      </c>
      <c r="O245">
        <v>0</v>
      </c>
      <c r="P245">
        <v>0</v>
      </c>
      <c r="Q245">
        <v>1</v>
      </c>
      <c r="R245">
        <v>0</v>
      </c>
      <c r="S245">
        <v>0</v>
      </c>
      <c r="T245">
        <v>0</v>
      </c>
      <c r="U245">
        <v>0</v>
      </c>
      <c r="V245">
        <v>0</v>
      </c>
      <c r="W245">
        <v>4.50102669404517</v>
      </c>
      <c r="X245">
        <v>1</v>
      </c>
      <c r="Y245" t="s">
        <v>53</v>
      </c>
      <c r="Z245">
        <v>0</v>
      </c>
      <c r="AA245">
        <v>0</v>
      </c>
      <c r="AB245">
        <v>0</v>
      </c>
      <c r="AC245">
        <v>0</v>
      </c>
      <c r="AD245">
        <v>0.525585283593658</v>
      </c>
    </row>
    <row r="246" spans="1:30">
      <c r="A246">
        <v>245</v>
      </c>
      <c r="B246">
        <v>4.9</v>
      </c>
      <c r="C246">
        <v>0</v>
      </c>
      <c r="D246">
        <v>4.2</v>
      </c>
      <c r="E246">
        <v>2.3</v>
      </c>
      <c r="F246">
        <v>69.3607118412046</v>
      </c>
      <c r="G246">
        <v>0</v>
      </c>
      <c r="H246">
        <v>0</v>
      </c>
      <c r="I246">
        <v>0</v>
      </c>
      <c r="J246">
        <v>0</v>
      </c>
      <c r="K246">
        <v>0</v>
      </c>
      <c r="L246">
        <v>0</v>
      </c>
      <c r="M246">
        <v>0</v>
      </c>
      <c r="N246">
        <v>0</v>
      </c>
      <c r="O246">
        <v>0</v>
      </c>
      <c r="P246">
        <v>0</v>
      </c>
      <c r="Q246">
        <v>1</v>
      </c>
      <c r="R246">
        <v>0</v>
      </c>
      <c r="S246">
        <v>0</v>
      </c>
      <c r="T246">
        <v>0</v>
      </c>
      <c r="U246">
        <v>0</v>
      </c>
      <c r="V246">
        <v>0</v>
      </c>
      <c r="W246">
        <v>30.3901437371663</v>
      </c>
      <c r="X246">
        <v>0</v>
      </c>
      <c r="Y246" t="s">
        <v>53</v>
      </c>
      <c r="Z246">
        <v>1</v>
      </c>
      <c r="AA246">
        <v>1</v>
      </c>
      <c r="AB246">
        <v>1</v>
      </c>
      <c r="AD246">
        <v>0.649315168839664</v>
      </c>
    </row>
    <row r="247" spans="1:30">
      <c r="A247">
        <v>246</v>
      </c>
      <c r="B247">
        <v>4.4</v>
      </c>
      <c r="C247">
        <v>0</v>
      </c>
      <c r="D247">
        <v>4.4</v>
      </c>
      <c r="E247">
        <v>2.8095238095238</v>
      </c>
      <c r="F247">
        <v>85</v>
      </c>
      <c r="G247">
        <v>0</v>
      </c>
      <c r="H247">
        <v>0</v>
      </c>
      <c r="I247">
        <v>0</v>
      </c>
      <c r="J247">
        <v>0</v>
      </c>
      <c r="K247">
        <v>0</v>
      </c>
      <c r="L247">
        <v>0</v>
      </c>
      <c r="M247">
        <v>0</v>
      </c>
      <c r="N247">
        <v>0</v>
      </c>
      <c r="O247">
        <v>0</v>
      </c>
      <c r="P247">
        <v>0</v>
      </c>
      <c r="Q247">
        <v>1</v>
      </c>
      <c r="R247">
        <v>0</v>
      </c>
      <c r="S247">
        <v>0</v>
      </c>
      <c r="T247">
        <v>0</v>
      </c>
      <c r="U247">
        <v>0</v>
      </c>
      <c r="V247">
        <v>0</v>
      </c>
      <c r="W247">
        <v>5.0924024640657</v>
      </c>
      <c r="X247">
        <v>0</v>
      </c>
      <c r="Y247" t="s">
        <v>53</v>
      </c>
      <c r="AD247">
        <v>0.68231576114898</v>
      </c>
    </row>
    <row r="248" spans="1:30">
      <c r="A248">
        <v>247</v>
      </c>
      <c r="B248">
        <v>12.8</v>
      </c>
      <c r="C248">
        <v>0</v>
      </c>
      <c r="D248">
        <v>4.1</v>
      </c>
      <c r="E248">
        <v>2.25</v>
      </c>
      <c r="F248">
        <v>61.4072553045859</v>
      </c>
      <c r="G248">
        <v>0</v>
      </c>
      <c r="H248">
        <v>0</v>
      </c>
      <c r="I248">
        <v>0</v>
      </c>
      <c r="J248">
        <v>0</v>
      </c>
      <c r="K248">
        <v>0</v>
      </c>
      <c r="L248">
        <v>0</v>
      </c>
      <c r="M248">
        <v>0</v>
      </c>
      <c r="N248">
        <v>0</v>
      </c>
      <c r="O248">
        <v>0</v>
      </c>
      <c r="P248">
        <v>0</v>
      </c>
      <c r="Q248">
        <v>1</v>
      </c>
      <c r="R248">
        <v>0</v>
      </c>
      <c r="S248">
        <v>0</v>
      </c>
      <c r="T248">
        <v>0</v>
      </c>
      <c r="U248">
        <v>0</v>
      </c>
      <c r="V248">
        <v>0</v>
      </c>
      <c r="W248">
        <v>14.094455852156</v>
      </c>
      <c r="X248">
        <v>1</v>
      </c>
      <c r="Y248" t="s">
        <v>53</v>
      </c>
      <c r="Z248">
        <v>1</v>
      </c>
      <c r="AA248">
        <v>1</v>
      </c>
      <c r="AB248">
        <v>0</v>
      </c>
      <c r="AC248">
        <v>0</v>
      </c>
      <c r="AD248">
        <v>0.693790996998758</v>
      </c>
    </row>
    <row r="249" spans="1:30">
      <c r="A249">
        <v>248</v>
      </c>
      <c r="B249">
        <v>12.8</v>
      </c>
      <c r="C249">
        <v>0</v>
      </c>
      <c r="D249">
        <v>3.6</v>
      </c>
      <c r="E249">
        <v>9.54545454545454</v>
      </c>
      <c r="F249">
        <v>78.9924709103353</v>
      </c>
      <c r="G249">
        <v>0</v>
      </c>
      <c r="H249">
        <v>0</v>
      </c>
      <c r="I249">
        <v>0</v>
      </c>
      <c r="J249">
        <v>0</v>
      </c>
      <c r="K249">
        <v>0</v>
      </c>
      <c r="L249">
        <v>0</v>
      </c>
      <c r="M249">
        <v>0</v>
      </c>
      <c r="N249">
        <v>0</v>
      </c>
      <c r="O249">
        <v>0</v>
      </c>
      <c r="P249">
        <v>0</v>
      </c>
      <c r="Q249">
        <v>1</v>
      </c>
      <c r="R249">
        <v>0</v>
      </c>
      <c r="S249">
        <v>0</v>
      </c>
      <c r="T249">
        <v>0</v>
      </c>
      <c r="U249">
        <v>0</v>
      </c>
      <c r="V249">
        <v>0</v>
      </c>
      <c r="W249">
        <v>4.56673511293634</v>
      </c>
      <c r="X249">
        <v>1</v>
      </c>
      <c r="Y249" t="s">
        <v>53</v>
      </c>
      <c r="Z249">
        <v>0</v>
      </c>
      <c r="AA249">
        <v>0</v>
      </c>
      <c r="AB249">
        <v>0</v>
      </c>
      <c r="AC249">
        <v>0</v>
      </c>
      <c r="AD249">
        <v>0.597154379785551</v>
      </c>
    </row>
    <row r="250" spans="1:30">
      <c r="A250">
        <v>249</v>
      </c>
      <c r="B250">
        <v>0</v>
      </c>
      <c r="C250">
        <v>1</v>
      </c>
      <c r="D250">
        <v>4.3</v>
      </c>
      <c r="E250">
        <v>2.77777777777777</v>
      </c>
      <c r="F250">
        <v>47.0444900752908</v>
      </c>
      <c r="G250">
        <v>0</v>
      </c>
      <c r="H250">
        <v>0</v>
      </c>
      <c r="I250">
        <v>0</v>
      </c>
      <c r="J250">
        <v>0</v>
      </c>
      <c r="K250">
        <v>0</v>
      </c>
      <c r="L250">
        <v>0</v>
      </c>
      <c r="M250">
        <v>0</v>
      </c>
      <c r="N250">
        <v>0</v>
      </c>
      <c r="O250">
        <v>0</v>
      </c>
      <c r="P250">
        <v>0</v>
      </c>
      <c r="Q250">
        <v>1</v>
      </c>
      <c r="R250">
        <v>0</v>
      </c>
      <c r="S250">
        <v>0</v>
      </c>
      <c r="T250">
        <v>0</v>
      </c>
      <c r="U250">
        <v>0</v>
      </c>
      <c r="V250">
        <v>0</v>
      </c>
      <c r="W250">
        <v>46.1601642710472</v>
      </c>
      <c r="X250">
        <v>0</v>
      </c>
      <c r="Y250" t="s">
        <v>53</v>
      </c>
      <c r="Z250">
        <v>1</v>
      </c>
      <c r="AA250">
        <v>1</v>
      </c>
      <c r="AB250">
        <v>1</v>
      </c>
      <c r="AC250">
        <v>1</v>
      </c>
      <c r="AD250">
        <v>0.374352673440556</v>
      </c>
    </row>
    <row r="251" spans="1:30">
      <c r="A251">
        <v>250</v>
      </c>
      <c r="B251">
        <v>17.7</v>
      </c>
      <c r="C251">
        <v>0</v>
      </c>
      <c r="D251">
        <v>4.3</v>
      </c>
      <c r="E251">
        <v>5.6</v>
      </c>
      <c r="F251">
        <v>74.0451745379876</v>
      </c>
      <c r="G251">
        <v>0</v>
      </c>
      <c r="H251">
        <v>0</v>
      </c>
      <c r="I251">
        <v>0</v>
      </c>
      <c r="J251">
        <v>0</v>
      </c>
      <c r="K251">
        <v>0</v>
      </c>
      <c r="L251">
        <v>0</v>
      </c>
      <c r="M251">
        <v>0</v>
      </c>
      <c r="N251">
        <v>0</v>
      </c>
      <c r="O251">
        <v>0</v>
      </c>
      <c r="P251">
        <v>0</v>
      </c>
      <c r="Q251">
        <v>1</v>
      </c>
      <c r="R251">
        <v>0</v>
      </c>
      <c r="S251">
        <v>0</v>
      </c>
      <c r="T251">
        <v>0</v>
      </c>
      <c r="U251">
        <v>0</v>
      </c>
      <c r="V251">
        <v>0</v>
      </c>
      <c r="W251">
        <v>8.41067761806981</v>
      </c>
      <c r="X251">
        <v>1</v>
      </c>
      <c r="Y251" t="s">
        <v>53</v>
      </c>
      <c r="Z251">
        <v>1</v>
      </c>
      <c r="AA251">
        <v>0</v>
      </c>
      <c r="AB251">
        <v>0</v>
      </c>
      <c r="AC251">
        <v>0</v>
      </c>
      <c r="AD251">
        <v>0.742324157230395</v>
      </c>
    </row>
    <row r="252" spans="1:30">
      <c r="A252">
        <v>251</v>
      </c>
      <c r="B252">
        <v>21.6</v>
      </c>
      <c r="C252">
        <v>0</v>
      </c>
      <c r="D252">
        <v>3.9</v>
      </c>
      <c r="E252">
        <v>4.7</v>
      </c>
      <c r="F252">
        <v>79.6495550992471</v>
      </c>
      <c r="G252">
        <v>0</v>
      </c>
      <c r="H252">
        <v>0</v>
      </c>
      <c r="I252">
        <v>0</v>
      </c>
      <c r="J252">
        <v>0</v>
      </c>
      <c r="K252">
        <v>0</v>
      </c>
      <c r="L252">
        <v>0</v>
      </c>
      <c r="M252">
        <v>0</v>
      </c>
      <c r="N252">
        <v>0</v>
      </c>
      <c r="O252">
        <v>0</v>
      </c>
      <c r="P252">
        <v>0</v>
      </c>
      <c r="Q252">
        <v>1</v>
      </c>
      <c r="R252">
        <v>0</v>
      </c>
      <c r="S252">
        <v>0</v>
      </c>
      <c r="T252">
        <v>0</v>
      </c>
      <c r="U252">
        <v>0</v>
      </c>
      <c r="V252">
        <v>0</v>
      </c>
      <c r="W252">
        <v>3.21971252566735</v>
      </c>
      <c r="X252">
        <v>1</v>
      </c>
      <c r="Y252" t="s">
        <v>53</v>
      </c>
      <c r="Z252">
        <v>0</v>
      </c>
      <c r="AA252">
        <v>0</v>
      </c>
      <c r="AB252">
        <v>0</v>
      </c>
      <c r="AC252">
        <v>0</v>
      </c>
      <c r="AD252">
        <v>0.739673369684979</v>
      </c>
    </row>
    <row r="253" spans="1:30">
      <c r="A253">
        <v>252</v>
      </c>
      <c r="B253">
        <v>3.9</v>
      </c>
      <c r="C253">
        <v>0</v>
      </c>
      <c r="D253">
        <v>4.1</v>
      </c>
      <c r="E253">
        <v>2.43478260869565</v>
      </c>
      <c r="F253">
        <v>44.7008898015058</v>
      </c>
      <c r="G253">
        <v>0</v>
      </c>
      <c r="H253">
        <v>0</v>
      </c>
      <c r="I253">
        <v>0</v>
      </c>
      <c r="J253">
        <v>0</v>
      </c>
      <c r="K253">
        <v>0</v>
      </c>
      <c r="L253">
        <v>0</v>
      </c>
      <c r="M253">
        <v>0</v>
      </c>
      <c r="N253">
        <v>0</v>
      </c>
      <c r="O253">
        <v>0</v>
      </c>
      <c r="P253">
        <v>0</v>
      </c>
      <c r="Q253">
        <v>1</v>
      </c>
      <c r="R253">
        <v>0</v>
      </c>
      <c r="S253">
        <v>0</v>
      </c>
      <c r="T253">
        <v>0</v>
      </c>
      <c r="U253">
        <v>0</v>
      </c>
      <c r="V253">
        <v>0</v>
      </c>
      <c r="W253">
        <v>10.4147843942505</v>
      </c>
      <c r="X253">
        <v>1</v>
      </c>
      <c r="Y253" t="s">
        <v>53</v>
      </c>
      <c r="Z253">
        <v>1</v>
      </c>
      <c r="AA253">
        <v>0</v>
      </c>
      <c r="AB253">
        <v>0</v>
      </c>
      <c r="AC253">
        <v>0</v>
      </c>
      <c r="AD253">
        <v>0.598859455482588</v>
      </c>
    </row>
    <row r="254" spans="1:30">
      <c r="A254">
        <v>253</v>
      </c>
      <c r="B254">
        <v>12.8</v>
      </c>
      <c r="C254">
        <v>0</v>
      </c>
      <c r="D254">
        <v>3.7</v>
      </c>
      <c r="E254">
        <v>25</v>
      </c>
      <c r="F254">
        <v>61.4127310061601</v>
      </c>
      <c r="G254">
        <v>0</v>
      </c>
      <c r="H254">
        <v>0</v>
      </c>
      <c r="I254">
        <v>0</v>
      </c>
      <c r="J254">
        <v>0</v>
      </c>
      <c r="K254">
        <v>0</v>
      </c>
      <c r="L254">
        <v>0</v>
      </c>
      <c r="M254">
        <v>0</v>
      </c>
      <c r="N254">
        <v>0</v>
      </c>
      <c r="O254">
        <v>0</v>
      </c>
      <c r="P254">
        <v>0</v>
      </c>
      <c r="Q254">
        <v>1</v>
      </c>
      <c r="R254">
        <v>0</v>
      </c>
      <c r="S254">
        <v>0</v>
      </c>
      <c r="T254">
        <v>0</v>
      </c>
      <c r="U254">
        <v>0</v>
      </c>
      <c r="V254">
        <v>0</v>
      </c>
      <c r="W254">
        <v>33.3470225872689</v>
      </c>
      <c r="X254">
        <v>1</v>
      </c>
      <c r="Y254" t="s">
        <v>53</v>
      </c>
      <c r="Z254">
        <v>1</v>
      </c>
      <c r="AA254">
        <v>1</v>
      </c>
      <c r="AB254">
        <v>1</v>
      </c>
      <c r="AC254">
        <v>0</v>
      </c>
      <c r="AD254">
        <v>0.463059528706207</v>
      </c>
    </row>
    <row r="255" spans="1:30">
      <c r="A255">
        <v>254</v>
      </c>
      <c r="B255">
        <v>4.9</v>
      </c>
      <c r="C255">
        <v>0</v>
      </c>
      <c r="D255">
        <v>4.1</v>
      </c>
      <c r="E255">
        <v>3.64285714285714</v>
      </c>
      <c r="F255">
        <v>72.2162902121834</v>
      </c>
      <c r="G255">
        <v>0</v>
      </c>
      <c r="H255">
        <v>0</v>
      </c>
      <c r="I255">
        <v>0</v>
      </c>
      <c r="J255">
        <v>0</v>
      </c>
      <c r="K255">
        <v>0</v>
      </c>
      <c r="L255">
        <v>0</v>
      </c>
      <c r="M255">
        <v>0</v>
      </c>
      <c r="N255">
        <v>0</v>
      </c>
      <c r="O255">
        <v>0</v>
      </c>
      <c r="P255">
        <v>0</v>
      </c>
      <c r="Q255">
        <v>1</v>
      </c>
      <c r="R255">
        <v>0</v>
      </c>
      <c r="S255">
        <v>0</v>
      </c>
      <c r="T255">
        <v>0</v>
      </c>
      <c r="U255">
        <v>0</v>
      </c>
      <c r="V255">
        <v>0</v>
      </c>
      <c r="W255">
        <v>13.2402464065708</v>
      </c>
      <c r="X255">
        <v>1</v>
      </c>
      <c r="Y255" t="s">
        <v>53</v>
      </c>
      <c r="Z255">
        <v>1</v>
      </c>
      <c r="AA255">
        <v>1</v>
      </c>
      <c r="AB255">
        <v>0</v>
      </c>
      <c r="AC255">
        <v>0</v>
      </c>
      <c r="AD255">
        <v>0.629900734247123</v>
      </c>
    </row>
    <row r="256" spans="1:30">
      <c r="A256">
        <v>255</v>
      </c>
      <c r="B256">
        <v>4.9</v>
      </c>
      <c r="C256">
        <v>0</v>
      </c>
      <c r="D256">
        <v>4.2</v>
      </c>
      <c r="E256">
        <v>1</v>
      </c>
      <c r="F256">
        <v>69.2046543463381</v>
      </c>
      <c r="G256">
        <v>0</v>
      </c>
      <c r="H256">
        <v>0</v>
      </c>
      <c r="I256">
        <v>0</v>
      </c>
      <c r="J256">
        <v>0</v>
      </c>
      <c r="K256">
        <v>0</v>
      </c>
      <c r="L256">
        <v>0</v>
      </c>
      <c r="M256">
        <v>0</v>
      </c>
      <c r="N256">
        <v>0</v>
      </c>
      <c r="O256">
        <v>0</v>
      </c>
      <c r="P256">
        <v>0</v>
      </c>
      <c r="Q256">
        <v>1</v>
      </c>
      <c r="R256">
        <v>0</v>
      </c>
      <c r="S256">
        <v>0</v>
      </c>
      <c r="T256">
        <v>0</v>
      </c>
      <c r="U256">
        <v>0</v>
      </c>
      <c r="V256">
        <v>0</v>
      </c>
      <c r="W256">
        <v>17.2484599589322</v>
      </c>
      <c r="X256">
        <v>1</v>
      </c>
      <c r="Y256" t="s">
        <v>53</v>
      </c>
      <c r="Z256">
        <v>1</v>
      </c>
      <c r="AA256">
        <v>1</v>
      </c>
      <c r="AB256">
        <v>0</v>
      </c>
      <c r="AC256">
        <v>0</v>
      </c>
      <c r="AD256">
        <v>0.6588482906791</v>
      </c>
    </row>
    <row r="257" spans="1:30">
      <c r="A257">
        <v>256</v>
      </c>
      <c r="B257">
        <v>1</v>
      </c>
      <c r="C257">
        <v>0</v>
      </c>
      <c r="D257">
        <v>4.6</v>
      </c>
      <c r="E257">
        <v>6.69230769230769</v>
      </c>
      <c r="F257">
        <v>68.8952772073922</v>
      </c>
      <c r="G257">
        <v>0</v>
      </c>
      <c r="H257">
        <v>0</v>
      </c>
      <c r="I257">
        <v>0</v>
      </c>
      <c r="J257">
        <v>0</v>
      </c>
      <c r="K257">
        <v>0</v>
      </c>
      <c r="L257">
        <v>0</v>
      </c>
      <c r="M257">
        <v>0</v>
      </c>
      <c r="N257">
        <v>0</v>
      </c>
      <c r="O257">
        <v>0</v>
      </c>
      <c r="P257">
        <v>0</v>
      </c>
      <c r="Q257">
        <v>1</v>
      </c>
      <c r="R257">
        <v>0</v>
      </c>
      <c r="S257">
        <v>0</v>
      </c>
      <c r="T257">
        <v>0</v>
      </c>
      <c r="U257">
        <v>0</v>
      </c>
      <c r="V257">
        <v>0</v>
      </c>
      <c r="W257">
        <v>30.5544147843942</v>
      </c>
      <c r="X257">
        <v>0</v>
      </c>
      <c r="Y257" t="s">
        <v>53</v>
      </c>
      <c r="Z257">
        <v>1</v>
      </c>
      <c r="AA257">
        <v>1</v>
      </c>
      <c r="AB257">
        <v>1</v>
      </c>
      <c r="AD257">
        <v>0.631722634198894</v>
      </c>
    </row>
    <row r="258" spans="1:30">
      <c r="A258">
        <v>257</v>
      </c>
      <c r="B258">
        <v>9.8</v>
      </c>
      <c r="C258">
        <v>0</v>
      </c>
      <c r="D258">
        <v>3.9</v>
      </c>
      <c r="E258">
        <v>4.4</v>
      </c>
      <c r="F258">
        <v>68.9856262833675</v>
      </c>
      <c r="G258">
        <v>0</v>
      </c>
      <c r="H258">
        <v>0</v>
      </c>
      <c r="I258">
        <v>0</v>
      </c>
      <c r="J258">
        <v>0</v>
      </c>
      <c r="K258">
        <v>0</v>
      </c>
      <c r="L258">
        <v>0</v>
      </c>
      <c r="M258">
        <v>0</v>
      </c>
      <c r="N258">
        <v>0</v>
      </c>
      <c r="O258">
        <v>0</v>
      </c>
      <c r="P258">
        <v>0</v>
      </c>
      <c r="Q258">
        <v>1</v>
      </c>
      <c r="R258">
        <v>0</v>
      </c>
      <c r="S258">
        <v>0</v>
      </c>
      <c r="T258">
        <v>0</v>
      </c>
      <c r="U258">
        <v>0</v>
      </c>
      <c r="V258">
        <v>0</v>
      </c>
      <c r="W258">
        <v>44.8459958932238</v>
      </c>
      <c r="X258">
        <v>0</v>
      </c>
      <c r="Y258" t="s">
        <v>53</v>
      </c>
      <c r="Z258">
        <v>1</v>
      </c>
      <c r="AA258">
        <v>1</v>
      </c>
      <c r="AB258">
        <v>1</v>
      </c>
      <c r="AC258">
        <v>1</v>
      </c>
      <c r="AD258">
        <v>0.637612473979342</v>
      </c>
    </row>
    <row r="259" spans="1:30">
      <c r="A259">
        <v>258</v>
      </c>
      <c r="B259">
        <v>8.9</v>
      </c>
      <c r="C259">
        <v>0</v>
      </c>
      <c r="D259">
        <v>3.9</v>
      </c>
      <c r="E259">
        <v>2</v>
      </c>
      <c r="F259">
        <v>68.1396303901437</v>
      </c>
      <c r="G259">
        <v>0</v>
      </c>
      <c r="H259">
        <v>0</v>
      </c>
      <c r="I259">
        <v>0</v>
      </c>
      <c r="J259">
        <v>0</v>
      </c>
      <c r="K259">
        <v>0</v>
      </c>
      <c r="L259">
        <v>0</v>
      </c>
      <c r="M259">
        <v>0</v>
      </c>
      <c r="N259">
        <v>0</v>
      </c>
      <c r="O259">
        <v>0</v>
      </c>
      <c r="P259">
        <v>0</v>
      </c>
      <c r="Q259">
        <v>1</v>
      </c>
      <c r="R259">
        <v>0</v>
      </c>
      <c r="S259">
        <v>0</v>
      </c>
      <c r="T259">
        <v>0</v>
      </c>
      <c r="U259">
        <v>0</v>
      </c>
      <c r="V259">
        <v>0</v>
      </c>
      <c r="W259">
        <v>38.8008213552361</v>
      </c>
      <c r="X259">
        <v>0</v>
      </c>
      <c r="Y259" t="s">
        <v>53</v>
      </c>
      <c r="Z259">
        <v>1</v>
      </c>
      <c r="AA259">
        <v>1</v>
      </c>
      <c r="AB259">
        <v>1</v>
      </c>
      <c r="AC259">
        <v>1</v>
      </c>
      <c r="AD259">
        <v>0.647196833821769</v>
      </c>
    </row>
    <row r="260" spans="1:30">
      <c r="A260">
        <v>259</v>
      </c>
      <c r="B260">
        <v>10.8</v>
      </c>
      <c r="C260">
        <v>0</v>
      </c>
      <c r="D260">
        <v>4.4</v>
      </c>
      <c r="E260">
        <v>1.55555555555555</v>
      </c>
      <c r="F260">
        <v>58.0068446269678</v>
      </c>
      <c r="G260">
        <v>0</v>
      </c>
      <c r="H260">
        <v>0</v>
      </c>
      <c r="I260">
        <v>0</v>
      </c>
      <c r="J260">
        <v>0</v>
      </c>
      <c r="K260">
        <v>0</v>
      </c>
      <c r="L260">
        <v>0</v>
      </c>
      <c r="M260">
        <v>0</v>
      </c>
      <c r="N260">
        <v>0</v>
      </c>
      <c r="O260">
        <v>0</v>
      </c>
      <c r="P260">
        <v>0</v>
      </c>
      <c r="Q260">
        <v>1</v>
      </c>
      <c r="R260">
        <v>0</v>
      </c>
      <c r="S260">
        <v>0</v>
      </c>
      <c r="T260">
        <v>0</v>
      </c>
      <c r="U260">
        <v>0</v>
      </c>
      <c r="V260">
        <v>0</v>
      </c>
      <c r="W260">
        <v>45.2402464065708</v>
      </c>
      <c r="X260">
        <v>0</v>
      </c>
      <c r="Y260" t="s">
        <v>53</v>
      </c>
      <c r="Z260">
        <v>1</v>
      </c>
      <c r="AA260">
        <v>1</v>
      </c>
      <c r="AB260">
        <v>1</v>
      </c>
      <c r="AC260">
        <v>1</v>
      </c>
      <c r="AD260">
        <v>0.713334033170692</v>
      </c>
    </row>
    <row r="261" spans="1:30">
      <c r="A261">
        <v>260</v>
      </c>
      <c r="B261">
        <v>11.8</v>
      </c>
      <c r="C261">
        <v>0</v>
      </c>
      <c r="D261">
        <v>3.9</v>
      </c>
      <c r="E261">
        <v>3.07692307692307</v>
      </c>
      <c r="F261">
        <v>57.1498973305954</v>
      </c>
      <c r="G261">
        <v>0</v>
      </c>
      <c r="H261">
        <v>0</v>
      </c>
      <c r="I261">
        <v>0</v>
      </c>
      <c r="J261">
        <v>0</v>
      </c>
      <c r="K261">
        <v>0</v>
      </c>
      <c r="L261">
        <v>0</v>
      </c>
      <c r="M261">
        <v>0</v>
      </c>
      <c r="N261">
        <v>0</v>
      </c>
      <c r="O261">
        <v>0</v>
      </c>
      <c r="P261">
        <v>0</v>
      </c>
      <c r="Q261">
        <v>1</v>
      </c>
      <c r="R261">
        <v>0</v>
      </c>
      <c r="S261">
        <v>0</v>
      </c>
      <c r="T261">
        <v>0</v>
      </c>
      <c r="U261">
        <v>0</v>
      </c>
      <c r="V261">
        <v>0</v>
      </c>
      <c r="W261">
        <v>45.0759753593429</v>
      </c>
      <c r="X261">
        <v>0</v>
      </c>
      <c r="Y261" t="s">
        <v>53</v>
      </c>
      <c r="Z261">
        <v>1</v>
      </c>
      <c r="AA261">
        <v>1</v>
      </c>
      <c r="AB261">
        <v>1</v>
      </c>
      <c r="AC261">
        <v>1</v>
      </c>
      <c r="AD261">
        <v>0.651399618713246</v>
      </c>
    </row>
    <row r="262" spans="1:30">
      <c r="A262">
        <v>261</v>
      </c>
      <c r="B262">
        <v>14</v>
      </c>
      <c r="C262">
        <v>0</v>
      </c>
      <c r="D262">
        <v>3.9</v>
      </c>
      <c r="E262">
        <v>4.81818181818181</v>
      </c>
      <c r="F262">
        <v>70.3764544832306</v>
      </c>
      <c r="G262">
        <v>0</v>
      </c>
      <c r="H262">
        <v>0</v>
      </c>
      <c r="I262">
        <v>0</v>
      </c>
      <c r="J262">
        <v>0</v>
      </c>
      <c r="K262">
        <v>0</v>
      </c>
      <c r="L262">
        <v>0</v>
      </c>
      <c r="M262">
        <v>0</v>
      </c>
      <c r="N262">
        <v>0</v>
      </c>
      <c r="O262">
        <v>0</v>
      </c>
      <c r="P262">
        <v>0</v>
      </c>
      <c r="Q262">
        <v>1</v>
      </c>
      <c r="R262">
        <v>0</v>
      </c>
      <c r="S262">
        <v>0</v>
      </c>
      <c r="T262">
        <v>0</v>
      </c>
      <c r="U262">
        <v>0</v>
      </c>
      <c r="V262">
        <v>0</v>
      </c>
      <c r="W262">
        <v>25.4948665297741</v>
      </c>
      <c r="X262">
        <v>0</v>
      </c>
      <c r="Y262" t="s">
        <v>53</v>
      </c>
      <c r="Z262">
        <v>1</v>
      </c>
      <c r="AA262">
        <v>1</v>
      </c>
      <c r="AB262">
        <v>1</v>
      </c>
      <c r="AD262">
        <v>0.671201155416154</v>
      </c>
    </row>
    <row r="263" spans="1:30">
      <c r="A263">
        <v>262</v>
      </c>
      <c r="B263">
        <v>6.9</v>
      </c>
      <c r="C263">
        <v>0</v>
      </c>
      <c r="D263">
        <v>4.3</v>
      </c>
      <c r="E263">
        <v>2.61111111111111</v>
      </c>
      <c r="F263">
        <v>65.0321697467488</v>
      </c>
      <c r="G263">
        <v>0</v>
      </c>
      <c r="H263">
        <v>0</v>
      </c>
      <c r="I263">
        <v>0</v>
      </c>
      <c r="J263">
        <v>0</v>
      </c>
      <c r="K263">
        <v>0</v>
      </c>
      <c r="L263">
        <v>0</v>
      </c>
      <c r="M263">
        <v>0</v>
      </c>
      <c r="N263">
        <v>0</v>
      </c>
      <c r="O263">
        <v>0</v>
      </c>
      <c r="P263">
        <v>0</v>
      </c>
      <c r="Q263">
        <v>1</v>
      </c>
      <c r="R263">
        <v>0</v>
      </c>
      <c r="S263">
        <v>0</v>
      </c>
      <c r="T263">
        <v>0</v>
      </c>
      <c r="U263">
        <v>0</v>
      </c>
      <c r="V263">
        <v>0</v>
      </c>
      <c r="W263">
        <v>23.2936344969199</v>
      </c>
      <c r="X263">
        <v>1</v>
      </c>
      <c r="Y263" t="s">
        <v>53</v>
      </c>
      <c r="Z263">
        <v>1</v>
      </c>
      <c r="AA263">
        <v>1</v>
      </c>
      <c r="AB263">
        <v>0</v>
      </c>
      <c r="AC263">
        <v>0</v>
      </c>
      <c r="AD263">
        <v>0.670984466410104</v>
      </c>
    </row>
    <row r="264" spans="1:30">
      <c r="A264">
        <v>263</v>
      </c>
      <c r="B264">
        <v>37.4</v>
      </c>
      <c r="C264">
        <v>0</v>
      </c>
      <c r="D264">
        <v>3.7</v>
      </c>
      <c r="E264">
        <v>10.8749999999999</v>
      </c>
      <c r="F264">
        <v>65.492128678987</v>
      </c>
      <c r="G264">
        <v>0</v>
      </c>
      <c r="H264">
        <v>0</v>
      </c>
      <c r="I264">
        <v>0</v>
      </c>
      <c r="J264">
        <v>0</v>
      </c>
      <c r="K264">
        <v>0</v>
      </c>
      <c r="L264">
        <v>0</v>
      </c>
      <c r="M264">
        <v>0</v>
      </c>
      <c r="N264">
        <v>0</v>
      </c>
      <c r="O264">
        <v>0</v>
      </c>
      <c r="P264">
        <v>0</v>
      </c>
      <c r="Q264">
        <v>1</v>
      </c>
      <c r="R264">
        <v>0</v>
      </c>
      <c r="S264">
        <v>0</v>
      </c>
      <c r="T264">
        <v>0</v>
      </c>
      <c r="U264">
        <v>0</v>
      </c>
      <c r="V264">
        <v>0</v>
      </c>
      <c r="W264">
        <v>43.4332648870636</v>
      </c>
      <c r="X264">
        <v>0</v>
      </c>
      <c r="Y264" t="s">
        <v>53</v>
      </c>
      <c r="Z264">
        <v>1</v>
      </c>
      <c r="AA264">
        <v>1</v>
      </c>
      <c r="AB264">
        <v>1</v>
      </c>
      <c r="AC264">
        <v>1</v>
      </c>
      <c r="AD264">
        <v>0.777209509200421</v>
      </c>
    </row>
    <row r="265" spans="1:30">
      <c r="A265">
        <v>264</v>
      </c>
      <c r="B265">
        <v>6.9</v>
      </c>
      <c r="C265">
        <v>0</v>
      </c>
      <c r="D265">
        <v>3.9</v>
      </c>
      <c r="E265">
        <v>4.33333333333333</v>
      </c>
      <c r="F265">
        <v>66.9185489390828</v>
      </c>
      <c r="G265">
        <v>0</v>
      </c>
      <c r="H265">
        <v>0</v>
      </c>
      <c r="I265">
        <v>0</v>
      </c>
      <c r="J265">
        <v>0</v>
      </c>
      <c r="K265">
        <v>0</v>
      </c>
      <c r="L265">
        <v>0</v>
      </c>
      <c r="M265">
        <v>0</v>
      </c>
      <c r="N265">
        <v>0</v>
      </c>
      <c r="O265">
        <v>0</v>
      </c>
      <c r="P265">
        <v>0</v>
      </c>
      <c r="Q265">
        <v>1</v>
      </c>
      <c r="R265">
        <v>0</v>
      </c>
      <c r="S265">
        <v>0</v>
      </c>
      <c r="T265">
        <v>0</v>
      </c>
      <c r="U265">
        <v>0</v>
      </c>
      <c r="V265">
        <v>0</v>
      </c>
      <c r="W265">
        <v>30.0287474332648</v>
      </c>
      <c r="X265">
        <v>0</v>
      </c>
      <c r="Y265" t="s">
        <v>53</v>
      </c>
      <c r="Z265">
        <v>1</v>
      </c>
      <c r="AA265">
        <v>1</v>
      </c>
      <c r="AB265">
        <v>1</v>
      </c>
      <c r="AD265">
        <v>0.610566647289161</v>
      </c>
    </row>
    <row r="266" spans="1:30">
      <c r="A266">
        <v>265</v>
      </c>
      <c r="B266">
        <v>2</v>
      </c>
      <c r="C266">
        <v>0</v>
      </c>
      <c r="D266">
        <v>3.5</v>
      </c>
      <c r="E266">
        <v>5.25</v>
      </c>
      <c r="F266">
        <v>52.7939767282683</v>
      </c>
      <c r="G266">
        <v>0</v>
      </c>
      <c r="H266">
        <v>0</v>
      </c>
      <c r="I266">
        <v>0</v>
      </c>
      <c r="J266">
        <v>0</v>
      </c>
      <c r="K266">
        <v>0</v>
      </c>
      <c r="L266">
        <v>0</v>
      </c>
      <c r="M266">
        <v>0</v>
      </c>
      <c r="N266">
        <v>0</v>
      </c>
      <c r="O266">
        <v>0</v>
      </c>
      <c r="P266">
        <v>0</v>
      </c>
      <c r="Q266">
        <v>1</v>
      </c>
      <c r="R266">
        <v>0</v>
      </c>
      <c r="S266">
        <v>0</v>
      </c>
      <c r="T266">
        <v>0</v>
      </c>
      <c r="U266">
        <v>0</v>
      </c>
      <c r="V266">
        <v>0</v>
      </c>
      <c r="W266">
        <v>8.04928131416837</v>
      </c>
      <c r="X266">
        <v>1</v>
      </c>
      <c r="Y266" t="s">
        <v>53</v>
      </c>
      <c r="Z266">
        <v>1</v>
      </c>
      <c r="AA266">
        <v>0</v>
      </c>
      <c r="AB266">
        <v>0</v>
      </c>
      <c r="AC266">
        <v>0</v>
      </c>
      <c r="AD266">
        <v>0.488463953699146</v>
      </c>
    </row>
    <row r="267" spans="1:30">
      <c r="A267">
        <v>266</v>
      </c>
      <c r="B267">
        <v>0</v>
      </c>
      <c r="C267">
        <v>0</v>
      </c>
      <c r="D267">
        <v>2.6</v>
      </c>
      <c r="E267">
        <v>18.9999999999999</v>
      </c>
      <c r="F267">
        <v>58.1190965092402</v>
      </c>
      <c r="G267">
        <v>0</v>
      </c>
      <c r="H267">
        <v>0</v>
      </c>
      <c r="I267">
        <v>0</v>
      </c>
      <c r="J267">
        <v>0</v>
      </c>
      <c r="K267">
        <v>0</v>
      </c>
      <c r="L267">
        <v>0</v>
      </c>
      <c r="M267">
        <v>0</v>
      </c>
      <c r="N267">
        <v>0</v>
      </c>
      <c r="O267">
        <v>0</v>
      </c>
      <c r="P267">
        <v>0</v>
      </c>
      <c r="Q267">
        <v>1</v>
      </c>
      <c r="R267">
        <v>0</v>
      </c>
      <c r="S267">
        <v>0</v>
      </c>
      <c r="T267">
        <v>0</v>
      </c>
      <c r="U267">
        <v>0</v>
      </c>
      <c r="V267">
        <v>0</v>
      </c>
      <c r="W267">
        <v>2.62833675564681</v>
      </c>
      <c r="X267">
        <v>1</v>
      </c>
      <c r="Y267" t="s">
        <v>53</v>
      </c>
      <c r="Z267">
        <v>0</v>
      </c>
      <c r="AA267">
        <v>0</v>
      </c>
      <c r="AB267">
        <v>0</v>
      </c>
      <c r="AC267">
        <v>0</v>
      </c>
      <c r="AD267">
        <v>0.262604915864003</v>
      </c>
    </row>
    <row r="268" spans="1:30">
      <c r="A268">
        <v>267</v>
      </c>
      <c r="B268">
        <v>2</v>
      </c>
      <c r="C268">
        <v>0</v>
      </c>
      <c r="D268">
        <v>4.2</v>
      </c>
      <c r="E268">
        <v>6.125</v>
      </c>
      <c r="F268">
        <v>45.6755646817248</v>
      </c>
      <c r="G268">
        <v>0</v>
      </c>
      <c r="H268">
        <v>0</v>
      </c>
      <c r="I268">
        <v>0</v>
      </c>
      <c r="J268">
        <v>0</v>
      </c>
      <c r="K268">
        <v>0</v>
      </c>
      <c r="L268">
        <v>0</v>
      </c>
      <c r="M268">
        <v>0</v>
      </c>
      <c r="N268">
        <v>0</v>
      </c>
      <c r="O268">
        <v>0</v>
      </c>
      <c r="P268">
        <v>0</v>
      </c>
      <c r="Q268">
        <v>1</v>
      </c>
      <c r="R268">
        <v>0</v>
      </c>
      <c r="S268">
        <v>0</v>
      </c>
      <c r="T268">
        <v>0</v>
      </c>
      <c r="U268">
        <v>0</v>
      </c>
      <c r="V268">
        <v>0</v>
      </c>
      <c r="W268">
        <v>8.96919917864476</v>
      </c>
      <c r="X268">
        <v>1</v>
      </c>
      <c r="Y268" t="s">
        <v>53</v>
      </c>
      <c r="Z268">
        <v>1</v>
      </c>
      <c r="AA268">
        <v>0</v>
      </c>
      <c r="AB268">
        <v>0</v>
      </c>
      <c r="AC268">
        <v>0</v>
      </c>
      <c r="AD268">
        <v>0.56638368632026</v>
      </c>
    </row>
    <row r="269" spans="1:30">
      <c r="A269">
        <v>268</v>
      </c>
      <c r="B269">
        <v>3.9</v>
      </c>
      <c r="C269">
        <v>0</v>
      </c>
      <c r="D269">
        <v>4.1</v>
      </c>
      <c r="E269">
        <v>3.38888888888888</v>
      </c>
      <c r="F269">
        <v>54.2067077344284</v>
      </c>
      <c r="G269">
        <v>0</v>
      </c>
      <c r="H269">
        <v>0</v>
      </c>
      <c r="I269">
        <v>0</v>
      </c>
      <c r="J269">
        <v>0</v>
      </c>
      <c r="K269">
        <v>0</v>
      </c>
      <c r="L269">
        <v>0</v>
      </c>
      <c r="M269">
        <v>0</v>
      </c>
      <c r="N269">
        <v>0</v>
      </c>
      <c r="O269">
        <v>0</v>
      </c>
      <c r="P269">
        <v>0</v>
      </c>
      <c r="Q269">
        <v>1</v>
      </c>
      <c r="R269">
        <v>0</v>
      </c>
      <c r="S269">
        <v>0</v>
      </c>
      <c r="T269">
        <v>0</v>
      </c>
      <c r="U269">
        <v>0</v>
      </c>
      <c r="V269">
        <v>0</v>
      </c>
      <c r="W269">
        <v>43.6303901437371</v>
      </c>
      <c r="X269">
        <v>1</v>
      </c>
      <c r="Y269" t="s">
        <v>53</v>
      </c>
      <c r="Z269">
        <v>1</v>
      </c>
      <c r="AA269">
        <v>1</v>
      </c>
      <c r="AB269">
        <v>1</v>
      </c>
      <c r="AC269">
        <v>1</v>
      </c>
      <c r="AD269">
        <v>0.602402475161761</v>
      </c>
    </row>
    <row r="270" spans="1:30">
      <c r="A270">
        <v>269</v>
      </c>
      <c r="B270">
        <v>2</v>
      </c>
      <c r="C270">
        <v>0</v>
      </c>
      <c r="D270">
        <v>4.7</v>
      </c>
      <c r="E270">
        <v>3.5</v>
      </c>
      <c r="F270">
        <v>79.5947980835044</v>
      </c>
      <c r="G270">
        <v>0</v>
      </c>
      <c r="H270">
        <v>0</v>
      </c>
      <c r="I270">
        <v>0</v>
      </c>
      <c r="J270">
        <v>0</v>
      </c>
      <c r="K270">
        <v>0</v>
      </c>
      <c r="L270">
        <v>0</v>
      </c>
      <c r="M270">
        <v>0</v>
      </c>
      <c r="N270">
        <v>0</v>
      </c>
      <c r="O270">
        <v>0</v>
      </c>
      <c r="P270">
        <v>0</v>
      </c>
      <c r="Q270">
        <v>1</v>
      </c>
      <c r="R270">
        <v>0</v>
      </c>
      <c r="S270">
        <v>0</v>
      </c>
      <c r="T270">
        <v>0</v>
      </c>
      <c r="U270">
        <v>0</v>
      </c>
      <c r="V270">
        <v>0</v>
      </c>
      <c r="W270">
        <v>36.2053388090349</v>
      </c>
      <c r="X270">
        <v>0</v>
      </c>
      <c r="Y270" t="s">
        <v>53</v>
      </c>
      <c r="Z270">
        <v>1</v>
      </c>
      <c r="AA270">
        <v>1</v>
      </c>
      <c r="AB270">
        <v>1</v>
      </c>
      <c r="AC270">
        <v>1</v>
      </c>
      <c r="AD270">
        <v>0.687377989338174</v>
      </c>
    </row>
    <row r="271" spans="1:30">
      <c r="A271">
        <v>270</v>
      </c>
      <c r="B271">
        <v>11.8</v>
      </c>
      <c r="C271">
        <v>0</v>
      </c>
      <c r="D271">
        <v>4.2</v>
      </c>
      <c r="E271">
        <v>3.875</v>
      </c>
      <c r="F271">
        <v>64.2683093771389</v>
      </c>
      <c r="G271">
        <v>0</v>
      </c>
      <c r="H271">
        <v>0</v>
      </c>
      <c r="I271">
        <v>0</v>
      </c>
      <c r="J271">
        <v>0</v>
      </c>
      <c r="K271">
        <v>0</v>
      </c>
      <c r="L271">
        <v>0</v>
      </c>
      <c r="M271">
        <v>0</v>
      </c>
      <c r="N271">
        <v>0</v>
      </c>
      <c r="O271">
        <v>0</v>
      </c>
      <c r="P271">
        <v>0</v>
      </c>
      <c r="Q271">
        <v>1</v>
      </c>
      <c r="R271">
        <v>0</v>
      </c>
      <c r="S271">
        <v>0</v>
      </c>
      <c r="T271">
        <v>0</v>
      </c>
      <c r="U271">
        <v>0</v>
      </c>
      <c r="V271">
        <v>0</v>
      </c>
      <c r="W271">
        <v>29.5687885010266</v>
      </c>
      <c r="X271">
        <v>0</v>
      </c>
      <c r="Y271" t="s">
        <v>53</v>
      </c>
      <c r="Z271">
        <v>1</v>
      </c>
      <c r="AA271">
        <v>1</v>
      </c>
      <c r="AB271">
        <v>1</v>
      </c>
      <c r="AD271">
        <v>0.688898152733757</v>
      </c>
    </row>
    <row r="272" spans="1:30">
      <c r="A272">
        <v>271</v>
      </c>
      <c r="B272">
        <v>8.9</v>
      </c>
      <c r="C272">
        <v>1</v>
      </c>
      <c r="D272">
        <v>4.3</v>
      </c>
      <c r="E272">
        <v>2.76190476190476</v>
      </c>
      <c r="F272">
        <v>59.8877481177275</v>
      </c>
      <c r="G272">
        <v>0</v>
      </c>
      <c r="H272">
        <v>0</v>
      </c>
      <c r="I272">
        <v>0</v>
      </c>
      <c r="J272">
        <v>0</v>
      </c>
      <c r="K272">
        <v>0</v>
      </c>
      <c r="L272">
        <v>0</v>
      </c>
      <c r="M272">
        <v>0</v>
      </c>
      <c r="N272">
        <v>0</v>
      </c>
      <c r="O272">
        <v>0</v>
      </c>
      <c r="P272">
        <v>0</v>
      </c>
      <c r="Q272">
        <v>1</v>
      </c>
      <c r="R272">
        <v>0</v>
      </c>
      <c r="S272">
        <v>0</v>
      </c>
      <c r="T272">
        <v>0</v>
      </c>
      <c r="U272">
        <v>0</v>
      </c>
      <c r="V272">
        <v>0</v>
      </c>
      <c r="W272">
        <v>41.1334702258726</v>
      </c>
      <c r="X272">
        <v>0</v>
      </c>
      <c r="Y272" t="s">
        <v>53</v>
      </c>
      <c r="Z272">
        <v>1</v>
      </c>
      <c r="AA272">
        <v>1</v>
      </c>
      <c r="AB272">
        <v>1</v>
      </c>
      <c r="AC272">
        <v>1</v>
      </c>
      <c r="AD272">
        <v>0.469843956445491</v>
      </c>
    </row>
    <row r="273" spans="1:30">
      <c r="A273">
        <v>272</v>
      </c>
      <c r="B273">
        <v>23.6</v>
      </c>
      <c r="C273">
        <v>0</v>
      </c>
      <c r="D273">
        <v>4.1</v>
      </c>
      <c r="E273">
        <v>5.28571428571428</v>
      </c>
      <c r="F273">
        <v>38.2094455852156</v>
      </c>
      <c r="G273">
        <v>0</v>
      </c>
      <c r="H273">
        <v>0</v>
      </c>
      <c r="I273">
        <v>0</v>
      </c>
      <c r="J273">
        <v>0</v>
      </c>
      <c r="K273">
        <v>0</v>
      </c>
      <c r="L273">
        <v>0</v>
      </c>
      <c r="M273">
        <v>0</v>
      </c>
      <c r="N273">
        <v>0</v>
      </c>
      <c r="O273">
        <v>0</v>
      </c>
      <c r="P273">
        <v>0</v>
      </c>
      <c r="Q273">
        <v>1</v>
      </c>
      <c r="R273">
        <v>0</v>
      </c>
      <c r="S273">
        <v>0</v>
      </c>
      <c r="T273">
        <v>0</v>
      </c>
      <c r="U273">
        <v>0</v>
      </c>
      <c r="V273">
        <v>0</v>
      </c>
      <c r="W273">
        <v>6.63655030800821</v>
      </c>
      <c r="X273">
        <v>0</v>
      </c>
      <c r="Y273" t="s">
        <v>53</v>
      </c>
      <c r="Z273">
        <v>1</v>
      </c>
      <c r="AD273">
        <v>0.732054778589771</v>
      </c>
    </row>
    <row r="274" spans="1:30">
      <c r="A274">
        <v>273</v>
      </c>
      <c r="B274">
        <v>3.5</v>
      </c>
      <c r="C274">
        <v>1</v>
      </c>
      <c r="D274">
        <v>4.2</v>
      </c>
      <c r="E274">
        <v>3</v>
      </c>
      <c r="F274">
        <v>73.0130047912388</v>
      </c>
      <c r="G274">
        <v>0</v>
      </c>
      <c r="H274">
        <v>0</v>
      </c>
      <c r="I274">
        <v>0</v>
      </c>
      <c r="J274">
        <v>0</v>
      </c>
      <c r="K274">
        <v>0</v>
      </c>
      <c r="L274">
        <v>0</v>
      </c>
      <c r="M274">
        <v>0</v>
      </c>
      <c r="N274">
        <v>0</v>
      </c>
      <c r="O274">
        <v>0</v>
      </c>
      <c r="P274">
        <v>0</v>
      </c>
      <c r="Q274">
        <v>1</v>
      </c>
      <c r="R274">
        <v>0</v>
      </c>
      <c r="S274">
        <v>0</v>
      </c>
      <c r="T274">
        <v>0</v>
      </c>
      <c r="U274">
        <v>0</v>
      </c>
      <c r="V274">
        <v>0</v>
      </c>
      <c r="W274">
        <v>33.9383983572895</v>
      </c>
      <c r="X274">
        <v>1</v>
      </c>
      <c r="Y274" t="s">
        <v>53</v>
      </c>
      <c r="Z274">
        <v>1</v>
      </c>
      <c r="AA274">
        <v>1</v>
      </c>
      <c r="AB274">
        <v>1</v>
      </c>
      <c r="AC274">
        <v>0</v>
      </c>
      <c r="AD274">
        <v>0.420994257971015</v>
      </c>
    </row>
    <row r="275" spans="1:30">
      <c r="A275">
        <v>274</v>
      </c>
      <c r="B275">
        <v>6.9</v>
      </c>
      <c r="C275">
        <v>0</v>
      </c>
      <c r="D275">
        <v>3.9</v>
      </c>
      <c r="E275">
        <v>3.81481481481481</v>
      </c>
      <c r="F275">
        <v>65.8507871321013</v>
      </c>
      <c r="G275">
        <v>0</v>
      </c>
      <c r="H275">
        <v>0</v>
      </c>
      <c r="I275">
        <v>0</v>
      </c>
      <c r="J275">
        <v>0</v>
      </c>
      <c r="K275">
        <v>0</v>
      </c>
      <c r="L275">
        <v>0</v>
      </c>
      <c r="M275">
        <v>0</v>
      </c>
      <c r="N275">
        <v>0</v>
      </c>
      <c r="O275">
        <v>0</v>
      </c>
      <c r="P275">
        <v>0</v>
      </c>
      <c r="Q275">
        <v>1</v>
      </c>
      <c r="R275">
        <v>0</v>
      </c>
      <c r="S275">
        <v>0</v>
      </c>
      <c r="T275">
        <v>0</v>
      </c>
      <c r="U275">
        <v>0</v>
      </c>
      <c r="V275">
        <v>0</v>
      </c>
      <c r="W275">
        <v>7.85215605749486</v>
      </c>
      <c r="X275">
        <v>1</v>
      </c>
      <c r="Y275" t="s">
        <v>53</v>
      </c>
      <c r="Z275">
        <v>1</v>
      </c>
      <c r="AA275">
        <v>0</v>
      </c>
      <c r="AB275">
        <v>0</v>
      </c>
      <c r="AC275">
        <v>0</v>
      </c>
      <c r="AD275">
        <v>0.613395676392188</v>
      </c>
    </row>
    <row r="276" spans="1:30">
      <c r="A276">
        <v>275</v>
      </c>
      <c r="B276">
        <v>5.9</v>
      </c>
      <c r="C276">
        <v>0</v>
      </c>
      <c r="D276">
        <v>4.1</v>
      </c>
      <c r="E276">
        <v>2.64705882352941</v>
      </c>
      <c r="F276">
        <v>70.7679671457905</v>
      </c>
      <c r="G276">
        <v>0</v>
      </c>
      <c r="H276">
        <v>0</v>
      </c>
      <c r="I276">
        <v>0</v>
      </c>
      <c r="J276">
        <v>0</v>
      </c>
      <c r="K276">
        <v>0</v>
      </c>
      <c r="L276">
        <v>0</v>
      </c>
      <c r="M276">
        <v>0</v>
      </c>
      <c r="N276">
        <v>0</v>
      </c>
      <c r="O276">
        <v>0</v>
      </c>
      <c r="P276">
        <v>0</v>
      </c>
      <c r="Q276">
        <v>1</v>
      </c>
      <c r="R276">
        <v>0</v>
      </c>
      <c r="S276">
        <v>0</v>
      </c>
      <c r="T276">
        <v>0</v>
      </c>
      <c r="U276">
        <v>0</v>
      </c>
      <c r="V276">
        <v>0</v>
      </c>
      <c r="W276">
        <v>39.9507186858316</v>
      </c>
      <c r="X276">
        <v>0</v>
      </c>
      <c r="Y276" t="s">
        <v>53</v>
      </c>
      <c r="Z276">
        <v>1</v>
      </c>
      <c r="AA276">
        <v>1</v>
      </c>
      <c r="AB276">
        <v>1</v>
      </c>
      <c r="AC276">
        <v>1</v>
      </c>
      <c r="AD276">
        <v>0.644433176714662</v>
      </c>
    </row>
    <row r="277" spans="1:30">
      <c r="A277">
        <v>276</v>
      </c>
      <c r="B277">
        <v>9.8</v>
      </c>
      <c r="C277">
        <v>0</v>
      </c>
      <c r="D277">
        <v>4</v>
      </c>
      <c r="E277">
        <v>2.83333333333333</v>
      </c>
      <c r="F277">
        <v>70.4914442162902</v>
      </c>
      <c r="G277">
        <v>0</v>
      </c>
      <c r="H277">
        <v>0</v>
      </c>
      <c r="I277">
        <v>0</v>
      </c>
      <c r="J277">
        <v>0</v>
      </c>
      <c r="K277">
        <v>0</v>
      </c>
      <c r="L277">
        <v>0</v>
      </c>
      <c r="M277">
        <v>0</v>
      </c>
      <c r="N277">
        <v>0</v>
      </c>
      <c r="O277">
        <v>0</v>
      </c>
      <c r="P277">
        <v>0</v>
      </c>
      <c r="Q277">
        <v>1</v>
      </c>
      <c r="R277">
        <v>0</v>
      </c>
      <c r="S277">
        <v>0</v>
      </c>
      <c r="T277">
        <v>0</v>
      </c>
      <c r="U277">
        <v>0</v>
      </c>
      <c r="V277">
        <v>0</v>
      </c>
      <c r="W277">
        <v>42.3162217659137</v>
      </c>
      <c r="X277">
        <v>0</v>
      </c>
      <c r="Y277" t="s">
        <v>53</v>
      </c>
      <c r="Z277">
        <v>1</v>
      </c>
      <c r="AA277">
        <v>1</v>
      </c>
      <c r="AB277">
        <v>1</v>
      </c>
      <c r="AC277">
        <v>1</v>
      </c>
      <c r="AD277">
        <v>0.663261329933029</v>
      </c>
    </row>
    <row r="278" spans="1:30">
      <c r="A278">
        <v>277</v>
      </c>
      <c r="B278">
        <v>36.4</v>
      </c>
      <c r="C278">
        <v>0</v>
      </c>
      <c r="D278">
        <v>4.5</v>
      </c>
      <c r="E278">
        <v>21</v>
      </c>
      <c r="F278">
        <v>68.6543463381245</v>
      </c>
      <c r="G278">
        <v>0</v>
      </c>
      <c r="H278">
        <v>0</v>
      </c>
      <c r="I278">
        <v>0</v>
      </c>
      <c r="J278">
        <v>0</v>
      </c>
      <c r="K278">
        <v>0</v>
      </c>
      <c r="L278">
        <v>0</v>
      </c>
      <c r="M278">
        <v>0</v>
      </c>
      <c r="N278">
        <v>0</v>
      </c>
      <c r="O278">
        <v>0</v>
      </c>
      <c r="P278">
        <v>0</v>
      </c>
      <c r="Q278">
        <v>1</v>
      </c>
      <c r="R278">
        <v>0</v>
      </c>
      <c r="S278">
        <v>0</v>
      </c>
      <c r="T278">
        <v>0</v>
      </c>
      <c r="U278">
        <v>0</v>
      </c>
      <c r="V278">
        <v>0</v>
      </c>
      <c r="W278">
        <v>12.2874743326488</v>
      </c>
      <c r="X278">
        <v>1</v>
      </c>
      <c r="Y278" t="s">
        <v>53</v>
      </c>
      <c r="Z278">
        <v>1</v>
      </c>
      <c r="AA278">
        <v>1</v>
      </c>
      <c r="AB278">
        <v>0</v>
      </c>
      <c r="AC278">
        <v>0</v>
      </c>
      <c r="AD278">
        <v>0.789899187117228</v>
      </c>
    </row>
    <row r="279" spans="1:30">
      <c r="A279">
        <v>278</v>
      </c>
      <c r="B279">
        <v>0</v>
      </c>
      <c r="C279">
        <v>0</v>
      </c>
      <c r="D279">
        <v>3.5</v>
      </c>
      <c r="E279">
        <v>7.66666666666666</v>
      </c>
      <c r="F279">
        <v>73.8234086242299</v>
      </c>
      <c r="G279">
        <v>0</v>
      </c>
      <c r="H279">
        <v>0</v>
      </c>
      <c r="I279">
        <v>0</v>
      </c>
      <c r="J279">
        <v>0</v>
      </c>
      <c r="K279">
        <v>0</v>
      </c>
      <c r="L279">
        <v>0</v>
      </c>
      <c r="M279">
        <v>0</v>
      </c>
      <c r="N279">
        <v>0</v>
      </c>
      <c r="O279">
        <v>0</v>
      </c>
      <c r="P279">
        <v>0</v>
      </c>
      <c r="Q279">
        <v>1</v>
      </c>
      <c r="R279">
        <v>0</v>
      </c>
      <c r="S279">
        <v>0</v>
      </c>
      <c r="T279">
        <v>0</v>
      </c>
      <c r="U279">
        <v>0</v>
      </c>
      <c r="V279">
        <v>0</v>
      </c>
      <c r="W279">
        <v>7.19507186858316</v>
      </c>
      <c r="X279">
        <v>1</v>
      </c>
      <c r="Y279" t="s">
        <v>53</v>
      </c>
      <c r="Z279">
        <v>1</v>
      </c>
      <c r="AA279">
        <v>0</v>
      </c>
      <c r="AB279">
        <v>0</v>
      </c>
      <c r="AC279">
        <v>0</v>
      </c>
      <c r="AD279">
        <v>0.475598514250637</v>
      </c>
    </row>
    <row r="280" spans="1:30">
      <c r="A280">
        <v>279</v>
      </c>
      <c r="B280">
        <v>11.8</v>
      </c>
      <c r="C280">
        <v>0</v>
      </c>
      <c r="D280">
        <v>3.1</v>
      </c>
      <c r="E280">
        <v>7.54545454545454</v>
      </c>
      <c r="F280">
        <v>55.731690622861</v>
      </c>
      <c r="G280">
        <v>0</v>
      </c>
      <c r="H280">
        <v>0</v>
      </c>
      <c r="I280">
        <v>0</v>
      </c>
      <c r="J280">
        <v>0</v>
      </c>
      <c r="K280">
        <v>0</v>
      </c>
      <c r="L280">
        <v>0</v>
      </c>
      <c r="M280">
        <v>0</v>
      </c>
      <c r="N280">
        <v>0</v>
      </c>
      <c r="O280">
        <v>0</v>
      </c>
      <c r="P280">
        <v>0</v>
      </c>
      <c r="Q280">
        <v>1</v>
      </c>
      <c r="R280">
        <v>0</v>
      </c>
      <c r="S280">
        <v>0</v>
      </c>
      <c r="T280">
        <v>0</v>
      </c>
      <c r="U280">
        <v>0</v>
      </c>
      <c r="V280">
        <v>0</v>
      </c>
      <c r="W280">
        <v>1.67556468172484</v>
      </c>
      <c r="X280">
        <v>1</v>
      </c>
      <c r="Y280" t="s">
        <v>53</v>
      </c>
      <c r="Z280">
        <v>0</v>
      </c>
      <c r="AA280">
        <v>0</v>
      </c>
      <c r="AB280">
        <v>0</v>
      </c>
      <c r="AC280">
        <v>0</v>
      </c>
      <c r="AD280">
        <v>0.510062618828215</v>
      </c>
    </row>
    <row r="281" spans="1:30">
      <c r="A281">
        <v>280</v>
      </c>
      <c r="B281">
        <v>8.9</v>
      </c>
      <c r="C281">
        <v>0</v>
      </c>
      <c r="D281">
        <v>3.6</v>
      </c>
      <c r="E281">
        <v>7.42857142857143</v>
      </c>
      <c r="F281">
        <v>77.2156057494866</v>
      </c>
      <c r="G281">
        <v>0</v>
      </c>
      <c r="H281">
        <v>0</v>
      </c>
      <c r="I281">
        <v>0</v>
      </c>
      <c r="J281">
        <v>0</v>
      </c>
      <c r="K281">
        <v>0</v>
      </c>
      <c r="L281">
        <v>0</v>
      </c>
      <c r="M281">
        <v>0</v>
      </c>
      <c r="N281">
        <v>0</v>
      </c>
      <c r="O281">
        <v>0</v>
      </c>
      <c r="P281">
        <v>0</v>
      </c>
      <c r="Q281">
        <v>1</v>
      </c>
      <c r="R281">
        <v>0</v>
      </c>
      <c r="S281">
        <v>0</v>
      </c>
      <c r="T281">
        <v>0</v>
      </c>
      <c r="U281">
        <v>0</v>
      </c>
      <c r="V281">
        <v>0</v>
      </c>
      <c r="W281">
        <v>3.48254620123203</v>
      </c>
      <c r="X281">
        <v>1</v>
      </c>
      <c r="Y281" t="s">
        <v>53</v>
      </c>
      <c r="Z281">
        <v>0</v>
      </c>
      <c r="AA281">
        <v>0</v>
      </c>
      <c r="AB281">
        <v>0</v>
      </c>
      <c r="AC281">
        <v>0</v>
      </c>
      <c r="AD281">
        <v>0.576959788143458</v>
      </c>
    </row>
    <row r="282" spans="1:30">
      <c r="A282">
        <v>281</v>
      </c>
      <c r="B282">
        <v>3.5</v>
      </c>
      <c r="C282">
        <v>0</v>
      </c>
      <c r="D282">
        <v>4.3</v>
      </c>
      <c r="E282">
        <v>4</v>
      </c>
      <c r="F282">
        <v>66.1793292265571</v>
      </c>
      <c r="G282">
        <v>0</v>
      </c>
      <c r="H282">
        <v>0</v>
      </c>
      <c r="I282">
        <v>0</v>
      </c>
      <c r="J282">
        <v>0</v>
      </c>
      <c r="K282">
        <v>0</v>
      </c>
      <c r="L282">
        <v>0</v>
      </c>
      <c r="M282">
        <v>0</v>
      </c>
      <c r="N282">
        <v>0</v>
      </c>
      <c r="O282">
        <v>0</v>
      </c>
      <c r="P282">
        <v>0</v>
      </c>
      <c r="Q282">
        <v>1</v>
      </c>
      <c r="R282">
        <v>0</v>
      </c>
      <c r="S282">
        <v>0</v>
      </c>
      <c r="T282">
        <v>0</v>
      </c>
      <c r="U282">
        <v>0</v>
      </c>
      <c r="V282">
        <v>0</v>
      </c>
      <c r="W282">
        <v>35.2854209445585</v>
      </c>
      <c r="X282">
        <v>0</v>
      </c>
      <c r="Y282" t="s">
        <v>53</v>
      </c>
      <c r="Z282">
        <v>1</v>
      </c>
      <c r="AA282">
        <v>1</v>
      </c>
      <c r="AB282">
        <v>1</v>
      </c>
      <c r="AD282">
        <v>0.63330057527893</v>
      </c>
    </row>
    <row r="283" spans="1:30">
      <c r="A283">
        <v>282</v>
      </c>
      <c r="B283">
        <v>6.9</v>
      </c>
      <c r="C283">
        <v>0</v>
      </c>
      <c r="D283">
        <v>4.2</v>
      </c>
      <c r="E283">
        <v>3.06666666666666</v>
      </c>
      <c r="F283">
        <v>70.4996577686516</v>
      </c>
      <c r="G283">
        <v>0</v>
      </c>
      <c r="H283">
        <v>0</v>
      </c>
      <c r="I283">
        <v>0</v>
      </c>
      <c r="J283">
        <v>0</v>
      </c>
      <c r="K283">
        <v>0</v>
      </c>
      <c r="L283">
        <v>0</v>
      </c>
      <c r="M283">
        <v>0</v>
      </c>
      <c r="N283">
        <v>0</v>
      </c>
      <c r="O283">
        <v>0</v>
      </c>
      <c r="P283">
        <v>0</v>
      </c>
      <c r="Q283">
        <v>1</v>
      </c>
      <c r="R283">
        <v>0</v>
      </c>
      <c r="S283">
        <v>0</v>
      </c>
      <c r="T283">
        <v>0</v>
      </c>
      <c r="U283">
        <v>0</v>
      </c>
      <c r="V283">
        <v>0</v>
      </c>
      <c r="W283">
        <v>35.9096509240246</v>
      </c>
      <c r="X283">
        <v>0</v>
      </c>
      <c r="Y283" t="s">
        <v>53</v>
      </c>
      <c r="Z283">
        <v>1</v>
      </c>
      <c r="AA283">
        <v>1</v>
      </c>
      <c r="AB283">
        <v>1</v>
      </c>
      <c r="AD283">
        <v>0.661590029052431</v>
      </c>
    </row>
    <row r="284" spans="1:30">
      <c r="A284">
        <v>283</v>
      </c>
      <c r="B284">
        <v>4.9</v>
      </c>
      <c r="C284">
        <v>0</v>
      </c>
      <c r="D284">
        <v>4.4</v>
      </c>
      <c r="E284">
        <v>6.37499999999999</v>
      </c>
      <c r="F284">
        <v>74.8911704312114</v>
      </c>
      <c r="G284">
        <v>0</v>
      </c>
      <c r="H284">
        <v>0</v>
      </c>
      <c r="I284">
        <v>0</v>
      </c>
      <c r="J284">
        <v>0</v>
      </c>
      <c r="K284">
        <v>0</v>
      </c>
      <c r="L284">
        <v>0</v>
      </c>
      <c r="M284">
        <v>0</v>
      </c>
      <c r="N284">
        <v>0</v>
      </c>
      <c r="O284">
        <v>0</v>
      </c>
      <c r="P284">
        <v>0</v>
      </c>
      <c r="Q284">
        <v>1</v>
      </c>
      <c r="R284">
        <v>0</v>
      </c>
      <c r="S284">
        <v>0</v>
      </c>
      <c r="T284">
        <v>0</v>
      </c>
      <c r="U284">
        <v>0</v>
      </c>
      <c r="V284">
        <v>0</v>
      </c>
      <c r="W284">
        <v>35.8439425051334</v>
      </c>
      <c r="X284">
        <v>0</v>
      </c>
      <c r="Y284" t="s">
        <v>53</v>
      </c>
      <c r="Z284">
        <v>1</v>
      </c>
      <c r="AA284">
        <v>1</v>
      </c>
      <c r="AB284">
        <v>1</v>
      </c>
      <c r="AD284">
        <v>0.64933772969292</v>
      </c>
    </row>
    <row r="285" spans="1:30">
      <c r="A285">
        <v>284</v>
      </c>
      <c r="B285">
        <v>8.9</v>
      </c>
      <c r="C285">
        <v>0</v>
      </c>
      <c r="D285">
        <v>4.4</v>
      </c>
      <c r="E285">
        <v>1.88461538461538</v>
      </c>
      <c r="F285">
        <v>53.7467488021902</v>
      </c>
      <c r="G285">
        <v>0</v>
      </c>
      <c r="H285">
        <v>0</v>
      </c>
      <c r="I285">
        <v>0</v>
      </c>
      <c r="J285">
        <v>0</v>
      </c>
      <c r="K285">
        <v>0</v>
      </c>
      <c r="L285">
        <v>0</v>
      </c>
      <c r="M285">
        <v>0</v>
      </c>
      <c r="N285">
        <v>0</v>
      </c>
      <c r="O285">
        <v>0</v>
      </c>
      <c r="P285">
        <v>0</v>
      </c>
      <c r="Q285">
        <v>1</v>
      </c>
      <c r="R285">
        <v>0</v>
      </c>
      <c r="S285">
        <v>0</v>
      </c>
      <c r="T285">
        <v>0</v>
      </c>
      <c r="U285">
        <v>0</v>
      </c>
      <c r="V285">
        <v>0</v>
      </c>
      <c r="W285">
        <v>18.3983572895277</v>
      </c>
      <c r="X285">
        <v>1</v>
      </c>
      <c r="Y285" t="s">
        <v>53</v>
      </c>
      <c r="Z285">
        <v>1</v>
      </c>
      <c r="AA285">
        <v>1</v>
      </c>
      <c r="AB285">
        <v>0</v>
      </c>
      <c r="AC285">
        <v>0</v>
      </c>
      <c r="AD285">
        <v>0.692032531821284</v>
      </c>
    </row>
    <row r="286" spans="1:30">
      <c r="A286">
        <v>285</v>
      </c>
      <c r="B286">
        <v>10.8</v>
      </c>
      <c r="C286">
        <v>0</v>
      </c>
      <c r="D286">
        <v>3.8</v>
      </c>
      <c r="E286">
        <v>4.05263157894736</v>
      </c>
      <c r="F286">
        <v>82.9075975359342</v>
      </c>
      <c r="G286">
        <v>0</v>
      </c>
      <c r="H286">
        <v>0</v>
      </c>
      <c r="I286">
        <v>0</v>
      </c>
      <c r="J286">
        <v>0</v>
      </c>
      <c r="K286">
        <v>0</v>
      </c>
      <c r="L286">
        <v>0</v>
      </c>
      <c r="M286">
        <v>0</v>
      </c>
      <c r="N286">
        <v>0</v>
      </c>
      <c r="O286">
        <v>0</v>
      </c>
      <c r="P286">
        <v>0</v>
      </c>
      <c r="Q286">
        <v>1</v>
      </c>
      <c r="R286">
        <v>0</v>
      </c>
      <c r="S286">
        <v>0</v>
      </c>
      <c r="T286">
        <v>0</v>
      </c>
      <c r="U286">
        <v>0</v>
      </c>
      <c r="V286">
        <v>0</v>
      </c>
      <c r="W286">
        <v>25.5605749486652</v>
      </c>
      <c r="X286">
        <v>1</v>
      </c>
      <c r="Y286" t="s">
        <v>53</v>
      </c>
      <c r="Z286">
        <v>1</v>
      </c>
      <c r="AA286">
        <v>1</v>
      </c>
      <c r="AB286">
        <v>1</v>
      </c>
      <c r="AC286">
        <v>0</v>
      </c>
      <c r="AD286">
        <v>0.651911090694666</v>
      </c>
    </row>
    <row r="287" spans="1:30">
      <c r="A287">
        <v>286</v>
      </c>
      <c r="B287">
        <v>3</v>
      </c>
      <c r="C287">
        <v>0</v>
      </c>
      <c r="D287">
        <v>4.2</v>
      </c>
      <c r="E287">
        <v>3.25</v>
      </c>
      <c r="F287">
        <v>74.2888432580424</v>
      </c>
      <c r="G287">
        <v>0</v>
      </c>
      <c r="H287">
        <v>0</v>
      </c>
      <c r="I287">
        <v>0</v>
      </c>
      <c r="J287">
        <v>0</v>
      </c>
      <c r="K287">
        <v>0</v>
      </c>
      <c r="L287">
        <v>0</v>
      </c>
      <c r="M287">
        <v>0</v>
      </c>
      <c r="N287">
        <v>0</v>
      </c>
      <c r="O287">
        <v>0</v>
      </c>
      <c r="P287">
        <v>0</v>
      </c>
      <c r="Q287">
        <v>1</v>
      </c>
      <c r="R287">
        <v>0</v>
      </c>
      <c r="S287">
        <v>0</v>
      </c>
      <c r="T287">
        <v>0</v>
      </c>
      <c r="U287">
        <v>0</v>
      </c>
      <c r="V287">
        <v>0</v>
      </c>
      <c r="W287">
        <v>43.2689938398357</v>
      </c>
      <c r="X287">
        <v>0</v>
      </c>
      <c r="Y287" t="s">
        <v>53</v>
      </c>
      <c r="Z287">
        <v>1</v>
      </c>
      <c r="AA287">
        <v>1</v>
      </c>
      <c r="AB287">
        <v>1</v>
      </c>
      <c r="AC287">
        <v>1</v>
      </c>
      <c r="AD287">
        <v>0.631406474039764</v>
      </c>
    </row>
    <row r="288" spans="1:30">
      <c r="A288">
        <v>287</v>
      </c>
      <c r="B288">
        <v>8.9</v>
      </c>
      <c r="C288">
        <v>0</v>
      </c>
      <c r="D288">
        <v>3.7</v>
      </c>
      <c r="E288">
        <v>12.6666666666666</v>
      </c>
      <c r="F288">
        <v>78.2258726899384</v>
      </c>
      <c r="G288">
        <v>0</v>
      </c>
      <c r="H288">
        <v>0</v>
      </c>
      <c r="I288">
        <v>0</v>
      </c>
      <c r="J288">
        <v>0</v>
      </c>
      <c r="K288">
        <v>0</v>
      </c>
      <c r="L288">
        <v>0</v>
      </c>
      <c r="M288">
        <v>0</v>
      </c>
      <c r="N288">
        <v>0</v>
      </c>
      <c r="O288">
        <v>0</v>
      </c>
      <c r="P288">
        <v>0</v>
      </c>
      <c r="Q288">
        <v>1</v>
      </c>
      <c r="R288">
        <v>0</v>
      </c>
      <c r="S288">
        <v>0</v>
      </c>
      <c r="T288">
        <v>0</v>
      </c>
      <c r="U288">
        <v>0</v>
      </c>
      <c r="V288">
        <v>0</v>
      </c>
      <c r="W288">
        <v>1.87268993839835</v>
      </c>
      <c r="X288">
        <v>1</v>
      </c>
      <c r="Y288" t="s">
        <v>53</v>
      </c>
      <c r="Z288">
        <v>0</v>
      </c>
      <c r="AA288">
        <v>0</v>
      </c>
      <c r="AB288">
        <v>0</v>
      </c>
      <c r="AC288">
        <v>0</v>
      </c>
      <c r="AD288">
        <v>0.548895330334951</v>
      </c>
    </row>
    <row r="289" spans="1:30">
      <c r="A289">
        <v>288</v>
      </c>
      <c r="B289">
        <v>0</v>
      </c>
      <c r="C289">
        <v>0</v>
      </c>
      <c r="D289">
        <v>3.7</v>
      </c>
      <c r="E289">
        <v>20.6666666666666</v>
      </c>
      <c r="F289">
        <v>81.6427104722792</v>
      </c>
      <c r="G289">
        <v>0</v>
      </c>
      <c r="H289">
        <v>0</v>
      </c>
      <c r="I289">
        <v>0</v>
      </c>
      <c r="J289">
        <v>0</v>
      </c>
      <c r="K289">
        <v>0</v>
      </c>
      <c r="L289">
        <v>0</v>
      </c>
      <c r="M289">
        <v>0</v>
      </c>
      <c r="N289">
        <v>0</v>
      </c>
      <c r="O289">
        <v>0</v>
      </c>
      <c r="P289">
        <v>0</v>
      </c>
      <c r="Q289">
        <v>1</v>
      </c>
      <c r="R289">
        <v>0</v>
      </c>
      <c r="S289">
        <v>0</v>
      </c>
      <c r="T289">
        <v>0</v>
      </c>
      <c r="U289">
        <v>0</v>
      </c>
      <c r="V289">
        <v>0</v>
      </c>
      <c r="W289">
        <v>1.64271047227926</v>
      </c>
      <c r="X289">
        <v>1</v>
      </c>
      <c r="Y289" t="s">
        <v>53</v>
      </c>
      <c r="Z289">
        <v>0</v>
      </c>
      <c r="AA289">
        <v>0</v>
      </c>
      <c r="AB289">
        <v>0</v>
      </c>
      <c r="AC289">
        <v>0</v>
      </c>
      <c r="AD289">
        <v>0.405900546813536</v>
      </c>
    </row>
    <row r="290" spans="1:30">
      <c r="A290">
        <v>289</v>
      </c>
      <c r="B290">
        <v>5.9</v>
      </c>
      <c r="C290">
        <v>0</v>
      </c>
      <c r="D290">
        <v>4.1</v>
      </c>
      <c r="E290">
        <v>4.19047619047619</v>
      </c>
      <c r="F290">
        <v>50.611909650924</v>
      </c>
      <c r="G290">
        <v>0</v>
      </c>
      <c r="H290">
        <v>0</v>
      </c>
      <c r="I290">
        <v>0</v>
      </c>
      <c r="J290">
        <v>0</v>
      </c>
      <c r="K290">
        <v>0</v>
      </c>
      <c r="L290">
        <v>0</v>
      </c>
      <c r="M290">
        <v>0</v>
      </c>
      <c r="N290">
        <v>0</v>
      </c>
      <c r="O290">
        <v>0</v>
      </c>
      <c r="P290">
        <v>0</v>
      </c>
      <c r="Q290">
        <v>1</v>
      </c>
      <c r="R290">
        <v>0</v>
      </c>
      <c r="S290">
        <v>0</v>
      </c>
      <c r="T290">
        <v>0</v>
      </c>
      <c r="U290">
        <v>0</v>
      </c>
      <c r="V290">
        <v>0</v>
      </c>
      <c r="W290">
        <v>5.81519507186858</v>
      </c>
      <c r="X290">
        <v>1</v>
      </c>
      <c r="Y290" t="s">
        <v>53</v>
      </c>
      <c r="Z290">
        <v>0</v>
      </c>
      <c r="AA290">
        <v>0</v>
      </c>
      <c r="AB290">
        <v>0</v>
      </c>
      <c r="AC290">
        <v>0</v>
      </c>
      <c r="AD290">
        <v>0.609606401177416</v>
      </c>
    </row>
    <row r="291" spans="1:30">
      <c r="A291">
        <v>290</v>
      </c>
      <c r="B291">
        <v>2</v>
      </c>
      <c r="C291">
        <v>0</v>
      </c>
      <c r="D291">
        <v>4.6</v>
      </c>
      <c r="E291">
        <v>3.72727272727272</v>
      </c>
      <c r="F291">
        <v>48.5174537987679</v>
      </c>
      <c r="G291">
        <v>0</v>
      </c>
      <c r="H291">
        <v>0</v>
      </c>
      <c r="I291">
        <v>0</v>
      </c>
      <c r="J291">
        <v>0</v>
      </c>
      <c r="K291">
        <v>0</v>
      </c>
      <c r="L291">
        <v>0</v>
      </c>
      <c r="M291">
        <v>0</v>
      </c>
      <c r="N291">
        <v>0</v>
      </c>
      <c r="O291">
        <v>0</v>
      </c>
      <c r="P291">
        <v>0</v>
      </c>
      <c r="Q291">
        <v>1</v>
      </c>
      <c r="R291">
        <v>0</v>
      </c>
      <c r="S291">
        <v>0</v>
      </c>
      <c r="T291">
        <v>0</v>
      </c>
      <c r="U291">
        <v>0</v>
      </c>
      <c r="V291">
        <v>0</v>
      </c>
      <c r="W291">
        <v>42.5790554414784</v>
      </c>
      <c r="X291">
        <v>0</v>
      </c>
      <c r="Y291" t="s">
        <v>53</v>
      </c>
      <c r="Z291">
        <v>1</v>
      </c>
      <c r="AA291">
        <v>1</v>
      </c>
      <c r="AB291">
        <v>1</v>
      </c>
      <c r="AC291">
        <v>1</v>
      </c>
      <c r="AD291">
        <v>0.63999750581284</v>
      </c>
    </row>
    <row r="292" spans="1:30">
      <c r="A292">
        <v>291</v>
      </c>
      <c r="B292">
        <v>9.8</v>
      </c>
      <c r="C292">
        <v>0</v>
      </c>
      <c r="D292">
        <v>4.4</v>
      </c>
      <c r="E292">
        <v>2.26666666666666</v>
      </c>
      <c r="F292">
        <v>65.4647501711156</v>
      </c>
      <c r="G292">
        <v>0</v>
      </c>
      <c r="H292">
        <v>0</v>
      </c>
      <c r="I292">
        <v>0</v>
      </c>
      <c r="J292">
        <v>0</v>
      </c>
      <c r="K292">
        <v>0</v>
      </c>
      <c r="L292">
        <v>0</v>
      </c>
      <c r="M292">
        <v>0</v>
      </c>
      <c r="N292">
        <v>0</v>
      </c>
      <c r="O292">
        <v>0</v>
      </c>
      <c r="P292">
        <v>0</v>
      </c>
      <c r="Q292">
        <v>1</v>
      </c>
      <c r="R292">
        <v>0</v>
      </c>
      <c r="S292">
        <v>0</v>
      </c>
      <c r="T292">
        <v>0</v>
      </c>
      <c r="U292">
        <v>0</v>
      </c>
      <c r="V292">
        <v>0</v>
      </c>
      <c r="W292">
        <v>36.3696098562628</v>
      </c>
      <c r="X292">
        <v>0</v>
      </c>
      <c r="Y292" t="s">
        <v>53</v>
      </c>
      <c r="Z292">
        <v>1</v>
      </c>
      <c r="AA292">
        <v>1</v>
      </c>
      <c r="AB292">
        <v>1</v>
      </c>
      <c r="AC292">
        <v>1</v>
      </c>
      <c r="AD292">
        <v>0.708353232485029</v>
      </c>
    </row>
    <row r="293" spans="1:30">
      <c r="A293">
        <v>292</v>
      </c>
      <c r="B293">
        <v>10.8</v>
      </c>
      <c r="C293">
        <v>1</v>
      </c>
      <c r="D293">
        <v>4.2</v>
      </c>
      <c r="E293">
        <v>2.88888888888888</v>
      </c>
      <c r="F293">
        <v>67.3264887063655</v>
      </c>
      <c r="G293">
        <v>0</v>
      </c>
      <c r="H293">
        <v>0</v>
      </c>
      <c r="I293">
        <v>0</v>
      </c>
      <c r="J293">
        <v>0</v>
      </c>
      <c r="K293">
        <v>0</v>
      </c>
      <c r="L293">
        <v>0</v>
      </c>
      <c r="M293">
        <v>0</v>
      </c>
      <c r="N293">
        <v>0</v>
      </c>
      <c r="O293">
        <v>0</v>
      </c>
      <c r="P293">
        <v>0</v>
      </c>
      <c r="Q293">
        <v>1</v>
      </c>
      <c r="R293">
        <v>0</v>
      </c>
      <c r="S293">
        <v>0</v>
      </c>
      <c r="T293">
        <v>0</v>
      </c>
      <c r="U293">
        <v>0</v>
      </c>
      <c r="V293">
        <v>0</v>
      </c>
      <c r="W293">
        <v>6.63655030800821</v>
      </c>
      <c r="X293">
        <v>1</v>
      </c>
      <c r="Y293" t="s">
        <v>53</v>
      </c>
      <c r="Z293">
        <v>1</v>
      </c>
      <c r="AA293">
        <v>0</v>
      </c>
      <c r="AB293">
        <v>0</v>
      </c>
      <c r="AC293">
        <v>0</v>
      </c>
      <c r="AD293">
        <v>0.481961989161101</v>
      </c>
    </row>
    <row r="294" spans="1:30">
      <c r="A294">
        <v>293</v>
      </c>
      <c r="B294">
        <v>3.9</v>
      </c>
      <c r="C294">
        <v>1</v>
      </c>
      <c r="D294">
        <v>4.3</v>
      </c>
      <c r="E294">
        <v>4.5</v>
      </c>
      <c r="F294">
        <v>66.6858316221766</v>
      </c>
      <c r="G294">
        <v>0</v>
      </c>
      <c r="H294">
        <v>0</v>
      </c>
      <c r="I294">
        <v>0</v>
      </c>
      <c r="J294">
        <v>0</v>
      </c>
      <c r="K294">
        <v>0</v>
      </c>
      <c r="L294">
        <v>0</v>
      </c>
      <c r="M294">
        <v>0</v>
      </c>
      <c r="N294">
        <v>0</v>
      </c>
      <c r="O294">
        <v>0</v>
      </c>
      <c r="P294">
        <v>0</v>
      </c>
      <c r="Q294">
        <v>1</v>
      </c>
      <c r="R294">
        <v>0</v>
      </c>
      <c r="S294">
        <v>0</v>
      </c>
      <c r="T294">
        <v>0</v>
      </c>
      <c r="U294">
        <v>0</v>
      </c>
      <c r="V294">
        <v>0</v>
      </c>
      <c r="W294">
        <v>15.1129363449692</v>
      </c>
      <c r="X294">
        <v>1</v>
      </c>
      <c r="Y294" t="s">
        <v>53</v>
      </c>
      <c r="Z294">
        <v>1</v>
      </c>
      <c r="AA294">
        <v>1</v>
      </c>
      <c r="AB294">
        <v>0</v>
      </c>
      <c r="AC294">
        <v>0</v>
      </c>
      <c r="AD294">
        <v>0.418161212608272</v>
      </c>
    </row>
    <row r="295" spans="1:30">
      <c r="A295">
        <v>294</v>
      </c>
      <c r="B295">
        <v>10.8</v>
      </c>
      <c r="C295">
        <v>0</v>
      </c>
      <c r="D295">
        <v>4.4</v>
      </c>
      <c r="E295">
        <v>4.75</v>
      </c>
      <c r="F295">
        <v>57.1060917180013</v>
      </c>
      <c r="G295">
        <v>0</v>
      </c>
      <c r="H295">
        <v>0</v>
      </c>
      <c r="I295">
        <v>0</v>
      </c>
      <c r="J295">
        <v>0</v>
      </c>
      <c r="K295">
        <v>0</v>
      </c>
      <c r="L295">
        <v>0</v>
      </c>
      <c r="M295">
        <v>0</v>
      </c>
      <c r="N295">
        <v>0</v>
      </c>
      <c r="O295">
        <v>0</v>
      </c>
      <c r="P295">
        <v>0</v>
      </c>
      <c r="Q295">
        <v>1</v>
      </c>
      <c r="R295">
        <v>0</v>
      </c>
      <c r="S295">
        <v>0</v>
      </c>
      <c r="T295">
        <v>0</v>
      </c>
      <c r="U295">
        <v>0</v>
      </c>
      <c r="V295">
        <v>0</v>
      </c>
      <c r="W295">
        <v>1.51129363449692</v>
      </c>
      <c r="X295">
        <v>1</v>
      </c>
      <c r="Y295" t="s">
        <v>53</v>
      </c>
      <c r="Z295">
        <v>0</v>
      </c>
      <c r="AA295">
        <v>0</v>
      </c>
      <c r="AB295">
        <v>0</v>
      </c>
      <c r="AC295">
        <v>0</v>
      </c>
      <c r="AD295">
        <v>0.690368985648726</v>
      </c>
    </row>
    <row r="296" spans="1:30">
      <c r="A296">
        <v>295</v>
      </c>
      <c r="B296">
        <v>2</v>
      </c>
      <c r="C296">
        <v>0</v>
      </c>
      <c r="D296">
        <v>4.4</v>
      </c>
      <c r="E296">
        <v>4.09090909090909</v>
      </c>
      <c r="F296">
        <v>53.0102669404517</v>
      </c>
      <c r="G296">
        <v>0</v>
      </c>
      <c r="H296">
        <v>0</v>
      </c>
      <c r="I296">
        <v>0</v>
      </c>
      <c r="J296">
        <v>0</v>
      </c>
      <c r="K296">
        <v>0</v>
      </c>
      <c r="L296">
        <v>0</v>
      </c>
      <c r="M296">
        <v>0</v>
      </c>
      <c r="N296">
        <v>0</v>
      </c>
      <c r="O296">
        <v>0</v>
      </c>
      <c r="P296">
        <v>0</v>
      </c>
      <c r="Q296">
        <v>1</v>
      </c>
      <c r="R296">
        <v>0</v>
      </c>
      <c r="S296">
        <v>0</v>
      </c>
      <c r="T296">
        <v>0</v>
      </c>
      <c r="U296">
        <v>0</v>
      </c>
      <c r="V296">
        <v>0</v>
      </c>
      <c r="W296">
        <v>43.0390143737166</v>
      </c>
      <c r="X296">
        <v>0</v>
      </c>
      <c r="Y296" t="s">
        <v>53</v>
      </c>
      <c r="Z296">
        <v>1</v>
      </c>
      <c r="AA296">
        <v>1</v>
      </c>
      <c r="AB296">
        <v>1</v>
      </c>
      <c r="AC296">
        <v>1</v>
      </c>
      <c r="AD296">
        <v>0.617173022437623</v>
      </c>
    </row>
    <row r="297" spans="1:30">
      <c r="A297">
        <v>296</v>
      </c>
      <c r="B297">
        <v>1.8</v>
      </c>
      <c r="C297">
        <v>0</v>
      </c>
      <c r="D297">
        <v>3.9</v>
      </c>
      <c r="E297">
        <v>3.8</v>
      </c>
      <c r="F297">
        <v>83.3511293634496</v>
      </c>
      <c r="G297">
        <v>0</v>
      </c>
      <c r="H297">
        <v>0</v>
      </c>
      <c r="I297">
        <v>0</v>
      </c>
      <c r="J297">
        <v>0</v>
      </c>
      <c r="K297">
        <v>0</v>
      </c>
      <c r="L297">
        <v>0</v>
      </c>
      <c r="M297">
        <v>0</v>
      </c>
      <c r="N297">
        <v>0</v>
      </c>
      <c r="O297">
        <v>0</v>
      </c>
      <c r="P297">
        <v>0</v>
      </c>
      <c r="Q297">
        <v>1</v>
      </c>
      <c r="R297">
        <v>0</v>
      </c>
      <c r="S297">
        <v>0</v>
      </c>
      <c r="T297">
        <v>0</v>
      </c>
      <c r="U297">
        <v>0</v>
      </c>
      <c r="V297">
        <v>0</v>
      </c>
      <c r="W297">
        <v>42.0862422997946</v>
      </c>
      <c r="X297">
        <v>0</v>
      </c>
      <c r="Y297" t="s">
        <v>53</v>
      </c>
      <c r="Z297">
        <v>1</v>
      </c>
      <c r="AA297">
        <v>1</v>
      </c>
      <c r="AB297">
        <v>1</v>
      </c>
      <c r="AC297">
        <v>1</v>
      </c>
      <c r="AD297">
        <v>0.588619242256419</v>
      </c>
    </row>
    <row r="298" spans="1:30">
      <c r="A298">
        <v>297</v>
      </c>
      <c r="B298">
        <v>6.9</v>
      </c>
      <c r="C298">
        <v>0</v>
      </c>
      <c r="D298">
        <v>3.8</v>
      </c>
      <c r="E298">
        <v>3.625</v>
      </c>
      <c r="F298">
        <v>70.2669404517453</v>
      </c>
      <c r="G298">
        <v>0</v>
      </c>
      <c r="H298">
        <v>0</v>
      </c>
      <c r="I298">
        <v>0</v>
      </c>
      <c r="J298">
        <v>0</v>
      </c>
      <c r="K298">
        <v>0</v>
      </c>
      <c r="L298">
        <v>0</v>
      </c>
      <c r="M298">
        <v>0</v>
      </c>
      <c r="N298">
        <v>0</v>
      </c>
      <c r="O298">
        <v>0</v>
      </c>
      <c r="P298">
        <v>0</v>
      </c>
      <c r="Q298">
        <v>1</v>
      </c>
      <c r="R298">
        <v>0</v>
      </c>
      <c r="S298">
        <v>0</v>
      </c>
      <c r="T298">
        <v>0</v>
      </c>
      <c r="U298">
        <v>0</v>
      </c>
      <c r="V298">
        <v>0</v>
      </c>
      <c r="W298">
        <v>3.41683778234086</v>
      </c>
      <c r="X298">
        <v>1</v>
      </c>
      <c r="Y298" t="s">
        <v>53</v>
      </c>
      <c r="Z298">
        <v>0</v>
      </c>
      <c r="AA298">
        <v>0</v>
      </c>
      <c r="AB298">
        <v>0</v>
      </c>
      <c r="AC298">
        <v>0</v>
      </c>
      <c r="AD298">
        <v>0.607194527125329</v>
      </c>
    </row>
    <row r="299" spans="1:30">
      <c r="A299">
        <v>298</v>
      </c>
      <c r="B299">
        <v>0</v>
      </c>
      <c r="C299">
        <v>0</v>
      </c>
      <c r="D299">
        <v>4.3</v>
      </c>
      <c r="E299">
        <v>3.84615384615384</v>
      </c>
      <c r="F299">
        <v>71.1485284052019</v>
      </c>
      <c r="G299">
        <v>0</v>
      </c>
      <c r="H299">
        <v>0</v>
      </c>
      <c r="I299">
        <v>0</v>
      </c>
      <c r="J299">
        <v>0</v>
      </c>
      <c r="K299">
        <v>0</v>
      </c>
      <c r="L299">
        <v>0</v>
      </c>
      <c r="M299">
        <v>0</v>
      </c>
      <c r="N299">
        <v>0</v>
      </c>
      <c r="O299">
        <v>0</v>
      </c>
      <c r="P299">
        <v>0</v>
      </c>
      <c r="Q299">
        <v>1</v>
      </c>
      <c r="R299">
        <v>0</v>
      </c>
      <c r="S299">
        <v>0</v>
      </c>
      <c r="T299">
        <v>0</v>
      </c>
      <c r="U299">
        <v>0</v>
      </c>
      <c r="V299">
        <v>0</v>
      </c>
      <c r="W299">
        <v>29.7987679671457</v>
      </c>
      <c r="X299">
        <v>0</v>
      </c>
      <c r="Y299" t="s">
        <v>53</v>
      </c>
      <c r="Z299">
        <v>1</v>
      </c>
      <c r="AA299">
        <v>1</v>
      </c>
      <c r="AB299">
        <v>1</v>
      </c>
      <c r="AD299">
        <v>0.609678216264496</v>
      </c>
    </row>
    <row r="300" spans="1:30">
      <c r="A300">
        <v>299</v>
      </c>
      <c r="B300">
        <v>14.8</v>
      </c>
      <c r="C300">
        <v>0</v>
      </c>
      <c r="D300">
        <v>4</v>
      </c>
      <c r="E300">
        <v>9.06666666666666</v>
      </c>
      <c r="F300">
        <v>82.7433264887063</v>
      </c>
      <c r="G300">
        <v>0</v>
      </c>
      <c r="H300">
        <v>0</v>
      </c>
      <c r="I300">
        <v>0</v>
      </c>
      <c r="J300">
        <v>0</v>
      </c>
      <c r="K300">
        <v>0</v>
      </c>
      <c r="L300">
        <v>0</v>
      </c>
      <c r="M300">
        <v>0</v>
      </c>
      <c r="N300">
        <v>0</v>
      </c>
      <c r="O300">
        <v>0</v>
      </c>
      <c r="P300">
        <v>0</v>
      </c>
      <c r="Q300">
        <v>1</v>
      </c>
      <c r="R300">
        <v>0</v>
      </c>
      <c r="S300">
        <v>0</v>
      </c>
      <c r="T300">
        <v>0</v>
      </c>
      <c r="U300">
        <v>0</v>
      </c>
      <c r="V300">
        <v>0</v>
      </c>
      <c r="W300">
        <v>2.72689938398357</v>
      </c>
      <c r="X300">
        <v>1</v>
      </c>
      <c r="Y300" t="s">
        <v>53</v>
      </c>
      <c r="Z300">
        <v>0</v>
      </c>
      <c r="AA300">
        <v>0</v>
      </c>
      <c r="AB300">
        <v>0</v>
      </c>
      <c r="AC300">
        <v>0</v>
      </c>
      <c r="AD300">
        <v>0.671964124151637</v>
      </c>
    </row>
    <row r="301" spans="1:30">
      <c r="A301">
        <v>300</v>
      </c>
      <c r="B301">
        <v>7.9</v>
      </c>
      <c r="C301">
        <v>0</v>
      </c>
      <c r="D301">
        <v>4.1</v>
      </c>
      <c r="E301">
        <v>3.42105263157894</v>
      </c>
      <c r="F301">
        <v>72.4462696783025</v>
      </c>
      <c r="G301">
        <v>0</v>
      </c>
      <c r="H301">
        <v>0</v>
      </c>
      <c r="I301">
        <v>0</v>
      </c>
      <c r="J301">
        <v>0</v>
      </c>
      <c r="K301">
        <v>0</v>
      </c>
      <c r="L301">
        <v>0</v>
      </c>
      <c r="M301">
        <v>0</v>
      </c>
      <c r="N301">
        <v>0</v>
      </c>
      <c r="O301">
        <v>0</v>
      </c>
      <c r="P301">
        <v>0</v>
      </c>
      <c r="Q301">
        <v>1</v>
      </c>
      <c r="R301">
        <v>0</v>
      </c>
      <c r="S301">
        <v>0</v>
      </c>
      <c r="T301">
        <v>0</v>
      </c>
      <c r="U301">
        <v>0</v>
      </c>
      <c r="V301">
        <v>0</v>
      </c>
      <c r="W301">
        <v>42.7761806981519</v>
      </c>
      <c r="X301">
        <v>0</v>
      </c>
      <c r="Y301" t="s">
        <v>53</v>
      </c>
      <c r="Z301">
        <v>1</v>
      </c>
      <c r="AA301">
        <v>1</v>
      </c>
      <c r="AB301">
        <v>1</v>
      </c>
      <c r="AC301">
        <v>1</v>
      </c>
      <c r="AD301">
        <v>0.657325467196388</v>
      </c>
    </row>
    <row r="302" spans="1:30">
      <c r="A302">
        <v>301</v>
      </c>
      <c r="B302">
        <v>4.9</v>
      </c>
      <c r="C302">
        <v>0</v>
      </c>
      <c r="D302">
        <v>4.1</v>
      </c>
      <c r="E302">
        <v>2.84210526315789</v>
      </c>
      <c r="F302">
        <v>57.7056810403833</v>
      </c>
      <c r="G302">
        <v>0</v>
      </c>
      <c r="H302">
        <v>0</v>
      </c>
      <c r="I302">
        <v>0</v>
      </c>
      <c r="J302">
        <v>0</v>
      </c>
      <c r="K302">
        <v>0</v>
      </c>
      <c r="L302">
        <v>0</v>
      </c>
      <c r="M302">
        <v>0</v>
      </c>
      <c r="N302">
        <v>0</v>
      </c>
      <c r="O302">
        <v>0</v>
      </c>
      <c r="P302">
        <v>0</v>
      </c>
      <c r="Q302">
        <v>1</v>
      </c>
      <c r="R302">
        <v>0</v>
      </c>
      <c r="S302">
        <v>0</v>
      </c>
      <c r="T302">
        <v>0</v>
      </c>
      <c r="U302">
        <v>0</v>
      </c>
      <c r="V302">
        <v>0</v>
      </c>
      <c r="W302">
        <v>18.5626283367556</v>
      </c>
      <c r="X302">
        <v>1</v>
      </c>
      <c r="Y302" t="s">
        <v>53</v>
      </c>
      <c r="Z302">
        <v>1</v>
      </c>
      <c r="AA302">
        <v>1</v>
      </c>
      <c r="AB302">
        <v>0</v>
      </c>
      <c r="AC302">
        <v>0</v>
      </c>
      <c r="AD302">
        <v>0.619542940556354</v>
      </c>
    </row>
    <row r="303" spans="1:30">
      <c r="A303">
        <v>302</v>
      </c>
      <c r="B303">
        <v>10.8</v>
      </c>
      <c r="C303">
        <v>0</v>
      </c>
      <c r="D303">
        <v>4.2</v>
      </c>
      <c r="E303">
        <v>7.5</v>
      </c>
      <c r="F303">
        <v>81.9876796714579</v>
      </c>
      <c r="G303">
        <v>0</v>
      </c>
      <c r="H303">
        <v>0</v>
      </c>
      <c r="I303">
        <v>0</v>
      </c>
      <c r="J303">
        <v>0</v>
      </c>
      <c r="K303">
        <v>0</v>
      </c>
      <c r="L303">
        <v>0</v>
      </c>
      <c r="M303">
        <v>0</v>
      </c>
      <c r="N303">
        <v>0</v>
      </c>
      <c r="O303">
        <v>0</v>
      </c>
      <c r="P303">
        <v>0</v>
      </c>
      <c r="Q303">
        <v>1</v>
      </c>
      <c r="R303">
        <v>0</v>
      </c>
      <c r="S303">
        <v>0</v>
      </c>
      <c r="T303">
        <v>0</v>
      </c>
      <c r="U303">
        <v>0</v>
      </c>
      <c r="V303">
        <v>0</v>
      </c>
      <c r="W303">
        <v>2.62833675564681</v>
      </c>
      <c r="X303">
        <v>1</v>
      </c>
      <c r="Y303" t="s">
        <v>53</v>
      </c>
      <c r="Z303">
        <v>0</v>
      </c>
      <c r="AA303">
        <v>0</v>
      </c>
      <c r="AB303">
        <v>0</v>
      </c>
      <c r="AC303">
        <v>0</v>
      </c>
      <c r="AD303">
        <v>0.673602085390849</v>
      </c>
    </row>
    <row r="304" spans="1:30">
      <c r="A304">
        <v>303</v>
      </c>
      <c r="B304">
        <v>5.9</v>
      </c>
      <c r="C304">
        <v>0</v>
      </c>
      <c r="D304">
        <v>3.6</v>
      </c>
      <c r="E304">
        <v>2</v>
      </c>
      <c r="F304">
        <v>79.772758384668</v>
      </c>
      <c r="G304">
        <v>0</v>
      </c>
      <c r="H304">
        <v>0</v>
      </c>
      <c r="I304">
        <v>0</v>
      </c>
      <c r="J304">
        <v>0</v>
      </c>
      <c r="K304">
        <v>0</v>
      </c>
      <c r="L304">
        <v>0</v>
      </c>
      <c r="M304">
        <v>0</v>
      </c>
      <c r="N304">
        <v>0</v>
      </c>
      <c r="O304">
        <v>0</v>
      </c>
      <c r="P304">
        <v>0</v>
      </c>
      <c r="Q304">
        <v>1</v>
      </c>
      <c r="R304">
        <v>0</v>
      </c>
      <c r="S304">
        <v>0</v>
      </c>
      <c r="T304">
        <v>0</v>
      </c>
      <c r="U304">
        <v>0</v>
      </c>
      <c r="V304">
        <v>0</v>
      </c>
      <c r="W304">
        <v>40.70636550308</v>
      </c>
      <c r="X304">
        <v>0</v>
      </c>
      <c r="Y304" t="s">
        <v>53</v>
      </c>
      <c r="Z304">
        <v>1</v>
      </c>
      <c r="AA304">
        <v>1</v>
      </c>
      <c r="AB304">
        <v>1</v>
      </c>
      <c r="AC304">
        <v>1</v>
      </c>
      <c r="AD304">
        <v>0.596451263687225</v>
      </c>
    </row>
    <row r="305" spans="1:30">
      <c r="A305">
        <v>304</v>
      </c>
      <c r="B305">
        <v>15.7</v>
      </c>
      <c r="C305">
        <v>0</v>
      </c>
      <c r="D305">
        <v>3.9</v>
      </c>
      <c r="E305">
        <v>3.57142857142857</v>
      </c>
      <c r="F305">
        <v>51.8220396988364</v>
      </c>
      <c r="G305">
        <v>0</v>
      </c>
      <c r="H305">
        <v>0</v>
      </c>
      <c r="I305">
        <v>0</v>
      </c>
      <c r="J305">
        <v>0</v>
      </c>
      <c r="K305">
        <v>0</v>
      </c>
      <c r="L305">
        <v>0</v>
      </c>
      <c r="M305">
        <v>0</v>
      </c>
      <c r="N305">
        <v>0</v>
      </c>
      <c r="O305">
        <v>0</v>
      </c>
      <c r="P305">
        <v>0</v>
      </c>
      <c r="Q305">
        <v>1</v>
      </c>
      <c r="R305">
        <v>0</v>
      </c>
      <c r="S305">
        <v>0</v>
      </c>
      <c r="T305">
        <v>0</v>
      </c>
      <c r="U305">
        <v>0</v>
      </c>
      <c r="V305">
        <v>0</v>
      </c>
      <c r="W305">
        <v>39.523613963039</v>
      </c>
      <c r="X305">
        <v>0</v>
      </c>
      <c r="Y305" t="s">
        <v>53</v>
      </c>
      <c r="Z305">
        <v>1</v>
      </c>
      <c r="AA305">
        <v>1</v>
      </c>
      <c r="AB305">
        <v>1</v>
      </c>
      <c r="AC305">
        <v>1</v>
      </c>
      <c r="AD305">
        <v>0.674251358054339</v>
      </c>
    </row>
    <row r="306" spans="1:30">
      <c r="A306">
        <v>305</v>
      </c>
      <c r="B306">
        <v>6.9</v>
      </c>
      <c r="C306">
        <v>0</v>
      </c>
      <c r="D306">
        <v>3.9</v>
      </c>
      <c r="E306">
        <v>1.66666666666666</v>
      </c>
      <c r="F306">
        <v>84.1149897330595</v>
      </c>
      <c r="G306">
        <v>0</v>
      </c>
      <c r="H306">
        <v>0</v>
      </c>
      <c r="I306">
        <v>0</v>
      </c>
      <c r="J306">
        <v>0</v>
      </c>
      <c r="K306">
        <v>0</v>
      </c>
      <c r="L306">
        <v>0</v>
      </c>
      <c r="M306">
        <v>0</v>
      </c>
      <c r="N306">
        <v>0</v>
      </c>
      <c r="O306">
        <v>0</v>
      </c>
      <c r="P306">
        <v>0</v>
      </c>
      <c r="Q306">
        <v>1</v>
      </c>
      <c r="R306">
        <v>0</v>
      </c>
      <c r="S306">
        <v>0</v>
      </c>
      <c r="T306">
        <v>0</v>
      </c>
      <c r="U306">
        <v>0</v>
      </c>
      <c r="V306">
        <v>0</v>
      </c>
      <c r="W306">
        <v>37.6509240246406</v>
      </c>
      <c r="X306">
        <v>0</v>
      </c>
      <c r="Y306" t="s">
        <v>53</v>
      </c>
      <c r="Z306">
        <v>1</v>
      </c>
      <c r="AA306">
        <v>1</v>
      </c>
      <c r="AB306">
        <v>1</v>
      </c>
      <c r="AC306">
        <v>1</v>
      </c>
      <c r="AD306">
        <v>0.650527108363722</v>
      </c>
    </row>
    <row r="307" spans="1:30">
      <c r="A307">
        <v>306</v>
      </c>
      <c r="B307">
        <v>4.9</v>
      </c>
      <c r="C307">
        <v>0</v>
      </c>
      <c r="D307">
        <v>4.6</v>
      </c>
      <c r="E307">
        <v>2.61538461538461</v>
      </c>
      <c r="F307">
        <v>72.8213552361396</v>
      </c>
      <c r="G307">
        <v>0</v>
      </c>
      <c r="H307">
        <v>0</v>
      </c>
      <c r="I307">
        <v>0</v>
      </c>
      <c r="J307">
        <v>0</v>
      </c>
      <c r="K307">
        <v>0</v>
      </c>
      <c r="L307">
        <v>0</v>
      </c>
      <c r="M307">
        <v>0</v>
      </c>
      <c r="N307">
        <v>0</v>
      </c>
      <c r="O307">
        <v>0</v>
      </c>
      <c r="P307">
        <v>0</v>
      </c>
      <c r="Q307">
        <v>1</v>
      </c>
      <c r="R307">
        <v>0</v>
      </c>
      <c r="S307">
        <v>0</v>
      </c>
      <c r="T307">
        <v>0</v>
      </c>
      <c r="U307">
        <v>0</v>
      </c>
      <c r="V307">
        <v>0</v>
      </c>
      <c r="W307">
        <v>8.90349075975359</v>
      </c>
      <c r="X307">
        <v>1</v>
      </c>
      <c r="Y307" t="s">
        <v>53</v>
      </c>
      <c r="Z307">
        <v>1</v>
      </c>
      <c r="AA307">
        <v>0</v>
      </c>
      <c r="AB307">
        <v>0</v>
      </c>
      <c r="AC307">
        <v>0</v>
      </c>
      <c r="AD307">
        <v>0.697993302051331</v>
      </c>
    </row>
    <row r="308" spans="1:30">
      <c r="A308">
        <v>307</v>
      </c>
      <c r="B308">
        <v>3</v>
      </c>
      <c r="C308">
        <v>0</v>
      </c>
      <c r="D308">
        <v>4.6</v>
      </c>
      <c r="E308">
        <v>4.73684210526315</v>
      </c>
      <c r="F308">
        <v>58.8528405201916</v>
      </c>
      <c r="G308">
        <v>0</v>
      </c>
      <c r="H308">
        <v>0</v>
      </c>
      <c r="I308">
        <v>0</v>
      </c>
      <c r="J308">
        <v>0</v>
      </c>
      <c r="K308">
        <v>0</v>
      </c>
      <c r="L308">
        <v>0</v>
      </c>
      <c r="M308">
        <v>0</v>
      </c>
      <c r="N308">
        <v>0</v>
      </c>
      <c r="O308">
        <v>0</v>
      </c>
      <c r="P308">
        <v>0</v>
      </c>
      <c r="Q308">
        <v>1</v>
      </c>
      <c r="R308">
        <v>0</v>
      </c>
      <c r="S308">
        <v>0</v>
      </c>
      <c r="T308">
        <v>0</v>
      </c>
      <c r="U308">
        <v>0</v>
      </c>
      <c r="V308">
        <v>0</v>
      </c>
      <c r="W308">
        <v>44.4517453798768</v>
      </c>
      <c r="X308">
        <v>0</v>
      </c>
      <c r="Y308" t="s">
        <v>53</v>
      </c>
      <c r="Z308">
        <v>1</v>
      </c>
      <c r="AA308">
        <v>1</v>
      </c>
      <c r="AB308">
        <v>1</v>
      </c>
      <c r="AC308">
        <v>1</v>
      </c>
      <c r="AD308">
        <v>0.652350364330117</v>
      </c>
    </row>
    <row r="309" spans="1:30">
      <c r="A309">
        <v>308</v>
      </c>
      <c r="B309">
        <v>3.9</v>
      </c>
      <c r="C309">
        <v>0</v>
      </c>
      <c r="D309">
        <v>4.5</v>
      </c>
      <c r="E309">
        <v>2.3076923076923</v>
      </c>
      <c r="F309">
        <v>65.782340862423</v>
      </c>
      <c r="G309">
        <v>0</v>
      </c>
      <c r="H309">
        <v>0</v>
      </c>
      <c r="I309">
        <v>0</v>
      </c>
      <c r="J309">
        <v>0</v>
      </c>
      <c r="K309">
        <v>0</v>
      </c>
      <c r="L309">
        <v>0</v>
      </c>
      <c r="M309">
        <v>0</v>
      </c>
      <c r="N309">
        <v>0</v>
      </c>
      <c r="O309">
        <v>0</v>
      </c>
      <c r="P309">
        <v>0</v>
      </c>
      <c r="Q309">
        <v>1</v>
      </c>
      <c r="R309">
        <v>0</v>
      </c>
      <c r="S309">
        <v>0</v>
      </c>
      <c r="T309">
        <v>0</v>
      </c>
      <c r="U309">
        <v>0</v>
      </c>
      <c r="V309">
        <v>0</v>
      </c>
      <c r="W309">
        <v>38.7022587268993</v>
      </c>
      <c r="X309">
        <v>0</v>
      </c>
      <c r="Y309" t="s">
        <v>53</v>
      </c>
      <c r="Z309">
        <v>1</v>
      </c>
      <c r="AA309">
        <v>1</v>
      </c>
      <c r="AB309">
        <v>1</v>
      </c>
      <c r="AC309">
        <v>1</v>
      </c>
      <c r="AD309">
        <v>0.673219414716073</v>
      </c>
    </row>
    <row r="310" spans="1:30">
      <c r="A310">
        <v>309</v>
      </c>
      <c r="B310">
        <v>5.3</v>
      </c>
      <c r="C310">
        <v>1</v>
      </c>
      <c r="D310">
        <v>4.6</v>
      </c>
      <c r="E310">
        <v>3.14285714285714</v>
      </c>
      <c r="F310">
        <v>46.8856947296372</v>
      </c>
      <c r="G310">
        <v>0</v>
      </c>
      <c r="H310">
        <v>0</v>
      </c>
      <c r="I310">
        <v>0</v>
      </c>
      <c r="J310">
        <v>0</v>
      </c>
      <c r="K310">
        <v>0</v>
      </c>
      <c r="L310">
        <v>0</v>
      </c>
      <c r="M310">
        <v>0</v>
      </c>
      <c r="N310">
        <v>0</v>
      </c>
      <c r="O310">
        <v>0</v>
      </c>
      <c r="P310">
        <v>0</v>
      </c>
      <c r="Q310">
        <v>1</v>
      </c>
      <c r="R310">
        <v>0</v>
      </c>
      <c r="S310">
        <v>0</v>
      </c>
      <c r="T310">
        <v>0</v>
      </c>
      <c r="U310">
        <v>0</v>
      </c>
      <c r="V310">
        <v>0</v>
      </c>
      <c r="W310">
        <v>38.4722792607802</v>
      </c>
      <c r="X310">
        <v>0</v>
      </c>
      <c r="Y310" t="s">
        <v>53</v>
      </c>
      <c r="Z310">
        <v>1</v>
      </c>
      <c r="AA310">
        <v>1</v>
      </c>
      <c r="AB310">
        <v>1</v>
      </c>
      <c r="AC310">
        <v>1</v>
      </c>
      <c r="AD310">
        <v>0.457965843087894</v>
      </c>
    </row>
    <row r="311" spans="1:30">
      <c r="A311">
        <v>310</v>
      </c>
      <c r="B311">
        <v>5.9</v>
      </c>
      <c r="C311">
        <v>0</v>
      </c>
      <c r="D311">
        <v>4</v>
      </c>
      <c r="E311">
        <v>1.26666666666666</v>
      </c>
      <c r="F311">
        <v>60.1423682409308</v>
      </c>
      <c r="G311">
        <v>0</v>
      </c>
      <c r="H311">
        <v>0</v>
      </c>
      <c r="I311">
        <v>0</v>
      </c>
      <c r="J311">
        <v>0</v>
      </c>
      <c r="K311">
        <v>0</v>
      </c>
      <c r="L311">
        <v>0</v>
      </c>
      <c r="M311">
        <v>0</v>
      </c>
      <c r="N311">
        <v>0</v>
      </c>
      <c r="O311">
        <v>0</v>
      </c>
      <c r="P311">
        <v>0</v>
      </c>
      <c r="Q311">
        <v>1</v>
      </c>
      <c r="R311">
        <v>0</v>
      </c>
      <c r="S311">
        <v>0</v>
      </c>
      <c r="T311">
        <v>0</v>
      </c>
      <c r="U311">
        <v>0</v>
      </c>
      <c r="V311">
        <v>0</v>
      </c>
      <c r="W311">
        <v>38.8665297741273</v>
      </c>
      <c r="X311">
        <v>0</v>
      </c>
      <c r="Y311" t="s">
        <v>53</v>
      </c>
      <c r="Z311">
        <v>1</v>
      </c>
      <c r="AA311">
        <v>1</v>
      </c>
      <c r="AB311">
        <v>1</v>
      </c>
      <c r="AC311">
        <v>1</v>
      </c>
      <c r="AD311">
        <v>0.630574047203653</v>
      </c>
    </row>
    <row r="312" spans="1:30">
      <c r="A312">
        <v>311</v>
      </c>
      <c r="B312">
        <v>2</v>
      </c>
      <c r="C312">
        <v>0</v>
      </c>
      <c r="D312">
        <v>4.4</v>
      </c>
      <c r="E312">
        <v>1.33333333333333</v>
      </c>
      <c r="F312">
        <v>66.9869952087611</v>
      </c>
      <c r="G312">
        <v>0</v>
      </c>
      <c r="H312">
        <v>0</v>
      </c>
      <c r="I312">
        <v>0</v>
      </c>
      <c r="J312">
        <v>0</v>
      </c>
      <c r="K312">
        <v>0</v>
      </c>
      <c r="L312">
        <v>0</v>
      </c>
      <c r="M312">
        <v>0</v>
      </c>
      <c r="N312">
        <v>0</v>
      </c>
      <c r="O312">
        <v>0</v>
      </c>
      <c r="P312">
        <v>0</v>
      </c>
      <c r="Q312">
        <v>1</v>
      </c>
      <c r="R312">
        <v>0</v>
      </c>
      <c r="S312">
        <v>0</v>
      </c>
      <c r="T312">
        <v>0</v>
      </c>
      <c r="U312">
        <v>0</v>
      </c>
      <c r="V312">
        <v>0</v>
      </c>
      <c r="W312">
        <v>23.5564681724846</v>
      </c>
      <c r="X312">
        <v>1</v>
      </c>
      <c r="Y312" t="s">
        <v>53</v>
      </c>
      <c r="Z312">
        <v>1</v>
      </c>
      <c r="AA312">
        <v>1</v>
      </c>
      <c r="AB312">
        <v>0</v>
      </c>
      <c r="AC312">
        <v>0</v>
      </c>
      <c r="AD312">
        <v>0.653975902566097</v>
      </c>
    </row>
    <row r="313" spans="1:30">
      <c r="A313">
        <v>312</v>
      </c>
      <c r="B313">
        <v>3.9</v>
      </c>
      <c r="C313">
        <v>0</v>
      </c>
      <c r="D313">
        <v>3.9</v>
      </c>
      <c r="E313">
        <v>4.5625</v>
      </c>
      <c r="F313">
        <v>72.3093771389459</v>
      </c>
      <c r="G313">
        <v>0</v>
      </c>
      <c r="H313">
        <v>0</v>
      </c>
      <c r="I313">
        <v>0</v>
      </c>
      <c r="J313">
        <v>0</v>
      </c>
      <c r="K313">
        <v>0</v>
      </c>
      <c r="L313">
        <v>0</v>
      </c>
      <c r="M313">
        <v>0</v>
      </c>
      <c r="N313">
        <v>0</v>
      </c>
      <c r="O313">
        <v>0</v>
      </c>
      <c r="P313">
        <v>0</v>
      </c>
      <c r="Q313">
        <v>1</v>
      </c>
      <c r="R313">
        <v>0</v>
      </c>
      <c r="S313">
        <v>0</v>
      </c>
      <c r="T313">
        <v>0</v>
      </c>
      <c r="U313">
        <v>0</v>
      </c>
      <c r="V313">
        <v>0</v>
      </c>
      <c r="W313">
        <v>13.6016427104722</v>
      </c>
      <c r="X313">
        <v>1</v>
      </c>
      <c r="Y313" t="s">
        <v>53</v>
      </c>
      <c r="Z313">
        <v>1</v>
      </c>
      <c r="AA313">
        <v>1</v>
      </c>
      <c r="AB313">
        <v>0</v>
      </c>
      <c r="AC313">
        <v>0</v>
      </c>
      <c r="AD313">
        <v>0.588360935589084</v>
      </c>
    </row>
    <row r="314" spans="1:30">
      <c r="A314">
        <v>313</v>
      </c>
      <c r="B314">
        <v>8.9</v>
      </c>
      <c r="C314">
        <v>0</v>
      </c>
      <c r="D314">
        <v>4.4</v>
      </c>
      <c r="E314">
        <v>3.47619047619047</v>
      </c>
      <c r="F314">
        <v>59.3976728268309</v>
      </c>
      <c r="G314">
        <v>0</v>
      </c>
      <c r="H314">
        <v>0</v>
      </c>
      <c r="I314">
        <v>0</v>
      </c>
      <c r="J314">
        <v>0</v>
      </c>
      <c r="K314">
        <v>0</v>
      </c>
      <c r="L314">
        <v>0</v>
      </c>
      <c r="M314">
        <v>0</v>
      </c>
      <c r="N314">
        <v>0</v>
      </c>
      <c r="O314">
        <v>0</v>
      </c>
      <c r="P314">
        <v>0</v>
      </c>
      <c r="Q314">
        <v>1</v>
      </c>
      <c r="R314">
        <v>0</v>
      </c>
      <c r="S314">
        <v>0</v>
      </c>
      <c r="T314">
        <v>0</v>
      </c>
      <c r="U314">
        <v>0</v>
      </c>
      <c r="V314">
        <v>0</v>
      </c>
      <c r="W314">
        <v>12.1232032854209</v>
      </c>
      <c r="X314">
        <v>1</v>
      </c>
      <c r="Y314" t="s">
        <v>53</v>
      </c>
      <c r="Z314">
        <v>1</v>
      </c>
      <c r="AA314">
        <v>1</v>
      </c>
      <c r="AB314">
        <v>0</v>
      </c>
      <c r="AC314">
        <v>0</v>
      </c>
      <c r="AD314">
        <v>0.686674657864451</v>
      </c>
    </row>
    <row r="315" spans="1:30">
      <c r="A315">
        <v>314</v>
      </c>
      <c r="B315">
        <v>3</v>
      </c>
      <c r="C315">
        <v>0</v>
      </c>
      <c r="D315">
        <v>4</v>
      </c>
      <c r="E315">
        <v>4.5</v>
      </c>
      <c r="F315">
        <v>73.6563997262149</v>
      </c>
      <c r="G315">
        <v>0</v>
      </c>
      <c r="H315">
        <v>0</v>
      </c>
      <c r="I315">
        <v>0</v>
      </c>
      <c r="J315">
        <v>0</v>
      </c>
      <c r="K315">
        <v>0</v>
      </c>
      <c r="L315">
        <v>0</v>
      </c>
      <c r="M315">
        <v>0</v>
      </c>
      <c r="N315">
        <v>0</v>
      </c>
      <c r="O315">
        <v>0</v>
      </c>
      <c r="P315">
        <v>0</v>
      </c>
      <c r="Q315">
        <v>1</v>
      </c>
      <c r="R315">
        <v>0</v>
      </c>
      <c r="S315">
        <v>0</v>
      </c>
      <c r="T315">
        <v>0</v>
      </c>
      <c r="U315">
        <v>0</v>
      </c>
      <c r="V315">
        <v>0</v>
      </c>
      <c r="W315">
        <v>36.3039014373716</v>
      </c>
      <c r="X315">
        <v>0</v>
      </c>
      <c r="Y315" t="s">
        <v>53</v>
      </c>
      <c r="Z315">
        <v>1</v>
      </c>
      <c r="AA315">
        <v>1</v>
      </c>
      <c r="AB315">
        <v>1</v>
      </c>
      <c r="AC315">
        <v>1</v>
      </c>
      <c r="AD315">
        <v>0.595387784057958</v>
      </c>
    </row>
    <row r="316" spans="1:30">
      <c r="A316">
        <v>315</v>
      </c>
      <c r="B316">
        <v>2</v>
      </c>
      <c r="C316">
        <v>0</v>
      </c>
      <c r="D316">
        <v>4.2</v>
      </c>
      <c r="E316">
        <v>3.45</v>
      </c>
      <c r="F316">
        <v>68.1861738535249</v>
      </c>
      <c r="G316">
        <v>0</v>
      </c>
      <c r="H316">
        <v>0</v>
      </c>
      <c r="I316">
        <v>0</v>
      </c>
      <c r="J316">
        <v>0</v>
      </c>
      <c r="K316">
        <v>0</v>
      </c>
      <c r="L316">
        <v>0</v>
      </c>
      <c r="M316">
        <v>0</v>
      </c>
      <c r="N316">
        <v>0</v>
      </c>
      <c r="O316">
        <v>0</v>
      </c>
      <c r="P316">
        <v>0</v>
      </c>
      <c r="Q316">
        <v>1</v>
      </c>
      <c r="R316">
        <v>0</v>
      </c>
      <c r="S316">
        <v>0</v>
      </c>
      <c r="T316">
        <v>0</v>
      </c>
      <c r="U316">
        <v>0</v>
      </c>
      <c r="V316">
        <v>0</v>
      </c>
      <c r="W316">
        <v>22.570841889117</v>
      </c>
      <c r="X316">
        <v>0</v>
      </c>
      <c r="Y316" t="s">
        <v>53</v>
      </c>
      <c r="Z316">
        <v>1</v>
      </c>
      <c r="AA316">
        <v>1</v>
      </c>
      <c r="AD316">
        <v>0.614177358884863</v>
      </c>
    </row>
    <row r="317" spans="1:30">
      <c r="A317">
        <v>316</v>
      </c>
      <c r="B317">
        <v>2</v>
      </c>
      <c r="C317">
        <v>0</v>
      </c>
      <c r="D317">
        <v>3.7</v>
      </c>
      <c r="E317">
        <v>9.25</v>
      </c>
      <c r="F317">
        <v>63.4086242299794</v>
      </c>
      <c r="G317">
        <v>0</v>
      </c>
      <c r="H317">
        <v>0</v>
      </c>
      <c r="I317">
        <v>0</v>
      </c>
      <c r="J317">
        <v>0</v>
      </c>
      <c r="K317">
        <v>0</v>
      </c>
      <c r="L317">
        <v>0</v>
      </c>
      <c r="M317">
        <v>0</v>
      </c>
      <c r="N317">
        <v>0</v>
      </c>
      <c r="O317">
        <v>0</v>
      </c>
      <c r="P317">
        <v>0</v>
      </c>
      <c r="Q317">
        <v>1</v>
      </c>
      <c r="R317">
        <v>0</v>
      </c>
      <c r="S317">
        <v>0</v>
      </c>
      <c r="T317">
        <v>0</v>
      </c>
      <c r="U317">
        <v>0</v>
      </c>
      <c r="V317">
        <v>0</v>
      </c>
      <c r="W317">
        <v>9.52772073921971</v>
      </c>
      <c r="X317">
        <v>1</v>
      </c>
      <c r="Y317" t="s">
        <v>53</v>
      </c>
      <c r="Z317">
        <v>1</v>
      </c>
      <c r="AA317">
        <v>0</v>
      </c>
      <c r="AB317">
        <v>0</v>
      </c>
      <c r="AC317">
        <v>0</v>
      </c>
      <c r="AD317">
        <v>0.495290008446918</v>
      </c>
    </row>
    <row r="318" spans="1:30">
      <c r="A318">
        <v>317</v>
      </c>
      <c r="B318">
        <v>2</v>
      </c>
      <c r="C318">
        <v>0</v>
      </c>
      <c r="D318">
        <v>4</v>
      </c>
      <c r="E318">
        <v>2.72727272727272</v>
      </c>
      <c r="F318">
        <v>69.4045174537987</v>
      </c>
      <c r="G318">
        <v>0</v>
      </c>
      <c r="H318">
        <v>0</v>
      </c>
      <c r="I318">
        <v>0</v>
      </c>
      <c r="J318">
        <v>0</v>
      </c>
      <c r="K318">
        <v>0</v>
      </c>
      <c r="L318">
        <v>0</v>
      </c>
      <c r="M318">
        <v>0</v>
      </c>
      <c r="N318">
        <v>0</v>
      </c>
      <c r="O318">
        <v>0</v>
      </c>
      <c r="P318">
        <v>0</v>
      </c>
      <c r="Q318">
        <v>1</v>
      </c>
      <c r="R318">
        <v>0</v>
      </c>
      <c r="S318">
        <v>0</v>
      </c>
      <c r="T318">
        <v>0</v>
      </c>
      <c r="U318">
        <v>0</v>
      </c>
      <c r="V318">
        <v>0</v>
      </c>
      <c r="W318">
        <v>37.7494866529774</v>
      </c>
      <c r="X318">
        <v>0</v>
      </c>
      <c r="Y318" t="s">
        <v>53</v>
      </c>
      <c r="Z318">
        <v>1</v>
      </c>
      <c r="AA318">
        <v>1</v>
      </c>
      <c r="AB318">
        <v>1</v>
      </c>
      <c r="AC318">
        <v>1</v>
      </c>
      <c r="AD318">
        <v>0.595568065835542</v>
      </c>
    </row>
    <row r="319" spans="1:30">
      <c r="A319">
        <v>318</v>
      </c>
      <c r="B319">
        <v>6.9</v>
      </c>
      <c r="C319">
        <v>0</v>
      </c>
      <c r="D319">
        <v>4.2</v>
      </c>
      <c r="E319">
        <v>1.66666666666666</v>
      </c>
      <c r="F319">
        <v>79.2553045859</v>
      </c>
      <c r="G319">
        <v>0</v>
      </c>
      <c r="H319">
        <v>0</v>
      </c>
      <c r="I319">
        <v>0</v>
      </c>
      <c r="J319">
        <v>0</v>
      </c>
      <c r="K319">
        <v>0</v>
      </c>
      <c r="L319">
        <v>0</v>
      </c>
      <c r="M319">
        <v>0</v>
      </c>
      <c r="N319">
        <v>0</v>
      </c>
      <c r="O319">
        <v>0</v>
      </c>
      <c r="P319">
        <v>0</v>
      </c>
      <c r="Q319">
        <v>1</v>
      </c>
      <c r="R319">
        <v>0</v>
      </c>
      <c r="S319">
        <v>0</v>
      </c>
      <c r="T319">
        <v>0</v>
      </c>
      <c r="U319">
        <v>0</v>
      </c>
      <c r="V319">
        <v>0</v>
      </c>
      <c r="W319">
        <v>39.7535934291581</v>
      </c>
      <c r="X319">
        <v>1</v>
      </c>
      <c r="Y319" t="s">
        <v>53</v>
      </c>
      <c r="Z319">
        <v>1</v>
      </c>
      <c r="AA319">
        <v>1</v>
      </c>
      <c r="AB319">
        <v>1</v>
      </c>
      <c r="AC319">
        <v>1</v>
      </c>
      <c r="AD319">
        <v>0.68117672814925</v>
      </c>
    </row>
    <row r="320" spans="1:30">
      <c r="A320">
        <v>319</v>
      </c>
      <c r="B320">
        <v>4.9</v>
      </c>
      <c r="C320">
        <v>0</v>
      </c>
      <c r="D320">
        <v>3.9</v>
      </c>
      <c r="E320">
        <v>3</v>
      </c>
      <c r="F320">
        <v>78.8583162217659</v>
      </c>
      <c r="G320">
        <v>0</v>
      </c>
      <c r="H320">
        <v>0</v>
      </c>
      <c r="I320">
        <v>0</v>
      </c>
      <c r="J320">
        <v>0</v>
      </c>
      <c r="K320">
        <v>0</v>
      </c>
      <c r="L320">
        <v>0</v>
      </c>
      <c r="M320">
        <v>0</v>
      </c>
      <c r="N320">
        <v>0</v>
      </c>
      <c r="O320">
        <v>0</v>
      </c>
      <c r="P320">
        <v>0</v>
      </c>
      <c r="Q320">
        <v>1</v>
      </c>
      <c r="R320">
        <v>0</v>
      </c>
      <c r="S320">
        <v>0</v>
      </c>
      <c r="T320">
        <v>0</v>
      </c>
      <c r="U320">
        <v>0</v>
      </c>
      <c r="V320">
        <v>0</v>
      </c>
      <c r="W320">
        <v>42.5462012320328</v>
      </c>
      <c r="X320">
        <v>0</v>
      </c>
      <c r="Y320" t="s">
        <v>53</v>
      </c>
      <c r="Z320">
        <v>1</v>
      </c>
      <c r="AA320">
        <v>1</v>
      </c>
      <c r="AB320">
        <v>1</v>
      </c>
      <c r="AC320">
        <v>1</v>
      </c>
      <c r="AD320">
        <v>0.617197948087371</v>
      </c>
    </row>
    <row r="321" spans="1:30">
      <c r="A321">
        <v>320</v>
      </c>
      <c r="B321">
        <v>7.9</v>
      </c>
      <c r="C321">
        <v>0</v>
      </c>
      <c r="D321">
        <v>3.9</v>
      </c>
      <c r="E321">
        <v>12.4</v>
      </c>
      <c r="F321">
        <v>72.0410677618069</v>
      </c>
      <c r="G321">
        <v>0</v>
      </c>
      <c r="H321">
        <v>0</v>
      </c>
      <c r="I321">
        <v>0</v>
      </c>
      <c r="J321">
        <v>0</v>
      </c>
      <c r="K321">
        <v>0</v>
      </c>
      <c r="L321">
        <v>0</v>
      </c>
      <c r="M321">
        <v>0</v>
      </c>
      <c r="N321">
        <v>0</v>
      </c>
      <c r="O321">
        <v>0</v>
      </c>
      <c r="P321">
        <v>0</v>
      </c>
      <c r="Q321">
        <v>1</v>
      </c>
      <c r="R321">
        <v>0</v>
      </c>
      <c r="S321">
        <v>0</v>
      </c>
      <c r="T321">
        <v>0</v>
      </c>
      <c r="U321">
        <v>0</v>
      </c>
      <c r="V321">
        <v>0</v>
      </c>
      <c r="W321">
        <v>20.3039014373716</v>
      </c>
      <c r="X321">
        <v>1</v>
      </c>
      <c r="Y321" t="s">
        <v>53</v>
      </c>
      <c r="Z321">
        <v>1</v>
      </c>
      <c r="AA321">
        <v>1</v>
      </c>
      <c r="AB321">
        <v>0</v>
      </c>
      <c r="AC321">
        <v>0</v>
      </c>
      <c r="AD321">
        <v>0.561070213626133</v>
      </c>
    </row>
    <row r="322" spans="1:30">
      <c r="A322">
        <v>321</v>
      </c>
      <c r="B322">
        <v>23.6</v>
      </c>
      <c r="C322">
        <v>0</v>
      </c>
      <c r="D322">
        <v>4.6</v>
      </c>
      <c r="E322">
        <v>3.69230769230769</v>
      </c>
      <c r="F322">
        <v>67.4031485284052</v>
      </c>
      <c r="G322">
        <v>0</v>
      </c>
      <c r="H322">
        <v>0</v>
      </c>
      <c r="I322">
        <v>0</v>
      </c>
      <c r="J322">
        <v>0</v>
      </c>
      <c r="K322">
        <v>0</v>
      </c>
      <c r="L322">
        <v>0</v>
      </c>
      <c r="M322">
        <v>0</v>
      </c>
      <c r="N322">
        <v>0</v>
      </c>
      <c r="O322">
        <v>0</v>
      </c>
      <c r="P322">
        <v>0</v>
      </c>
      <c r="Q322">
        <v>1</v>
      </c>
      <c r="R322">
        <v>0</v>
      </c>
      <c r="S322">
        <v>0</v>
      </c>
      <c r="T322">
        <v>0</v>
      </c>
      <c r="U322">
        <v>0</v>
      </c>
      <c r="V322">
        <v>0</v>
      </c>
      <c r="W322">
        <v>42.3162217659137</v>
      </c>
      <c r="X322">
        <v>0</v>
      </c>
      <c r="Y322" t="s">
        <v>53</v>
      </c>
      <c r="Z322">
        <v>1</v>
      </c>
      <c r="AA322">
        <v>1</v>
      </c>
      <c r="AB322">
        <v>1</v>
      </c>
      <c r="AC322">
        <v>1</v>
      </c>
      <c r="AD322">
        <v>0.812877821807114</v>
      </c>
    </row>
    <row r="323" spans="1:30">
      <c r="A323">
        <v>322</v>
      </c>
      <c r="B323">
        <v>4.9</v>
      </c>
      <c r="C323">
        <v>0</v>
      </c>
      <c r="D323">
        <v>4.2</v>
      </c>
      <c r="E323">
        <v>2.9375</v>
      </c>
      <c r="F323">
        <v>70.1273100616016</v>
      </c>
      <c r="G323">
        <v>0</v>
      </c>
      <c r="H323">
        <v>0</v>
      </c>
      <c r="I323">
        <v>0</v>
      </c>
      <c r="J323">
        <v>0</v>
      </c>
      <c r="K323">
        <v>0</v>
      </c>
      <c r="L323">
        <v>0</v>
      </c>
      <c r="M323">
        <v>0</v>
      </c>
      <c r="N323">
        <v>0</v>
      </c>
      <c r="O323">
        <v>0</v>
      </c>
      <c r="P323">
        <v>0</v>
      </c>
      <c r="Q323">
        <v>1</v>
      </c>
      <c r="R323">
        <v>0</v>
      </c>
      <c r="S323">
        <v>0</v>
      </c>
      <c r="T323">
        <v>0</v>
      </c>
      <c r="U323">
        <v>0</v>
      </c>
      <c r="V323">
        <v>0</v>
      </c>
      <c r="W323">
        <v>10.3819301848049</v>
      </c>
      <c r="X323">
        <v>1</v>
      </c>
      <c r="Y323" t="s">
        <v>53</v>
      </c>
      <c r="Z323">
        <v>1</v>
      </c>
      <c r="AA323">
        <v>0</v>
      </c>
      <c r="AB323">
        <v>0</v>
      </c>
      <c r="AC323">
        <v>0</v>
      </c>
      <c r="AD323">
        <v>0.645364616099398</v>
      </c>
    </row>
    <row r="324" spans="1:30">
      <c r="A324">
        <v>323</v>
      </c>
      <c r="B324">
        <v>3.9</v>
      </c>
      <c r="C324">
        <v>0</v>
      </c>
      <c r="D324">
        <v>4.3</v>
      </c>
      <c r="E324">
        <v>1.75</v>
      </c>
      <c r="F324">
        <v>82.1738535249828</v>
      </c>
      <c r="G324">
        <v>0</v>
      </c>
      <c r="H324">
        <v>0</v>
      </c>
      <c r="I324">
        <v>0</v>
      </c>
      <c r="J324">
        <v>0</v>
      </c>
      <c r="K324">
        <v>0</v>
      </c>
      <c r="L324">
        <v>0</v>
      </c>
      <c r="M324">
        <v>0</v>
      </c>
      <c r="N324">
        <v>0</v>
      </c>
      <c r="O324">
        <v>0</v>
      </c>
      <c r="P324">
        <v>0</v>
      </c>
      <c r="Q324">
        <v>1</v>
      </c>
      <c r="R324">
        <v>0</v>
      </c>
      <c r="S324">
        <v>0</v>
      </c>
      <c r="T324">
        <v>0</v>
      </c>
      <c r="U324">
        <v>0</v>
      </c>
      <c r="V324">
        <v>0</v>
      </c>
      <c r="W324">
        <v>32.5913757700205</v>
      </c>
      <c r="X324">
        <v>0</v>
      </c>
      <c r="Y324" t="s">
        <v>53</v>
      </c>
      <c r="Z324">
        <v>1</v>
      </c>
      <c r="AA324">
        <v>1</v>
      </c>
      <c r="AB324">
        <v>1</v>
      </c>
      <c r="AD324">
        <v>0.671127930751654</v>
      </c>
    </row>
    <row r="325" spans="1:30">
      <c r="A325">
        <v>324</v>
      </c>
      <c r="B325">
        <v>11.8</v>
      </c>
      <c r="C325">
        <v>0</v>
      </c>
      <c r="D325">
        <v>3.2</v>
      </c>
      <c r="E325">
        <v>3.28571428571428</v>
      </c>
      <c r="F325">
        <v>56.7665982203969</v>
      </c>
      <c r="G325">
        <v>0</v>
      </c>
      <c r="H325">
        <v>0</v>
      </c>
      <c r="I325">
        <v>0</v>
      </c>
      <c r="J325">
        <v>0</v>
      </c>
      <c r="K325">
        <v>0</v>
      </c>
      <c r="L325">
        <v>0</v>
      </c>
      <c r="M325">
        <v>0</v>
      </c>
      <c r="N325">
        <v>0</v>
      </c>
      <c r="O325">
        <v>0</v>
      </c>
      <c r="P325">
        <v>0</v>
      </c>
      <c r="Q325">
        <v>1</v>
      </c>
      <c r="R325">
        <v>0</v>
      </c>
      <c r="S325">
        <v>0</v>
      </c>
      <c r="T325">
        <v>0</v>
      </c>
      <c r="U325">
        <v>0</v>
      </c>
      <c r="V325">
        <v>0</v>
      </c>
      <c r="W325">
        <v>3.90965092402464</v>
      </c>
      <c r="X325">
        <v>1</v>
      </c>
      <c r="Y325" t="s">
        <v>53</v>
      </c>
      <c r="Z325">
        <v>0</v>
      </c>
      <c r="AA325">
        <v>0</v>
      </c>
      <c r="AB325">
        <v>0</v>
      </c>
      <c r="AC325">
        <v>0</v>
      </c>
      <c r="AD325">
        <v>0.559632598633163</v>
      </c>
    </row>
    <row r="326" spans="1:30">
      <c r="A326">
        <v>325</v>
      </c>
      <c r="B326">
        <v>1</v>
      </c>
      <c r="C326">
        <v>0</v>
      </c>
      <c r="D326">
        <v>4.3</v>
      </c>
      <c r="E326">
        <v>3.6</v>
      </c>
      <c r="F326">
        <v>60.1341546885694</v>
      </c>
      <c r="G326">
        <v>0</v>
      </c>
      <c r="H326">
        <v>0</v>
      </c>
      <c r="I326">
        <v>0</v>
      </c>
      <c r="J326">
        <v>0</v>
      </c>
      <c r="K326">
        <v>0</v>
      </c>
      <c r="L326">
        <v>0</v>
      </c>
      <c r="M326">
        <v>0</v>
      </c>
      <c r="N326">
        <v>0</v>
      </c>
      <c r="O326">
        <v>0</v>
      </c>
      <c r="P326">
        <v>0</v>
      </c>
      <c r="Q326">
        <v>1</v>
      </c>
      <c r="R326">
        <v>0</v>
      </c>
      <c r="S326">
        <v>0</v>
      </c>
      <c r="T326">
        <v>0</v>
      </c>
      <c r="U326">
        <v>0</v>
      </c>
      <c r="V326">
        <v>0</v>
      </c>
      <c r="W326">
        <v>40.70636550308</v>
      </c>
      <c r="X326">
        <v>0</v>
      </c>
      <c r="Y326" t="s">
        <v>53</v>
      </c>
      <c r="Z326">
        <v>1</v>
      </c>
      <c r="AA326">
        <v>1</v>
      </c>
      <c r="AB326">
        <v>1</v>
      </c>
      <c r="AC326">
        <v>1</v>
      </c>
      <c r="AD326">
        <v>0.607674131785597</v>
      </c>
    </row>
    <row r="327" spans="1:30">
      <c r="A327">
        <v>326</v>
      </c>
      <c r="B327">
        <v>2</v>
      </c>
      <c r="C327">
        <v>0</v>
      </c>
      <c r="D327">
        <v>4.3</v>
      </c>
      <c r="E327">
        <v>1.92</v>
      </c>
      <c r="F327">
        <v>61.3086926762491</v>
      </c>
      <c r="G327">
        <v>0</v>
      </c>
      <c r="H327">
        <v>0</v>
      </c>
      <c r="I327">
        <v>0</v>
      </c>
      <c r="J327">
        <v>0</v>
      </c>
      <c r="K327">
        <v>0</v>
      </c>
      <c r="L327">
        <v>0</v>
      </c>
      <c r="M327">
        <v>0</v>
      </c>
      <c r="N327">
        <v>0</v>
      </c>
      <c r="O327">
        <v>0</v>
      </c>
      <c r="P327">
        <v>0</v>
      </c>
      <c r="Q327">
        <v>1</v>
      </c>
      <c r="R327">
        <v>0</v>
      </c>
      <c r="S327">
        <v>0</v>
      </c>
      <c r="T327">
        <v>0</v>
      </c>
      <c r="U327">
        <v>0</v>
      </c>
      <c r="V327">
        <v>0</v>
      </c>
      <c r="W327">
        <v>42.5462012320328</v>
      </c>
      <c r="X327">
        <v>0</v>
      </c>
      <c r="Y327" t="s">
        <v>53</v>
      </c>
      <c r="Z327">
        <v>1</v>
      </c>
      <c r="AA327">
        <v>1</v>
      </c>
      <c r="AB327">
        <v>1</v>
      </c>
      <c r="AC327">
        <v>1</v>
      </c>
      <c r="AD327">
        <v>0.630823435105296</v>
      </c>
    </row>
    <row r="328" spans="1:30">
      <c r="A328">
        <v>327</v>
      </c>
      <c r="B328">
        <v>2</v>
      </c>
      <c r="C328">
        <v>0</v>
      </c>
      <c r="D328">
        <v>4.3</v>
      </c>
      <c r="E328">
        <v>2.27272727272727</v>
      </c>
      <c r="F328">
        <v>65.1225188227241</v>
      </c>
      <c r="G328">
        <v>0</v>
      </c>
      <c r="H328">
        <v>0</v>
      </c>
      <c r="I328">
        <v>0</v>
      </c>
      <c r="J328">
        <v>0</v>
      </c>
      <c r="K328">
        <v>0</v>
      </c>
      <c r="L328">
        <v>0</v>
      </c>
      <c r="M328">
        <v>0</v>
      </c>
      <c r="N328">
        <v>0</v>
      </c>
      <c r="O328">
        <v>0</v>
      </c>
      <c r="P328">
        <v>0</v>
      </c>
      <c r="Q328">
        <v>1</v>
      </c>
      <c r="R328">
        <v>0</v>
      </c>
      <c r="S328">
        <v>0</v>
      </c>
      <c r="T328">
        <v>0</v>
      </c>
      <c r="U328">
        <v>0</v>
      </c>
      <c r="V328">
        <v>0</v>
      </c>
      <c r="W328">
        <v>37.7166324435318</v>
      </c>
      <c r="X328">
        <v>0</v>
      </c>
      <c r="Y328" t="s">
        <v>53</v>
      </c>
      <c r="Z328">
        <v>1</v>
      </c>
      <c r="AA328">
        <v>1</v>
      </c>
      <c r="AB328">
        <v>1</v>
      </c>
      <c r="AC328">
        <v>1</v>
      </c>
      <c r="AD328">
        <v>0.632433123526529</v>
      </c>
    </row>
    <row r="329" spans="1:30">
      <c r="A329">
        <v>328</v>
      </c>
      <c r="B329">
        <v>7.9</v>
      </c>
      <c r="C329">
        <v>0</v>
      </c>
      <c r="D329">
        <v>4.3</v>
      </c>
      <c r="E329">
        <v>2.04761904761904</v>
      </c>
      <c r="F329">
        <v>68.4654346338124</v>
      </c>
      <c r="G329">
        <v>0</v>
      </c>
      <c r="H329">
        <v>0</v>
      </c>
      <c r="I329">
        <v>0</v>
      </c>
      <c r="J329">
        <v>0</v>
      </c>
      <c r="K329">
        <v>0</v>
      </c>
      <c r="L329">
        <v>0</v>
      </c>
      <c r="M329">
        <v>0</v>
      </c>
      <c r="N329">
        <v>0</v>
      </c>
      <c r="O329">
        <v>0</v>
      </c>
      <c r="P329">
        <v>0</v>
      </c>
      <c r="Q329">
        <v>1</v>
      </c>
      <c r="R329">
        <v>0</v>
      </c>
      <c r="S329">
        <v>0</v>
      </c>
      <c r="T329">
        <v>0</v>
      </c>
      <c r="U329">
        <v>0</v>
      </c>
      <c r="V329">
        <v>0</v>
      </c>
      <c r="W329">
        <v>37.0266940451745</v>
      </c>
      <c r="X329">
        <v>0</v>
      </c>
      <c r="Y329" t="s">
        <v>53</v>
      </c>
      <c r="Z329">
        <v>1</v>
      </c>
      <c r="AA329">
        <v>1</v>
      </c>
      <c r="AB329">
        <v>1</v>
      </c>
      <c r="AC329">
        <v>1</v>
      </c>
      <c r="AD329">
        <v>0.686755818939237</v>
      </c>
    </row>
    <row r="330" spans="1:30">
      <c r="A330">
        <v>329</v>
      </c>
      <c r="B330">
        <v>6.9</v>
      </c>
      <c r="C330">
        <v>0</v>
      </c>
      <c r="D330">
        <v>3.9</v>
      </c>
      <c r="E330">
        <v>3</v>
      </c>
      <c r="F330">
        <v>63.8056125941136</v>
      </c>
      <c r="G330">
        <v>0</v>
      </c>
      <c r="H330">
        <v>0</v>
      </c>
      <c r="I330">
        <v>0</v>
      </c>
      <c r="J330">
        <v>0</v>
      </c>
      <c r="K330">
        <v>0</v>
      </c>
      <c r="L330">
        <v>0</v>
      </c>
      <c r="M330">
        <v>0</v>
      </c>
      <c r="N330">
        <v>0</v>
      </c>
      <c r="O330">
        <v>0</v>
      </c>
      <c r="P330">
        <v>0</v>
      </c>
      <c r="Q330">
        <v>1</v>
      </c>
      <c r="R330">
        <v>0</v>
      </c>
      <c r="S330">
        <v>0</v>
      </c>
      <c r="T330">
        <v>0</v>
      </c>
      <c r="U330">
        <v>0</v>
      </c>
      <c r="V330">
        <v>0</v>
      </c>
      <c r="W330">
        <v>7.58932238193018</v>
      </c>
      <c r="X330">
        <v>0</v>
      </c>
      <c r="Y330" t="s">
        <v>53</v>
      </c>
      <c r="Z330">
        <v>1</v>
      </c>
      <c r="AD330">
        <v>0.61740377917079</v>
      </c>
    </row>
    <row r="331" spans="1:30">
      <c r="A331">
        <v>330</v>
      </c>
      <c r="B331">
        <v>5.9</v>
      </c>
      <c r="C331">
        <v>0</v>
      </c>
      <c r="D331">
        <v>3.9</v>
      </c>
      <c r="E331">
        <v>5.21428571428571</v>
      </c>
      <c r="F331">
        <v>66.0807665982203</v>
      </c>
      <c r="G331">
        <v>0</v>
      </c>
      <c r="H331">
        <v>0</v>
      </c>
      <c r="I331">
        <v>0</v>
      </c>
      <c r="J331">
        <v>0</v>
      </c>
      <c r="K331">
        <v>0</v>
      </c>
      <c r="L331">
        <v>0</v>
      </c>
      <c r="M331">
        <v>0</v>
      </c>
      <c r="N331">
        <v>0</v>
      </c>
      <c r="O331">
        <v>0</v>
      </c>
      <c r="P331">
        <v>0</v>
      </c>
      <c r="Q331">
        <v>1</v>
      </c>
      <c r="R331">
        <v>0</v>
      </c>
      <c r="S331">
        <v>0</v>
      </c>
      <c r="T331">
        <v>0</v>
      </c>
      <c r="U331">
        <v>0</v>
      </c>
      <c r="V331">
        <v>0</v>
      </c>
      <c r="W331">
        <v>8.11498973305954</v>
      </c>
      <c r="X331">
        <v>1</v>
      </c>
      <c r="Y331" t="s">
        <v>53</v>
      </c>
      <c r="Z331">
        <v>1</v>
      </c>
      <c r="AA331">
        <v>0</v>
      </c>
      <c r="AB331">
        <v>0</v>
      </c>
      <c r="AC331">
        <v>0</v>
      </c>
      <c r="AD331">
        <v>0.593751002703629</v>
      </c>
    </row>
    <row r="332" spans="1:30">
      <c r="A332">
        <v>331</v>
      </c>
      <c r="B332">
        <v>3</v>
      </c>
      <c r="C332">
        <v>0</v>
      </c>
      <c r="D332">
        <v>4.1</v>
      </c>
      <c r="E332">
        <v>1.83333333333333</v>
      </c>
      <c r="F332">
        <v>60.7748117727583</v>
      </c>
      <c r="G332">
        <v>0</v>
      </c>
      <c r="H332">
        <v>0</v>
      </c>
      <c r="I332">
        <v>0</v>
      </c>
      <c r="J332">
        <v>0</v>
      </c>
      <c r="K332">
        <v>0</v>
      </c>
      <c r="L332">
        <v>0</v>
      </c>
      <c r="M332">
        <v>0</v>
      </c>
      <c r="N332">
        <v>0</v>
      </c>
      <c r="O332">
        <v>0</v>
      </c>
      <c r="P332">
        <v>0</v>
      </c>
      <c r="Q332">
        <v>1</v>
      </c>
      <c r="R332">
        <v>0</v>
      </c>
      <c r="S332">
        <v>0</v>
      </c>
      <c r="T332">
        <v>0</v>
      </c>
      <c r="U332">
        <v>0</v>
      </c>
      <c r="V332">
        <v>0</v>
      </c>
      <c r="W332">
        <v>40.7392197125256</v>
      </c>
      <c r="X332">
        <v>0</v>
      </c>
      <c r="Y332" t="s">
        <v>53</v>
      </c>
      <c r="Z332">
        <v>1</v>
      </c>
      <c r="AA332">
        <v>1</v>
      </c>
      <c r="AB332">
        <v>1</v>
      </c>
      <c r="AC332">
        <v>1</v>
      </c>
      <c r="AD332">
        <v>0.614299256021416</v>
      </c>
    </row>
    <row r="333" spans="1:30">
      <c r="A333">
        <v>332</v>
      </c>
      <c r="B333">
        <v>1</v>
      </c>
      <c r="C333">
        <v>0</v>
      </c>
      <c r="D333">
        <v>3.8</v>
      </c>
      <c r="E333">
        <v>10.2777777777777</v>
      </c>
      <c r="F333">
        <v>85</v>
      </c>
      <c r="G333">
        <v>0</v>
      </c>
      <c r="H333">
        <v>0</v>
      </c>
      <c r="I333">
        <v>0</v>
      </c>
      <c r="J333">
        <v>0</v>
      </c>
      <c r="K333">
        <v>0</v>
      </c>
      <c r="L333">
        <v>0</v>
      </c>
      <c r="M333">
        <v>0</v>
      </c>
      <c r="N333">
        <v>0</v>
      </c>
      <c r="O333">
        <v>0</v>
      </c>
      <c r="P333">
        <v>0</v>
      </c>
      <c r="Q333">
        <v>1</v>
      </c>
      <c r="R333">
        <v>0</v>
      </c>
      <c r="S333">
        <v>0</v>
      </c>
      <c r="T333">
        <v>0</v>
      </c>
      <c r="U333">
        <v>0</v>
      </c>
      <c r="V333">
        <v>0</v>
      </c>
      <c r="W333">
        <v>4.27104722792607</v>
      </c>
      <c r="X333">
        <v>1</v>
      </c>
      <c r="Y333" t="s">
        <v>53</v>
      </c>
      <c r="Z333">
        <v>0</v>
      </c>
      <c r="AA333">
        <v>0</v>
      </c>
      <c r="AB333">
        <v>0</v>
      </c>
      <c r="AC333">
        <v>0</v>
      </c>
      <c r="AD333">
        <v>0.517261034371128</v>
      </c>
    </row>
    <row r="334" spans="1:30">
      <c r="A334">
        <v>333</v>
      </c>
      <c r="B334">
        <v>3.9</v>
      </c>
      <c r="C334">
        <v>1</v>
      </c>
      <c r="D334">
        <v>4.2</v>
      </c>
      <c r="E334">
        <v>0.914285714285714</v>
      </c>
      <c r="F334">
        <v>57.286789869952</v>
      </c>
      <c r="G334">
        <v>0</v>
      </c>
      <c r="H334">
        <v>0</v>
      </c>
      <c r="I334">
        <v>0</v>
      </c>
      <c r="J334">
        <v>0</v>
      </c>
      <c r="K334">
        <v>0</v>
      </c>
      <c r="L334">
        <v>0</v>
      </c>
      <c r="M334">
        <v>0</v>
      </c>
      <c r="N334">
        <v>0</v>
      </c>
      <c r="O334">
        <v>0</v>
      </c>
      <c r="P334">
        <v>0</v>
      </c>
      <c r="Q334">
        <v>1</v>
      </c>
      <c r="R334">
        <v>0</v>
      </c>
      <c r="S334">
        <v>0</v>
      </c>
      <c r="T334">
        <v>0</v>
      </c>
      <c r="U334">
        <v>0</v>
      </c>
      <c r="V334">
        <v>0</v>
      </c>
      <c r="W334">
        <v>41.5605749486653</v>
      </c>
      <c r="X334">
        <v>0</v>
      </c>
      <c r="Y334" t="s">
        <v>53</v>
      </c>
      <c r="Z334">
        <v>1</v>
      </c>
      <c r="AA334">
        <v>1</v>
      </c>
      <c r="AB334">
        <v>1</v>
      </c>
      <c r="AC334">
        <v>1</v>
      </c>
      <c r="AD334">
        <v>0.422731858701562</v>
      </c>
    </row>
    <row r="335" spans="1:30">
      <c r="A335">
        <v>334</v>
      </c>
      <c r="B335">
        <v>2</v>
      </c>
      <c r="C335">
        <v>0</v>
      </c>
      <c r="D335">
        <v>4.3</v>
      </c>
      <c r="E335">
        <v>1.89285714285714</v>
      </c>
      <c r="F335">
        <v>60.3148528405201</v>
      </c>
      <c r="G335">
        <v>0</v>
      </c>
      <c r="H335">
        <v>0</v>
      </c>
      <c r="I335">
        <v>0</v>
      </c>
      <c r="J335">
        <v>0</v>
      </c>
      <c r="K335">
        <v>0</v>
      </c>
      <c r="L335">
        <v>0</v>
      </c>
      <c r="M335">
        <v>0</v>
      </c>
      <c r="N335">
        <v>0</v>
      </c>
      <c r="O335">
        <v>0</v>
      </c>
      <c r="P335">
        <v>0</v>
      </c>
      <c r="Q335">
        <v>1</v>
      </c>
      <c r="R335">
        <v>0</v>
      </c>
      <c r="S335">
        <v>0</v>
      </c>
      <c r="T335">
        <v>0</v>
      </c>
      <c r="U335">
        <v>0</v>
      </c>
      <c r="V335">
        <v>0</v>
      </c>
      <c r="W335">
        <v>39.917864476386</v>
      </c>
      <c r="X335">
        <v>0</v>
      </c>
      <c r="Y335" t="s">
        <v>53</v>
      </c>
      <c r="Z335">
        <v>1</v>
      </c>
      <c r="AA335">
        <v>1</v>
      </c>
      <c r="AB335">
        <v>1</v>
      </c>
      <c r="AC335">
        <v>1</v>
      </c>
      <c r="AD335">
        <v>0.629905371907828</v>
      </c>
    </row>
    <row r="336" spans="1:30">
      <c r="A336">
        <v>335</v>
      </c>
      <c r="B336">
        <v>5.9</v>
      </c>
      <c r="C336">
        <v>0</v>
      </c>
      <c r="D336">
        <v>4.2</v>
      </c>
      <c r="E336">
        <v>2.1578947368421</v>
      </c>
      <c r="F336">
        <v>63.0088980150581</v>
      </c>
      <c r="G336">
        <v>0</v>
      </c>
      <c r="H336">
        <v>0</v>
      </c>
      <c r="I336">
        <v>0</v>
      </c>
      <c r="J336">
        <v>0</v>
      </c>
      <c r="K336">
        <v>0</v>
      </c>
      <c r="L336">
        <v>0</v>
      </c>
      <c r="M336">
        <v>0</v>
      </c>
      <c r="N336">
        <v>0</v>
      </c>
      <c r="O336">
        <v>0</v>
      </c>
      <c r="P336">
        <v>0</v>
      </c>
      <c r="Q336">
        <v>1</v>
      </c>
      <c r="R336">
        <v>0</v>
      </c>
      <c r="S336">
        <v>0</v>
      </c>
      <c r="T336">
        <v>0</v>
      </c>
      <c r="U336">
        <v>0</v>
      </c>
      <c r="V336">
        <v>0</v>
      </c>
      <c r="W336">
        <v>37.5195071868583</v>
      </c>
      <c r="X336">
        <v>0</v>
      </c>
      <c r="Y336" t="s">
        <v>53</v>
      </c>
      <c r="Z336">
        <v>1</v>
      </c>
      <c r="AA336">
        <v>1</v>
      </c>
      <c r="AB336">
        <v>1</v>
      </c>
      <c r="AC336">
        <v>1</v>
      </c>
      <c r="AD336">
        <v>0.651779364639856</v>
      </c>
    </row>
    <row r="337" spans="1:30">
      <c r="A337">
        <v>336</v>
      </c>
      <c r="B337">
        <v>2.6</v>
      </c>
      <c r="C337">
        <v>0</v>
      </c>
      <c r="D337">
        <v>4.1</v>
      </c>
      <c r="E337">
        <v>4</v>
      </c>
      <c r="F337">
        <v>73.07871321013</v>
      </c>
      <c r="G337">
        <v>0</v>
      </c>
      <c r="H337">
        <v>0</v>
      </c>
      <c r="I337">
        <v>0</v>
      </c>
      <c r="J337">
        <v>0</v>
      </c>
      <c r="K337">
        <v>0</v>
      </c>
      <c r="L337">
        <v>0</v>
      </c>
      <c r="M337">
        <v>0</v>
      </c>
      <c r="N337">
        <v>0</v>
      </c>
      <c r="O337">
        <v>0</v>
      </c>
      <c r="P337">
        <v>0</v>
      </c>
      <c r="Q337">
        <v>0</v>
      </c>
      <c r="R337">
        <v>0</v>
      </c>
      <c r="S337">
        <v>0</v>
      </c>
      <c r="T337">
        <v>1</v>
      </c>
      <c r="U337">
        <v>0</v>
      </c>
      <c r="V337">
        <v>0</v>
      </c>
      <c r="W337">
        <v>22.9979466119096</v>
      </c>
      <c r="X337">
        <v>0</v>
      </c>
      <c r="Y337" t="s">
        <v>49</v>
      </c>
      <c r="Z337">
        <v>1</v>
      </c>
      <c r="AA337">
        <v>1</v>
      </c>
      <c r="AD337">
        <v>0.727750638551424</v>
      </c>
    </row>
    <row r="338" spans="1:30">
      <c r="A338">
        <v>337</v>
      </c>
      <c r="B338">
        <v>3.9</v>
      </c>
      <c r="C338">
        <v>0</v>
      </c>
      <c r="D338">
        <v>4.1</v>
      </c>
      <c r="E338">
        <v>4.13333333333333</v>
      </c>
      <c r="F338">
        <v>74.3162217659137</v>
      </c>
      <c r="G338">
        <v>0</v>
      </c>
      <c r="H338">
        <v>0</v>
      </c>
      <c r="I338">
        <v>0</v>
      </c>
      <c r="J338">
        <v>0</v>
      </c>
      <c r="K338">
        <v>0</v>
      </c>
      <c r="L338">
        <v>0</v>
      </c>
      <c r="M338">
        <v>0</v>
      </c>
      <c r="N338">
        <v>0</v>
      </c>
      <c r="O338">
        <v>0</v>
      </c>
      <c r="P338">
        <v>0</v>
      </c>
      <c r="Q338">
        <v>0</v>
      </c>
      <c r="R338">
        <v>0</v>
      </c>
      <c r="S338">
        <v>0</v>
      </c>
      <c r="T338">
        <v>1</v>
      </c>
      <c r="U338">
        <v>0</v>
      </c>
      <c r="V338">
        <v>0</v>
      </c>
      <c r="W338">
        <v>38.3080082135523</v>
      </c>
      <c r="X338">
        <v>0</v>
      </c>
      <c r="Y338" t="s">
        <v>49</v>
      </c>
      <c r="Z338">
        <v>1</v>
      </c>
      <c r="AA338">
        <v>1</v>
      </c>
      <c r="AB338">
        <v>1</v>
      </c>
      <c r="AC338">
        <v>1</v>
      </c>
      <c r="AD338">
        <v>0.737503932004459</v>
      </c>
    </row>
    <row r="339" spans="1:30">
      <c r="A339">
        <v>338</v>
      </c>
      <c r="B339">
        <v>3.9</v>
      </c>
      <c r="C339">
        <v>1</v>
      </c>
      <c r="D339">
        <v>4.3</v>
      </c>
      <c r="E339">
        <v>6.66666666666666</v>
      </c>
      <c r="F339">
        <v>69.7303216974674</v>
      </c>
      <c r="G339">
        <v>0</v>
      </c>
      <c r="H339">
        <v>0</v>
      </c>
      <c r="I339">
        <v>0</v>
      </c>
      <c r="J339">
        <v>0</v>
      </c>
      <c r="K339">
        <v>0</v>
      </c>
      <c r="L339">
        <v>0</v>
      </c>
      <c r="M339">
        <v>0</v>
      </c>
      <c r="N339">
        <v>0</v>
      </c>
      <c r="O339">
        <v>0</v>
      </c>
      <c r="P339">
        <v>0</v>
      </c>
      <c r="Q339">
        <v>0</v>
      </c>
      <c r="R339">
        <v>0</v>
      </c>
      <c r="S339">
        <v>0</v>
      </c>
      <c r="T339">
        <v>1</v>
      </c>
      <c r="U339">
        <v>0</v>
      </c>
      <c r="V339">
        <v>0</v>
      </c>
      <c r="W339">
        <v>3.61396303901437</v>
      </c>
      <c r="X339">
        <v>1</v>
      </c>
      <c r="Y339" t="s">
        <v>49</v>
      </c>
      <c r="Z339">
        <v>0</v>
      </c>
      <c r="AA339">
        <v>0</v>
      </c>
      <c r="AB339">
        <v>0</v>
      </c>
      <c r="AC339">
        <v>0</v>
      </c>
      <c r="AD339">
        <v>0.539234793876109</v>
      </c>
    </row>
    <row r="340" spans="1:30">
      <c r="A340">
        <v>339</v>
      </c>
      <c r="B340">
        <v>2</v>
      </c>
      <c r="C340">
        <v>0</v>
      </c>
      <c r="D340">
        <v>2.9</v>
      </c>
      <c r="E340">
        <v>19.6</v>
      </c>
      <c r="F340">
        <v>67.4579055441478</v>
      </c>
      <c r="G340">
        <v>0</v>
      </c>
      <c r="H340">
        <v>0</v>
      </c>
      <c r="I340">
        <v>0</v>
      </c>
      <c r="J340">
        <v>0</v>
      </c>
      <c r="K340">
        <v>0</v>
      </c>
      <c r="L340">
        <v>0</v>
      </c>
      <c r="M340">
        <v>0</v>
      </c>
      <c r="N340">
        <v>0</v>
      </c>
      <c r="O340">
        <v>0</v>
      </c>
      <c r="P340">
        <v>0</v>
      </c>
      <c r="Q340">
        <v>0</v>
      </c>
      <c r="R340">
        <v>0</v>
      </c>
      <c r="S340">
        <v>0</v>
      </c>
      <c r="T340">
        <v>1</v>
      </c>
      <c r="U340">
        <v>0</v>
      </c>
      <c r="V340">
        <v>0</v>
      </c>
      <c r="W340">
        <v>5.48665297741273</v>
      </c>
      <c r="X340">
        <v>1</v>
      </c>
      <c r="Y340" t="s">
        <v>49</v>
      </c>
      <c r="Z340">
        <v>0</v>
      </c>
      <c r="AA340">
        <v>0</v>
      </c>
      <c r="AB340">
        <v>0</v>
      </c>
      <c r="AC340">
        <v>0</v>
      </c>
      <c r="AD340">
        <v>0.443497981002734</v>
      </c>
    </row>
    <row r="341" spans="1:30">
      <c r="A341">
        <v>340</v>
      </c>
      <c r="B341">
        <v>0</v>
      </c>
      <c r="C341">
        <v>0</v>
      </c>
      <c r="D341">
        <v>4.3</v>
      </c>
      <c r="E341">
        <v>3.33333333333333</v>
      </c>
      <c r="F341">
        <v>63.62765229295</v>
      </c>
      <c r="G341">
        <v>0</v>
      </c>
      <c r="H341">
        <v>0</v>
      </c>
      <c r="I341">
        <v>0</v>
      </c>
      <c r="J341">
        <v>0</v>
      </c>
      <c r="K341">
        <v>0</v>
      </c>
      <c r="L341">
        <v>0</v>
      </c>
      <c r="M341">
        <v>0</v>
      </c>
      <c r="N341">
        <v>0</v>
      </c>
      <c r="O341">
        <v>0</v>
      </c>
      <c r="P341">
        <v>0</v>
      </c>
      <c r="Q341">
        <v>0</v>
      </c>
      <c r="R341">
        <v>0</v>
      </c>
      <c r="S341">
        <v>0</v>
      </c>
      <c r="T341">
        <v>1</v>
      </c>
      <c r="U341">
        <v>0</v>
      </c>
      <c r="V341">
        <v>0</v>
      </c>
      <c r="W341">
        <v>18.6611909650924</v>
      </c>
      <c r="X341">
        <v>0</v>
      </c>
      <c r="Y341" t="s">
        <v>49</v>
      </c>
      <c r="Z341">
        <v>1</v>
      </c>
      <c r="AA341">
        <v>1</v>
      </c>
      <c r="AD341">
        <v>0.725229864709377</v>
      </c>
    </row>
    <row r="342" spans="1:30">
      <c r="A342">
        <v>341</v>
      </c>
      <c r="B342">
        <v>0.9</v>
      </c>
      <c r="C342">
        <v>0</v>
      </c>
      <c r="D342">
        <v>4.4</v>
      </c>
      <c r="E342">
        <v>1.85714285714285</v>
      </c>
      <c r="F342">
        <v>48.9281314168377</v>
      </c>
      <c r="G342">
        <v>0</v>
      </c>
      <c r="H342">
        <v>0</v>
      </c>
      <c r="I342">
        <v>0</v>
      </c>
      <c r="J342">
        <v>0</v>
      </c>
      <c r="K342">
        <v>0</v>
      </c>
      <c r="L342">
        <v>0</v>
      </c>
      <c r="M342">
        <v>0</v>
      </c>
      <c r="N342">
        <v>0</v>
      </c>
      <c r="O342">
        <v>0</v>
      </c>
      <c r="P342">
        <v>0</v>
      </c>
      <c r="Q342">
        <v>0</v>
      </c>
      <c r="R342">
        <v>0</v>
      </c>
      <c r="S342">
        <v>0</v>
      </c>
      <c r="T342">
        <v>1</v>
      </c>
      <c r="U342">
        <v>0</v>
      </c>
      <c r="V342">
        <v>0</v>
      </c>
      <c r="W342">
        <v>24.1478439425051</v>
      </c>
      <c r="X342">
        <v>0</v>
      </c>
      <c r="Y342" t="s">
        <v>49</v>
      </c>
      <c r="Z342">
        <v>1</v>
      </c>
      <c r="AA342">
        <v>1</v>
      </c>
      <c r="AB342">
        <v>1</v>
      </c>
      <c r="AD342">
        <v>0.737867576017976</v>
      </c>
    </row>
    <row r="343" spans="1:30">
      <c r="A343">
        <v>342</v>
      </c>
      <c r="B343">
        <v>5.9</v>
      </c>
      <c r="C343">
        <v>0</v>
      </c>
      <c r="D343">
        <v>4.2</v>
      </c>
      <c r="E343">
        <v>3.33333333333333</v>
      </c>
      <c r="F343">
        <v>69.327857631759</v>
      </c>
      <c r="G343">
        <v>0</v>
      </c>
      <c r="H343">
        <v>0</v>
      </c>
      <c r="I343">
        <v>0</v>
      </c>
      <c r="J343">
        <v>0</v>
      </c>
      <c r="K343">
        <v>0</v>
      </c>
      <c r="L343">
        <v>0</v>
      </c>
      <c r="M343">
        <v>0</v>
      </c>
      <c r="N343">
        <v>0</v>
      </c>
      <c r="O343">
        <v>0</v>
      </c>
      <c r="P343">
        <v>0</v>
      </c>
      <c r="Q343">
        <v>0</v>
      </c>
      <c r="R343">
        <v>0</v>
      </c>
      <c r="S343">
        <v>0</v>
      </c>
      <c r="T343">
        <v>1</v>
      </c>
      <c r="U343">
        <v>0</v>
      </c>
      <c r="V343">
        <v>0</v>
      </c>
      <c r="W343">
        <v>48.7227926078028</v>
      </c>
      <c r="X343">
        <v>0</v>
      </c>
      <c r="Y343" t="s">
        <v>49</v>
      </c>
      <c r="Z343">
        <v>1</v>
      </c>
      <c r="AA343">
        <v>1</v>
      </c>
      <c r="AB343">
        <v>1</v>
      </c>
      <c r="AC343">
        <v>1</v>
      </c>
      <c r="AD343">
        <v>0.761895173760859</v>
      </c>
    </row>
    <row r="344" spans="1:30">
      <c r="A344">
        <v>343</v>
      </c>
      <c r="B344">
        <v>0</v>
      </c>
      <c r="C344">
        <v>0</v>
      </c>
      <c r="D344">
        <v>3.9</v>
      </c>
      <c r="E344">
        <v>2.9375</v>
      </c>
      <c r="F344">
        <v>76.2327173169062</v>
      </c>
      <c r="G344">
        <v>0</v>
      </c>
      <c r="H344">
        <v>0</v>
      </c>
      <c r="I344">
        <v>0</v>
      </c>
      <c r="J344">
        <v>0</v>
      </c>
      <c r="K344">
        <v>0</v>
      </c>
      <c r="L344">
        <v>0</v>
      </c>
      <c r="M344">
        <v>0</v>
      </c>
      <c r="N344">
        <v>0</v>
      </c>
      <c r="O344">
        <v>0</v>
      </c>
      <c r="P344">
        <v>0</v>
      </c>
      <c r="Q344">
        <v>0</v>
      </c>
      <c r="R344">
        <v>0</v>
      </c>
      <c r="S344">
        <v>0</v>
      </c>
      <c r="T344">
        <v>1</v>
      </c>
      <c r="U344">
        <v>0</v>
      </c>
      <c r="V344">
        <v>0</v>
      </c>
      <c r="W344">
        <v>55.1622176591375</v>
      </c>
      <c r="X344">
        <v>0</v>
      </c>
      <c r="Y344" t="s">
        <v>49</v>
      </c>
      <c r="Z344">
        <v>1</v>
      </c>
      <c r="AA344">
        <v>1</v>
      </c>
      <c r="AB344">
        <v>1</v>
      </c>
      <c r="AC344">
        <v>1</v>
      </c>
      <c r="AD344">
        <v>0.696280698044622</v>
      </c>
    </row>
    <row r="345" spans="1:30">
      <c r="A345">
        <v>344</v>
      </c>
      <c r="B345">
        <v>2.6</v>
      </c>
      <c r="C345">
        <v>0</v>
      </c>
      <c r="D345">
        <v>4.5</v>
      </c>
      <c r="E345">
        <v>2</v>
      </c>
      <c r="F345">
        <v>34.4421629021218</v>
      </c>
      <c r="G345">
        <v>0</v>
      </c>
      <c r="H345">
        <v>0</v>
      </c>
      <c r="I345">
        <v>0</v>
      </c>
      <c r="J345">
        <v>0</v>
      </c>
      <c r="K345">
        <v>0</v>
      </c>
      <c r="L345">
        <v>0</v>
      </c>
      <c r="M345">
        <v>0</v>
      </c>
      <c r="N345">
        <v>0</v>
      </c>
      <c r="O345">
        <v>0</v>
      </c>
      <c r="P345">
        <v>0</v>
      </c>
      <c r="Q345">
        <v>0</v>
      </c>
      <c r="R345">
        <v>0</v>
      </c>
      <c r="S345">
        <v>0</v>
      </c>
      <c r="T345">
        <v>1</v>
      </c>
      <c r="U345">
        <v>0</v>
      </c>
      <c r="V345">
        <v>0</v>
      </c>
      <c r="W345">
        <v>48.9527720739219</v>
      </c>
      <c r="X345">
        <v>0</v>
      </c>
      <c r="Y345" t="s">
        <v>49</v>
      </c>
      <c r="Z345">
        <v>1</v>
      </c>
      <c r="AA345">
        <v>1</v>
      </c>
      <c r="AB345">
        <v>1</v>
      </c>
      <c r="AC345">
        <v>1</v>
      </c>
      <c r="AD345">
        <v>0.745838126452846</v>
      </c>
    </row>
    <row r="346" spans="1:30">
      <c r="A346">
        <v>345</v>
      </c>
      <c r="B346">
        <v>3</v>
      </c>
      <c r="C346">
        <v>0</v>
      </c>
      <c r="D346">
        <v>4.4</v>
      </c>
      <c r="E346">
        <v>2.15</v>
      </c>
      <c r="F346">
        <v>53.3415468856947</v>
      </c>
      <c r="G346">
        <v>0</v>
      </c>
      <c r="H346">
        <v>0</v>
      </c>
      <c r="I346">
        <v>0</v>
      </c>
      <c r="J346">
        <v>0</v>
      </c>
      <c r="K346">
        <v>0</v>
      </c>
      <c r="L346">
        <v>0</v>
      </c>
      <c r="M346">
        <v>0</v>
      </c>
      <c r="N346">
        <v>0</v>
      </c>
      <c r="O346">
        <v>0</v>
      </c>
      <c r="P346">
        <v>0</v>
      </c>
      <c r="Q346">
        <v>0</v>
      </c>
      <c r="R346">
        <v>0</v>
      </c>
      <c r="S346">
        <v>0</v>
      </c>
      <c r="T346">
        <v>1</v>
      </c>
      <c r="U346">
        <v>0</v>
      </c>
      <c r="V346">
        <v>0</v>
      </c>
      <c r="W346">
        <v>47.8685831622176</v>
      </c>
      <c r="X346">
        <v>0</v>
      </c>
      <c r="Y346" t="s">
        <v>49</v>
      </c>
      <c r="Z346">
        <v>1</v>
      </c>
      <c r="AA346">
        <v>1</v>
      </c>
      <c r="AB346">
        <v>1</v>
      </c>
      <c r="AC346">
        <v>1</v>
      </c>
      <c r="AD346">
        <v>0.754830666240822</v>
      </c>
    </row>
    <row r="347" spans="1:30">
      <c r="A347">
        <v>346</v>
      </c>
      <c r="B347">
        <v>0.9</v>
      </c>
      <c r="C347">
        <v>0</v>
      </c>
      <c r="D347">
        <v>4.1</v>
      </c>
      <c r="E347">
        <v>1.94736842105263</v>
      </c>
      <c r="F347">
        <v>68.104038329911</v>
      </c>
      <c r="G347">
        <v>0</v>
      </c>
      <c r="H347">
        <v>0</v>
      </c>
      <c r="I347">
        <v>0</v>
      </c>
      <c r="J347">
        <v>0</v>
      </c>
      <c r="K347">
        <v>0</v>
      </c>
      <c r="L347">
        <v>0</v>
      </c>
      <c r="M347">
        <v>0</v>
      </c>
      <c r="N347">
        <v>0</v>
      </c>
      <c r="O347">
        <v>0</v>
      </c>
      <c r="P347">
        <v>0</v>
      </c>
      <c r="Q347">
        <v>0</v>
      </c>
      <c r="R347">
        <v>0</v>
      </c>
      <c r="S347">
        <v>0</v>
      </c>
      <c r="T347">
        <v>1</v>
      </c>
      <c r="U347">
        <v>0</v>
      </c>
      <c r="V347">
        <v>0</v>
      </c>
      <c r="W347">
        <v>45.0759753593429</v>
      </c>
      <c r="X347">
        <v>0</v>
      </c>
      <c r="Y347" t="s">
        <v>49</v>
      </c>
      <c r="Z347">
        <v>1</v>
      </c>
      <c r="AA347">
        <v>1</v>
      </c>
      <c r="AB347">
        <v>1</v>
      </c>
      <c r="AC347">
        <v>1</v>
      </c>
      <c r="AD347">
        <v>0.723875548823402</v>
      </c>
    </row>
    <row r="348" spans="1:30">
      <c r="A348">
        <v>347</v>
      </c>
      <c r="B348">
        <v>0</v>
      </c>
      <c r="C348">
        <v>0</v>
      </c>
      <c r="D348">
        <v>4.1</v>
      </c>
      <c r="E348">
        <v>2.71428571428571</v>
      </c>
      <c r="F348">
        <v>47.3976728268309</v>
      </c>
      <c r="G348">
        <v>0</v>
      </c>
      <c r="H348">
        <v>0</v>
      </c>
      <c r="I348">
        <v>0</v>
      </c>
      <c r="J348">
        <v>0</v>
      </c>
      <c r="K348">
        <v>0</v>
      </c>
      <c r="L348">
        <v>0</v>
      </c>
      <c r="M348">
        <v>0</v>
      </c>
      <c r="N348">
        <v>0</v>
      </c>
      <c r="O348">
        <v>0</v>
      </c>
      <c r="P348">
        <v>0</v>
      </c>
      <c r="Q348">
        <v>0</v>
      </c>
      <c r="R348">
        <v>0</v>
      </c>
      <c r="S348">
        <v>0</v>
      </c>
      <c r="T348">
        <v>1</v>
      </c>
      <c r="U348">
        <v>0</v>
      </c>
      <c r="V348">
        <v>0</v>
      </c>
      <c r="W348">
        <v>49.9383983572895</v>
      </c>
      <c r="X348">
        <v>0</v>
      </c>
      <c r="Y348" t="s">
        <v>49</v>
      </c>
      <c r="Z348">
        <v>1</v>
      </c>
      <c r="AA348">
        <v>1</v>
      </c>
      <c r="AB348">
        <v>1</v>
      </c>
      <c r="AC348">
        <v>1</v>
      </c>
      <c r="AD348">
        <v>0.690906565824468</v>
      </c>
    </row>
    <row r="349" spans="1:30">
      <c r="A349">
        <v>348</v>
      </c>
      <c r="B349">
        <v>1</v>
      </c>
      <c r="C349">
        <v>0</v>
      </c>
      <c r="D349">
        <v>4.6</v>
      </c>
      <c r="E349">
        <v>1.8</v>
      </c>
      <c r="F349">
        <v>53.7467488021902</v>
      </c>
      <c r="G349">
        <v>0</v>
      </c>
      <c r="H349">
        <v>0</v>
      </c>
      <c r="I349">
        <v>0</v>
      </c>
      <c r="J349">
        <v>0</v>
      </c>
      <c r="K349">
        <v>0</v>
      </c>
      <c r="L349">
        <v>0</v>
      </c>
      <c r="M349">
        <v>0</v>
      </c>
      <c r="N349">
        <v>0</v>
      </c>
      <c r="O349">
        <v>0</v>
      </c>
      <c r="P349">
        <v>0</v>
      </c>
      <c r="Q349">
        <v>0</v>
      </c>
      <c r="R349">
        <v>0</v>
      </c>
      <c r="S349">
        <v>0</v>
      </c>
      <c r="T349">
        <v>1</v>
      </c>
      <c r="U349">
        <v>0</v>
      </c>
      <c r="V349">
        <v>0</v>
      </c>
      <c r="W349">
        <v>48.7227926078028</v>
      </c>
      <c r="X349">
        <v>0</v>
      </c>
      <c r="Y349" t="s">
        <v>49</v>
      </c>
      <c r="Z349">
        <v>1</v>
      </c>
      <c r="AA349">
        <v>1</v>
      </c>
      <c r="AB349">
        <v>1</v>
      </c>
      <c r="AC349">
        <v>1</v>
      </c>
      <c r="AD349">
        <v>0.763434213051514</v>
      </c>
    </row>
    <row r="350" spans="1:30">
      <c r="A350">
        <v>349</v>
      </c>
      <c r="B350">
        <v>3.9</v>
      </c>
      <c r="C350">
        <v>0</v>
      </c>
      <c r="D350">
        <v>4</v>
      </c>
      <c r="E350">
        <v>1.69444444444444</v>
      </c>
      <c r="F350">
        <v>65.6153319644079</v>
      </c>
      <c r="G350">
        <v>0</v>
      </c>
      <c r="H350">
        <v>0</v>
      </c>
      <c r="I350">
        <v>0</v>
      </c>
      <c r="J350">
        <v>0</v>
      </c>
      <c r="K350">
        <v>0</v>
      </c>
      <c r="L350">
        <v>0</v>
      </c>
      <c r="M350">
        <v>0</v>
      </c>
      <c r="N350">
        <v>0</v>
      </c>
      <c r="O350">
        <v>0</v>
      </c>
      <c r="P350">
        <v>0</v>
      </c>
      <c r="Q350">
        <v>0</v>
      </c>
      <c r="R350">
        <v>0</v>
      </c>
      <c r="S350">
        <v>0</v>
      </c>
      <c r="T350">
        <v>1</v>
      </c>
      <c r="U350">
        <v>0</v>
      </c>
      <c r="V350">
        <v>0</v>
      </c>
      <c r="W350">
        <v>49.3470225872689</v>
      </c>
      <c r="X350">
        <v>0</v>
      </c>
      <c r="Y350" t="s">
        <v>49</v>
      </c>
      <c r="Z350">
        <v>1</v>
      </c>
      <c r="AA350">
        <v>1</v>
      </c>
      <c r="AB350">
        <v>1</v>
      </c>
      <c r="AC350">
        <v>1</v>
      </c>
      <c r="AD350">
        <v>0.734455900267579</v>
      </c>
    </row>
    <row r="351" spans="1:30">
      <c r="A351">
        <v>350</v>
      </c>
      <c r="B351">
        <v>4.9</v>
      </c>
      <c r="C351">
        <v>0</v>
      </c>
      <c r="D351">
        <v>4.1</v>
      </c>
      <c r="E351">
        <v>2.82608695652173</v>
      </c>
      <c r="F351">
        <v>44.6598220396988</v>
      </c>
      <c r="G351">
        <v>0</v>
      </c>
      <c r="H351">
        <v>0</v>
      </c>
      <c r="I351">
        <v>0</v>
      </c>
      <c r="J351">
        <v>0</v>
      </c>
      <c r="K351">
        <v>0</v>
      </c>
      <c r="L351">
        <v>0</v>
      </c>
      <c r="M351">
        <v>0</v>
      </c>
      <c r="N351">
        <v>0</v>
      </c>
      <c r="O351">
        <v>0</v>
      </c>
      <c r="P351">
        <v>0</v>
      </c>
      <c r="Q351">
        <v>0</v>
      </c>
      <c r="R351">
        <v>0</v>
      </c>
      <c r="S351">
        <v>0</v>
      </c>
      <c r="T351">
        <v>1</v>
      </c>
      <c r="U351">
        <v>0</v>
      </c>
      <c r="V351">
        <v>0</v>
      </c>
      <c r="W351">
        <v>52.0410677618069</v>
      </c>
      <c r="X351">
        <v>0</v>
      </c>
      <c r="Y351" t="s">
        <v>49</v>
      </c>
      <c r="Z351">
        <v>1</v>
      </c>
      <c r="AA351">
        <v>1</v>
      </c>
      <c r="AB351">
        <v>1</v>
      </c>
      <c r="AC351">
        <v>1</v>
      </c>
      <c r="AD351">
        <v>0.724905627092114</v>
      </c>
    </row>
    <row r="352" spans="1:30">
      <c r="A352">
        <v>351</v>
      </c>
      <c r="B352">
        <v>3</v>
      </c>
      <c r="C352">
        <v>0</v>
      </c>
      <c r="D352">
        <v>3.7</v>
      </c>
      <c r="E352">
        <v>5.75</v>
      </c>
      <c r="F352">
        <v>51.6878850102669</v>
      </c>
      <c r="G352">
        <v>0</v>
      </c>
      <c r="H352">
        <v>0</v>
      </c>
      <c r="I352">
        <v>0</v>
      </c>
      <c r="J352">
        <v>0</v>
      </c>
      <c r="K352">
        <v>0</v>
      </c>
      <c r="L352">
        <v>0</v>
      </c>
      <c r="M352">
        <v>0</v>
      </c>
      <c r="N352">
        <v>0</v>
      </c>
      <c r="O352">
        <v>0</v>
      </c>
      <c r="P352">
        <v>0</v>
      </c>
      <c r="Q352">
        <v>0</v>
      </c>
      <c r="R352">
        <v>0</v>
      </c>
      <c r="S352">
        <v>0</v>
      </c>
      <c r="T352">
        <v>1</v>
      </c>
      <c r="U352">
        <v>0</v>
      </c>
      <c r="V352">
        <v>0</v>
      </c>
      <c r="W352">
        <v>1.93839835728952</v>
      </c>
      <c r="X352">
        <v>1</v>
      </c>
      <c r="Y352" t="s">
        <v>49</v>
      </c>
      <c r="Z352">
        <v>0</v>
      </c>
      <c r="AA352">
        <v>0</v>
      </c>
      <c r="AB352">
        <v>0</v>
      </c>
      <c r="AC352">
        <v>0</v>
      </c>
      <c r="AD352">
        <v>0.650432359003949</v>
      </c>
    </row>
    <row r="353" spans="1:30">
      <c r="A353">
        <v>352</v>
      </c>
      <c r="B353">
        <v>3</v>
      </c>
      <c r="C353">
        <v>0</v>
      </c>
      <c r="D353">
        <v>4.3</v>
      </c>
      <c r="E353">
        <v>3.63636363636363</v>
      </c>
      <c r="F353">
        <v>39.8904859685147</v>
      </c>
      <c r="G353">
        <v>0</v>
      </c>
      <c r="H353">
        <v>0</v>
      </c>
      <c r="I353">
        <v>0</v>
      </c>
      <c r="J353">
        <v>0</v>
      </c>
      <c r="K353">
        <v>0</v>
      </c>
      <c r="L353">
        <v>0</v>
      </c>
      <c r="M353">
        <v>0</v>
      </c>
      <c r="N353">
        <v>0</v>
      </c>
      <c r="O353">
        <v>0</v>
      </c>
      <c r="P353">
        <v>0</v>
      </c>
      <c r="Q353">
        <v>0</v>
      </c>
      <c r="R353">
        <v>0</v>
      </c>
      <c r="S353">
        <v>0</v>
      </c>
      <c r="T353">
        <v>1</v>
      </c>
      <c r="U353">
        <v>0</v>
      </c>
      <c r="V353">
        <v>0</v>
      </c>
      <c r="W353">
        <v>47.4743326488706</v>
      </c>
      <c r="X353">
        <v>0</v>
      </c>
      <c r="Y353" t="s">
        <v>49</v>
      </c>
      <c r="Z353">
        <v>1</v>
      </c>
      <c r="AA353">
        <v>1</v>
      </c>
      <c r="AB353">
        <v>1</v>
      </c>
      <c r="AC353">
        <v>1</v>
      </c>
      <c r="AD353">
        <v>0.722365723154159</v>
      </c>
    </row>
    <row r="354" spans="1:30">
      <c r="A354">
        <v>353</v>
      </c>
      <c r="B354">
        <v>1.8</v>
      </c>
      <c r="C354">
        <v>1</v>
      </c>
      <c r="D354">
        <v>4.8</v>
      </c>
      <c r="E354">
        <v>1.38888888888888</v>
      </c>
      <c r="F354">
        <v>4.22450376454483</v>
      </c>
      <c r="G354">
        <v>0</v>
      </c>
      <c r="H354">
        <v>0</v>
      </c>
      <c r="I354">
        <v>0</v>
      </c>
      <c r="J354">
        <v>0</v>
      </c>
      <c r="K354">
        <v>0</v>
      </c>
      <c r="L354">
        <v>0</v>
      </c>
      <c r="M354">
        <v>0</v>
      </c>
      <c r="N354">
        <v>0</v>
      </c>
      <c r="O354">
        <v>0</v>
      </c>
      <c r="P354">
        <v>0</v>
      </c>
      <c r="Q354">
        <v>0</v>
      </c>
      <c r="R354">
        <v>0</v>
      </c>
      <c r="S354">
        <v>0</v>
      </c>
      <c r="T354">
        <v>1</v>
      </c>
      <c r="U354">
        <v>0</v>
      </c>
      <c r="V354">
        <v>0</v>
      </c>
      <c r="W354">
        <v>48.7227926078028</v>
      </c>
      <c r="X354">
        <v>0</v>
      </c>
      <c r="Y354" t="s">
        <v>49</v>
      </c>
      <c r="Z354">
        <v>1</v>
      </c>
      <c r="AA354">
        <v>1</v>
      </c>
      <c r="AB354">
        <v>1</v>
      </c>
      <c r="AC354">
        <v>1</v>
      </c>
      <c r="AD354">
        <v>0.550819492296456</v>
      </c>
    </row>
    <row r="355" spans="1:30">
      <c r="A355">
        <v>354</v>
      </c>
      <c r="B355">
        <v>4.9</v>
      </c>
      <c r="C355">
        <v>0</v>
      </c>
      <c r="D355">
        <v>3.9</v>
      </c>
      <c r="E355">
        <v>7.33333333333333</v>
      </c>
      <c r="F355">
        <v>57.1718001368925</v>
      </c>
      <c r="G355">
        <v>0</v>
      </c>
      <c r="H355">
        <v>0</v>
      </c>
      <c r="I355">
        <v>0</v>
      </c>
      <c r="J355">
        <v>0</v>
      </c>
      <c r="K355">
        <v>0</v>
      </c>
      <c r="L355">
        <v>0</v>
      </c>
      <c r="M355">
        <v>0</v>
      </c>
      <c r="N355">
        <v>0</v>
      </c>
      <c r="O355">
        <v>0</v>
      </c>
      <c r="P355">
        <v>0</v>
      </c>
      <c r="Q355">
        <v>0</v>
      </c>
      <c r="R355">
        <v>0</v>
      </c>
      <c r="S355">
        <v>0</v>
      </c>
      <c r="T355">
        <v>1</v>
      </c>
      <c r="U355">
        <v>0</v>
      </c>
      <c r="V355">
        <v>0</v>
      </c>
      <c r="W355">
        <v>5.84804928131416</v>
      </c>
      <c r="X355">
        <v>1</v>
      </c>
      <c r="Y355" t="s">
        <v>49</v>
      </c>
      <c r="Z355">
        <v>0</v>
      </c>
      <c r="AA355">
        <v>0</v>
      </c>
      <c r="AB355">
        <v>0</v>
      </c>
      <c r="AC355">
        <v>0</v>
      </c>
      <c r="AD355">
        <v>0.684263625649346</v>
      </c>
    </row>
    <row r="356" spans="1:30">
      <c r="A356">
        <v>355</v>
      </c>
      <c r="B356">
        <v>0</v>
      </c>
      <c r="C356">
        <v>0</v>
      </c>
      <c r="D356">
        <v>3.9</v>
      </c>
      <c r="E356">
        <v>3</v>
      </c>
      <c r="F356">
        <v>33.1526351813826</v>
      </c>
      <c r="G356">
        <v>0</v>
      </c>
      <c r="H356">
        <v>0</v>
      </c>
      <c r="I356">
        <v>0</v>
      </c>
      <c r="J356">
        <v>0</v>
      </c>
      <c r="K356">
        <v>0</v>
      </c>
      <c r="L356">
        <v>0</v>
      </c>
      <c r="M356">
        <v>0</v>
      </c>
      <c r="N356">
        <v>0</v>
      </c>
      <c r="O356">
        <v>0</v>
      </c>
      <c r="P356">
        <v>0</v>
      </c>
      <c r="Q356">
        <v>0</v>
      </c>
      <c r="R356">
        <v>0</v>
      </c>
      <c r="S356">
        <v>0</v>
      </c>
      <c r="T356">
        <v>1</v>
      </c>
      <c r="U356">
        <v>0</v>
      </c>
      <c r="V356">
        <v>0</v>
      </c>
      <c r="W356">
        <v>41.1991786447638</v>
      </c>
      <c r="X356">
        <v>0</v>
      </c>
      <c r="Y356" t="s">
        <v>49</v>
      </c>
      <c r="Z356">
        <v>1</v>
      </c>
      <c r="AA356">
        <v>1</v>
      </c>
      <c r="AB356">
        <v>1</v>
      </c>
      <c r="AC356">
        <v>1</v>
      </c>
      <c r="AD356">
        <v>0.649757311317654</v>
      </c>
    </row>
    <row r="357" spans="1:30">
      <c r="A357">
        <v>356</v>
      </c>
      <c r="B357">
        <v>1</v>
      </c>
      <c r="C357">
        <v>0</v>
      </c>
      <c r="D357">
        <v>4.9</v>
      </c>
      <c r="E357">
        <v>2.66666666666666</v>
      </c>
      <c r="F357">
        <v>72.7364818617385</v>
      </c>
      <c r="G357">
        <v>0</v>
      </c>
      <c r="H357">
        <v>0</v>
      </c>
      <c r="I357">
        <v>0</v>
      </c>
      <c r="J357">
        <v>0</v>
      </c>
      <c r="K357">
        <v>0</v>
      </c>
      <c r="L357">
        <v>0</v>
      </c>
      <c r="M357">
        <v>0</v>
      </c>
      <c r="N357">
        <v>0</v>
      </c>
      <c r="O357">
        <v>0</v>
      </c>
      <c r="P357">
        <v>0</v>
      </c>
      <c r="Q357">
        <v>0</v>
      </c>
      <c r="R357">
        <v>0</v>
      </c>
      <c r="S357">
        <v>0</v>
      </c>
      <c r="T357">
        <v>1</v>
      </c>
      <c r="U357">
        <v>0</v>
      </c>
      <c r="V357">
        <v>0</v>
      </c>
      <c r="W357">
        <v>42.7433264887063</v>
      </c>
      <c r="X357">
        <v>0</v>
      </c>
      <c r="Y357" t="s">
        <v>49</v>
      </c>
      <c r="Z357">
        <v>1</v>
      </c>
      <c r="AA357">
        <v>1</v>
      </c>
      <c r="AB357">
        <v>1</v>
      </c>
      <c r="AC357">
        <v>1</v>
      </c>
      <c r="AD357">
        <v>0.801687615325891</v>
      </c>
    </row>
    <row r="358" spans="1:30">
      <c r="A358">
        <v>357</v>
      </c>
      <c r="B358">
        <v>0</v>
      </c>
      <c r="C358">
        <v>0</v>
      </c>
      <c r="D358">
        <v>4.5</v>
      </c>
      <c r="E358">
        <v>1.03030303030303</v>
      </c>
      <c r="F358">
        <v>2.507871321013</v>
      </c>
      <c r="G358">
        <v>0</v>
      </c>
      <c r="H358">
        <v>0</v>
      </c>
      <c r="I358">
        <v>0</v>
      </c>
      <c r="J358">
        <v>0</v>
      </c>
      <c r="K358">
        <v>0</v>
      </c>
      <c r="L358">
        <v>0</v>
      </c>
      <c r="M358">
        <v>0</v>
      </c>
      <c r="N358">
        <v>0</v>
      </c>
      <c r="O358">
        <v>0</v>
      </c>
      <c r="P358">
        <v>0</v>
      </c>
      <c r="Q358">
        <v>0</v>
      </c>
      <c r="R358">
        <v>0</v>
      </c>
      <c r="S358">
        <v>0</v>
      </c>
      <c r="T358">
        <v>1</v>
      </c>
      <c r="U358">
        <v>0</v>
      </c>
      <c r="V358">
        <v>0</v>
      </c>
      <c r="W358">
        <v>47.047227926078</v>
      </c>
      <c r="X358">
        <v>0</v>
      </c>
      <c r="Y358" t="s">
        <v>49</v>
      </c>
      <c r="Z358">
        <v>1</v>
      </c>
      <c r="AA358">
        <v>1</v>
      </c>
      <c r="AB358">
        <v>1</v>
      </c>
      <c r="AC358">
        <v>1</v>
      </c>
      <c r="AD358">
        <v>0.701992583372042</v>
      </c>
    </row>
    <row r="359" spans="1:30">
      <c r="A359">
        <v>358</v>
      </c>
      <c r="B359">
        <v>1</v>
      </c>
      <c r="C359">
        <v>0</v>
      </c>
      <c r="D359">
        <v>3.9</v>
      </c>
      <c r="E359">
        <v>5.66666666666666</v>
      </c>
      <c r="F359">
        <v>28.9281314168377</v>
      </c>
      <c r="G359">
        <v>0</v>
      </c>
      <c r="H359">
        <v>0</v>
      </c>
      <c r="I359">
        <v>0</v>
      </c>
      <c r="J359">
        <v>0</v>
      </c>
      <c r="K359">
        <v>0</v>
      </c>
      <c r="L359">
        <v>0</v>
      </c>
      <c r="M359">
        <v>0</v>
      </c>
      <c r="N359">
        <v>0</v>
      </c>
      <c r="O359">
        <v>0</v>
      </c>
      <c r="P359">
        <v>0</v>
      </c>
      <c r="Q359">
        <v>0</v>
      </c>
      <c r="R359">
        <v>0</v>
      </c>
      <c r="S359">
        <v>0</v>
      </c>
      <c r="T359">
        <v>1</v>
      </c>
      <c r="U359">
        <v>0</v>
      </c>
      <c r="V359">
        <v>0</v>
      </c>
      <c r="W359">
        <v>11.1047227926078</v>
      </c>
      <c r="X359">
        <v>1</v>
      </c>
      <c r="Y359" t="s">
        <v>49</v>
      </c>
      <c r="Z359">
        <v>1</v>
      </c>
      <c r="AA359">
        <v>0</v>
      </c>
      <c r="AB359">
        <v>0</v>
      </c>
      <c r="AC359">
        <v>0</v>
      </c>
      <c r="AD359">
        <v>0.633319513681089</v>
      </c>
    </row>
    <row r="360" spans="1:30">
      <c r="A360">
        <v>359</v>
      </c>
      <c r="B360">
        <v>1</v>
      </c>
      <c r="C360">
        <v>0</v>
      </c>
      <c r="D360">
        <v>4.3</v>
      </c>
      <c r="E360">
        <v>1.88888888888888</v>
      </c>
      <c r="F360">
        <v>45.5633127994524</v>
      </c>
      <c r="G360">
        <v>0</v>
      </c>
      <c r="H360">
        <v>0</v>
      </c>
      <c r="I360">
        <v>0</v>
      </c>
      <c r="J360">
        <v>0</v>
      </c>
      <c r="K360">
        <v>0</v>
      </c>
      <c r="L360">
        <v>0</v>
      </c>
      <c r="M360">
        <v>0</v>
      </c>
      <c r="N360">
        <v>0</v>
      </c>
      <c r="O360">
        <v>0</v>
      </c>
      <c r="P360">
        <v>0</v>
      </c>
      <c r="Q360">
        <v>0</v>
      </c>
      <c r="R360">
        <v>0</v>
      </c>
      <c r="S360">
        <v>0</v>
      </c>
      <c r="T360">
        <v>1</v>
      </c>
      <c r="U360">
        <v>0</v>
      </c>
      <c r="V360">
        <v>0</v>
      </c>
      <c r="W360">
        <v>6.27515400410677</v>
      </c>
      <c r="X360">
        <v>0</v>
      </c>
      <c r="Y360" t="s">
        <v>49</v>
      </c>
      <c r="Z360">
        <v>1</v>
      </c>
      <c r="AD360">
        <v>0.724596179456954</v>
      </c>
    </row>
    <row r="361" spans="1:30">
      <c r="A361">
        <v>360</v>
      </c>
      <c r="B361">
        <v>5.3</v>
      </c>
      <c r="C361">
        <v>0</v>
      </c>
      <c r="D361">
        <v>4.4</v>
      </c>
      <c r="E361">
        <v>3.16666666666666</v>
      </c>
      <c r="F361">
        <v>52.5311430527036</v>
      </c>
      <c r="G361">
        <v>0</v>
      </c>
      <c r="H361">
        <v>0</v>
      </c>
      <c r="I361">
        <v>0</v>
      </c>
      <c r="J361">
        <v>0</v>
      </c>
      <c r="K361">
        <v>0</v>
      </c>
      <c r="L361">
        <v>0</v>
      </c>
      <c r="M361">
        <v>0</v>
      </c>
      <c r="N361">
        <v>0</v>
      </c>
      <c r="O361">
        <v>0</v>
      </c>
      <c r="P361">
        <v>0</v>
      </c>
      <c r="Q361">
        <v>0</v>
      </c>
      <c r="R361">
        <v>0</v>
      </c>
      <c r="S361">
        <v>0</v>
      </c>
      <c r="T361">
        <v>1</v>
      </c>
      <c r="U361">
        <v>0</v>
      </c>
      <c r="V361">
        <v>0</v>
      </c>
      <c r="W361">
        <v>48.0328542094455</v>
      </c>
      <c r="X361">
        <v>0</v>
      </c>
      <c r="Y361" t="s">
        <v>49</v>
      </c>
      <c r="Z361">
        <v>1</v>
      </c>
      <c r="AA361">
        <v>1</v>
      </c>
      <c r="AB361">
        <v>1</v>
      </c>
      <c r="AC361">
        <v>1</v>
      </c>
      <c r="AD361">
        <v>0.763557783824153</v>
      </c>
    </row>
    <row r="362" spans="1:30">
      <c r="A362">
        <v>361</v>
      </c>
      <c r="B362">
        <v>1</v>
      </c>
      <c r="C362">
        <v>0</v>
      </c>
      <c r="D362">
        <v>4.2</v>
      </c>
      <c r="E362">
        <v>4.42105263157894</v>
      </c>
      <c r="F362">
        <v>75.6249144421629</v>
      </c>
      <c r="G362">
        <v>0</v>
      </c>
      <c r="H362">
        <v>0</v>
      </c>
      <c r="I362">
        <v>0</v>
      </c>
      <c r="J362">
        <v>0</v>
      </c>
      <c r="K362">
        <v>0</v>
      </c>
      <c r="L362">
        <v>0</v>
      </c>
      <c r="M362">
        <v>0</v>
      </c>
      <c r="N362">
        <v>0</v>
      </c>
      <c r="O362">
        <v>0</v>
      </c>
      <c r="P362">
        <v>0</v>
      </c>
      <c r="Q362">
        <v>0</v>
      </c>
      <c r="R362">
        <v>0</v>
      </c>
      <c r="S362">
        <v>0</v>
      </c>
      <c r="T362">
        <v>1</v>
      </c>
      <c r="U362">
        <v>0</v>
      </c>
      <c r="V362">
        <v>0</v>
      </c>
      <c r="W362">
        <v>3.25256673511293</v>
      </c>
      <c r="X362">
        <v>0</v>
      </c>
      <c r="Y362" t="s">
        <v>49</v>
      </c>
      <c r="AD362">
        <v>0.72636748871299</v>
      </c>
    </row>
    <row r="363" spans="1:30">
      <c r="A363">
        <v>362</v>
      </c>
      <c r="B363">
        <v>2</v>
      </c>
      <c r="C363">
        <v>0</v>
      </c>
      <c r="D363">
        <v>4.2</v>
      </c>
      <c r="E363">
        <v>3</v>
      </c>
      <c r="F363">
        <v>59.2416153319644</v>
      </c>
      <c r="G363">
        <v>0</v>
      </c>
      <c r="H363">
        <v>0</v>
      </c>
      <c r="I363">
        <v>0</v>
      </c>
      <c r="J363">
        <v>0</v>
      </c>
      <c r="K363">
        <v>0</v>
      </c>
      <c r="L363">
        <v>0</v>
      </c>
      <c r="M363">
        <v>0</v>
      </c>
      <c r="N363">
        <v>0</v>
      </c>
      <c r="O363">
        <v>0</v>
      </c>
      <c r="P363">
        <v>0</v>
      </c>
      <c r="Q363">
        <v>0</v>
      </c>
      <c r="R363">
        <v>0</v>
      </c>
      <c r="S363">
        <v>0</v>
      </c>
      <c r="T363">
        <v>1</v>
      </c>
      <c r="U363">
        <v>0</v>
      </c>
      <c r="V363">
        <v>0</v>
      </c>
      <c r="W363">
        <v>30.5215605749486</v>
      </c>
      <c r="X363">
        <v>0</v>
      </c>
      <c r="Y363" t="s">
        <v>49</v>
      </c>
      <c r="Z363">
        <v>1</v>
      </c>
      <c r="AA363">
        <v>1</v>
      </c>
      <c r="AB363">
        <v>1</v>
      </c>
      <c r="AD363">
        <v>0.72720739584927</v>
      </c>
    </row>
    <row r="364" spans="1:30">
      <c r="A364">
        <v>363</v>
      </c>
      <c r="B364">
        <v>2</v>
      </c>
      <c r="C364">
        <v>0</v>
      </c>
      <c r="D364">
        <v>3.9</v>
      </c>
      <c r="E364">
        <v>1.92307692307692</v>
      </c>
      <c r="F364">
        <v>63.5099247091033</v>
      </c>
      <c r="G364">
        <v>0</v>
      </c>
      <c r="H364">
        <v>0</v>
      </c>
      <c r="I364">
        <v>0</v>
      </c>
      <c r="J364">
        <v>0</v>
      </c>
      <c r="K364">
        <v>0</v>
      </c>
      <c r="L364">
        <v>0</v>
      </c>
      <c r="M364">
        <v>0</v>
      </c>
      <c r="N364">
        <v>0</v>
      </c>
      <c r="O364">
        <v>0</v>
      </c>
      <c r="P364">
        <v>0</v>
      </c>
      <c r="Q364">
        <v>0</v>
      </c>
      <c r="R364">
        <v>0</v>
      </c>
      <c r="S364">
        <v>0</v>
      </c>
      <c r="T364">
        <v>1</v>
      </c>
      <c r="U364">
        <v>0</v>
      </c>
      <c r="V364">
        <v>0</v>
      </c>
      <c r="W364">
        <v>15.6386036960985</v>
      </c>
      <c r="X364">
        <v>0</v>
      </c>
      <c r="Y364" t="s">
        <v>49</v>
      </c>
      <c r="Z364">
        <v>1</v>
      </c>
      <c r="AA364">
        <v>1</v>
      </c>
      <c r="AD364">
        <v>0.705853326019227</v>
      </c>
    </row>
    <row r="365" spans="1:30">
      <c r="A365">
        <v>364</v>
      </c>
      <c r="B365">
        <v>0</v>
      </c>
      <c r="C365">
        <v>0</v>
      </c>
      <c r="D365">
        <v>3.8</v>
      </c>
      <c r="E365">
        <v>2.87499999999999</v>
      </c>
      <c r="F365">
        <v>56.6050650239561</v>
      </c>
      <c r="G365">
        <v>0</v>
      </c>
      <c r="H365">
        <v>0</v>
      </c>
      <c r="I365">
        <v>0</v>
      </c>
      <c r="J365">
        <v>0</v>
      </c>
      <c r="K365">
        <v>0</v>
      </c>
      <c r="L365">
        <v>0</v>
      </c>
      <c r="M365">
        <v>0</v>
      </c>
      <c r="N365">
        <v>0</v>
      </c>
      <c r="O365">
        <v>0</v>
      </c>
      <c r="P365">
        <v>0</v>
      </c>
      <c r="Q365">
        <v>0</v>
      </c>
      <c r="R365">
        <v>0</v>
      </c>
      <c r="S365">
        <v>0</v>
      </c>
      <c r="T365">
        <v>1</v>
      </c>
      <c r="U365">
        <v>0</v>
      </c>
      <c r="V365">
        <v>0</v>
      </c>
      <c r="W365">
        <v>30.6201232032854</v>
      </c>
      <c r="X365">
        <v>0</v>
      </c>
      <c r="Y365" t="s">
        <v>49</v>
      </c>
      <c r="Z365">
        <v>1</v>
      </c>
      <c r="AA365">
        <v>1</v>
      </c>
      <c r="AB365">
        <v>1</v>
      </c>
      <c r="AD365">
        <v>0.664270737852457</v>
      </c>
    </row>
    <row r="366" spans="1:30">
      <c r="A366">
        <v>365</v>
      </c>
      <c r="B366">
        <v>3</v>
      </c>
      <c r="C366">
        <v>1</v>
      </c>
      <c r="D366">
        <v>4</v>
      </c>
      <c r="E366">
        <v>5.74999999999999</v>
      </c>
      <c r="F366">
        <v>58.9075975359342</v>
      </c>
      <c r="G366">
        <v>0</v>
      </c>
      <c r="H366">
        <v>0</v>
      </c>
      <c r="I366">
        <v>0</v>
      </c>
      <c r="J366">
        <v>0</v>
      </c>
      <c r="K366">
        <v>0</v>
      </c>
      <c r="L366">
        <v>0</v>
      </c>
      <c r="M366">
        <v>0</v>
      </c>
      <c r="N366">
        <v>0</v>
      </c>
      <c r="O366">
        <v>0</v>
      </c>
      <c r="P366">
        <v>0</v>
      </c>
      <c r="Q366">
        <v>0</v>
      </c>
      <c r="R366">
        <v>0</v>
      </c>
      <c r="S366">
        <v>0</v>
      </c>
      <c r="T366">
        <v>1</v>
      </c>
      <c r="U366">
        <v>0</v>
      </c>
      <c r="V366">
        <v>0</v>
      </c>
      <c r="W366">
        <v>13.8973305954825</v>
      </c>
      <c r="X366">
        <v>1</v>
      </c>
      <c r="Y366" t="s">
        <v>49</v>
      </c>
      <c r="Z366">
        <v>1</v>
      </c>
      <c r="AA366">
        <v>1</v>
      </c>
      <c r="AB366">
        <v>0</v>
      </c>
      <c r="AC366">
        <v>0</v>
      </c>
      <c r="AD366">
        <v>0.485010648381767</v>
      </c>
    </row>
    <row r="367" spans="1:30">
      <c r="A367">
        <v>366</v>
      </c>
      <c r="B367">
        <v>2.6</v>
      </c>
      <c r="C367">
        <v>0</v>
      </c>
      <c r="D367">
        <v>4.2</v>
      </c>
      <c r="E367">
        <v>1.23809523809523</v>
      </c>
      <c r="F367">
        <v>64.0657084188911</v>
      </c>
      <c r="G367">
        <v>0</v>
      </c>
      <c r="H367">
        <v>0</v>
      </c>
      <c r="I367">
        <v>0</v>
      </c>
      <c r="J367">
        <v>0</v>
      </c>
      <c r="K367">
        <v>0</v>
      </c>
      <c r="L367">
        <v>0</v>
      </c>
      <c r="M367">
        <v>0</v>
      </c>
      <c r="N367">
        <v>0</v>
      </c>
      <c r="O367">
        <v>0</v>
      </c>
      <c r="P367">
        <v>0</v>
      </c>
      <c r="Q367">
        <v>0</v>
      </c>
      <c r="R367">
        <v>0</v>
      </c>
      <c r="S367">
        <v>0</v>
      </c>
      <c r="T367">
        <v>1</v>
      </c>
      <c r="U367">
        <v>0</v>
      </c>
      <c r="V367">
        <v>0</v>
      </c>
      <c r="W367">
        <v>32.4928131416837</v>
      </c>
      <c r="X367">
        <v>0</v>
      </c>
      <c r="Y367" t="s">
        <v>49</v>
      </c>
      <c r="Z367">
        <v>1</v>
      </c>
      <c r="AA367">
        <v>1</v>
      </c>
      <c r="AB367">
        <v>1</v>
      </c>
      <c r="AD367">
        <v>0.747314867913599</v>
      </c>
    </row>
    <row r="368" spans="1:30">
      <c r="A368">
        <v>367</v>
      </c>
      <c r="B368">
        <v>6.9</v>
      </c>
      <c r="C368">
        <v>0</v>
      </c>
      <c r="D368">
        <v>4.3</v>
      </c>
      <c r="E368">
        <v>2.91666666666666</v>
      </c>
      <c r="F368">
        <v>68.3696098562628</v>
      </c>
      <c r="G368">
        <v>0</v>
      </c>
      <c r="H368">
        <v>0</v>
      </c>
      <c r="I368">
        <v>0</v>
      </c>
      <c r="J368">
        <v>0</v>
      </c>
      <c r="K368">
        <v>0</v>
      </c>
      <c r="L368">
        <v>0</v>
      </c>
      <c r="M368">
        <v>0</v>
      </c>
      <c r="N368">
        <v>0</v>
      </c>
      <c r="O368">
        <v>0</v>
      </c>
      <c r="P368">
        <v>0</v>
      </c>
      <c r="Q368">
        <v>0</v>
      </c>
      <c r="R368">
        <v>0</v>
      </c>
      <c r="S368">
        <v>0</v>
      </c>
      <c r="T368">
        <v>1</v>
      </c>
      <c r="U368">
        <v>0</v>
      </c>
      <c r="V368">
        <v>0</v>
      </c>
      <c r="W368">
        <v>35.7782340862423</v>
      </c>
      <c r="X368">
        <v>0</v>
      </c>
      <c r="Y368" t="s">
        <v>49</v>
      </c>
      <c r="Z368">
        <v>1</v>
      </c>
      <c r="AA368">
        <v>1</v>
      </c>
      <c r="AB368">
        <v>1</v>
      </c>
      <c r="AD368">
        <v>0.779553252269728</v>
      </c>
    </row>
    <row r="369" spans="1:30">
      <c r="A369">
        <v>368</v>
      </c>
      <c r="B369">
        <v>0</v>
      </c>
      <c r="C369">
        <v>0</v>
      </c>
      <c r="D369">
        <v>4.2</v>
      </c>
      <c r="E369">
        <v>1.0625</v>
      </c>
      <c r="F369">
        <v>43.2744695414099</v>
      </c>
      <c r="G369">
        <v>0</v>
      </c>
      <c r="H369">
        <v>0</v>
      </c>
      <c r="I369">
        <v>0</v>
      </c>
      <c r="J369">
        <v>0</v>
      </c>
      <c r="K369">
        <v>0</v>
      </c>
      <c r="L369">
        <v>0</v>
      </c>
      <c r="M369">
        <v>0</v>
      </c>
      <c r="N369">
        <v>0</v>
      </c>
      <c r="O369">
        <v>0</v>
      </c>
      <c r="P369">
        <v>0</v>
      </c>
      <c r="Q369">
        <v>0</v>
      </c>
      <c r="R369">
        <v>0</v>
      </c>
      <c r="S369">
        <v>0</v>
      </c>
      <c r="T369">
        <v>1</v>
      </c>
      <c r="U369">
        <v>0</v>
      </c>
      <c r="V369">
        <v>0</v>
      </c>
      <c r="W369">
        <v>36.829568788501</v>
      </c>
      <c r="X369">
        <v>0</v>
      </c>
      <c r="Y369" t="s">
        <v>49</v>
      </c>
      <c r="Z369">
        <v>1</v>
      </c>
      <c r="AA369">
        <v>1</v>
      </c>
      <c r="AB369">
        <v>1</v>
      </c>
      <c r="AC369">
        <v>1</v>
      </c>
      <c r="AD369">
        <v>0.709431773333916</v>
      </c>
    </row>
    <row r="370" spans="1:30">
      <c r="A370">
        <v>369</v>
      </c>
      <c r="B370">
        <v>0</v>
      </c>
      <c r="C370">
        <v>0</v>
      </c>
      <c r="D370">
        <v>4.3</v>
      </c>
      <c r="E370">
        <v>3.25</v>
      </c>
      <c r="F370">
        <v>71.5975359342915</v>
      </c>
      <c r="G370">
        <v>0</v>
      </c>
      <c r="H370">
        <v>0</v>
      </c>
      <c r="I370">
        <v>0</v>
      </c>
      <c r="J370">
        <v>0</v>
      </c>
      <c r="K370">
        <v>0</v>
      </c>
      <c r="L370">
        <v>0</v>
      </c>
      <c r="M370">
        <v>0</v>
      </c>
      <c r="N370">
        <v>0</v>
      </c>
      <c r="O370">
        <v>0</v>
      </c>
      <c r="P370">
        <v>0</v>
      </c>
      <c r="Q370">
        <v>0</v>
      </c>
      <c r="R370">
        <v>0</v>
      </c>
      <c r="S370">
        <v>0</v>
      </c>
      <c r="T370">
        <v>1</v>
      </c>
      <c r="U370">
        <v>0</v>
      </c>
      <c r="V370">
        <v>0</v>
      </c>
      <c r="W370">
        <v>35.2854209445585</v>
      </c>
      <c r="X370">
        <v>0</v>
      </c>
      <c r="Y370" t="s">
        <v>49</v>
      </c>
      <c r="Z370">
        <v>1</v>
      </c>
      <c r="AA370">
        <v>1</v>
      </c>
      <c r="AB370">
        <v>1</v>
      </c>
      <c r="AD370">
        <v>0.733427480844023</v>
      </c>
    </row>
    <row r="371" spans="1:30">
      <c r="A371">
        <v>370</v>
      </c>
      <c r="B371">
        <v>1.8</v>
      </c>
      <c r="C371">
        <v>0</v>
      </c>
      <c r="D371">
        <v>4.5</v>
      </c>
      <c r="E371">
        <v>1.74999999999999</v>
      </c>
      <c r="F371">
        <v>40.2874743326488</v>
      </c>
      <c r="G371">
        <v>0</v>
      </c>
      <c r="H371">
        <v>0</v>
      </c>
      <c r="I371">
        <v>0</v>
      </c>
      <c r="J371">
        <v>0</v>
      </c>
      <c r="K371">
        <v>0</v>
      </c>
      <c r="L371">
        <v>0</v>
      </c>
      <c r="M371">
        <v>0</v>
      </c>
      <c r="N371">
        <v>0</v>
      </c>
      <c r="O371">
        <v>0</v>
      </c>
      <c r="P371">
        <v>0</v>
      </c>
      <c r="Q371">
        <v>0</v>
      </c>
      <c r="R371">
        <v>0</v>
      </c>
      <c r="S371">
        <v>0</v>
      </c>
      <c r="T371">
        <v>1</v>
      </c>
      <c r="U371">
        <v>0</v>
      </c>
      <c r="V371">
        <v>0</v>
      </c>
      <c r="W371">
        <v>22.1437371663244</v>
      </c>
      <c r="X371">
        <v>0</v>
      </c>
      <c r="Y371" t="s">
        <v>49</v>
      </c>
      <c r="Z371">
        <v>1</v>
      </c>
      <c r="AA371">
        <v>1</v>
      </c>
      <c r="AD371">
        <v>0.747171342831125</v>
      </c>
    </row>
    <row r="372" spans="1:30">
      <c r="A372">
        <v>371</v>
      </c>
      <c r="B372">
        <v>2.6</v>
      </c>
      <c r="C372">
        <v>0</v>
      </c>
      <c r="D372">
        <v>3.7</v>
      </c>
      <c r="E372">
        <v>3.23529411764705</v>
      </c>
      <c r="F372">
        <v>60.6652977412731</v>
      </c>
      <c r="G372">
        <v>0</v>
      </c>
      <c r="H372">
        <v>0</v>
      </c>
      <c r="I372">
        <v>0</v>
      </c>
      <c r="J372">
        <v>0</v>
      </c>
      <c r="K372">
        <v>0</v>
      </c>
      <c r="L372">
        <v>0</v>
      </c>
      <c r="M372">
        <v>0</v>
      </c>
      <c r="N372">
        <v>0</v>
      </c>
      <c r="O372">
        <v>0</v>
      </c>
      <c r="P372">
        <v>0</v>
      </c>
      <c r="Q372">
        <v>0</v>
      </c>
      <c r="R372">
        <v>0</v>
      </c>
      <c r="S372">
        <v>0</v>
      </c>
      <c r="T372">
        <v>1</v>
      </c>
      <c r="U372">
        <v>0</v>
      </c>
      <c r="V372">
        <v>0</v>
      </c>
      <c r="W372">
        <v>8.37782340862423</v>
      </c>
      <c r="X372">
        <v>1</v>
      </c>
      <c r="Y372" t="s">
        <v>49</v>
      </c>
      <c r="Z372">
        <v>1</v>
      </c>
      <c r="AA372">
        <v>0</v>
      </c>
      <c r="AB372">
        <v>0</v>
      </c>
      <c r="AC372">
        <v>0</v>
      </c>
      <c r="AD372">
        <v>0.675413837939181</v>
      </c>
    </row>
    <row r="373" spans="1:30">
      <c r="A373">
        <v>372</v>
      </c>
      <c r="B373">
        <v>1.8</v>
      </c>
      <c r="C373">
        <v>0</v>
      </c>
      <c r="D373">
        <v>4</v>
      </c>
      <c r="E373">
        <v>3.19999999999999</v>
      </c>
      <c r="F373">
        <v>53.5852156057494</v>
      </c>
      <c r="G373">
        <v>0</v>
      </c>
      <c r="H373">
        <v>0</v>
      </c>
      <c r="I373">
        <v>0</v>
      </c>
      <c r="J373">
        <v>0</v>
      </c>
      <c r="K373">
        <v>0</v>
      </c>
      <c r="L373">
        <v>0</v>
      </c>
      <c r="M373">
        <v>0</v>
      </c>
      <c r="N373">
        <v>0</v>
      </c>
      <c r="O373">
        <v>0</v>
      </c>
      <c r="P373">
        <v>0</v>
      </c>
      <c r="Q373">
        <v>0</v>
      </c>
      <c r="R373">
        <v>0</v>
      </c>
      <c r="S373">
        <v>0</v>
      </c>
      <c r="T373">
        <v>1</v>
      </c>
      <c r="U373">
        <v>0</v>
      </c>
      <c r="V373">
        <v>0</v>
      </c>
      <c r="W373">
        <v>36.5338809034907</v>
      </c>
      <c r="X373">
        <v>0</v>
      </c>
      <c r="Y373" t="s">
        <v>49</v>
      </c>
      <c r="Z373">
        <v>1</v>
      </c>
      <c r="AA373">
        <v>1</v>
      </c>
      <c r="AB373">
        <v>1</v>
      </c>
      <c r="AC373">
        <v>1</v>
      </c>
      <c r="AD373">
        <v>0.696633556335166</v>
      </c>
    </row>
    <row r="374" spans="1:30">
      <c r="A374">
        <v>373</v>
      </c>
      <c r="B374">
        <v>2.6</v>
      </c>
      <c r="C374">
        <v>0</v>
      </c>
      <c r="D374">
        <v>4.2</v>
      </c>
      <c r="E374">
        <v>4.29629629629629</v>
      </c>
      <c r="F374">
        <v>6.65023956194387</v>
      </c>
      <c r="G374">
        <v>0</v>
      </c>
      <c r="H374">
        <v>0</v>
      </c>
      <c r="I374">
        <v>0</v>
      </c>
      <c r="J374">
        <v>0</v>
      </c>
      <c r="K374">
        <v>0</v>
      </c>
      <c r="L374">
        <v>0</v>
      </c>
      <c r="M374">
        <v>0</v>
      </c>
      <c r="N374">
        <v>0</v>
      </c>
      <c r="O374">
        <v>0</v>
      </c>
      <c r="P374">
        <v>0</v>
      </c>
      <c r="Q374">
        <v>0</v>
      </c>
      <c r="R374">
        <v>0</v>
      </c>
      <c r="S374">
        <v>0</v>
      </c>
      <c r="T374">
        <v>1</v>
      </c>
      <c r="U374">
        <v>0</v>
      </c>
      <c r="V374">
        <v>0</v>
      </c>
      <c r="W374">
        <v>20.7310061601642</v>
      </c>
      <c r="X374">
        <v>0</v>
      </c>
      <c r="Y374" t="s">
        <v>49</v>
      </c>
      <c r="Z374">
        <v>1</v>
      </c>
      <c r="AA374">
        <v>1</v>
      </c>
      <c r="AD374">
        <v>0.669089068794656</v>
      </c>
    </row>
    <row r="375" spans="1:30">
      <c r="A375">
        <v>374</v>
      </c>
      <c r="B375">
        <v>0</v>
      </c>
      <c r="C375">
        <v>1</v>
      </c>
      <c r="D375">
        <v>4</v>
      </c>
      <c r="E375">
        <v>2.07692307692307</v>
      </c>
      <c r="F375">
        <v>3.36208076659822</v>
      </c>
      <c r="G375">
        <v>0</v>
      </c>
      <c r="H375">
        <v>0</v>
      </c>
      <c r="I375">
        <v>0</v>
      </c>
      <c r="J375">
        <v>0</v>
      </c>
      <c r="K375">
        <v>0</v>
      </c>
      <c r="L375">
        <v>0</v>
      </c>
      <c r="M375">
        <v>0</v>
      </c>
      <c r="N375">
        <v>0</v>
      </c>
      <c r="O375">
        <v>0</v>
      </c>
      <c r="P375">
        <v>0</v>
      </c>
      <c r="Q375">
        <v>0</v>
      </c>
      <c r="R375">
        <v>0</v>
      </c>
      <c r="S375">
        <v>0</v>
      </c>
      <c r="T375">
        <v>1</v>
      </c>
      <c r="U375">
        <v>0</v>
      </c>
      <c r="V375">
        <v>0</v>
      </c>
      <c r="W375">
        <v>33.6427104722792</v>
      </c>
      <c r="X375">
        <v>0</v>
      </c>
      <c r="Y375" t="s">
        <v>49</v>
      </c>
      <c r="Z375">
        <v>1</v>
      </c>
      <c r="AA375">
        <v>1</v>
      </c>
      <c r="AB375">
        <v>1</v>
      </c>
      <c r="AD375">
        <v>0.420623523014046</v>
      </c>
    </row>
    <row r="376" spans="1:30">
      <c r="A376">
        <v>375</v>
      </c>
      <c r="B376">
        <v>0</v>
      </c>
      <c r="C376">
        <v>0</v>
      </c>
      <c r="D376">
        <v>4.4</v>
      </c>
      <c r="E376">
        <v>1.55555555555555</v>
      </c>
      <c r="F376">
        <v>14.5927446954141</v>
      </c>
      <c r="G376">
        <v>0</v>
      </c>
      <c r="H376">
        <v>0</v>
      </c>
      <c r="I376">
        <v>0</v>
      </c>
      <c r="J376">
        <v>0</v>
      </c>
      <c r="K376">
        <v>0</v>
      </c>
      <c r="L376">
        <v>0</v>
      </c>
      <c r="M376">
        <v>0</v>
      </c>
      <c r="N376">
        <v>0</v>
      </c>
      <c r="O376">
        <v>0</v>
      </c>
      <c r="P376">
        <v>0</v>
      </c>
      <c r="Q376">
        <v>0</v>
      </c>
      <c r="R376">
        <v>0</v>
      </c>
      <c r="S376">
        <v>0</v>
      </c>
      <c r="T376">
        <v>1</v>
      </c>
      <c r="U376">
        <v>0</v>
      </c>
      <c r="V376">
        <v>0</v>
      </c>
      <c r="W376">
        <v>33.9383983572895</v>
      </c>
      <c r="X376">
        <v>0</v>
      </c>
      <c r="Y376" t="s">
        <v>49</v>
      </c>
      <c r="Z376">
        <v>1</v>
      </c>
      <c r="AA376">
        <v>1</v>
      </c>
      <c r="AB376">
        <v>1</v>
      </c>
      <c r="AD376">
        <v>0.69940156616706</v>
      </c>
    </row>
    <row r="377" spans="1:30">
      <c r="A377">
        <v>376</v>
      </c>
      <c r="B377">
        <v>0</v>
      </c>
      <c r="C377">
        <v>0</v>
      </c>
      <c r="D377">
        <v>4.4</v>
      </c>
      <c r="E377">
        <v>2.06249999999999</v>
      </c>
      <c r="F377">
        <v>10.3600273785078</v>
      </c>
      <c r="G377">
        <v>0</v>
      </c>
      <c r="H377">
        <v>0</v>
      </c>
      <c r="I377">
        <v>0</v>
      </c>
      <c r="J377">
        <v>0</v>
      </c>
      <c r="K377">
        <v>0</v>
      </c>
      <c r="L377">
        <v>0</v>
      </c>
      <c r="M377">
        <v>0</v>
      </c>
      <c r="N377">
        <v>0</v>
      </c>
      <c r="O377">
        <v>0</v>
      </c>
      <c r="P377">
        <v>0</v>
      </c>
      <c r="Q377">
        <v>0</v>
      </c>
      <c r="R377">
        <v>0</v>
      </c>
      <c r="S377">
        <v>0</v>
      </c>
      <c r="T377">
        <v>1</v>
      </c>
      <c r="U377">
        <v>0</v>
      </c>
      <c r="V377">
        <v>0</v>
      </c>
      <c r="W377">
        <v>10.6776180698151</v>
      </c>
      <c r="X377">
        <v>1</v>
      </c>
      <c r="Y377" t="s">
        <v>49</v>
      </c>
      <c r="Z377">
        <v>1</v>
      </c>
      <c r="AA377">
        <v>0</v>
      </c>
      <c r="AB377">
        <v>0</v>
      </c>
      <c r="AC377">
        <v>0</v>
      </c>
      <c r="AD377">
        <v>0.691497054739641</v>
      </c>
    </row>
    <row r="378" spans="1:30">
      <c r="A378">
        <v>377</v>
      </c>
      <c r="B378">
        <v>0.9</v>
      </c>
      <c r="C378">
        <v>0</v>
      </c>
      <c r="D378">
        <v>4.3</v>
      </c>
      <c r="E378">
        <v>2.3076923076923</v>
      </c>
      <c r="F378">
        <v>59.1895961670089</v>
      </c>
      <c r="G378">
        <v>0</v>
      </c>
      <c r="H378">
        <v>0</v>
      </c>
      <c r="I378">
        <v>0</v>
      </c>
      <c r="J378">
        <v>0</v>
      </c>
      <c r="K378">
        <v>0</v>
      </c>
      <c r="L378">
        <v>0</v>
      </c>
      <c r="M378">
        <v>0</v>
      </c>
      <c r="N378">
        <v>0</v>
      </c>
      <c r="O378">
        <v>0</v>
      </c>
      <c r="P378">
        <v>0</v>
      </c>
      <c r="Q378">
        <v>0</v>
      </c>
      <c r="R378">
        <v>0</v>
      </c>
      <c r="S378">
        <v>0</v>
      </c>
      <c r="T378">
        <v>1</v>
      </c>
      <c r="U378">
        <v>0</v>
      </c>
      <c r="V378">
        <v>0</v>
      </c>
      <c r="W378">
        <v>30.7843942505133</v>
      </c>
      <c r="X378">
        <v>0</v>
      </c>
      <c r="Y378" t="s">
        <v>49</v>
      </c>
      <c r="Z378">
        <v>1</v>
      </c>
      <c r="AA378">
        <v>1</v>
      </c>
      <c r="AB378">
        <v>1</v>
      </c>
      <c r="AD378">
        <v>0.734222510686701</v>
      </c>
    </row>
    <row r="379" spans="1:30">
      <c r="A379">
        <v>378</v>
      </c>
      <c r="B379">
        <v>3.5</v>
      </c>
      <c r="C379">
        <v>0</v>
      </c>
      <c r="D379">
        <v>4.5</v>
      </c>
      <c r="E379">
        <v>3.63157894736842</v>
      </c>
      <c r="F379">
        <v>59.2443531827515</v>
      </c>
      <c r="G379">
        <v>0</v>
      </c>
      <c r="H379">
        <v>0</v>
      </c>
      <c r="I379">
        <v>0</v>
      </c>
      <c r="J379">
        <v>0</v>
      </c>
      <c r="K379">
        <v>0</v>
      </c>
      <c r="L379">
        <v>0</v>
      </c>
      <c r="M379">
        <v>0</v>
      </c>
      <c r="N379">
        <v>0</v>
      </c>
      <c r="O379">
        <v>0</v>
      </c>
      <c r="P379">
        <v>0</v>
      </c>
      <c r="Q379">
        <v>0</v>
      </c>
      <c r="R379">
        <v>0</v>
      </c>
      <c r="S379">
        <v>0</v>
      </c>
      <c r="T379">
        <v>1</v>
      </c>
      <c r="U379">
        <v>0</v>
      </c>
      <c r="V379">
        <v>0</v>
      </c>
      <c r="W379">
        <v>32.4928131416837</v>
      </c>
      <c r="X379">
        <v>0</v>
      </c>
      <c r="Y379" t="s">
        <v>49</v>
      </c>
      <c r="Z379">
        <v>1</v>
      </c>
      <c r="AA379">
        <v>1</v>
      </c>
      <c r="AB379">
        <v>1</v>
      </c>
      <c r="AD379">
        <v>0.764359668589876</v>
      </c>
    </row>
    <row r="380" spans="1:30">
      <c r="A380">
        <v>379</v>
      </c>
      <c r="B380">
        <v>4.4</v>
      </c>
      <c r="C380">
        <v>0</v>
      </c>
      <c r="D380">
        <v>4.7</v>
      </c>
      <c r="E380">
        <v>3.77272727272727</v>
      </c>
      <c r="F380">
        <v>57.2703627652292</v>
      </c>
      <c r="G380">
        <v>0</v>
      </c>
      <c r="H380">
        <v>0</v>
      </c>
      <c r="I380">
        <v>0</v>
      </c>
      <c r="J380">
        <v>0</v>
      </c>
      <c r="K380">
        <v>0</v>
      </c>
      <c r="L380">
        <v>0</v>
      </c>
      <c r="M380">
        <v>0</v>
      </c>
      <c r="N380">
        <v>0</v>
      </c>
      <c r="O380">
        <v>0</v>
      </c>
      <c r="P380">
        <v>0</v>
      </c>
      <c r="Q380">
        <v>0</v>
      </c>
      <c r="R380">
        <v>0</v>
      </c>
      <c r="S380">
        <v>0</v>
      </c>
      <c r="T380">
        <v>1</v>
      </c>
      <c r="U380">
        <v>0</v>
      </c>
      <c r="V380">
        <v>0</v>
      </c>
      <c r="W380">
        <v>29.5687885010266</v>
      </c>
      <c r="X380">
        <v>0</v>
      </c>
      <c r="Y380" t="s">
        <v>49</v>
      </c>
      <c r="Z380">
        <v>1</v>
      </c>
      <c r="AA380">
        <v>1</v>
      </c>
      <c r="AB380">
        <v>1</v>
      </c>
      <c r="AD380">
        <v>0.786418321637373</v>
      </c>
    </row>
    <row r="381" spans="1:30">
      <c r="A381">
        <v>380</v>
      </c>
      <c r="B381">
        <v>0</v>
      </c>
      <c r="C381">
        <v>0</v>
      </c>
      <c r="D381">
        <v>4.5</v>
      </c>
      <c r="E381">
        <v>8.38888888888889</v>
      </c>
      <c r="F381">
        <v>45.6837782340862</v>
      </c>
      <c r="G381">
        <v>0</v>
      </c>
      <c r="H381">
        <v>0</v>
      </c>
      <c r="I381">
        <v>0</v>
      </c>
      <c r="J381">
        <v>0</v>
      </c>
      <c r="K381">
        <v>0</v>
      </c>
      <c r="L381">
        <v>0</v>
      </c>
      <c r="M381">
        <v>0</v>
      </c>
      <c r="N381">
        <v>0</v>
      </c>
      <c r="O381">
        <v>0</v>
      </c>
      <c r="P381">
        <v>0</v>
      </c>
      <c r="Q381">
        <v>0</v>
      </c>
      <c r="R381">
        <v>0</v>
      </c>
      <c r="S381">
        <v>0</v>
      </c>
      <c r="T381">
        <v>1</v>
      </c>
      <c r="U381">
        <v>0</v>
      </c>
      <c r="V381">
        <v>0</v>
      </c>
      <c r="W381">
        <v>25.0349075975359</v>
      </c>
      <c r="X381">
        <v>1</v>
      </c>
      <c r="Y381" t="s">
        <v>49</v>
      </c>
      <c r="Z381">
        <v>1</v>
      </c>
      <c r="AA381">
        <v>1</v>
      </c>
      <c r="AB381">
        <v>1</v>
      </c>
      <c r="AC381">
        <v>0</v>
      </c>
      <c r="AD381">
        <v>0.695101636289988</v>
      </c>
    </row>
    <row r="382" spans="1:30">
      <c r="A382">
        <v>381</v>
      </c>
      <c r="B382">
        <v>3.5</v>
      </c>
      <c r="C382">
        <v>0</v>
      </c>
      <c r="D382">
        <v>3.7</v>
      </c>
      <c r="E382">
        <v>4.76923076923076</v>
      </c>
      <c r="F382">
        <v>53.6235455167693</v>
      </c>
      <c r="G382">
        <v>0</v>
      </c>
      <c r="H382">
        <v>0</v>
      </c>
      <c r="I382">
        <v>0</v>
      </c>
      <c r="J382">
        <v>0</v>
      </c>
      <c r="K382">
        <v>0</v>
      </c>
      <c r="L382">
        <v>0</v>
      </c>
      <c r="M382">
        <v>0</v>
      </c>
      <c r="N382">
        <v>0</v>
      </c>
      <c r="O382">
        <v>0</v>
      </c>
      <c r="P382">
        <v>0</v>
      </c>
      <c r="Q382">
        <v>0</v>
      </c>
      <c r="R382">
        <v>0</v>
      </c>
      <c r="S382">
        <v>0</v>
      </c>
      <c r="T382">
        <v>1</v>
      </c>
      <c r="U382">
        <v>0</v>
      </c>
      <c r="V382">
        <v>0</v>
      </c>
      <c r="W382">
        <v>2.4312114989733</v>
      </c>
      <c r="X382">
        <v>1</v>
      </c>
      <c r="Y382" t="s">
        <v>49</v>
      </c>
      <c r="Z382">
        <v>0</v>
      </c>
      <c r="AA382">
        <v>0</v>
      </c>
      <c r="AB382">
        <v>0</v>
      </c>
      <c r="AC382">
        <v>0</v>
      </c>
      <c r="AD382">
        <v>0.66401727580211</v>
      </c>
    </row>
    <row r="383" spans="1:30">
      <c r="A383">
        <v>382</v>
      </c>
      <c r="B383">
        <v>0</v>
      </c>
      <c r="C383">
        <v>0</v>
      </c>
      <c r="D383">
        <v>4.3</v>
      </c>
      <c r="E383">
        <v>1.77777777777777</v>
      </c>
      <c r="F383">
        <v>30.1683778234086</v>
      </c>
      <c r="G383">
        <v>0</v>
      </c>
      <c r="H383">
        <v>0</v>
      </c>
      <c r="I383">
        <v>0</v>
      </c>
      <c r="J383">
        <v>0</v>
      </c>
      <c r="K383">
        <v>0</v>
      </c>
      <c r="L383">
        <v>0</v>
      </c>
      <c r="M383">
        <v>0</v>
      </c>
      <c r="N383">
        <v>0</v>
      </c>
      <c r="O383">
        <v>0</v>
      </c>
      <c r="P383">
        <v>0</v>
      </c>
      <c r="Q383">
        <v>0</v>
      </c>
      <c r="R383">
        <v>0</v>
      </c>
      <c r="S383">
        <v>0</v>
      </c>
      <c r="T383">
        <v>1</v>
      </c>
      <c r="U383">
        <v>0</v>
      </c>
      <c r="V383">
        <v>0</v>
      </c>
      <c r="W383">
        <v>2.82546201232032</v>
      </c>
      <c r="X383">
        <v>0</v>
      </c>
      <c r="Y383" t="s">
        <v>49</v>
      </c>
      <c r="AD383">
        <v>0.702468175373185</v>
      </c>
    </row>
    <row r="384" spans="1:30">
      <c r="A384">
        <v>383</v>
      </c>
      <c r="B384">
        <v>0</v>
      </c>
      <c r="C384">
        <v>0</v>
      </c>
      <c r="D384">
        <v>4.2</v>
      </c>
      <c r="E384">
        <v>1.9375</v>
      </c>
      <c r="F384">
        <v>39.0362765229295</v>
      </c>
      <c r="G384">
        <v>0</v>
      </c>
      <c r="H384">
        <v>0</v>
      </c>
      <c r="I384">
        <v>0</v>
      </c>
      <c r="J384">
        <v>0</v>
      </c>
      <c r="K384">
        <v>0</v>
      </c>
      <c r="L384">
        <v>0</v>
      </c>
      <c r="M384">
        <v>0</v>
      </c>
      <c r="N384">
        <v>0</v>
      </c>
      <c r="O384">
        <v>0</v>
      </c>
      <c r="P384">
        <v>0</v>
      </c>
      <c r="Q384">
        <v>0</v>
      </c>
      <c r="R384">
        <v>0</v>
      </c>
      <c r="S384">
        <v>0</v>
      </c>
      <c r="T384">
        <v>1</v>
      </c>
      <c r="U384">
        <v>0</v>
      </c>
      <c r="V384">
        <v>0</v>
      </c>
      <c r="W384">
        <v>25.2320328542094</v>
      </c>
      <c r="X384">
        <v>0</v>
      </c>
      <c r="Y384" t="s">
        <v>49</v>
      </c>
      <c r="Z384">
        <v>1</v>
      </c>
      <c r="AA384">
        <v>1</v>
      </c>
      <c r="AB384">
        <v>1</v>
      </c>
      <c r="AD384">
        <v>0.699124558320765</v>
      </c>
    </row>
    <row r="385" spans="1:30">
      <c r="A385">
        <v>384</v>
      </c>
      <c r="B385">
        <v>0.9</v>
      </c>
      <c r="C385">
        <v>0</v>
      </c>
      <c r="D385">
        <v>3.9</v>
      </c>
      <c r="E385">
        <v>1.96153846153846</v>
      </c>
      <c r="F385">
        <v>68.5284052019165</v>
      </c>
      <c r="G385">
        <v>0</v>
      </c>
      <c r="H385">
        <v>0</v>
      </c>
      <c r="I385">
        <v>0</v>
      </c>
      <c r="J385">
        <v>0</v>
      </c>
      <c r="K385">
        <v>0</v>
      </c>
      <c r="L385">
        <v>0</v>
      </c>
      <c r="M385">
        <v>0</v>
      </c>
      <c r="N385">
        <v>0</v>
      </c>
      <c r="O385">
        <v>0</v>
      </c>
      <c r="P385">
        <v>0</v>
      </c>
      <c r="Q385">
        <v>0</v>
      </c>
      <c r="R385">
        <v>0</v>
      </c>
      <c r="S385">
        <v>0</v>
      </c>
      <c r="T385">
        <v>1</v>
      </c>
      <c r="U385">
        <v>0</v>
      </c>
      <c r="V385">
        <v>0</v>
      </c>
      <c r="W385">
        <v>27.1704312114989</v>
      </c>
      <c r="X385">
        <v>0</v>
      </c>
      <c r="Y385" t="s">
        <v>49</v>
      </c>
      <c r="Z385">
        <v>1</v>
      </c>
      <c r="AA385">
        <v>1</v>
      </c>
      <c r="AB385">
        <v>1</v>
      </c>
      <c r="AD385">
        <v>0.702183250266531</v>
      </c>
    </row>
    <row r="386" spans="1:30">
      <c r="A386">
        <v>385</v>
      </c>
      <c r="B386">
        <v>0.9</v>
      </c>
      <c r="C386">
        <v>0</v>
      </c>
      <c r="D386">
        <v>4.4</v>
      </c>
      <c r="E386">
        <v>5.23076923076923</v>
      </c>
      <c r="F386">
        <v>38.3107460643394</v>
      </c>
      <c r="G386">
        <v>0</v>
      </c>
      <c r="H386">
        <v>0</v>
      </c>
      <c r="I386">
        <v>0</v>
      </c>
      <c r="J386">
        <v>0</v>
      </c>
      <c r="K386">
        <v>0</v>
      </c>
      <c r="L386">
        <v>0</v>
      </c>
      <c r="M386">
        <v>0</v>
      </c>
      <c r="N386">
        <v>0</v>
      </c>
      <c r="O386">
        <v>0</v>
      </c>
      <c r="P386">
        <v>0</v>
      </c>
      <c r="Q386">
        <v>0</v>
      </c>
      <c r="R386">
        <v>0</v>
      </c>
      <c r="S386">
        <v>0</v>
      </c>
      <c r="T386">
        <v>1</v>
      </c>
      <c r="U386">
        <v>0</v>
      </c>
      <c r="V386">
        <v>0</v>
      </c>
      <c r="W386">
        <v>22.4065708418891</v>
      </c>
      <c r="X386">
        <v>0</v>
      </c>
      <c r="Y386" t="s">
        <v>49</v>
      </c>
      <c r="Z386">
        <v>1</v>
      </c>
      <c r="AA386">
        <v>1</v>
      </c>
      <c r="AD386">
        <v>0.705148574951776</v>
      </c>
    </row>
    <row r="387" spans="1:30">
      <c r="A387">
        <v>386</v>
      </c>
      <c r="B387">
        <v>3.5</v>
      </c>
      <c r="C387">
        <v>0</v>
      </c>
      <c r="D387">
        <v>4.7</v>
      </c>
      <c r="E387">
        <v>2.95454545454545</v>
      </c>
      <c r="F387">
        <v>59.9342915811088</v>
      </c>
      <c r="G387">
        <v>0</v>
      </c>
      <c r="H387">
        <v>0</v>
      </c>
      <c r="I387">
        <v>0</v>
      </c>
      <c r="J387">
        <v>0</v>
      </c>
      <c r="K387">
        <v>0</v>
      </c>
      <c r="L387">
        <v>0</v>
      </c>
      <c r="M387">
        <v>0</v>
      </c>
      <c r="N387">
        <v>0</v>
      </c>
      <c r="O387">
        <v>0</v>
      </c>
      <c r="P387">
        <v>0</v>
      </c>
      <c r="Q387">
        <v>0</v>
      </c>
      <c r="R387">
        <v>0</v>
      </c>
      <c r="S387">
        <v>0</v>
      </c>
      <c r="T387">
        <v>1</v>
      </c>
      <c r="U387">
        <v>0</v>
      </c>
      <c r="V387">
        <v>0</v>
      </c>
      <c r="W387">
        <v>16.7556468172484</v>
      </c>
      <c r="X387">
        <v>1</v>
      </c>
      <c r="Y387" t="s">
        <v>49</v>
      </c>
      <c r="Z387">
        <v>1</v>
      </c>
      <c r="AA387">
        <v>1</v>
      </c>
      <c r="AB387">
        <v>0</v>
      </c>
      <c r="AC387">
        <v>0</v>
      </c>
      <c r="AD387">
        <v>0.787526108541883</v>
      </c>
    </row>
    <row r="388" spans="1:30">
      <c r="A388">
        <v>387</v>
      </c>
      <c r="B388">
        <v>2.6</v>
      </c>
      <c r="C388">
        <v>0</v>
      </c>
      <c r="D388">
        <v>3.4</v>
      </c>
      <c r="E388">
        <v>2</v>
      </c>
      <c r="F388">
        <v>44.1998631074606</v>
      </c>
      <c r="G388">
        <v>0</v>
      </c>
      <c r="H388">
        <v>0</v>
      </c>
      <c r="I388">
        <v>0</v>
      </c>
      <c r="J388">
        <v>0</v>
      </c>
      <c r="K388">
        <v>0</v>
      </c>
      <c r="L388">
        <v>0</v>
      </c>
      <c r="M388">
        <v>0</v>
      </c>
      <c r="N388">
        <v>0</v>
      </c>
      <c r="O388">
        <v>0</v>
      </c>
      <c r="P388">
        <v>0</v>
      </c>
      <c r="Q388">
        <v>0</v>
      </c>
      <c r="R388">
        <v>0</v>
      </c>
      <c r="S388">
        <v>0</v>
      </c>
      <c r="T388">
        <v>1</v>
      </c>
      <c r="U388">
        <v>0</v>
      </c>
      <c r="V388">
        <v>0</v>
      </c>
      <c r="W388">
        <v>10.2505133470225</v>
      </c>
      <c r="X388">
        <v>1</v>
      </c>
      <c r="Y388" t="s">
        <v>49</v>
      </c>
      <c r="Z388">
        <v>1</v>
      </c>
      <c r="AA388">
        <v>0</v>
      </c>
      <c r="AB388">
        <v>0</v>
      </c>
      <c r="AC388">
        <v>0</v>
      </c>
      <c r="AD388">
        <v>0.629936728820527</v>
      </c>
    </row>
    <row r="389" spans="1:30">
      <c r="A389">
        <v>388</v>
      </c>
      <c r="B389">
        <v>0</v>
      </c>
      <c r="C389">
        <v>0</v>
      </c>
      <c r="D389">
        <v>4.5</v>
      </c>
      <c r="E389">
        <v>2.21052631578947</v>
      </c>
      <c r="F389">
        <v>53.3771389459274</v>
      </c>
      <c r="G389">
        <v>0</v>
      </c>
      <c r="H389">
        <v>0</v>
      </c>
      <c r="I389">
        <v>0</v>
      </c>
      <c r="J389">
        <v>0</v>
      </c>
      <c r="K389">
        <v>0</v>
      </c>
      <c r="L389">
        <v>0</v>
      </c>
      <c r="M389">
        <v>0</v>
      </c>
      <c r="N389">
        <v>0</v>
      </c>
      <c r="O389">
        <v>0</v>
      </c>
      <c r="P389">
        <v>0</v>
      </c>
      <c r="Q389">
        <v>0</v>
      </c>
      <c r="R389">
        <v>0</v>
      </c>
      <c r="S389">
        <v>0</v>
      </c>
      <c r="T389">
        <v>1</v>
      </c>
      <c r="U389">
        <v>0</v>
      </c>
      <c r="V389">
        <v>0</v>
      </c>
      <c r="W389">
        <v>29.4702258726899</v>
      </c>
      <c r="X389">
        <v>0</v>
      </c>
      <c r="Y389" t="s">
        <v>49</v>
      </c>
      <c r="Z389">
        <v>1</v>
      </c>
      <c r="AA389">
        <v>1</v>
      </c>
      <c r="AB389">
        <v>1</v>
      </c>
      <c r="AD389">
        <v>0.743716450890275</v>
      </c>
    </row>
    <row r="390" spans="1:30">
      <c r="A390">
        <v>389</v>
      </c>
      <c r="B390">
        <v>0</v>
      </c>
      <c r="C390">
        <v>0</v>
      </c>
      <c r="D390">
        <v>4.1</v>
      </c>
      <c r="E390">
        <v>3.375</v>
      </c>
      <c r="F390">
        <v>68.4845995893223</v>
      </c>
      <c r="G390">
        <v>0</v>
      </c>
      <c r="H390">
        <v>0</v>
      </c>
      <c r="I390">
        <v>0</v>
      </c>
      <c r="J390">
        <v>0</v>
      </c>
      <c r="K390">
        <v>0</v>
      </c>
      <c r="L390">
        <v>0</v>
      </c>
      <c r="M390">
        <v>0</v>
      </c>
      <c r="N390">
        <v>0</v>
      </c>
      <c r="O390">
        <v>0</v>
      </c>
      <c r="P390">
        <v>0</v>
      </c>
      <c r="Q390">
        <v>0</v>
      </c>
      <c r="R390">
        <v>0</v>
      </c>
      <c r="S390">
        <v>0</v>
      </c>
      <c r="T390">
        <v>1</v>
      </c>
      <c r="U390">
        <v>0</v>
      </c>
      <c r="V390">
        <v>0</v>
      </c>
      <c r="W390">
        <v>18.9897330595482</v>
      </c>
      <c r="X390">
        <v>0</v>
      </c>
      <c r="Y390" t="s">
        <v>49</v>
      </c>
      <c r="Z390">
        <v>1</v>
      </c>
      <c r="AA390">
        <v>1</v>
      </c>
      <c r="AD390">
        <v>0.707890827652959</v>
      </c>
    </row>
    <row r="391" spans="1:30">
      <c r="A391">
        <v>390</v>
      </c>
      <c r="B391">
        <v>4.4</v>
      </c>
      <c r="C391">
        <v>0</v>
      </c>
      <c r="D391">
        <v>4.3</v>
      </c>
      <c r="E391">
        <v>1.19230769230769</v>
      </c>
      <c r="F391">
        <v>63.98083504449</v>
      </c>
      <c r="G391">
        <v>0</v>
      </c>
      <c r="H391">
        <v>0</v>
      </c>
      <c r="I391">
        <v>0</v>
      </c>
      <c r="J391">
        <v>0</v>
      </c>
      <c r="K391">
        <v>0</v>
      </c>
      <c r="L391">
        <v>0</v>
      </c>
      <c r="M391">
        <v>0</v>
      </c>
      <c r="N391">
        <v>0</v>
      </c>
      <c r="O391">
        <v>0</v>
      </c>
      <c r="P391">
        <v>0</v>
      </c>
      <c r="Q391">
        <v>0</v>
      </c>
      <c r="R391">
        <v>0</v>
      </c>
      <c r="S391">
        <v>0</v>
      </c>
      <c r="T391">
        <v>1</v>
      </c>
      <c r="U391">
        <v>0</v>
      </c>
      <c r="V391">
        <v>0</v>
      </c>
      <c r="W391">
        <v>24.1149897330595</v>
      </c>
      <c r="X391">
        <v>0</v>
      </c>
      <c r="Y391" t="s">
        <v>49</v>
      </c>
      <c r="Z391">
        <v>1</v>
      </c>
      <c r="AA391">
        <v>1</v>
      </c>
      <c r="AB391">
        <v>1</v>
      </c>
      <c r="AD391">
        <v>0.769584486207055</v>
      </c>
    </row>
    <row r="392" spans="1:30">
      <c r="A392">
        <v>391</v>
      </c>
      <c r="B392">
        <v>3.5</v>
      </c>
      <c r="C392">
        <v>0</v>
      </c>
      <c r="D392">
        <v>4</v>
      </c>
      <c r="E392">
        <v>4.6</v>
      </c>
      <c r="F392">
        <v>67.2470910335386</v>
      </c>
      <c r="G392">
        <v>0</v>
      </c>
      <c r="H392">
        <v>0</v>
      </c>
      <c r="I392">
        <v>0</v>
      </c>
      <c r="J392">
        <v>0</v>
      </c>
      <c r="K392">
        <v>0</v>
      </c>
      <c r="L392">
        <v>0</v>
      </c>
      <c r="M392">
        <v>0</v>
      </c>
      <c r="N392">
        <v>0</v>
      </c>
      <c r="O392">
        <v>0</v>
      </c>
      <c r="P392">
        <v>0</v>
      </c>
      <c r="Q392">
        <v>0</v>
      </c>
      <c r="R392">
        <v>0</v>
      </c>
      <c r="S392">
        <v>0</v>
      </c>
      <c r="T392">
        <v>1</v>
      </c>
      <c r="U392">
        <v>0</v>
      </c>
      <c r="V392">
        <v>0</v>
      </c>
      <c r="W392">
        <v>7.62217659137577</v>
      </c>
      <c r="X392">
        <v>1</v>
      </c>
      <c r="Y392" t="s">
        <v>49</v>
      </c>
      <c r="Z392">
        <v>1</v>
      </c>
      <c r="AA392">
        <v>0</v>
      </c>
      <c r="AB392">
        <v>0</v>
      </c>
      <c r="AC392">
        <v>0</v>
      </c>
      <c r="AD392">
        <v>0.713939280983119</v>
      </c>
    </row>
    <row r="393" spans="1:30">
      <c r="A393">
        <v>392</v>
      </c>
      <c r="B393">
        <v>0.9</v>
      </c>
      <c r="C393">
        <v>0</v>
      </c>
      <c r="D393">
        <v>4.4</v>
      </c>
      <c r="E393">
        <v>2</v>
      </c>
      <c r="F393">
        <v>67.9507186858316</v>
      </c>
      <c r="G393">
        <v>0</v>
      </c>
      <c r="H393">
        <v>0</v>
      </c>
      <c r="I393">
        <v>0</v>
      </c>
      <c r="J393">
        <v>0</v>
      </c>
      <c r="K393">
        <v>0</v>
      </c>
      <c r="L393">
        <v>0</v>
      </c>
      <c r="M393">
        <v>0</v>
      </c>
      <c r="N393">
        <v>0</v>
      </c>
      <c r="O393">
        <v>0</v>
      </c>
      <c r="P393">
        <v>0</v>
      </c>
      <c r="Q393">
        <v>0</v>
      </c>
      <c r="R393">
        <v>0</v>
      </c>
      <c r="S393">
        <v>0</v>
      </c>
      <c r="T393">
        <v>1</v>
      </c>
      <c r="U393">
        <v>0</v>
      </c>
      <c r="V393">
        <v>0</v>
      </c>
      <c r="W393">
        <v>18.2669404517453</v>
      </c>
      <c r="X393">
        <v>0</v>
      </c>
      <c r="Y393" t="s">
        <v>49</v>
      </c>
      <c r="Z393">
        <v>1</v>
      </c>
      <c r="AA393">
        <v>1</v>
      </c>
      <c r="AD393">
        <v>0.754500072999795</v>
      </c>
    </row>
    <row r="394" spans="1:30">
      <c r="A394">
        <v>393</v>
      </c>
      <c r="B394">
        <v>5.3</v>
      </c>
      <c r="C394">
        <v>0</v>
      </c>
      <c r="D394">
        <v>4.5</v>
      </c>
      <c r="E394">
        <v>4.17821782178217</v>
      </c>
      <c r="F394">
        <v>66.6228610540725</v>
      </c>
      <c r="G394">
        <v>0</v>
      </c>
      <c r="H394">
        <v>0</v>
      </c>
      <c r="I394">
        <v>0</v>
      </c>
      <c r="J394">
        <v>0</v>
      </c>
      <c r="K394">
        <v>0</v>
      </c>
      <c r="L394">
        <v>0</v>
      </c>
      <c r="M394">
        <v>0</v>
      </c>
      <c r="N394">
        <v>0</v>
      </c>
      <c r="O394">
        <v>0</v>
      </c>
      <c r="P394">
        <v>0</v>
      </c>
      <c r="Q394">
        <v>0</v>
      </c>
      <c r="R394">
        <v>0</v>
      </c>
      <c r="S394">
        <v>0</v>
      </c>
      <c r="T394">
        <v>1</v>
      </c>
      <c r="U394">
        <v>0</v>
      </c>
      <c r="V394">
        <v>0</v>
      </c>
      <c r="W394">
        <v>25.9548254620123</v>
      </c>
      <c r="X394">
        <v>0</v>
      </c>
      <c r="Y394" t="s">
        <v>49</v>
      </c>
      <c r="Z394">
        <v>1</v>
      </c>
      <c r="AA394">
        <v>1</v>
      </c>
      <c r="AB394">
        <v>1</v>
      </c>
      <c r="AD394">
        <v>0.779249471133073</v>
      </c>
    </row>
    <row r="395" spans="1:30">
      <c r="A395">
        <v>394</v>
      </c>
      <c r="B395">
        <v>3.5</v>
      </c>
      <c r="C395">
        <v>0</v>
      </c>
      <c r="D395">
        <v>4.7</v>
      </c>
      <c r="E395">
        <v>3.43195266272189</v>
      </c>
      <c r="F395">
        <v>40.9691991786447</v>
      </c>
      <c r="G395">
        <v>0</v>
      </c>
      <c r="H395">
        <v>0</v>
      </c>
      <c r="I395">
        <v>0</v>
      </c>
      <c r="J395">
        <v>0</v>
      </c>
      <c r="K395">
        <v>0</v>
      </c>
      <c r="L395">
        <v>0</v>
      </c>
      <c r="M395">
        <v>0</v>
      </c>
      <c r="N395">
        <v>0</v>
      </c>
      <c r="O395">
        <v>0</v>
      </c>
      <c r="P395">
        <v>0</v>
      </c>
      <c r="Q395">
        <v>0</v>
      </c>
      <c r="R395">
        <v>0</v>
      </c>
      <c r="S395">
        <v>0</v>
      </c>
      <c r="T395">
        <v>1</v>
      </c>
      <c r="U395">
        <v>0</v>
      </c>
      <c r="V395">
        <v>0</v>
      </c>
      <c r="W395">
        <v>24.9691991786447</v>
      </c>
      <c r="X395">
        <v>0</v>
      </c>
      <c r="Y395" t="s">
        <v>49</v>
      </c>
      <c r="Z395">
        <v>1</v>
      </c>
      <c r="AA395">
        <v>1</v>
      </c>
      <c r="AB395">
        <v>1</v>
      </c>
      <c r="AD395">
        <v>0.76888866956675</v>
      </c>
    </row>
    <row r="396" spans="1:30">
      <c r="A396">
        <v>395</v>
      </c>
      <c r="B396">
        <v>0</v>
      </c>
      <c r="C396">
        <v>0</v>
      </c>
      <c r="D396">
        <v>4.2</v>
      </c>
      <c r="E396">
        <v>2.27777777777777</v>
      </c>
      <c r="F396">
        <v>46.0068446269678</v>
      </c>
      <c r="G396">
        <v>0</v>
      </c>
      <c r="H396">
        <v>0</v>
      </c>
      <c r="I396">
        <v>0</v>
      </c>
      <c r="J396">
        <v>0</v>
      </c>
      <c r="K396">
        <v>0</v>
      </c>
      <c r="L396">
        <v>0</v>
      </c>
      <c r="M396">
        <v>0</v>
      </c>
      <c r="N396">
        <v>0</v>
      </c>
      <c r="O396">
        <v>0</v>
      </c>
      <c r="P396">
        <v>0</v>
      </c>
      <c r="Q396">
        <v>0</v>
      </c>
      <c r="R396">
        <v>0</v>
      </c>
      <c r="S396">
        <v>0</v>
      </c>
      <c r="T396">
        <v>1</v>
      </c>
      <c r="U396">
        <v>0</v>
      </c>
      <c r="V396">
        <v>0</v>
      </c>
      <c r="W396">
        <v>19.9425051334702</v>
      </c>
      <c r="X396">
        <v>0</v>
      </c>
      <c r="Y396" t="s">
        <v>49</v>
      </c>
      <c r="Z396">
        <v>1</v>
      </c>
      <c r="AA396">
        <v>1</v>
      </c>
      <c r="AD396">
        <v>0.703875448897103</v>
      </c>
    </row>
    <row r="397" spans="1:30">
      <c r="A397">
        <v>396</v>
      </c>
      <c r="B397">
        <v>0.9</v>
      </c>
      <c r="C397">
        <v>0</v>
      </c>
      <c r="D397">
        <v>4.1</v>
      </c>
      <c r="E397">
        <v>4.5</v>
      </c>
      <c r="F397">
        <v>69.1882272416153</v>
      </c>
      <c r="G397">
        <v>0</v>
      </c>
      <c r="H397">
        <v>0</v>
      </c>
      <c r="I397">
        <v>0</v>
      </c>
      <c r="J397">
        <v>0</v>
      </c>
      <c r="K397">
        <v>0</v>
      </c>
      <c r="L397">
        <v>0</v>
      </c>
      <c r="M397">
        <v>0</v>
      </c>
      <c r="N397">
        <v>0</v>
      </c>
      <c r="O397">
        <v>0</v>
      </c>
      <c r="P397">
        <v>0</v>
      </c>
      <c r="Q397">
        <v>0</v>
      </c>
      <c r="R397">
        <v>0</v>
      </c>
      <c r="S397">
        <v>0</v>
      </c>
      <c r="T397">
        <v>1</v>
      </c>
      <c r="U397">
        <v>0</v>
      </c>
      <c r="V397">
        <v>0</v>
      </c>
      <c r="W397">
        <v>19.0225872689938</v>
      </c>
      <c r="X397">
        <v>0</v>
      </c>
      <c r="Y397" t="s">
        <v>49</v>
      </c>
      <c r="Z397">
        <v>1</v>
      </c>
      <c r="AA397">
        <v>1</v>
      </c>
      <c r="AD397">
        <v>0.707819228812359</v>
      </c>
    </row>
    <row r="398" spans="1:30">
      <c r="A398">
        <v>397</v>
      </c>
      <c r="B398">
        <v>0.9</v>
      </c>
      <c r="C398">
        <v>1</v>
      </c>
      <c r="D398">
        <v>3</v>
      </c>
      <c r="E398">
        <v>2.04166666666666</v>
      </c>
      <c r="F398">
        <v>4.39151266255989</v>
      </c>
      <c r="G398">
        <v>0</v>
      </c>
      <c r="H398">
        <v>0</v>
      </c>
      <c r="I398">
        <v>0</v>
      </c>
      <c r="J398">
        <v>0</v>
      </c>
      <c r="K398">
        <v>0</v>
      </c>
      <c r="L398">
        <v>0</v>
      </c>
      <c r="M398">
        <v>0</v>
      </c>
      <c r="N398">
        <v>0</v>
      </c>
      <c r="O398">
        <v>0</v>
      </c>
      <c r="P398">
        <v>0</v>
      </c>
      <c r="Q398">
        <v>0</v>
      </c>
      <c r="R398">
        <v>0</v>
      </c>
      <c r="S398">
        <v>0</v>
      </c>
      <c r="T398">
        <v>1</v>
      </c>
      <c r="U398">
        <v>0</v>
      </c>
      <c r="V398">
        <v>0</v>
      </c>
      <c r="W398">
        <v>23.8521560574948</v>
      </c>
      <c r="X398">
        <v>0</v>
      </c>
      <c r="Y398" t="s">
        <v>49</v>
      </c>
      <c r="Z398">
        <v>1</v>
      </c>
      <c r="AA398">
        <v>1</v>
      </c>
      <c r="AD398">
        <v>0.305989470243081</v>
      </c>
    </row>
    <row r="399" spans="1:30">
      <c r="A399">
        <v>398</v>
      </c>
      <c r="B399">
        <v>1.8</v>
      </c>
      <c r="C399">
        <v>0</v>
      </c>
      <c r="D399">
        <v>4.2</v>
      </c>
      <c r="E399">
        <v>3.26315789473684</v>
      </c>
      <c r="F399">
        <v>54.7624914442162</v>
      </c>
      <c r="G399">
        <v>0</v>
      </c>
      <c r="H399">
        <v>0</v>
      </c>
      <c r="I399">
        <v>0</v>
      </c>
      <c r="J399">
        <v>0</v>
      </c>
      <c r="K399">
        <v>0</v>
      </c>
      <c r="L399">
        <v>0</v>
      </c>
      <c r="M399">
        <v>0</v>
      </c>
      <c r="N399">
        <v>0</v>
      </c>
      <c r="O399">
        <v>0</v>
      </c>
      <c r="P399">
        <v>0</v>
      </c>
      <c r="Q399">
        <v>0</v>
      </c>
      <c r="R399">
        <v>0</v>
      </c>
      <c r="S399">
        <v>0</v>
      </c>
      <c r="T399">
        <v>1</v>
      </c>
      <c r="U399">
        <v>0</v>
      </c>
      <c r="V399">
        <v>0</v>
      </c>
      <c r="W399">
        <v>23.523613963039</v>
      </c>
      <c r="X399">
        <v>0</v>
      </c>
      <c r="Y399" t="s">
        <v>49</v>
      </c>
      <c r="Z399">
        <v>1</v>
      </c>
      <c r="AA399">
        <v>1</v>
      </c>
      <c r="AD399">
        <v>0.719626844679741</v>
      </c>
    </row>
    <row r="400" spans="1:30">
      <c r="A400">
        <v>399</v>
      </c>
      <c r="B400">
        <v>3.5</v>
      </c>
      <c r="C400">
        <v>0</v>
      </c>
      <c r="D400">
        <v>4</v>
      </c>
      <c r="E400">
        <v>4.93333333333333</v>
      </c>
      <c r="F400">
        <v>28.7638603696098</v>
      </c>
      <c r="G400">
        <v>0</v>
      </c>
      <c r="H400">
        <v>0</v>
      </c>
      <c r="I400">
        <v>0</v>
      </c>
      <c r="J400">
        <v>0</v>
      </c>
      <c r="K400">
        <v>0</v>
      </c>
      <c r="L400">
        <v>0</v>
      </c>
      <c r="M400">
        <v>0</v>
      </c>
      <c r="N400">
        <v>0</v>
      </c>
      <c r="O400">
        <v>0</v>
      </c>
      <c r="P400">
        <v>0</v>
      </c>
      <c r="Q400">
        <v>0</v>
      </c>
      <c r="R400">
        <v>0</v>
      </c>
      <c r="S400">
        <v>0</v>
      </c>
      <c r="T400">
        <v>1</v>
      </c>
      <c r="U400">
        <v>0</v>
      </c>
      <c r="V400">
        <v>0</v>
      </c>
      <c r="W400">
        <v>2.72689938398357</v>
      </c>
      <c r="X400">
        <v>0</v>
      </c>
      <c r="Y400" t="s">
        <v>49</v>
      </c>
      <c r="AD400">
        <v>0.67180228218651</v>
      </c>
    </row>
    <row r="401" spans="1:30">
      <c r="A401">
        <v>400</v>
      </c>
      <c r="B401">
        <v>3.5</v>
      </c>
      <c r="C401">
        <v>0</v>
      </c>
      <c r="D401">
        <v>4.2</v>
      </c>
      <c r="E401">
        <v>4.86666666666666</v>
      </c>
      <c r="F401">
        <v>72.3340177960301</v>
      </c>
      <c r="G401">
        <v>0</v>
      </c>
      <c r="H401">
        <v>0</v>
      </c>
      <c r="I401">
        <v>0</v>
      </c>
      <c r="J401">
        <v>0</v>
      </c>
      <c r="K401">
        <v>0</v>
      </c>
      <c r="L401">
        <v>0</v>
      </c>
      <c r="M401">
        <v>0</v>
      </c>
      <c r="N401">
        <v>0</v>
      </c>
      <c r="O401">
        <v>0</v>
      </c>
      <c r="P401">
        <v>0</v>
      </c>
      <c r="Q401">
        <v>0</v>
      </c>
      <c r="R401">
        <v>0</v>
      </c>
      <c r="S401">
        <v>0</v>
      </c>
      <c r="T401">
        <v>1</v>
      </c>
      <c r="U401">
        <v>0</v>
      </c>
      <c r="V401">
        <v>0</v>
      </c>
      <c r="W401">
        <v>13.0431211498973</v>
      </c>
      <c r="X401">
        <v>0</v>
      </c>
      <c r="Y401" t="s">
        <v>49</v>
      </c>
      <c r="Z401">
        <v>1</v>
      </c>
      <c r="AA401">
        <v>1</v>
      </c>
      <c r="AD401">
        <v>0.73850163121712</v>
      </c>
    </row>
    <row r="402" spans="1:30">
      <c r="A402">
        <v>401</v>
      </c>
      <c r="B402">
        <v>2.6</v>
      </c>
      <c r="C402">
        <v>0</v>
      </c>
      <c r="D402">
        <v>4</v>
      </c>
      <c r="E402">
        <v>2.11538461538461</v>
      </c>
      <c r="F402">
        <v>26.4120465434633</v>
      </c>
      <c r="G402">
        <v>0</v>
      </c>
      <c r="H402">
        <v>0</v>
      </c>
      <c r="I402">
        <v>0</v>
      </c>
      <c r="J402">
        <v>0</v>
      </c>
      <c r="K402">
        <v>0</v>
      </c>
      <c r="L402">
        <v>0</v>
      </c>
      <c r="M402">
        <v>0</v>
      </c>
      <c r="N402">
        <v>0</v>
      </c>
      <c r="O402">
        <v>0</v>
      </c>
      <c r="P402">
        <v>0</v>
      </c>
      <c r="Q402">
        <v>0</v>
      </c>
      <c r="R402">
        <v>0</v>
      </c>
      <c r="S402">
        <v>0</v>
      </c>
      <c r="T402">
        <v>1</v>
      </c>
      <c r="U402">
        <v>0</v>
      </c>
      <c r="V402">
        <v>0</v>
      </c>
      <c r="W402">
        <v>21.0266940451745</v>
      </c>
      <c r="X402">
        <v>0</v>
      </c>
      <c r="Y402" t="s">
        <v>49</v>
      </c>
      <c r="Z402">
        <v>1</v>
      </c>
      <c r="AA402">
        <v>1</v>
      </c>
      <c r="AD402">
        <v>0.682337599034025</v>
      </c>
    </row>
    <row r="403" spans="1:30">
      <c r="A403">
        <v>402</v>
      </c>
      <c r="B403">
        <v>2.6</v>
      </c>
      <c r="C403">
        <v>0</v>
      </c>
      <c r="D403">
        <v>3.5</v>
      </c>
      <c r="E403">
        <v>2</v>
      </c>
      <c r="F403">
        <v>7.80835044490075</v>
      </c>
      <c r="G403">
        <v>0</v>
      </c>
      <c r="H403">
        <v>0</v>
      </c>
      <c r="I403">
        <v>0</v>
      </c>
      <c r="J403">
        <v>0</v>
      </c>
      <c r="K403">
        <v>0</v>
      </c>
      <c r="L403">
        <v>0</v>
      </c>
      <c r="M403">
        <v>0</v>
      </c>
      <c r="N403">
        <v>0</v>
      </c>
      <c r="O403">
        <v>0</v>
      </c>
      <c r="P403">
        <v>0</v>
      </c>
      <c r="Q403">
        <v>0</v>
      </c>
      <c r="R403">
        <v>0</v>
      </c>
      <c r="S403">
        <v>0</v>
      </c>
      <c r="T403">
        <v>1</v>
      </c>
      <c r="U403">
        <v>0</v>
      </c>
      <c r="V403">
        <v>0</v>
      </c>
      <c r="W403">
        <v>13.8644763860369</v>
      </c>
      <c r="X403">
        <v>1</v>
      </c>
      <c r="Y403" t="s">
        <v>49</v>
      </c>
      <c r="Z403">
        <v>1</v>
      </c>
      <c r="AA403">
        <v>1</v>
      </c>
      <c r="AB403">
        <v>0</v>
      </c>
      <c r="AC403">
        <v>0</v>
      </c>
      <c r="AD403">
        <v>0.600776194104241</v>
      </c>
    </row>
    <row r="404" spans="1:30">
      <c r="A404">
        <v>403</v>
      </c>
      <c r="B404">
        <v>0.9</v>
      </c>
      <c r="C404">
        <v>1</v>
      </c>
      <c r="D404">
        <v>4.3</v>
      </c>
      <c r="E404">
        <v>1.25</v>
      </c>
      <c r="F404">
        <v>1.04585900068446</v>
      </c>
      <c r="G404">
        <v>0</v>
      </c>
      <c r="H404">
        <v>0</v>
      </c>
      <c r="I404">
        <v>0</v>
      </c>
      <c r="J404">
        <v>0</v>
      </c>
      <c r="K404">
        <v>0</v>
      </c>
      <c r="L404">
        <v>0</v>
      </c>
      <c r="M404">
        <v>0</v>
      </c>
      <c r="N404">
        <v>0</v>
      </c>
      <c r="O404">
        <v>0</v>
      </c>
      <c r="P404">
        <v>0</v>
      </c>
      <c r="Q404">
        <v>0</v>
      </c>
      <c r="R404">
        <v>0</v>
      </c>
      <c r="S404">
        <v>0</v>
      </c>
      <c r="T404">
        <v>1</v>
      </c>
      <c r="U404">
        <v>0</v>
      </c>
      <c r="V404">
        <v>0</v>
      </c>
      <c r="W404">
        <v>18.8583162217659</v>
      </c>
      <c r="X404">
        <v>0</v>
      </c>
      <c r="Y404" t="s">
        <v>49</v>
      </c>
      <c r="Z404">
        <v>1</v>
      </c>
      <c r="AA404">
        <v>1</v>
      </c>
      <c r="AD404">
        <v>0.472683577206291</v>
      </c>
    </row>
    <row r="405" spans="1:30">
      <c r="A405">
        <v>404</v>
      </c>
      <c r="B405">
        <v>1.8</v>
      </c>
      <c r="C405">
        <v>0</v>
      </c>
      <c r="D405">
        <v>4.1</v>
      </c>
      <c r="E405">
        <v>2</v>
      </c>
      <c r="F405">
        <v>3.62765229295003</v>
      </c>
      <c r="G405">
        <v>0</v>
      </c>
      <c r="H405">
        <v>0</v>
      </c>
      <c r="I405">
        <v>0</v>
      </c>
      <c r="J405">
        <v>0</v>
      </c>
      <c r="K405">
        <v>0</v>
      </c>
      <c r="L405">
        <v>0</v>
      </c>
      <c r="M405">
        <v>0</v>
      </c>
      <c r="N405">
        <v>0</v>
      </c>
      <c r="O405">
        <v>0</v>
      </c>
      <c r="P405">
        <v>0</v>
      </c>
      <c r="Q405">
        <v>0</v>
      </c>
      <c r="R405">
        <v>0</v>
      </c>
      <c r="S405">
        <v>0</v>
      </c>
      <c r="T405">
        <v>1</v>
      </c>
      <c r="U405">
        <v>0</v>
      </c>
      <c r="V405">
        <v>0</v>
      </c>
      <c r="W405">
        <v>20.8952772073921</v>
      </c>
      <c r="X405">
        <v>0</v>
      </c>
      <c r="Y405" t="s">
        <v>49</v>
      </c>
      <c r="Z405">
        <v>1</v>
      </c>
      <c r="AA405">
        <v>1</v>
      </c>
      <c r="AD405">
        <v>0.664109152243211</v>
      </c>
    </row>
    <row r="406" spans="1:30">
      <c r="A406">
        <v>405</v>
      </c>
      <c r="B406">
        <v>2.6</v>
      </c>
      <c r="C406">
        <v>0</v>
      </c>
      <c r="D406">
        <v>4.6</v>
      </c>
      <c r="E406">
        <v>1.07692307692307</v>
      </c>
      <c r="F406">
        <v>59.3264887063655</v>
      </c>
      <c r="G406">
        <v>0</v>
      </c>
      <c r="H406">
        <v>0</v>
      </c>
      <c r="I406">
        <v>0</v>
      </c>
      <c r="J406">
        <v>0</v>
      </c>
      <c r="K406">
        <v>0</v>
      </c>
      <c r="L406">
        <v>0</v>
      </c>
      <c r="M406">
        <v>0</v>
      </c>
      <c r="N406">
        <v>0</v>
      </c>
      <c r="O406">
        <v>0</v>
      </c>
      <c r="P406">
        <v>0</v>
      </c>
      <c r="Q406">
        <v>0</v>
      </c>
      <c r="R406">
        <v>0</v>
      </c>
      <c r="S406">
        <v>0</v>
      </c>
      <c r="T406">
        <v>1</v>
      </c>
      <c r="U406">
        <v>0</v>
      </c>
      <c r="V406">
        <v>0</v>
      </c>
      <c r="W406">
        <v>19.5154004106776</v>
      </c>
      <c r="X406">
        <v>0</v>
      </c>
      <c r="Y406" t="s">
        <v>49</v>
      </c>
      <c r="Z406">
        <v>1</v>
      </c>
      <c r="AA406">
        <v>1</v>
      </c>
      <c r="AD406">
        <v>0.782772859988731</v>
      </c>
    </row>
    <row r="407" spans="1:30">
      <c r="A407">
        <v>406</v>
      </c>
      <c r="B407">
        <v>5.3</v>
      </c>
      <c r="C407">
        <v>0</v>
      </c>
      <c r="D407">
        <v>3.7</v>
      </c>
      <c r="E407">
        <v>3.64285714285714</v>
      </c>
      <c r="F407">
        <v>74.5215605749486</v>
      </c>
      <c r="G407">
        <v>0</v>
      </c>
      <c r="H407">
        <v>0</v>
      </c>
      <c r="I407">
        <v>0</v>
      </c>
      <c r="J407">
        <v>0</v>
      </c>
      <c r="K407">
        <v>0</v>
      </c>
      <c r="L407">
        <v>0</v>
      </c>
      <c r="M407">
        <v>0</v>
      </c>
      <c r="N407">
        <v>0</v>
      </c>
      <c r="O407">
        <v>0</v>
      </c>
      <c r="P407">
        <v>0</v>
      </c>
      <c r="Q407">
        <v>0</v>
      </c>
      <c r="R407">
        <v>0</v>
      </c>
      <c r="S407">
        <v>0</v>
      </c>
      <c r="T407">
        <v>1</v>
      </c>
      <c r="U407">
        <v>0</v>
      </c>
      <c r="V407">
        <v>0</v>
      </c>
      <c r="W407">
        <v>9.03490759753593</v>
      </c>
      <c r="X407">
        <v>1</v>
      </c>
      <c r="Y407" t="s">
        <v>49</v>
      </c>
      <c r="Z407">
        <v>1</v>
      </c>
      <c r="AA407">
        <v>0</v>
      </c>
      <c r="AB407">
        <v>0</v>
      </c>
      <c r="AC407">
        <v>0</v>
      </c>
      <c r="AD407">
        <v>0.70822921397266</v>
      </c>
    </row>
    <row r="408" spans="1:30">
      <c r="A408">
        <v>407</v>
      </c>
      <c r="B408">
        <v>2.6</v>
      </c>
      <c r="C408">
        <v>0</v>
      </c>
      <c r="D408">
        <v>4.2</v>
      </c>
      <c r="E408">
        <v>2.13333333333333</v>
      </c>
      <c r="F408">
        <v>41.8261464750171</v>
      </c>
      <c r="G408">
        <v>0</v>
      </c>
      <c r="H408">
        <v>0</v>
      </c>
      <c r="I408">
        <v>0</v>
      </c>
      <c r="J408">
        <v>0</v>
      </c>
      <c r="K408">
        <v>0</v>
      </c>
      <c r="L408">
        <v>0</v>
      </c>
      <c r="M408">
        <v>0</v>
      </c>
      <c r="N408">
        <v>0</v>
      </c>
      <c r="O408">
        <v>0</v>
      </c>
      <c r="P408">
        <v>0</v>
      </c>
      <c r="Q408">
        <v>0</v>
      </c>
      <c r="R408">
        <v>0</v>
      </c>
      <c r="S408">
        <v>0</v>
      </c>
      <c r="T408">
        <v>1</v>
      </c>
      <c r="U408">
        <v>0</v>
      </c>
      <c r="V408">
        <v>0</v>
      </c>
      <c r="W408">
        <v>19.2525667351129</v>
      </c>
      <c r="X408">
        <v>0</v>
      </c>
      <c r="Y408" t="s">
        <v>49</v>
      </c>
      <c r="Z408">
        <v>1</v>
      </c>
      <c r="AA408">
        <v>1</v>
      </c>
      <c r="AD408">
        <v>0.720429347414607</v>
      </c>
    </row>
    <row r="409" spans="1:30">
      <c r="A409">
        <v>408</v>
      </c>
      <c r="B409">
        <v>0.9</v>
      </c>
      <c r="C409">
        <v>0</v>
      </c>
      <c r="D409">
        <v>4.3</v>
      </c>
      <c r="E409">
        <v>2.05</v>
      </c>
      <c r="F409">
        <v>3.66598220396988</v>
      </c>
      <c r="G409">
        <v>0</v>
      </c>
      <c r="H409">
        <v>0</v>
      </c>
      <c r="I409">
        <v>0</v>
      </c>
      <c r="J409">
        <v>0</v>
      </c>
      <c r="K409">
        <v>0</v>
      </c>
      <c r="L409">
        <v>0</v>
      </c>
      <c r="M409">
        <v>0</v>
      </c>
      <c r="N409">
        <v>0</v>
      </c>
      <c r="O409">
        <v>0</v>
      </c>
      <c r="P409">
        <v>0</v>
      </c>
      <c r="Q409">
        <v>0</v>
      </c>
      <c r="R409">
        <v>0</v>
      </c>
      <c r="S409">
        <v>0</v>
      </c>
      <c r="T409">
        <v>1</v>
      </c>
      <c r="U409">
        <v>0</v>
      </c>
      <c r="V409">
        <v>0</v>
      </c>
      <c r="W409">
        <v>17.2484599589322</v>
      </c>
      <c r="X409">
        <v>0</v>
      </c>
      <c r="Y409" t="s">
        <v>49</v>
      </c>
      <c r="Z409">
        <v>1</v>
      </c>
      <c r="AA409">
        <v>1</v>
      </c>
      <c r="AD409">
        <v>0.680157383077526</v>
      </c>
    </row>
    <row r="410" spans="1:30">
      <c r="A410">
        <v>409</v>
      </c>
      <c r="B410">
        <v>1.8</v>
      </c>
      <c r="C410">
        <v>0</v>
      </c>
      <c r="D410">
        <v>4.4</v>
      </c>
      <c r="E410">
        <v>3.31249999999999</v>
      </c>
      <c r="F410">
        <v>45.637234770705</v>
      </c>
      <c r="G410">
        <v>0</v>
      </c>
      <c r="H410">
        <v>0</v>
      </c>
      <c r="I410">
        <v>0</v>
      </c>
      <c r="J410">
        <v>0</v>
      </c>
      <c r="K410">
        <v>0</v>
      </c>
      <c r="L410">
        <v>0</v>
      </c>
      <c r="M410">
        <v>0</v>
      </c>
      <c r="N410">
        <v>0</v>
      </c>
      <c r="O410">
        <v>0</v>
      </c>
      <c r="P410">
        <v>0</v>
      </c>
      <c r="Q410">
        <v>0</v>
      </c>
      <c r="R410">
        <v>0</v>
      </c>
      <c r="S410">
        <v>0</v>
      </c>
      <c r="T410">
        <v>1</v>
      </c>
      <c r="U410">
        <v>0</v>
      </c>
      <c r="V410">
        <v>0</v>
      </c>
      <c r="W410">
        <v>15.2114989733059</v>
      </c>
      <c r="X410">
        <v>1</v>
      </c>
      <c r="Y410" t="s">
        <v>49</v>
      </c>
      <c r="Z410">
        <v>1</v>
      </c>
      <c r="AA410">
        <v>1</v>
      </c>
      <c r="AB410">
        <v>0</v>
      </c>
      <c r="AC410">
        <v>0</v>
      </c>
      <c r="AD410">
        <v>0.731889770354298</v>
      </c>
    </row>
    <row r="411" spans="1:30">
      <c r="A411">
        <v>410</v>
      </c>
      <c r="B411">
        <v>4.4</v>
      </c>
      <c r="C411">
        <v>0</v>
      </c>
      <c r="D411">
        <v>4.3</v>
      </c>
      <c r="E411">
        <v>2.8095238095238</v>
      </c>
      <c r="F411">
        <v>49.8726899383983</v>
      </c>
      <c r="G411">
        <v>0</v>
      </c>
      <c r="H411">
        <v>0</v>
      </c>
      <c r="I411">
        <v>0</v>
      </c>
      <c r="J411">
        <v>0</v>
      </c>
      <c r="K411">
        <v>0</v>
      </c>
      <c r="L411">
        <v>0</v>
      </c>
      <c r="M411">
        <v>0</v>
      </c>
      <c r="N411">
        <v>0</v>
      </c>
      <c r="O411">
        <v>0</v>
      </c>
      <c r="P411">
        <v>0</v>
      </c>
      <c r="Q411">
        <v>0</v>
      </c>
      <c r="R411">
        <v>0</v>
      </c>
      <c r="S411">
        <v>0</v>
      </c>
      <c r="T411">
        <v>1</v>
      </c>
      <c r="U411">
        <v>0</v>
      </c>
      <c r="V411">
        <v>0</v>
      </c>
      <c r="W411">
        <v>11.6303901437371</v>
      </c>
      <c r="X411">
        <v>0</v>
      </c>
      <c r="Y411" t="s">
        <v>49</v>
      </c>
      <c r="Z411">
        <v>1</v>
      </c>
      <c r="AD411">
        <v>0.747242408622264</v>
      </c>
    </row>
    <row r="412" spans="1:30">
      <c r="A412">
        <v>411</v>
      </c>
      <c r="B412">
        <v>7</v>
      </c>
      <c r="C412">
        <v>0</v>
      </c>
      <c r="D412">
        <v>3.7</v>
      </c>
      <c r="E412">
        <v>5.3</v>
      </c>
      <c r="F412">
        <v>63.3100616016427</v>
      </c>
      <c r="G412">
        <v>0</v>
      </c>
      <c r="H412">
        <v>0</v>
      </c>
      <c r="I412">
        <v>0</v>
      </c>
      <c r="J412">
        <v>0</v>
      </c>
      <c r="K412">
        <v>0</v>
      </c>
      <c r="L412">
        <v>0</v>
      </c>
      <c r="M412">
        <v>0</v>
      </c>
      <c r="N412">
        <v>0</v>
      </c>
      <c r="O412">
        <v>0</v>
      </c>
      <c r="P412">
        <v>0</v>
      </c>
      <c r="Q412">
        <v>0</v>
      </c>
      <c r="R412">
        <v>0</v>
      </c>
      <c r="S412">
        <v>0</v>
      </c>
      <c r="T412">
        <v>1</v>
      </c>
      <c r="U412">
        <v>0</v>
      </c>
      <c r="V412">
        <v>0</v>
      </c>
      <c r="W412">
        <v>1.7741273100616</v>
      </c>
      <c r="X412">
        <v>1</v>
      </c>
      <c r="Y412" t="s">
        <v>49</v>
      </c>
      <c r="Z412">
        <v>0</v>
      </c>
      <c r="AA412">
        <v>0</v>
      </c>
      <c r="AB412">
        <v>0</v>
      </c>
      <c r="AC412">
        <v>0</v>
      </c>
      <c r="AD412">
        <v>0.698584053751872</v>
      </c>
    </row>
    <row r="413" spans="1:30">
      <c r="A413">
        <v>412</v>
      </c>
      <c r="B413">
        <v>0</v>
      </c>
      <c r="C413">
        <v>0</v>
      </c>
      <c r="D413">
        <v>4.9</v>
      </c>
      <c r="E413">
        <v>3.93749999999999</v>
      </c>
      <c r="F413">
        <v>35.8986995208761</v>
      </c>
      <c r="G413">
        <v>0</v>
      </c>
      <c r="H413">
        <v>0</v>
      </c>
      <c r="I413">
        <v>0</v>
      </c>
      <c r="J413">
        <v>0</v>
      </c>
      <c r="K413">
        <v>0</v>
      </c>
      <c r="L413">
        <v>0</v>
      </c>
      <c r="M413">
        <v>0</v>
      </c>
      <c r="N413">
        <v>0</v>
      </c>
      <c r="O413">
        <v>0</v>
      </c>
      <c r="P413">
        <v>0</v>
      </c>
      <c r="Q413">
        <v>0</v>
      </c>
      <c r="R413">
        <v>0</v>
      </c>
      <c r="S413">
        <v>0</v>
      </c>
      <c r="T413">
        <v>1</v>
      </c>
      <c r="U413">
        <v>0</v>
      </c>
      <c r="V413">
        <v>0</v>
      </c>
      <c r="W413">
        <v>15.7700205338809</v>
      </c>
      <c r="X413">
        <v>0</v>
      </c>
      <c r="Y413" t="s">
        <v>49</v>
      </c>
      <c r="Z413">
        <v>1</v>
      </c>
      <c r="AA413">
        <v>1</v>
      </c>
      <c r="AD413">
        <v>0.757430843339861</v>
      </c>
    </row>
    <row r="414" spans="1:30">
      <c r="A414">
        <v>413</v>
      </c>
      <c r="B414">
        <v>5.3</v>
      </c>
      <c r="C414">
        <v>0</v>
      </c>
      <c r="D414">
        <v>4.3</v>
      </c>
      <c r="E414">
        <v>2.05555555555555</v>
      </c>
      <c r="F414">
        <v>71.4962354551676</v>
      </c>
      <c r="G414">
        <v>0</v>
      </c>
      <c r="H414">
        <v>0</v>
      </c>
      <c r="I414">
        <v>0</v>
      </c>
      <c r="J414">
        <v>0</v>
      </c>
      <c r="K414">
        <v>0</v>
      </c>
      <c r="L414">
        <v>0</v>
      </c>
      <c r="M414">
        <v>0</v>
      </c>
      <c r="N414">
        <v>0</v>
      </c>
      <c r="O414">
        <v>0</v>
      </c>
      <c r="P414">
        <v>0</v>
      </c>
      <c r="Q414">
        <v>0</v>
      </c>
      <c r="R414">
        <v>0</v>
      </c>
      <c r="S414">
        <v>0</v>
      </c>
      <c r="T414">
        <v>1</v>
      </c>
      <c r="U414">
        <v>0</v>
      </c>
      <c r="V414">
        <v>0</v>
      </c>
      <c r="W414">
        <v>11.9260780287474</v>
      </c>
      <c r="X414">
        <v>0</v>
      </c>
      <c r="Y414" t="s">
        <v>49</v>
      </c>
      <c r="Z414">
        <v>1</v>
      </c>
      <c r="AD414">
        <v>0.776849638824536</v>
      </c>
    </row>
    <row r="415" spans="1:30">
      <c r="A415">
        <v>414</v>
      </c>
      <c r="B415">
        <v>0.9</v>
      </c>
      <c r="C415">
        <v>0</v>
      </c>
      <c r="D415">
        <v>3.8</v>
      </c>
      <c r="E415">
        <v>1.2</v>
      </c>
      <c r="F415">
        <v>4.12320328542094</v>
      </c>
      <c r="G415">
        <v>0</v>
      </c>
      <c r="H415">
        <v>0</v>
      </c>
      <c r="I415">
        <v>0</v>
      </c>
      <c r="J415">
        <v>0</v>
      </c>
      <c r="K415">
        <v>0</v>
      </c>
      <c r="L415">
        <v>0</v>
      </c>
      <c r="M415">
        <v>0</v>
      </c>
      <c r="N415">
        <v>0</v>
      </c>
      <c r="O415">
        <v>0</v>
      </c>
      <c r="P415">
        <v>0</v>
      </c>
      <c r="Q415">
        <v>0</v>
      </c>
      <c r="R415">
        <v>0</v>
      </c>
      <c r="S415">
        <v>0</v>
      </c>
      <c r="T415">
        <v>1</v>
      </c>
      <c r="U415">
        <v>0</v>
      </c>
      <c r="V415">
        <v>0</v>
      </c>
      <c r="W415">
        <v>12.3860369609856</v>
      </c>
      <c r="X415">
        <v>0</v>
      </c>
      <c r="Y415" t="s">
        <v>49</v>
      </c>
      <c r="Z415">
        <v>1</v>
      </c>
      <c r="AA415">
        <v>1</v>
      </c>
      <c r="AD415">
        <v>0.626128626565013</v>
      </c>
    </row>
    <row r="416" spans="1:30">
      <c r="A416">
        <v>415</v>
      </c>
      <c r="B416">
        <v>0.9</v>
      </c>
      <c r="C416">
        <v>0</v>
      </c>
      <c r="D416">
        <v>4.4</v>
      </c>
      <c r="E416">
        <v>1.03703703703703</v>
      </c>
      <c r="F416">
        <v>35.5154004106776</v>
      </c>
      <c r="G416">
        <v>0</v>
      </c>
      <c r="H416">
        <v>0</v>
      </c>
      <c r="I416">
        <v>0</v>
      </c>
      <c r="J416">
        <v>0</v>
      </c>
      <c r="K416">
        <v>0</v>
      </c>
      <c r="L416">
        <v>0</v>
      </c>
      <c r="M416">
        <v>0</v>
      </c>
      <c r="N416">
        <v>0</v>
      </c>
      <c r="O416">
        <v>0</v>
      </c>
      <c r="P416">
        <v>0</v>
      </c>
      <c r="Q416">
        <v>0</v>
      </c>
      <c r="R416">
        <v>0</v>
      </c>
      <c r="S416">
        <v>0</v>
      </c>
      <c r="T416">
        <v>1</v>
      </c>
      <c r="U416">
        <v>0</v>
      </c>
      <c r="V416">
        <v>0</v>
      </c>
      <c r="W416">
        <v>16.3285420944558</v>
      </c>
      <c r="X416">
        <v>0</v>
      </c>
      <c r="Y416" t="s">
        <v>49</v>
      </c>
      <c r="Z416">
        <v>1</v>
      </c>
      <c r="AA416">
        <v>1</v>
      </c>
      <c r="AD416">
        <v>0.73041178607678</v>
      </c>
    </row>
    <row r="417" spans="1:30">
      <c r="A417">
        <v>416</v>
      </c>
      <c r="B417">
        <v>1.8</v>
      </c>
      <c r="C417">
        <v>1</v>
      </c>
      <c r="D417">
        <v>3.8</v>
      </c>
      <c r="E417">
        <v>5.43333333333333</v>
      </c>
      <c r="F417">
        <v>5.50034223134839</v>
      </c>
      <c r="G417">
        <v>0</v>
      </c>
      <c r="H417">
        <v>0</v>
      </c>
      <c r="I417">
        <v>0</v>
      </c>
      <c r="J417">
        <v>0</v>
      </c>
      <c r="K417">
        <v>0</v>
      </c>
      <c r="L417">
        <v>0</v>
      </c>
      <c r="M417">
        <v>0</v>
      </c>
      <c r="N417">
        <v>0</v>
      </c>
      <c r="O417">
        <v>0</v>
      </c>
      <c r="P417">
        <v>0</v>
      </c>
      <c r="Q417">
        <v>0</v>
      </c>
      <c r="R417">
        <v>0</v>
      </c>
      <c r="S417">
        <v>0</v>
      </c>
      <c r="T417">
        <v>1</v>
      </c>
      <c r="U417">
        <v>0</v>
      </c>
      <c r="V417">
        <v>0</v>
      </c>
      <c r="W417">
        <v>8.77207392197125</v>
      </c>
      <c r="X417">
        <v>0</v>
      </c>
      <c r="Y417" t="s">
        <v>49</v>
      </c>
      <c r="Z417">
        <v>1</v>
      </c>
      <c r="AD417">
        <v>0.386628558027028</v>
      </c>
    </row>
    <row r="418" spans="1:30">
      <c r="A418">
        <v>417</v>
      </c>
      <c r="B418">
        <v>1.8</v>
      </c>
      <c r="C418">
        <v>1</v>
      </c>
      <c r="D418">
        <v>4.2</v>
      </c>
      <c r="E418">
        <v>1.54545454545454</v>
      </c>
      <c r="F418">
        <v>12.0876112251882</v>
      </c>
      <c r="G418">
        <v>0</v>
      </c>
      <c r="H418">
        <v>0</v>
      </c>
      <c r="I418">
        <v>0</v>
      </c>
      <c r="J418">
        <v>0</v>
      </c>
      <c r="K418">
        <v>0</v>
      </c>
      <c r="L418">
        <v>0</v>
      </c>
      <c r="M418">
        <v>0</v>
      </c>
      <c r="N418">
        <v>0</v>
      </c>
      <c r="O418">
        <v>0</v>
      </c>
      <c r="P418">
        <v>0</v>
      </c>
      <c r="Q418">
        <v>0</v>
      </c>
      <c r="R418">
        <v>0</v>
      </c>
      <c r="S418">
        <v>0</v>
      </c>
      <c r="T418">
        <v>1</v>
      </c>
      <c r="U418">
        <v>0</v>
      </c>
      <c r="V418">
        <v>0</v>
      </c>
      <c r="W418">
        <v>8.04928131416837</v>
      </c>
      <c r="X418">
        <v>0</v>
      </c>
      <c r="Y418" t="s">
        <v>49</v>
      </c>
      <c r="Z418">
        <v>1</v>
      </c>
      <c r="AD418">
        <v>0.478545315590924</v>
      </c>
    </row>
    <row r="419" spans="1:30">
      <c r="A419">
        <v>418</v>
      </c>
      <c r="B419">
        <v>7.9</v>
      </c>
      <c r="C419">
        <v>0</v>
      </c>
      <c r="D419">
        <v>4.8</v>
      </c>
      <c r="E419">
        <v>2.72222222222222</v>
      </c>
      <c r="F419">
        <v>53.3086926762491</v>
      </c>
      <c r="G419">
        <v>0</v>
      </c>
      <c r="H419">
        <v>0</v>
      </c>
      <c r="I419">
        <v>0</v>
      </c>
      <c r="J419">
        <v>0</v>
      </c>
      <c r="K419">
        <v>0</v>
      </c>
      <c r="L419">
        <v>0</v>
      </c>
      <c r="M419">
        <v>1</v>
      </c>
      <c r="N419">
        <v>0</v>
      </c>
      <c r="O419">
        <v>0</v>
      </c>
      <c r="P419">
        <v>0</v>
      </c>
      <c r="Q419">
        <v>0</v>
      </c>
      <c r="R419">
        <v>0</v>
      </c>
      <c r="S419">
        <v>0</v>
      </c>
      <c r="T419">
        <v>0</v>
      </c>
      <c r="U419">
        <v>0</v>
      </c>
      <c r="V419">
        <v>0</v>
      </c>
      <c r="W419">
        <v>25.5277207392197</v>
      </c>
      <c r="X419">
        <v>1</v>
      </c>
      <c r="Y419" t="s">
        <v>55</v>
      </c>
      <c r="Z419">
        <v>1</v>
      </c>
      <c r="AA419">
        <v>1</v>
      </c>
      <c r="AB419">
        <v>1</v>
      </c>
      <c r="AC419">
        <v>0</v>
      </c>
      <c r="AD419">
        <v>0.735955982147898</v>
      </c>
    </row>
    <row r="420" spans="1:30">
      <c r="A420">
        <v>419</v>
      </c>
      <c r="B420">
        <v>4.4</v>
      </c>
      <c r="C420">
        <v>1</v>
      </c>
      <c r="D420">
        <v>3.6</v>
      </c>
      <c r="E420">
        <v>6.16666666666666</v>
      </c>
      <c r="F420">
        <v>77.7713894592744</v>
      </c>
      <c r="G420">
        <v>0</v>
      </c>
      <c r="H420">
        <v>0</v>
      </c>
      <c r="I420">
        <v>0</v>
      </c>
      <c r="J420">
        <v>0</v>
      </c>
      <c r="K420">
        <v>0</v>
      </c>
      <c r="L420">
        <v>0</v>
      </c>
      <c r="M420">
        <v>1</v>
      </c>
      <c r="N420">
        <v>0</v>
      </c>
      <c r="O420">
        <v>0</v>
      </c>
      <c r="P420">
        <v>0</v>
      </c>
      <c r="Q420">
        <v>0</v>
      </c>
      <c r="R420">
        <v>0</v>
      </c>
      <c r="S420">
        <v>0</v>
      </c>
      <c r="T420">
        <v>0</v>
      </c>
      <c r="U420">
        <v>0</v>
      </c>
      <c r="V420">
        <v>0</v>
      </c>
      <c r="W420">
        <v>18.1026694045174</v>
      </c>
      <c r="X420">
        <v>1</v>
      </c>
      <c r="Y420" t="s">
        <v>55</v>
      </c>
      <c r="Z420">
        <v>1</v>
      </c>
      <c r="AA420">
        <v>1</v>
      </c>
      <c r="AB420">
        <v>0</v>
      </c>
      <c r="AC420">
        <v>0</v>
      </c>
      <c r="AD420">
        <v>0.349171893360327</v>
      </c>
    </row>
    <row r="421" spans="1:30">
      <c r="A421">
        <v>420</v>
      </c>
      <c r="B421">
        <v>2.6</v>
      </c>
      <c r="C421">
        <v>0</v>
      </c>
      <c r="D421">
        <v>3.9</v>
      </c>
      <c r="E421">
        <v>2.35714285714285</v>
      </c>
      <c r="F421">
        <v>63.4360027378507</v>
      </c>
      <c r="G421">
        <v>0</v>
      </c>
      <c r="H421">
        <v>0</v>
      </c>
      <c r="I421">
        <v>0</v>
      </c>
      <c r="J421">
        <v>0</v>
      </c>
      <c r="K421">
        <v>0</v>
      </c>
      <c r="L421">
        <v>0</v>
      </c>
      <c r="M421">
        <v>1</v>
      </c>
      <c r="N421">
        <v>0</v>
      </c>
      <c r="O421">
        <v>0</v>
      </c>
      <c r="P421">
        <v>0</v>
      </c>
      <c r="Q421">
        <v>0</v>
      </c>
      <c r="R421">
        <v>0</v>
      </c>
      <c r="S421">
        <v>0</v>
      </c>
      <c r="T421">
        <v>0</v>
      </c>
      <c r="U421">
        <v>0</v>
      </c>
      <c r="V421">
        <v>0</v>
      </c>
      <c r="W421">
        <v>22.2751540041067</v>
      </c>
      <c r="X421">
        <v>1</v>
      </c>
      <c r="Y421" t="s">
        <v>55</v>
      </c>
      <c r="Z421">
        <v>1</v>
      </c>
      <c r="AA421">
        <v>1</v>
      </c>
      <c r="AB421">
        <v>0</v>
      </c>
      <c r="AC421">
        <v>0</v>
      </c>
      <c r="AD421">
        <v>0.600022034549582</v>
      </c>
    </row>
    <row r="422" spans="1:30">
      <c r="A422">
        <v>421</v>
      </c>
      <c r="B422">
        <v>0</v>
      </c>
      <c r="C422">
        <v>0</v>
      </c>
      <c r="D422">
        <v>4</v>
      </c>
      <c r="E422">
        <v>1.76190476190476</v>
      </c>
      <c r="F422">
        <v>70.7186858316221</v>
      </c>
      <c r="G422">
        <v>0</v>
      </c>
      <c r="H422">
        <v>0</v>
      </c>
      <c r="I422">
        <v>0</v>
      </c>
      <c r="J422">
        <v>0</v>
      </c>
      <c r="K422">
        <v>0</v>
      </c>
      <c r="L422">
        <v>0</v>
      </c>
      <c r="M422">
        <v>1</v>
      </c>
      <c r="N422">
        <v>0</v>
      </c>
      <c r="O422">
        <v>0</v>
      </c>
      <c r="P422">
        <v>0</v>
      </c>
      <c r="Q422">
        <v>0</v>
      </c>
      <c r="R422">
        <v>0</v>
      </c>
      <c r="S422">
        <v>0</v>
      </c>
      <c r="T422">
        <v>0</v>
      </c>
      <c r="U422">
        <v>0</v>
      </c>
      <c r="V422">
        <v>0</v>
      </c>
      <c r="W422">
        <v>34.5626283367556</v>
      </c>
      <c r="X422">
        <v>0</v>
      </c>
      <c r="Y422" t="s">
        <v>55</v>
      </c>
      <c r="Z422">
        <v>1</v>
      </c>
      <c r="AA422">
        <v>1</v>
      </c>
      <c r="AB422">
        <v>1</v>
      </c>
      <c r="AD422">
        <v>0.603030992932545</v>
      </c>
    </row>
    <row r="423" spans="1:30">
      <c r="A423">
        <v>422</v>
      </c>
      <c r="B423">
        <v>4.4</v>
      </c>
      <c r="C423">
        <v>0</v>
      </c>
      <c r="D423">
        <v>3.8</v>
      </c>
      <c r="E423">
        <v>3.1</v>
      </c>
      <c r="F423">
        <v>51.6851471594798</v>
      </c>
      <c r="G423">
        <v>0</v>
      </c>
      <c r="H423">
        <v>0</v>
      </c>
      <c r="I423">
        <v>0</v>
      </c>
      <c r="J423">
        <v>0</v>
      </c>
      <c r="K423">
        <v>0</v>
      </c>
      <c r="L423">
        <v>0</v>
      </c>
      <c r="M423">
        <v>1</v>
      </c>
      <c r="N423">
        <v>0</v>
      </c>
      <c r="O423">
        <v>0</v>
      </c>
      <c r="P423">
        <v>0</v>
      </c>
      <c r="Q423">
        <v>0</v>
      </c>
      <c r="R423">
        <v>0</v>
      </c>
      <c r="S423">
        <v>0</v>
      </c>
      <c r="T423">
        <v>0</v>
      </c>
      <c r="U423">
        <v>0</v>
      </c>
      <c r="V423">
        <v>0</v>
      </c>
      <c r="W423">
        <v>6.04517453798768</v>
      </c>
      <c r="X423">
        <v>1</v>
      </c>
      <c r="Y423" t="s">
        <v>55</v>
      </c>
      <c r="Z423">
        <v>1</v>
      </c>
      <c r="AA423">
        <v>0</v>
      </c>
      <c r="AB423">
        <v>0</v>
      </c>
      <c r="AC423">
        <v>0</v>
      </c>
      <c r="AD423">
        <v>0.583400037347527</v>
      </c>
    </row>
    <row r="424" spans="1:30">
      <c r="A424">
        <v>423</v>
      </c>
      <c r="B424">
        <v>3.5</v>
      </c>
      <c r="C424">
        <v>1</v>
      </c>
      <c r="D424">
        <v>4.2</v>
      </c>
      <c r="E424">
        <v>3.04761904761904</v>
      </c>
      <c r="F424">
        <v>66.1382614647501</v>
      </c>
      <c r="G424">
        <v>0</v>
      </c>
      <c r="H424">
        <v>0</v>
      </c>
      <c r="I424">
        <v>0</v>
      </c>
      <c r="J424">
        <v>0</v>
      </c>
      <c r="K424">
        <v>0</v>
      </c>
      <c r="L424">
        <v>0</v>
      </c>
      <c r="M424">
        <v>1</v>
      </c>
      <c r="N424">
        <v>0</v>
      </c>
      <c r="O424">
        <v>0</v>
      </c>
      <c r="P424">
        <v>0</v>
      </c>
      <c r="Q424">
        <v>0</v>
      </c>
      <c r="R424">
        <v>0</v>
      </c>
      <c r="S424">
        <v>0</v>
      </c>
      <c r="T424">
        <v>0</v>
      </c>
      <c r="U424">
        <v>0</v>
      </c>
      <c r="V424">
        <v>0</v>
      </c>
      <c r="W424">
        <v>54.2751540041067</v>
      </c>
      <c r="X424">
        <v>0</v>
      </c>
      <c r="Y424" t="s">
        <v>55</v>
      </c>
      <c r="Z424">
        <v>1</v>
      </c>
      <c r="AA424">
        <v>1</v>
      </c>
      <c r="AB424">
        <v>1</v>
      </c>
      <c r="AC424">
        <v>1</v>
      </c>
      <c r="AD424">
        <v>0.428794458497222</v>
      </c>
    </row>
    <row r="425" spans="1:30">
      <c r="A425">
        <v>424</v>
      </c>
      <c r="B425">
        <v>10.8</v>
      </c>
      <c r="C425">
        <v>0</v>
      </c>
      <c r="D425">
        <v>4.5</v>
      </c>
      <c r="E425">
        <v>2.8125</v>
      </c>
      <c r="F425">
        <v>85</v>
      </c>
      <c r="G425">
        <v>0</v>
      </c>
      <c r="H425">
        <v>0</v>
      </c>
      <c r="I425">
        <v>0</v>
      </c>
      <c r="J425">
        <v>0</v>
      </c>
      <c r="K425">
        <v>0</v>
      </c>
      <c r="L425">
        <v>0</v>
      </c>
      <c r="M425">
        <v>1</v>
      </c>
      <c r="N425">
        <v>0</v>
      </c>
      <c r="O425">
        <v>0</v>
      </c>
      <c r="P425">
        <v>0</v>
      </c>
      <c r="Q425">
        <v>0</v>
      </c>
      <c r="R425">
        <v>0</v>
      </c>
      <c r="S425">
        <v>0</v>
      </c>
      <c r="T425">
        <v>0</v>
      </c>
      <c r="U425">
        <v>0</v>
      </c>
      <c r="V425">
        <v>0</v>
      </c>
      <c r="W425">
        <v>18.6283367556468</v>
      </c>
      <c r="X425">
        <v>1</v>
      </c>
      <c r="Y425" t="s">
        <v>55</v>
      </c>
      <c r="Z425">
        <v>1</v>
      </c>
      <c r="AA425">
        <v>1</v>
      </c>
      <c r="AB425">
        <v>0</v>
      </c>
      <c r="AC425">
        <v>0</v>
      </c>
      <c r="AD425">
        <v>0.754408761173783</v>
      </c>
    </row>
    <row r="426" spans="1:30">
      <c r="A426">
        <v>425</v>
      </c>
      <c r="B426">
        <v>7</v>
      </c>
      <c r="C426">
        <v>1</v>
      </c>
      <c r="D426">
        <v>4.2</v>
      </c>
      <c r="E426">
        <v>2.05</v>
      </c>
      <c r="F426">
        <v>64.2573579739904</v>
      </c>
      <c r="G426">
        <v>0</v>
      </c>
      <c r="H426">
        <v>0</v>
      </c>
      <c r="I426">
        <v>0</v>
      </c>
      <c r="J426">
        <v>0</v>
      </c>
      <c r="K426">
        <v>0</v>
      </c>
      <c r="L426">
        <v>0</v>
      </c>
      <c r="M426">
        <v>1</v>
      </c>
      <c r="N426">
        <v>0</v>
      </c>
      <c r="O426">
        <v>0</v>
      </c>
      <c r="P426">
        <v>0</v>
      </c>
      <c r="Q426">
        <v>0</v>
      </c>
      <c r="R426">
        <v>0</v>
      </c>
      <c r="S426">
        <v>0</v>
      </c>
      <c r="T426">
        <v>0</v>
      </c>
      <c r="U426">
        <v>0</v>
      </c>
      <c r="V426">
        <v>0</v>
      </c>
      <c r="W426">
        <v>52.2053388090349</v>
      </c>
      <c r="X426">
        <v>0</v>
      </c>
      <c r="Y426" t="s">
        <v>55</v>
      </c>
      <c r="Z426">
        <v>1</v>
      </c>
      <c r="AA426">
        <v>1</v>
      </c>
      <c r="AB426">
        <v>1</v>
      </c>
      <c r="AC426">
        <v>1</v>
      </c>
      <c r="AD426">
        <v>0.466722272962521</v>
      </c>
    </row>
    <row r="427" spans="1:30">
      <c r="A427">
        <v>426</v>
      </c>
      <c r="B427">
        <v>7.9</v>
      </c>
      <c r="C427">
        <v>1</v>
      </c>
      <c r="D427">
        <v>4.1</v>
      </c>
      <c r="E427">
        <v>4.27272727272727</v>
      </c>
      <c r="F427">
        <v>85</v>
      </c>
      <c r="G427">
        <v>0</v>
      </c>
      <c r="H427">
        <v>0</v>
      </c>
      <c r="I427">
        <v>0</v>
      </c>
      <c r="J427">
        <v>0</v>
      </c>
      <c r="K427">
        <v>0</v>
      </c>
      <c r="L427">
        <v>0</v>
      </c>
      <c r="M427">
        <v>1</v>
      </c>
      <c r="N427">
        <v>0</v>
      </c>
      <c r="O427">
        <v>0</v>
      </c>
      <c r="P427">
        <v>0</v>
      </c>
      <c r="Q427">
        <v>0</v>
      </c>
      <c r="R427">
        <v>0</v>
      </c>
      <c r="S427">
        <v>0</v>
      </c>
      <c r="T427">
        <v>0</v>
      </c>
      <c r="U427">
        <v>0</v>
      </c>
      <c r="V427">
        <v>0</v>
      </c>
      <c r="W427">
        <v>7.16221765913757</v>
      </c>
      <c r="X427">
        <v>1</v>
      </c>
      <c r="Y427" t="s">
        <v>55</v>
      </c>
      <c r="Z427">
        <v>1</v>
      </c>
      <c r="AA427">
        <v>0</v>
      </c>
      <c r="AB427">
        <v>0</v>
      </c>
      <c r="AC427">
        <v>0</v>
      </c>
      <c r="AD427">
        <v>0.468492799494582</v>
      </c>
    </row>
    <row r="428" spans="1:30">
      <c r="A428">
        <v>427</v>
      </c>
      <c r="B428">
        <v>1.8</v>
      </c>
      <c r="C428">
        <v>0</v>
      </c>
      <c r="D428">
        <v>4.3</v>
      </c>
      <c r="E428">
        <v>2.05882352941176</v>
      </c>
      <c r="F428">
        <v>64.0903490759753</v>
      </c>
      <c r="G428">
        <v>0</v>
      </c>
      <c r="H428">
        <v>0</v>
      </c>
      <c r="I428">
        <v>0</v>
      </c>
      <c r="J428">
        <v>0</v>
      </c>
      <c r="K428">
        <v>0</v>
      </c>
      <c r="L428">
        <v>0</v>
      </c>
      <c r="M428">
        <v>1</v>
      </c>
      <c r="N428">
        <v>0</v>
      </c>
      <c r="O428">
        <v>0</v>
      </c>
      <c r="P428">
        <v>0</v>
      </c>
      <c r="Q428">
        <v>0</v>
      </c>
      <c r="R428">
        <v>0</v>
      </c>
      <c r="S428">
        <v>0</v>
      </c>
      <c r="T428">
        <v>0</v>
      </c>
      <c r="U428">
        <v>0</v>
      </c>
      <c r="V428">
        <v>0</v>
      </c>
      <c r="W428">
        <v>50.2669404517453</v>
      </c>
      <c r="X428">
        <v>0</v>
      </c>
      <c r="Y428" t="s">
        <v>55</v>
      </c>
      <c r="Z428">
        <v>1</v>
      </c>
      <c r="AA428">
        <v>1</v>
      </c>
      <c r="AB428">
        <v>1</v>
      </c>
      <c r="AC428">
        <v>1</v>
      </c>
      <c r="AD428">
        <v>0.646625077031191</v>
      </c>
    </row>
    <row r="429" spans="1:30">
      <c r="A429">
        <v>428</v>
      </c>
      <c r="B429">
        <v>0</v>
      </c>
      <c r="C429">
        <v>1</v>
      </c>
      <c r="D429">
        <v>4.2</v>
      </c>
      <c r="E429">
        <v>3.63636363636363</v>
      </c>
      <c r="F429">
        <v>57.0075290896646</v>
      </c>
      <c r="G429">
        <v>0</v>
      </c>
      <c r="H429">
        <v>0</v>
      </c>
      <c r="I429">
        <v>0</v>
      </c>
      <c r="J429">
        <v>0</v>
      </c>
      <c r="K429">
        <v>0</v>
      </c>
      <c r="L429">
        <v>0</v>
      </c>
      <c r="M429">
        <v>1</v>
      </c>
      <c r="N429">
        <v>0</v>
      </c>
      <c r="O429">
        <v>0</v>
      </c>
      <c r="P429">
        <v>0</v>
      </c>
      <c r="Q429">
        <v>0</v>
      </c>
      <c r="R429">
        <v>0</v>
      </c>
      <c r="S429">
        <v>0</v>
      </c>
      <c r="T429">
        <v>0</v>
      </c>
      <c r="U429">
        <v>0</v>
      </c>
      <c r="V429">
        <v>0</v>
      </c>
      <c r="W429">
        <v>10.2505133470225</v>
      </c>
      <c r="X429">
        <v>1</v>
      </c>
      <c r="Y429" t="s">
        <v>55</v>
      </c>
      <c r="Z429">
        <v>1</v>
      </c>
      <c r="AA429">
        <v>0</v>
      </c>
      <c r="AB429">
        <v>0</v>
      </c>
      <c r="AC429">
        <v>0</v>
      </c>
      <c r="AD429">
        <v>0.382175921302554</v>
      </c>
    </row>
    <row r="430" spans="1:30">
      <c r="A430">
        <v>429</v>
      </c>
      <c r="B430">
        <v>6.1</v>
      </c>
      <c r="C430">
        <v>0</v>
      </c>
      <c r="D430">
        <v>4.3</v>
      </c>
      <c r="E430">
        <v>1.51515151515151</v>
      </c>
      <c r="F430">
        <v>53.0622861054072</v>
      </c>
      <c r="G430">
        <v>0</v>
      </c>
      <c r="H430">
        <v>0</v>
      </c>
      <c r="I430">
        <v>0</v>
      </c>
      <c r="J430">
        <v>0</v>
      </c>
      <c r="K430">
        <v>0</v>
      </c>
      <c r="L430">
        <v>0</v>
      </c>
      <c r="M430">
        <v>1</v>
      </c>
      <c r="N430">
        <v>0</v>
      </c>
      <c r="O430">
        <v>0</v>
      </c>
      <c r="P430">
        <v>0</v>
      </c>
      <c r="Q430">
        <v>0</v>
      </c>
      <c r="R430">
        <v>0</v>
      </c>
      <c r="S430">
        <v>0</v>
      </c>
      <c r="T430">
        <v>0</v>
      </c>
      <c r="U430">
        <v>0</v>
      </c>
      <c r="V430">
        <v>0</v>
      </c>
      <c r="W430">
        <v>33.4455852156057</v>
      </c>
      <c r="X430">
        <v>1</v>
      </c>
      <c r="Y430" t="s">
        <v>55</v>
      </c>
      <c r="Z430">
        <v>1</v>
      </c>
      <c r="AA430">
        <v>1</v>
      </c>
      <c r="AB430">
        <v>1</v>
      </c>
      <c r="AC430">
        <v>0</v>
      </c>
      <c r="AD430">
        <v>0.674335485378198</v>
      </c>
    </row>
    <row r="431" spans="1:30">
      <c r="A431">
        <v>430</v>
      </c>
      <c r="B431">
        <v>0</v>
      </c>
      <c r="C431">
        <v>0</v>
      </c>
      <c r="D431">
        <v>4.2</v>
      </c>
      <c r="E431">
        <v>4.5</v>
      </c>
      <c r="F431">
        <v>59.8795345653661</v>
      </c>
      <c r="G431">
        <v>0</v>
      </c>
      <c r="H431">
        <v>0</v>
      </c>
      <c r="I431">
        <v>0</v>
      </c>
      <c r="J431">
        <v>0</v>
      </c>
      <c r="K431">
        <v>0</v>
      </c>
      <c r="L431">
        <v>0</v>
      </c>
      <c r="M431">
        <v>1</v>
      </c>
      <c r="N431">
        <v>0</v>
      </c>
      <c r="O431">
        <v>0</v>
      </c>
      <c r="P431">
        <v>0</v>
      </c>
      <c r="Q431">
        <v>0</v>
      </c>
      <c r="R431">
        <v>0</v>
      </c>
      <c r="S431">
        <v>0</v>
      </c>
      <c r="T431">
        <v>0</v>
      </c>
      <c r="U431">
        <v>0</v>
      </c>
      <c r="V431">
        <v>0</v>
      </c>
      <c r="W431">
        <v>48.6899383983572</v>
      </c>
      <c r="X431">
        <v>0</v>
      </c>
      <c r="Y431" t="s">
        <v>55</v>
      </c>
      <c r="Z431">
        <v>1</v>
      </c>
      <c r="AA431">
        <v>1</v>
      </c>
      <c r="AB431">
        <v>1</v>
      </c>
      <c r="AC431">
        <v>1</v>
      </c>
      <c r="AD431">
        <v>0.5945176018367</v>
      </c>
    </row>
    <row r="432" spans="1:30">
      <c r="A432">
        <v>431</v>
      </c>
      <c r="B432">
        <v>2.6</v>
      </c>
      <c r="C432">
        <v>0</v>
      </c>
      <c r="D432">
        <v>4.5</v>
      </c>
      <c r="E432">
        <v>5.7</v>
      </c>
      <c r="F432">
        <v>54.2203969883641</v>
      </c>
      <c r="G432">
        <v>0</v>
      </c>
      <c r="H432">
        <v>0</v>
      </c>
      <c r="I432">
        <v>0</v>
      </c>
      <c r="J432">
        <v>0</v>
      </c>
      <c r="K432">
        <v>0</v>
      </c>
      <c r="L432">
        <v>0</v>
      </c>
      <c r="M432">
        <v>1</v>
      </c>
      <c r="N432">
        <v>0</v>
      </c>
      <c r="O432">
        <v>0</v>
      </c>
      <c r="P432">
        <v>0</v>
      </c>
      <c r="Q432">
        <v>0</v>
      </c>
      <c r="R432">
        <v>0</v>
      </c>
      <c r="S432">
        <v>0</v>
      </c>
      <c r="T432">
        <v>0</v>
      </c>
      <c r="U432">
        <v>0</v>
      </c>
      <c r="V432">
        <v>0</v>
      </c>
      <c r="W432">
        <v>34.9568788501026</v>
      </c>
      <c r="X432">
        <v>1</v>
      </c>
      <c r="Y432" t="s">
        <v>55</v>
      </c>
      <c r="Z432">
        <v>1</v>
      </c>
      <c r="AA432">
        <v>1</v>
      </c>
      <c r="AB432">
        <v>1</v>
      </c>
      <c r="AC432">
        <v>0</v>
      </c>
      <c r="AD432">
        <v>0.639538646942044</v>
      </c>
    </row>
    <row r="433" spans="1:30">
      <c r="A433">
        <v>432</v>
      </c>
      <c r="B433">
        <v>3</v>
      </c>
      <c r="C433">
        <v>1</v>
      </c>
      <c r="D433">
        <v>4.4</v>
      </c>
      <c r="E433">
        <v>5.99999999999999</v>
      </c>
      <c r="F433">
        <v>44.6406570841889</v>
      </c>
      <c r="G433">
        <v>0</v>
      </c>
      <c r="H433">
        <v>0</v>
      </c>
      <c r="I433">
        <v>0</v>
      </c>
      <c r="J433">
        <v>0</v>
      </c>
      <c r="K433">
        <v>0</v>
      </c>
      <c r="L433">
        <v>0</v>
      </c>
      <c r="M433">
        <v>1</v>
      </c>
      <c r="N433">
        <v>0</v>
      </c>
      <c r="O433">
        <v>0</v>
      </c>
      <c r="P433">
        <v>0</v>
      </c>
      <c r="Q433">
        <v>0</v>
      </c>
      <c r="R433">
        <v>0</v>
      </c>
      <c r="S433">
        <v>0</v>
      </c>
      <c r="T433">
        <v>0</v>
      </c>
      <c r="U433">
        <v>0</v>
      </c>
      <c r="V433">
        <v>0</v>
      </c>
      <c r="W433">
        <v>13.0759753593429</v>
      </c>
      <c r="X433">
        <v>1</v>
      </c>
      <c r="Y433" t="s">
        <v>55</v>
      </c>
      <c r="Z433">
        <v>1</v>
      </c>
      <c r="AA433">
        <v>1</v>
      </c>
      <c r="AB433">
        <v>0</v>
      </c>
      <c r="AC433">
        <v>0</v>
      </c>
      <c r="AD433">
        <v>0.401391995293171</v>
      </c>
    </row>
    <row r="434" spans="1:30">
      <c r="A434">
        <v>433</v>
      </c>
      <c r="B434">
        <v>16.7</v>
      </c>
      <c r="C434">
        <v>0</v>
      </c>
      <c r="D434">
        <v>4.3</v>
      </c>
      <c r="E434">
        <v>11.1111111111111</v>
      </c>
      <c r="F434">
        <v>66.4804928131416</v>
      </c>
      <c r="G434">
        <v>0</v>
      </c>
      <c r="H434">
        <v>0</v>
      </c>
      <c r="I434">
        <v>0</v>
      </c>
      <c r="J434">
        <v>0</v>
      </c>
      <c r="K434">
        <v>0</v>
      </c>
      <c r="L434">
        <v>0</v>
      </c>
      <c r="M434">
        <v>1</v>
      </c>
      <c r="N434">
        <v>0</v>
      </c>
      <c r="O434">
        <v>0</v>
      </c>
      <c r="P434">
        <v>0</v>
      </c>
      <c r="Q434">
        <v>0</v>
      </c>
      <c r="R434">
        <v>0</v>
      </c>
      <c r="S434">
        <v>0</v>
      </c>
      <c r="T434">
        <v>0</v>
      </c>
      <c r="U434">
        <v>0</v>
      </c>
      <c r="V434">
        <v>0</v>
      </c>
      <c r="W434">
        <v>8.70636550308008</v>
      </c>
      <c r="X434">
        <v>1</v>
      </c>
      <c r="Y434" t="s">
        <v>55</v>
      </c>
      <c r="Z434">
        <v>1</v>
      </c>
      <c r="AA434">
        <v>0</v>
      </c>
      <c r="AB434">
        <v>0</v>
      </c>
      <c r="AC434">
        <v>0</v>
      </c>
      <c r="AD434">
        <v>0.704603674497122</v>
      </c>
    </row>
    <row r="435" spans="1:30">
      <c r="A435">
        <v>434</v>
      </c>
      <c r="B435">
        <v>16.7</v>
      </c>
      <c r="C435">
        <v>1</v>
      </c>
      <c r="D435">
        <v>3.8</v>
      </c>
      <c r="E435">
        <v>2.92857142857142</v>
      </c>
      <c r="F435">
        <v>57.2621492128679</v>
      </c>
      <c r="G435">
        <v>0</v>
      </c>
      <c r="H435">
        <v>0</v>
      </c>
      <c r="I435">
        <v>0</v>
      </c>
      <c r="J435">
        <v>0</v>
      </c>
      <c r="K435">
        <v>0</v>
      </c>
      <c r="L435">
        <v>0</v>
      </c>
      <c r="M435">
        <v>1</v>
      </c>
      <c r="N435">
        <v>0</v>
      </c>
      <c r="O435">
        <v>0</v>
      </c>
      <c r="P435">
        <v>0</v>
      </c>
      <c r="Q435">
        <v>0</v>
      </c>
      <c r="R435">
        <v>0</v>
      </c>
      <c r="S435">
        <v>0</v>
      </c>
      <c r="T435">
        <v>0</v>
      </c>
      <c r="U435">
        <v>0</v>
      </c>
      <c r="V435">
        <v>0</v>
      </c>
      <c r="W435">
        <v>45.7659137577002</v>
      </c>
      <c r="X435">
        <v>0</v>
      </c>
      <c r="Y435" t="s">
        <v>55</v>
      </c>
      <c r="Z435">
        <v>1</v>
      </c>
      <c r="AA435">
        <v>1</v>
      </c>
      <c r="AB435">
        <v>1</v>
      </c>
      <c r="AC435">
        <v>1</v>
      </c>
      <c r="AD435">
        <v>0.486956940576417</v>
      </c>
    </row>
    <row r="436" spans="1:30">
      <c r="A436">
        <v>435</v>
      </c>
      <c r="B436">
        <v>2</v>
      </c>
      <c r="C436">
        <v>0</v>
      </c>
      <c r="D436">
        <v>4.1</v>
      </c>
      <c r="E436">
        <v>2.85</v>
      </c>
      <c r="F436">
        <v>28.1806981519507</v>
      </c>
      <c r="G436">
        <v>0</v>
      </c>
      <c r="H436">
        <v>0</v>
      </c>
      <c r="I436">
        <v>0</v>
      </c>
      <c r="J436">
        <v>0</v>
      </c>
      <c r="K436">
        <v>0</v>
      </c>
      <c r="L436">
        <v>0</v>
      </c>
      <c r="M436">
        <v>1</v>
      </c>
      <c r="N436">
        <v>0</v>
      </c>
      <c r="O436">
        <v>0</v>
      </c>
      <c r="P436">
        <v>0</v>
      </c>
      <c r="Q436">
        <v>0</v>
      </c>
      <c r="R436">
        <v>0</v>
      </c>
      <c r="S436">
        <v>0</v>
      </c>
      <c r="T436">
        <v>0</v>
      </c>
      <c r="U436">
        <v>0</v>
      </c>
      <c r="V436">
        <v>0</v>
      </c>
      <c r="W436">
        <v>6.83367556468172</v>
      </c>
      <c r="X436">
        <v>0</v>
      </c>
      <c r="Y436" t="s">
        <v>55</v>
      </c>
      <c r="Z436">
        <v>1</v>
      </c>
      <c r="AD436">
        <v>0.575216895546295</v>
      </c>
    </row>
    <row r="437" spans="1:30">
      <c r="A437">
        <v>436</v>
      </c>
      <c r="B437">
        <v>8.9</v>
      </c>
      <c r="C437">
        <v>0</v>
      </c>
      <c r="D437">
        <v>4.6</v>
      </c>
      <c r="E437">
        <v>5</v>
      </c>
      <c r="F437">
        <v>48.0410677618069</v>
      </c>
      <c r="G437">
        <v>0</v>
      </c>
      <c r="H437">
        <v>0</v>
      </c>
      <c r="I437">
        <v>0</v>
      </c>
      <c r="J437">
        <v>0</v>
      </c>
      <c r="K437">
        <v>0</v>
      </c>
      <c r="L437">
        <v>0</v>
      </c>
      <c r="M437">
        <v>1</v>
      </c>
      <c r="N437">
        <v>0</v>
      </c>
      <c r="O437">
        <v>0</v>
      </c>
      <c r="P437">
        <v>0</v>
      </c>
      <c r="Q437">
        <v>0</v>
      </c>
      <c r="R437">
        <v>0</v>
      </c>
      <c r="S437">
        <v>0</v>
      </c>
      <c r="T437">
        <v>0</v>
      </c>
      <c r="U437">
        <v>0</v>
      </c>
      <c r="V437">
        <v>0</v>
      </c>
      <c r="W437">
        <v>13.5030800821355</v>
      </c>
      <c r="X437">
        <v>1</v>
      </c>
      <c r="Y437" t="s">
        <v>55</v>
      </c>
      <c r="Z437">
        <v>1</v>
      </c>
      <c r="AA437">
        <v>1</v>
      </c>
      <c r="AB437">
        <v>0</v>
      </c>
      <c r="AC437">
        <v>0</v>
      </c>
      <c r="AD437">
        <v>0.701337148593605</v>
      </c>
    </row>
    <row r="438" spans="1:30">
      <c r="A438">
        <v>437</v>
      </c>
      <c r="B438">
        <v>1.8</v>
      </c>
      <c r="C438">
        <v>0</v>
      </c>
      <c r="D438">
        <v>4.8</v>
      </c>
      <c r="E438">
        <v>3.15</v>
      </c>
      <c r="F438">
        <v>44.8405201916495</v>
      </c>
      <c r="G438">
        <v>0</v>
      </c>
      <c r="H438">
        <v>0</v>
      </c>
      <c r="I438">
        <v>0</v>
      </c>
      <c r="J438">
        <v>0</v>
      </c>
      <c r="K438">
        <v>0</v>
      </c>
      <c r="L438">
        <v>0</v>
      </c>
      <c r="M438">
        <v>1</v>
      </c>
      <c r="N438">
        <v>0</v>
      </c>
      <c r="O438">
        <v>0</v>
      </c>
      <c r="P438">
        <v>0</v>
      </c>
      <c r="Q438">
        <v>0</v>
      </c>
      <c r="R438">
        <v>0</v>
      </c>
      <c r="S438">
        <v>0</v>
      </c>
      <c r="T438">
        <v>0</v>
      </c>
      <c r="U438">
        <v>0</v>
      </c>
      <c r="V438">
        <v>0</v>
      </c>
      <c r="W438">
        <v>39.9507186858316</v>
      </c>
      <c r="X438">
        <v>0</v>
      </c>
      <c r="Y438" t="s">
        <v>55</v>
      </c>
      <c r="Z438">
        <v>1</v>
      </c>
      <c r="AA438">
        <v>1</v>
      </c>
      <c r="AB438">
        <v>1</v>
      </c>
      <c r="AC438">
        <v>1</v>
      </c>
      <c r="AD438">
        <v>0.677802537788639</v>
      </c>
    </row>
    <row r="439" spans="1:30">
      <c r="A439">
        <v>438</v>
      </c>
      <c r="B439">
        <v>7.9</v>
      </c>
      <c r="C439">
        <v>0</v>
      </c>
      <c r="D439">
        <v>4.5</v>
      </c>
      <c r="E439">
        <v>2.09523809523809</v>
      </c>
      <c r="F439">
        <v>69.0732375085557</v>
      </c>
      <c r="G439">
        <v>0</v>
      </c>
      <c r="H439">
        <v>0</v>
      </c>
      <c r="I439">
        <v>0</v>
      </c>
      <c r="J439">
        <v>0</v>
      </c>
      <c r="K439">
        <v>0</v>
      </c>
      <c r="L439">
        <v>0</v>
      </c>
      <c r="M439">
        <v>1</v>
      </c>
      <c r="N439">
        <v>0</v>
      </c>
      <c r="O439">
        <v>0</v>
      </c>
      <c r="P439">
        <v>0</v>
      </c>
      <c r="Q439">
        <v>0</v>
      </c>
      <c r="R439">
        <v>0</v>
      </c>
      <c r="S439">
        <v>0</v>
      </c>
      <c r="T439">
        <v>0</v>
      </c>
      <c r="U439">
        <v>0</v>
      </c>
      <c r="V439">
        <v>0</v>
      </c>
      <c r="W439">
        <v>2.36550308008213</v>
      </c>
      <c r="X439">
        <v>1</v>
      </c>
      <c r="Y439" t="s">
        <v>55</v>
      </c>
      <c r="Z439">
        <v>0</v>
      </c>
      <c r="AA439">
        <v>0</v>
      </c>
      <c r="AB439">
        <v>0</v>
      </c>
      <c r="AC439">
        <v>0</v>
      </c>
      <c r="AD439">
        <v>0.723316834375513</v>
      </c>
    </row>
    <row r="440" spans="1:30">
      <c r="A440">
        <v>439</v>
      </c>
      <c r="B440">
        <v>3.5</v>
      </c>
      <c r="C440">
        <v>1</v>
      </c>
      <c r="D440">
        <v>4</v>
      </c>
      <c r="E440">
        <v>2.64705882352941</v>
      </c>
      <c r="F440">
        <v>65.3579739904175</v>
      </c>
      <c r="G440">
        <v>0</v>
      </c>
      <c r="H440">
        <v>0</v>
      </c>
      <c r="I440">
        <v>0</v>
      </c>
      <c r="J440">
        <v>0</v>
      </c>
      <c r="K440">
        <v>0</v>
      </c>
      <c r="L440">
        <v>0</v>
      </c>
      <c r="M440">
        <v>1</v>
      </c>
      <c r="N440">
        <v>0</v>
      </c>
      <c r="O440">
        <v>0</v>
      </c>
      <c r="P440">
        <v>0</v>
      </c>
      <c r="Q440">
        <v>0</v>
      </c>
      <c r="R440">
        <v>0</v>
      </c>
      <c r="S440">
        <v>0</v>
      </c>
      <c r="T440">
        <v>0</v>
      </c>
      <c r="U440">
        <v>0</v>
      </c>
      <c r="V440">
        <v>0</v>
      </c>
      <c r="W440">
        <v>11.7289527720739</v>
      </c>
      <c r="X440">
        <v>1</v>
      </c>
      <c r="Y440" t="s">
        <v>55</v>
      </c>
      <c r="Z440">
        <v>1</v>
      </c>
      <c r="AA440">
        <v>0</v>
      </c>
      <c r="AB440">
        <v>0</v>
      </c>
      <c r="AC440">
        <v>0</v>
      </c>
      <c r="AD440">
        <v>0.404921491659286</v>
      </c>
    </row>
    <row r="441" spans="1:30">
      <c r="A441">
        <v>440</v>
      </c>
      <c r="B441">
        <v>5.3</v>
      </c>
      <c r="C441">
        <v>1</v>
      </c>
      <c r="D441">
        <v>3.9</v>
      </c>
      <c r="E441">
        <v>2.75</v>
      </c>
      <c r="F441">
        <v>67.5345653661875</v>
      </c>
      <c r="G441">
        <v>0</v>
      </c>
      <c r="H441">
        <v>0</v>
      </c>
      <c r="I441">
        <v>0</v>
      </c>
      <c r="J441">
        <v>0</v>
      </c>
      <c r="K441">
        <v>0</v>
      </c>
      <c r="L441">
        <v>0</v>
      </c>
      <c r="M441">
        <v>1</v>
      </c>
      <c r="N441">
        <v>0</v>
      </c>
      <c r="O441">
        <v>0</v>
      </c>
      <c r="P441">
        <v>0</v>
      </c>
      <c r="Q441">
        <v>0</v>
      </c>
      <c r="R441">
        <v>0</v>
      </c>
      <c r="S441">
        <v>0</v>
      </c>
      <c r="T441">
        <v>0</v>
      </c>
      <c r="U441">
        <v>0</v>
      </c>
      <c r="V441">
        <v>0</v>
      </c>
      <c r="W441">
        <v>37.1252566735112</v>
      </c>
      <c r="X441">
        <v>1</v>
      </c>
      <c r="Y441" t="s">
        <v>55</v>
      </c>
      <c r="Z441">
        <v>1</v>
      </c>
      <c r="AA441">
        <v>1</v>
      </c>
      <c r="AB441">
        <v>1</v>
      </c>
      <c r="AC441">
        <v>1</v>
      </c>
      <c r="AD441">
        <v>0.409766910299442</v>
      </c>
    </row>
    <row r="442" spans="1:30">
      <c r="A442">
        <v>441</v>
      </c>
      <c r="B442">
        <v>3</v>
      </c>
      <c r="C442">
        <v>0</v>
      </c>
      <c r="D442">
        <v>3.9</v>
      </c>
      <c r="E442">
        <v>1.33333333333333</v>
      </c>
      <c r="F442">
        <v>48.8323066392881</v>
      </c>
      <c r="G442">
        <v>0</v>
      </c>
      <c r="H442">
        <v>0</v>
      </c>
      <c r="I442">
        <v>0</v>
      </c>
      <c r="J442">
        <v>0</v>
      </c>
      <c r="K442">
        <v>0</v>
      </c>
      <c r="L442">
        <v>0</v>
      </c>
      <c r="M442">
        <v>1</v>
      </c>
      <c r="N442">
        <v>0</v>
      </c>
      <c r="O442">
        <v>0</v>
      </c>
      <c r="P442">
        <v>0</v>
      </c>
      <c r="Q442">
        <v>0</v>
      </c>
      <c r="R442">
        <v>0</v>
      </c>
      <c r="S442">
        <v>0</v>
      </c>
      <c r="T442">
        <v>0</v>
      </c>
      <c r="U442">
        <v>0</v>
      </c>
      <c r="V442">
        <v>0</v>
      </c>
      <c r="W442">
        <v>36.7310061601642</v>
      </c>
      <c r="X442">
        <v>0</v>
      </c>
      <c r="Y442" t="s">
        <v>55</v>
      </c>
      <c r="Z442">
        <v>1</v>
      </c>
      <c r="AA442">
        <v>1</v>
      </c>
      <c r="AB442">
        <v>1</v>
      </c>
      <c r="AC442">
        <v>1</v>
      </c>
      <c r="AD442">
        <v>0.59462161391381</v>
      </c>
    </row>
    <row r="443" spans="1:30">
      <c r="A443">
        <v>442</v>
      </c>
      <c r="B443">
        <v>1</v>
      </c>
      <c r="C443">
        <v>0</v>
      </c>
      <c r="D443">
        <v>4.1</v>
      </c>
      <c r="E443">
        <v>3.41666666666666</v>
      </c>
      <c r="F443">
        <v>44.70636550308</v>
      </c>
      <c r="G443">
        <v>0</v>
      </c>
      <c r="H443">
        <v>0</v>
      </c>
      <c r="I443">
        <v>0</v>
      </c>
      <c r="J443">
        <v>0</v>
      </c>
      <c r="K443">
        <v>0</v>
      </c>
      <c r="L443">
        <v>0</v>
      </c>
      <c r="M443">
        <v>1</v>
      </c>
      <c r="N443">
        <v>0</v>
      </c>
      <c r="O443">
        <v>0</v>
      </c>
      <c r="P443">
        <v>0</v>
      </c>
      <c r="Q443">
        <v>0</v>
      </c>
      <c r="R443">
        <v>0</v>
      </c>
      <c r="S443">
        <v>0</v>
      </c>
      <c r="T443">
        <v>0</v>
      </c>
      <c r="U443">
        <v>0</v>
      </c>
      <c r="V443">
        <v>0</v>
      </c>
      <c r="W443">
        <v>37.9466119096509</v>
      </c>
      <c r="X443">
        <v>0</v>
      </c>
      <c r="Y443" t="s">
        <v>55</v>
      </c>
      <c r="Z443">
        <v>1</v>
      </c>
      <c r="AA443">
        <v>1</v>
      </c>
      <c r="AB443">
        <v>1</v>
      </c>
      <c r="AC443">
        <v>1</v>
      </c>
      <c r="AD443">
        <v>0.581229545716224</v>
      </c>
    </row>
    <row r="444" spans="1:30">
      <c r="A444">
        <v>443</v>
      </c>
      <c r="B444">
        <v>1</v>
      </c>
      <c r="C444">
        <v>0</v>
      </c>
      <c r="D444">
        <v>4.1</v>
      </c>
      <c r="E444">
        <v>2.26666666666666</v>
      </c>
      <c r="F444">
        <v>63.2087611225188</v>
      </c>
      <c r="G444">
        <v>0</v>
      </c>
      <c r="H444">
        <v>0</v>
      </c>
      <c r="I444">
        <v>0</v>
      </c>
      <c r="J444">
        <v>0</v>
      </c>
      <c r="K444">
        <v>0</v>
      </c>
      <c r="L444">
        <v>0</v>
      </c>
      <c r="M444">
        <v>1</v>
      </c>
      <c r="N444">
        <v>0</v>
      </c>
      <c r="O444">
        <v>0</v>
      </c>
      <c r="P444">
        <v>0</v>
      </c>
      <c r="Q444">
        <v>0</v>
      </c>
      <c r="R444">
        <v>0</v>
      </c>
      <c r="S444">
        <v>0</v>
      </c>
      <c r="T444">
        <v>0</v>
      </c>
      <c r="U444">
        <v>0</v>
      </c>
      <c r="V444">
        <v>0</v>
      </c>
      <c r="W444">
        <v>39.3264887063655</v>
      </c>
      <c r="X444">
        <v>0</v>
      </c>
      <c r="Y444" t="s">
        <v>55</v>
      </c>
      <c r="Z444">
        <v>1</v>
      </c>
      <c r="AA444">
        <v>1</v>
      </c>
      <c r="AB444">
        <v>1</v>
      </c>
      <c r="AC444">
        <v>1</v>
      </c>
      <c r="AD444">
        <v>0.612016221770156</v>
      </c>
    </row>
    <row r="445" spans="1:30">
      <c r="A445">
        <v>444</v>
      </c>
      <c r="B445">
        <v>0</v>
      </c>
      <c r="C445">
        <v>0</v>
      </c>
      <c r="D445">
        <v>4.4</v>
      </c>
      <c r="E445">
        <v>4</v>
      </c>
      <c r="F445">
        <v>65.8480492813141</v>
      </c>
      <c r="G445">
        <v>0</v>
      </c>
      <c r="H445">
        <v>0</v>
      </c>
      <c r="I445">
        <v>0</v>
      </c>
      <c r="J445">
        <v>0</v>
      </c>
      <c r="K445">
        <v>0</v>
      </c>
      <c r="L445">
        <v>0</v>
      </c>
      <c r="M445">
        <v>1</v>
      </c>
      <c r="N445">
        <v>0</v>
      </c>
      <c r="O445">
        <v>0</v>
      </c>
      <c r="P445">
        <v>0</v>
      </c>
      <c r="Q445">
        <v>0</v>
      </c>
      <c r="R445">
        <v>0</v>
      </c>
      <c r="S445">
        <v>0</v>
      </c>
      <c r="T445">
        <v>0</v>
      </c>
      <c r="U445">
        <v>0</v>
      </c>
      <c r="V445">
        <v>0</v>
      </c>
      <c r="W445">
        <v>36.1067761806981</v>
      </c>
      <c r="X445">
        <v>0</v>
      </c>
      <c r="Y445" t="s">
        <v>55</v>
      </c>
      <c r="Z445">
        <v>1</v>
      </c>
      <c r="AA445">
        <v>1</v>
      </c>
      <c r="AB445">
        <v>1</v>
      </c>
      <c r="AC445">
        <v>1</v>
      </c>
      <c r="AD445">
        <v>0.630849032603466</v>
      </c>
    </row>
    <row r="446" spans="1:30">
      <c r="A446">
        <v>445</v>
      </c>
      <c r="B446">
        <v>2.6</v>
      </c>
      <c r="C446">
        <v>0</v>
      </c>
      <c r="D446">
        <v>4.5</v>
      </c>
      <c r="E446">
        <v>3.8235294117647</v>
      </c>
      <c r="F446">
        <v>50.8336755646817</v>
      </c>
      <c r="G446">
        <v>0</v>
      </c>
      <c r="H446">
        <v>0</v>
      </c>
      <c r="I446">
        <v>0</v>
      </c>
      <c r="J446">
        <v>0</v>
      </c>
      <c r="K446">
        <v>0</v>
      </c>
      <c r="L446">
        <v>0</v>
      </c>
      <c r="M446">
        <v>1</v>
      </c>
      <c r="N446">
        <v>0</v>
      </c>
      <c r="O446">
        <v>0</v>
      </c>
      <c r="P446">
        <v>0</v>
      </c>
      <c r="Q446">
        <v>0</v>
      </c>
      <c r="R446">
        <v>0</v>
      </c>
      <c r="S446">
        <v>0</v>
      </c>
      <c r="T446">
        <v>0</v>
      </c>
      <c r="U446">
        <v>0</v>
      </c>
      <c r="V446">
        <v>0</v>
      </c>
      <c r="W446">
        <v>37.6837782340862</v>
      </c>
      <c r="X446">
        <v>0</v>
      </c>
      <c r="Y446" t="s">
        <v>55</v>
      </c>
      <c r="Z446">
        <v>1</v>
      </c>
      <c r="AA446">
        <v>1</v>
      </c>
      <c r="AB446">
        <v>1</v>
      </c>
      <c r="AC446">
        <v>1</v>
      </c>
      <c r="AD446">
        <v>0.649945565728188</v>
      </c>
    </row>
    <row r="447" spans="1:30">
      <c r="A447">
        <v>446</v>
      </c>
      <c r="B447">
        <v>5.9</v>
      </c>
      <c r="C447">
        <v>0</v>
      </c>
      <c r="D447">
        <v>4.4</v>
      </c>
      <c r="E447">
        <v>4.11764705882353</v>
      </c>
      <c r="F447">
        <v>59.4168377823408</v>
      </c>
      <c r="G447">
        <v>0</v>
      </c>
      <c r="H447">
        <v>0</v>
      </c>
      <c r="I447">
        <v>0</v>
      </c>
      <c r="J447">
        <v>0</v>
      </c>
      <c r="K447">
        <v>0</v>
      </c>
      <c r="L447">
        <v>0</v>
      </c>
      <c r="M447">
        <v>1</v>
      </c>
      <c r="N447">
        <v>0</v>
      </c>
      <c r="O447">
        <v>0</v>
      </c>
      <c r="P447">
        <v>0</v>
      </c>
      <c r="Q447">
        <v>0</v>
      </c>
      <c r="R447">
        <v>0</v>
      </c>
      <c r="S447">
        <v>0</v>
      </c>
      <c r="T447">
        <v>0</v>
      </c>
      <c r="U447">
        <v>0</v>
      </c>
      <c r="V447">
        <v>0</v>
      </c>
      <c r="W447">
        <v>39.2607802874743</v>
      </c>
      <c r="X447">
        <v>0</v>
      </c>
      <c r="Y447" t="s">
        <v>55</v>
      </c>
      <c r="Z447">
        <v>1</v>
      </c>
      <c r="AA447">
        <v>1</v>
      </c>
      <c r="AB447">
        <v>1</v>
      </c>
      <c r="AC447">
        <v>1</v>
      </c>
      <c r="AD447">
        <v>0.672457268292634</v>
      </c>
    </row>
    <row r="448" spans="1:30">
      <c r="A448">
        <v>447</v>
      </c>
      <c r="B448">
        <v>5.9</v>
      </c>
      <c r="C448">
        <v>0</v>
      </c>
      <c r="D448">
        <v>4.1</v>
      </c>
      <c r="E448">
        <v>1.49999999999999</v>
      </c>
      <c r="F448">
        <v>44.3422313483915</v>
      </c>
      <c r="G448">
        <v>0</v>
      </c>
      <c r="H448">
        <v>0</v>
      </c>
      <c r="I448">
        <v>0</v>
      </c>
      <c r="J448">
        <v>0</v>
      </c>
      <c r="K448">
        <v>0</v>
      </c>
      <c r="L448">
        <v>0</v>
      </c>
      <c r="M448">
        <v>1</v>
      </c>
      <c r="N448">
        <v>0</v>
      </c>
      <c r="O448">
        <v>0</v>
      </c>
      <c r="P448">
        <v>0</v>
      </c>
      <c r="Q448">
        <v>0</v>
      </c>
      <c r="R448">
        <v>0</v>
      </c>
      <c r="S448">
        <v>0</v>
      </c>
      <c r="T448">
        <v>0</v>
      </c>
      <c r="U448">
        <v>0</v>
      </c>
      <c r="V448">
        <v>0</v>
      </c>
      <c r="W448">
        <v>38.6694045174538</v>
      </c>
      <c r="X448">
        <v>0</v>
      </c>
      <c r="Y448" t="s">
        <v>55</v>
      </c>
      <c r="Z448">
        <v>1</v>
      </c>
      <c r="AA448">
        <v>1</v>
      </c>
      <c r="AB448">
        <v>1</v>
      </c>
      <c r="AC448">
        <v>1</v>
      </c>
      <c r="AD448">
        <v>0.638964026751058</v>
      </c>
    </row>
    <row r="449" spans="1:30">
      <c r="A449">
        <v>448</v>
      </c>
      <c r="B449">
        <v>3</v>
      </c>
      <c r="C449">
        <v>0</v>
      </c>
      <c r="D449">
        <v>3.8</v>
      </c>
      <c r="E449">
        <v>3.33333333333333</v>
      </c>
      <c r="F449">
        <v>31.7426420260095</v>
      </c>
      <c r="G449">
        <v>0</v>
      </c>
      <c r="H449">
        <v>0</v>
      </c>
      <c r="I449">
        <v>0</v>
      </c>
      <c r="J449">
        <v>0</v>
      </c>
      <c r="K449">
        <v>0</v>
      </c>
      <c r="L449">
        <v>0</v>
      </c>
      <c r="M449">
        <v>1</v>
      </c>
      <c r="N449">
        <v>0</v>
      </c>
      <c r="O449">
        <v>0</v>
      </c>
      <c r="P449">
        <v>0</v>
      </c>
      <c r="Q449">
        <v>0</v>
      </c>
      <c r="R449">
        <v>0</v>
      </c>
      <c r="S449">
        <v>0</v>
      </c>
      <c r="T449">
        <v>0</v>
      </c>
      <c r="U449">
        <v>0</v>
      </c>
      <c r="V449">
        <v>0</v>
      </c>
      <c r="W449">
        <v>39.359342915811</v>
      </c>
      <c r="X449">
        <v>0</v>
      </c>
      <c r="Y449" t="s">
        <v>55</v>
      </c>
      <c r="Z449">
        <v>1</v>
      </c>
      <c r="AA449">
        <v>1</v>
      </c>
      <c r="AB449">
        <v>1</v>
      </c>
      <c r="AC449">
        <v>1</v>
      </c>
      <c r="AD449">
        <v>0.544912259604868</v>
      </c>
    </row>
    <row r="450" spans="1:30">
      <c r="A450">
        <v>449</v>
      </c>
      <c r="B450">
        <v>3</v>
      </c>
      <c r="C450">
        <v>0</v>
      </c>
      <c r="D450">
        <v>4.4</v>
      </c>
      <c r="E450">
        <v>1.55555555555555</v>
      </c>
      <c r="F450">
        <v>37.0978781656399</v>
      </c>
      <c r="G450">
        <v>0</v>
      </c>
      <c r="H450">
        <v>0</v>
      </c>
      <c r="I450">
        <v>0</v>
      </c>
      <c r="J450">
        <v>0</v>
      </c>
      <c r="K450">
        <v>0</v>
      </c>
      <c r="L450">
        <v>0</v>
      </c>
      <c r="M450">
        <v>1</v>
      </c>
      <c r="N450">
        <v>0</v>
      </c>
      <c r="O450">
        <v>0</v>
      </c>
      <c r="P450">
        <v>0</v>
      </c>
      <c r="Q450">
        <v>0</v>
      </c>
      <c r="R450">
        <v>0</v>
      </c>
      <c r="S450">
        <v>0</v>
      </c>
      <c r="T450">
        <v>0</v>
      </c>
      <c r="U450">
        <v>0</v>
      </c>
      <c r="V450">
        <v>0</v>
      </c>
      <c r="W450">
        <v>24.4435318275154</v>
      </c>
      <c r="X450">
        <v>0</v>
      </c>
      <c r="Y450" t="s">
        <v>55</v>
      </c>
      <c r="Z450">
        <v>1</v>
      </c>
      <c r="AA450">
        <v>1</v>
      </c>
      <c r="AB450">
        <v>1</v>
      </c>
      <c r="AD450">
        <v>0.642859845627055</v>
      </c>
    </row>
    <row r="451" spans="1:30">
      <c r="A451">
        <v>450</v>
      </c>
      <c r="B451">
        <v>15.8</v>
      </c>
      <c r="C451">
        <v>0</v>
      </c>
      <c r="D451">
        <v>4.5</v>
      </c>
      <c r="E451">
        <v>2.92857142857142</v>
      </c>
      <c r="F451">
        <v>57.4264202600958</v>
      </c>
      <c r="G451">
        <v>0</v>
      </c>
      <c r="H451">
        <v>0</v>
      </c>
      <c r="I451">
        <v>0</v>
      </c>
      <c r="J451">
        <v>0</v>
      </c>
      <c r="K451">
        <v>0</v>
      </c>
      <c r="L451">
        <v>0</v>
      </c>
      <c r="M451">
        <v>1</v>
      </c>
      <c r="N451">
        <v>0</v>
      </c>
      <c r="O451">
        <v>0</v>
      </c>
      <c r="P451">
        <v>0</v>
      </c>
      <c r="Q451">
        <v>0</v>
      </c>
      <c r="R451">
        <v>0</v>
      </c>
      <c r="S451">
        <v>0</v>
      </c>
      <c r="T451">
        <v>0</v>
      </c>
      <c r="U451">
        <v>0</v>
      </c>
      <c r="V451">
        <v>0</v>
      </c>
      <c r="W451">
        <v>9.59342915811088</v>
      </c>
      <c r="X451">
        <v>1</v>
      </c>
      <c r="Y451" t="s">
        <v>55</v>
      </c>
      <c r="Z451">
        <v>1</v>
      </c>
      <c r="AA451">
        <v>0</v>
      </c>
      <c r="AB451">
        <v>0</v>
      </c>
      <c r="AC451">
        <v>0</v>
      </c>
      <c r="AD451">
        <v>0.763064394604391</v>
      </c>
    </row>
    <row r="452" spans="1:30">
      <c r="A452">
        <v>451</v>
      </c>
      <c r="B452">
        <v>8.9</v>
      </c>
      <c r="C452">
        <v>1</v>
      </c>
      <c r="D452">
        <v>4.6</v>
      </c>
      <c r="E452">
        <v>3.75</v>
      </c>
      <c r="F452">
        <v>51.772758384668</v>
      </c>
      <c r="G452">
        <v>0</v>
      </c>
      <c r="H452">
        <v>0</v>
      </c>
      <c r="I452">
        <v>0</v>
      </c>
      <c r="J452">
        <v>0</v>
      </c>
      <c r="K452">
        <v>0</v>
      </c>
      <c r="L452">
        <v>0</v>
      </c>
      <c r="M452">
        <v>1</v>
      </c>
      <c r="N452">
        <v>0</v>
      </c>
      <c r="O452">
        <v>0</v>
      </c>
      <c r="P452">
        <v>0</v>
      </c>
      <c r="Q452">
        <v>0</v>
      </c>
      <c r="R452">
        <v>0</v>
      </c>
      <c r="S452">
        <v>0</v>
      </c>
      <c r="T452">
        <v>0</v>
      </c>
      <c r="U452">
        <v>0</v>
      </c>
      <c r="V452">
        <v>0</v>
      </c>
      <c r="W452">
        <v>35.1868583162217</v>
      </c>
      <c r="X452">
        <v>0</v>
      </c>
      <c r="Y452" t="s">
        <v>55</v>
      </c>
      <c r="Z452">
        <v>1</v>
      </c>
      <c r="AA452">
        <v>1</v>
      </c>
      <c r="AB452">
        <v>1</v>
      </c>
      <c r="AD452">
        <v>0.508888517291752</v>
      </c>
    </row>
    <row r="453" spans="1:30">
      <c r="A453">
        <v>452</v>
      </c>
      <c r="B453">
        <v>6.9</v>
      </c>
      <c r="C453">
        <v>0</v>
      </c>
      <c r="D453">
        <v>3.8</v>
      </c>
      <c r="E453">
        <v>2.13333333333333</v>
      </c>
      <c r="F453">
        <v>80.457221081451</v>
      </c>
      <c r="G453">
        <v>0</v>
      </c>
      <c r="H453">
        <v>0</v>
      </c>
      <c r="I453">
        <v>0</v>
      </c>
      <c r="J453">
        <v>0</v>
      </c>
      <c r="K453">
        <v>0</v>
      </c>
      <c r="L453">
        <v>0</v>
      </c>
      <c r="M453">
        <v>1</v>
      </c>
      <c r="N453">
        <v>0</v>
      </c>
      <c r="O453">
        <v>0</v>
      </c>
      <c r="P453">
        <v>0</v>
      </c>
      <c r="Q453">
        <v>0</v>
      </c>
      <c r="R453">
        <v>0</v>
      </c>
      <c r="S453">
        <v>0</v>
      </c>
      <c r="T453">
        <v>0</v>
      </c>
      <c r="U453">
        <v>0</v>
      </c>
      <c r="V453">
        <v>0</v>
      </c>
      <c r="W453">
        <v>35.1868583162217</v>
      </c>
      <c r="X453">
        <v>0</v>
      </c>
      <c r="Y453" t="s">
        <v>55</v>
      </c>
      <c r="Z453">
        <v>1</v>
      </c>
      <c r="AA453">
        <v>1</v>
      </c>
      <c r="AB453">
        <v>1</v>
      </c>
      <c r="AD453">
        <v>0.645949104933692</v>
      </c>
    </row>
    <row r="454" spans="1:30">
      <c r="A454">
        <v>453</v>
      </c>
      <c r="B454">
        <v>1.8</v>
      </c>
      <c r="C454">
        <v>0</v>
      </c>
      <c r="D454">
        <v>4.2</v>
      </c>
      <c r="E454">
        <v>6</v>
      </c>
      <c r="F454">
        <v>67.772758384668</v>
      </c>
      <c r="G454">
        <v>0</v>
      </c>
      <c r="H454">
        <v>0</v>
      </c>
      <c r="I454">
        <v>0</v>
      </c>
      <c r="J454">
        <v>0</v>
      </c>
      <c r="K454">
        <v>0</v>
      </c>
      <c r="L454">
        <v>0</v>
      </c>
      <c r="M454">
        <v>1</v>
      </c>
      <c r="N454">
        <v>0</v>
      </c>
      <c r="O454">
        <v>0</v>
      </c>
      <c r="P454">
        <v>0</v>
      </c>
      <c r="Q454">
        <v>0</v>
      </c>
      <c r="R454">
        <v>0</v>
      </c>
      <c r="S454">
        <v>0</v>
      </c>
      <c r="T454">
        <v>0</v>
      </c>
      <c r="U454">
        <v>0</v>
      </c>
      <c r="V454">
        <v>0</v>
      </c>
      <c r="W454">
        <v>34.924024640657</v>
      </c>
      <c r="X454">
        <v>0</v>
      </c>
      <c r="Y454" t="s">
        <v>55</v>
      </c>
      <c r="Z454">
        <v>1</v>
      </c>
      <c r="AA454">
        <v>1</v>
      </c>
      <c r="AB454">
        <v>1</v>
      </c>
      <c r="AD454">
        <v>0.607850593085544</v>
      </c>
    </row>
    <row r="455" spans="1:30">
      <c r="A455">
        <v>454</v>
      </c>
      <c r="B455">
        <v>1.8</v>
      </c>
      <c r="C455">
        <v>0</v>
      </c>
      <c r="D455">
        <v>4.1</v>
      </c>
      <c r="E455">
        <v>3.05555555555555</v>
      </c>
      <c r="F455">
        <v>57.514031485284</v>
      </c>
      <c r="G455">
        <v>0</v>
      </c>
      <c r="H455">
        <v>0</v>
      </c>
      <c r="I455">
        <v>0</v>
      </c>
      <c r="J455">
        <v>0</v>
      </c>
      <c r="K455">
        <v>0</v>
      </c>
      <c r="L455">
        <v>0</v>
      </c>
      <c r="M455">
        <v>1</v>
      </c>
      <c r="N455">
        <v>0</v>
      </c>
      <c r="O455">
        <v>0</v>
      </c>
      <c r="P455">
        <v>0</v>
      </c>
      <c r="Q455">
        <v>0</v>
      </c>
      <c r="R455">
        <v>0</v>
      </c>
      <c r="S455">
        <v>0</v>
      </c>
      <c r="T455">
        <v>0</v>
      </c>
      <c r="U455">
        <v>0</v>
      </c>
      <c r="V455">
        <v>0</v>
      </c>
      <c r="W455">
        <v>34.9897330595482</v>
      </c>
      <c r="X455">
        <v>0</v>
      </c>
      <c r="Y455" t="s">
        <v>55</v>
      </c>
      <c r="Z455">
        <v>1</v>
      </c>
      <c r="AA455">
        <v>1</v>
      </c>
      <c r="AB455">
        <v>1</v>
      </c>
      <c r="AD455">
        <v>0.606279868040502</v>
      </c>
    </row>
    <row r="456" spans="1:30">
      <c r="A456">
        <v>455</v>
      </c>
      <c r="B456">
        <v>6.1</v>
      </c>
      <c r="C456">
        <v>0</v>
      </c>
      <c r="D456">
        <v>4.3</v>
      </c>
      <c r="E456">
        <v>1.52941176470588</v>
      </c>
      <c r="F456">
        <v>62.6694045174538</v>
      </c>
      <c r="G456">
        <v>0</v>
      </c>
      <c r="H456">
        <v>0</v>
      </c>
      <c r="I456">
        <v>0</v>
      </c>
      <c r="J456">
        <v>0</v>
      </c>
      <c r="K456">
        <v>0</v>
      </c>
      <c r="L456">
        <v>0</v>
      </c>
      <c r="M456">
        <v>1</v>
      </c>
      <c r="N456">
        <v>0</v>
      </c>
      <c r="O456">
        <v>0</v>
      </c>
      <c r="P456">
        <v>0</v>
      </c>
      <c r="Q456">
        <v>0</v>
      </c>
      <c r="R456">
        <v>0</v>
      </c>
      <c r="S456">
        <v>0</v>
      </c>
      <c r="T456">
        <v>0</v>
      </c>
      <c r="U456">
        <v>0</v>
      </c>
      <c r="V456">
        <v>0</v>
      </c>
      <c r="W456">
        <v>35.8439425051334</v>
      </c>
      <c r="X456">
        <v>0</v>
      </c>
      <c r="Y456" t="s">
        <v>55</v>
      </c>
      <c r="Z456">
        <v>1</v>
      </c>
      <c r="AA456">
        <v>1</v>
      </c>
      <c r="AB456">
        <v>1</v>
      </c>
      <c r="AD456">
        <v>0.68441462339833</v>
      </c>
    </row>
    <row r="457" spans="1:30">
      <c r="A457">
        <v>456</v>
      </c>
      <c r="B457">
        <v>1.8</v>
      </c>
      <c r="C457">
        <v>0</v>
      </c>
      <c r="D457">
        <v>4.3</v>
      </c>
      <c r="E457">
        <v>10.8181818181818</v>
      </c>
      <c r="F457">
        <v>55.7481177275838</v>
      </c>
      <c r="G457">
        <v>0</v>
      </c>
      <c r="H457">
        <v>0</v>
      </c>
      <c r="I457">
        <v>0</v>
      </c>
      <c r="J457">
        <v>0</v>
      </c>
      <c r="K457">
        <v>0</v>
      </c>
      <c r="L457">
        <v>0</v>
      </c>
      <c r="M457">
        <v>1</v>
      </c>
      <c r="N457">
        <v>0</v>
      </c>
      <c r="O457">
        <v>0</v>
      </c>
      <c r="P457">
        <v>0</v>
      </c>
      <c r="Q457">
        <v>0</v>
      </c>
      <c r="R457">
        <v>0</v>
      </c>
      <c r="S457">
        <v>0</v>
      </c>
      <c r="T457">
        <v>0</v>
      </c>
      <c r="U457">
        <v>0</v>
      </c>
      <c r="V457">
        <v>0</v>
      </c>
      <c r="W457">
        <v>3.25256673511293</v>
      </c>
      <c r="X457">
        <v>0</v>
      </c>
      <c r="Y457" t="s">
        <v>55</v>
      </c>
      <c r="AD457">
        <v>0.568227009872877</v>
      </c>
    </row>
    <row r="458" spans="1:30">
      <c r="A458">
        <v>457</v>
      </c>
      <c r="B458">
        <v>36.9</v>
      </c>
      <c r="C458">
        <v>0</v>
      </c>
      <c r="D458">
        <v>4.1</v>
      </c>
      <c r="E458">
        <v>7</v>
      </c>
      <c r="F458">
        <v>56.6187542778918</v>
      </c>
      <c r="G458">
        <v>0</v>
      </c>
      <c r="H458">
        <v>0</v>
      </c>
      <c r="I458">
        <v>0</v>
      </c>
      <c r="J458">
        <v>0</v>
      </c>
      <c r="K458">
        <v>0</v>
      </c>
      <c r="L458">
        <v>0</v>
      </c>
      <c r="M458">
        <v>1</v>
      </c>
      <c r="N458">
        <v>0</v>
      </c>
      <c r="O458">
        <v>0</v>
      </c>
      <c r="P458">
        <v>0</v>
      </c>
      <c r="Q458">
        <v>0</v>
      </c>
      <c r="R458">
        <v>0</v>
      </c>
      <c r="S458">
        <v>0</v>
      </c>
      <c r="T458">
        <v>0</v>
      </c>
      <c r="U458">
        <v>0</v>
      </c>
      <c r="V458">
        <v>0</v>
      </c>
      <c r="W458">
        <v>7.0965092402464</v>
      </c>
      <c r="X458">
        <v>1</v>
      </c>
      <c r="Y458" t="s">
        <v>55</v>
      </c>
      <c r="Z458">
        <v>1</v>
      </c>
      <c r="AA458">
        <v>0</v>
      </c>
      <c r="AB458">
        <v>0</v>
      </c>
      <c r="AC458">
        <v>0</v>
      </c>
      <c r="AD458">
        <v>0.831721382585753</v>
      </c>
    </row>
    <row r="459" spans="1:30">
      <c r="A459">
        <v>458</v>
      </c>
      <c r="B459">
        <v>3.5</v>
      </c>
      <c r="C459">
        <v>0</v>
      </c>
      <c r="D459">
        <v>4.7</v>
      </c>
      <c r="E459">
        <v>2.4</v>
      </c>
      <c r="F459">
        <v>48.2135523613963</v>
      </c>
      <c r="G459">
        <v>0</v>
      </c>
      <c r="H459">
        <v>0</v>
      </c>
      <c r="I459">
        <v>0</v>
      </c>
      <c r="J459">
        <v>0</v>
      </c>
      <c r="K459">
        <v>0</v>
      </c>
      <c r="L459">
        <v>0</v>
      </c>
      <c r="M459">
        <v>1</v>
      </c>
      <c r="N459">
        <v>0</v>
      </c>
      <c r="O459">
        <v>0</v>
      </c>
      <c r="P459">
        <v>0</v>
      </c>
      <c r="Q459">
        <v>0</v>
      </c>
      <c r="R459">
        <v>0</v>
      </c>
      <c r="S459">
        <v>0</v>
      </c>
      <c r="T459">
        <v>0</v>
      </c>
      <c r="U459">
        <v>0</v>
      </c>
      <c r="V459">
        <v>0</v>
      </c>
      <c r="W459">
        <v>17.5112936344969</v>
      </c>
      <c r="X459">
        <v>0</v>
      </c>
      <c r="Y459" t="s">
        <v>55</v>
      </c>
      <c r="Z459">
        <v>1</v>
      </c>
      <c r="AA459">
        <v>1</v>
      </c>
      <c r="AD459">
        <v>0.688694314383428</v>
      </c>
    </row>
    <row r="460" spans="1:30">
      <c r="A460">
        <v>459</v>
      </c>
      <c r="B460">
        <v>1.8</v>
      </c>
      <c r="C460">
        <v>1</v>
      </c>
      <c r="D460">
        <v>4.1</v>
      </c>
      <c r="E460">
        <v>2</v>
      </c>
      <c r="F460">
        <v>62.1793292265571</v>
      </c>
      <c r="G460">
        <v>0</v>
      </c>
      <c r="H460">
        <v>0</v>
      </c>
      <c r="I460">
        <v>0</v>
      </c>
      <c r="J460">
        <v>0</v>
      </c>
      <c r="K460">
        <v>0</v>
      </c>
      <c r="L460">
        <v>0</v>
      </c>
      <c r="M460">
        <v>1</v>
      </c>
      <c r="N460">
        <v>0</v>
      </c>
      <c r="O460">
        <v>0</v>
      </c>
      <c r="P460">
        <v>0</v>
      </c>
      <c r="Q460">
        <v>0</v>
      </c>
      <c r="R460">
        <v>0</v>
      </c>
      <c r="S460">
        <v>0</v>
      </c>
      <c r="T460">
        <v>0</v>
      </c>
      <c r="U460">
        <v>0</v>
      </c>
      <c r="V460">
        <v>0</v>
      </c>
      <c r="W460">
        <v>20.4681724845995</v>
      </c>
      <c r="X460">
        <v>1</v>
      </c>
      <c r="Y460" t="s">
        <v>55</v>
      </c>
      <c r="Z460">
        <v>1</v>
      </c>
      <c r="AA460">
        <v>1</v>
      </c>
      <c r="AB460">
        <v>0</v>
      </c>
      <c r="AC460">
        <v>0</v>
      </c>
      <c r="AD460">
        <v>0.404129625289251</v>
      </c>
    </row>
    <row r="461" spans="1:30">
      <c r="A461">
        <v>460</v>
      </c>
      <c r="B461">
        <v>4.4</v>
      </c>
      <c r="C461">
        <v>0</v>
      </c>
      <c r="D461">
        <v>4.7</v>
      </c>
      <c r="E461">
        <v>2.125</v>
      </c>
      <c r="F461">
        <v>41.1800136892539</v>
      </c>
      <c r="G461">
        <v>0</v>
      </c>
      <c r="H461">
        <v>0</v>
      </c>
      <c r="I461">
        <v>0</v>
      </c>
      <c r="J461">
        <v>0</v>
      </c>
      <c r="K461">
        <v>0</v>
      </c>
      <c r="L461">
        <v>0</v>
      </c>
      <c r="M461">
        <v>1</v>
      </c>
      <c r="N461">
        <v>0</v>
      </c>
      <c r="O461">
        <v>0</v>
      </c>
      <c r="P461">
        <v>0</v>
      </c>
      <c r="Q461">
        <v>0</v>
      </c>
      <c r="R461">
        <v>0</v>
      </c>
      <c r="S461">
        <v>0</v>
      </c>
      <c r="T461">
        <v>0</v>
      </c>
      <c r="U461">
        <v>0</v>
      </c>
      <c r="V461">
        <v>0</v>
      </c>
      <c r="W461">
        <v>34.8254620123203</v>
      </c>
      <c r="X461">
        <v>0</v>
      </c>
      <c r="Y461" t="s">
        <v>55</v>
      </c>
      <c r="Z461">
        <v>1</v>
      </c>
      <c r="AA461">
        <v>1</v>
      </c>
      <c r="AB461">
        <v>1</v>
      </c>
      <c r="AD461">
        <v>0.690450010366672</v>
      </c>
    </row>
    <row r="462" spans="1:30">
      <c r="A462">
        <v>461</v>
      </c>
      <c r="B462">
        <v>0</v>
      </c>
      <c r="C462">
        <v>1</v>
      </c>
      <c r="D462">
        <v>3.9</v>
      </c>
      <c r="E462">
        <v>3.76470588235294</v>
      </c>
      <c r="F462">
        <v>51.0527036276522</v>
      </c>
      <c r="G462">
        <v>0</v>
      </c>
      <c r="H462">
        <v>0</v>
      </c>
      <c r="I462">
        <v>0</v>
      </c>
      <c r="J462">
        <v>0</v>
      </c>
      <c r="K462">
        <v>0</v>
      </c>
      <c r="L462">
        <v>0</v>
      </c>
      <c r="M462">
        <v>1</v>
      </c>
      <c r="N462">
        <v>0</v>
      </c>
      <c r="O462">
        <v>0</v>
      </c>
      <c r="P462">
        <v>0</v>
      </c>
      <c r="Q462">
        <v>0</v>
      </c>
      <c r="R462">
        <v>0</v>
      </c>
      <c r="S462">
        <v>0</v>
      </c>
      <c r="T462">
        <v>0</v>
      </c>
      <c r="U462">
        <v>0</v>
      </c>
      <c r="V462">
        <v>0</v>
      </c>
      <c r="W462">
        <v>8.47638603696098</v>
      </c>
      <c r="X462">
        <v>0</v>
      </c>
      <c r="Y462" t="s">
        <v>55</v>
      </c>
      <c r="Z462">
        <v>1</v>
      </c>
      <c r="AD462">
        <v>0.337376957717457</v>
      </c>
    </row>
    <row r="463" spans="1:30">
      <c r="A463">
        <v>462</v>
      </c>
      <c r="B463">
        <v>0</v>
      </c>
      <c r="C463">
        <v>0</v>
      </c>
      <c r="D463">
        <v>4.6</v>
      </c>
      <c r="E463">
        <v>0.772727272727272</v>
      </c>
      <c r="F463">
        <v>36.6707734428473</v>
      </c>
      <c r="G463">
        <v>0</v>
      </c>
      <c r="H463">
        <v>0</v>
      </c>
      <c r="I463">
        <v>0</v>
      </c>
      <c r="J463">
        <v>0</v>
      </c>
      <c r="K463">
        <v>0</v>
      </c>
      <c r="L463">
        <v>0</v>
      </c>
      <c r="M463">
        <v>1</v>
      </c>
      <c r="N463">
        <v>0</v>
      </c>
      <c r="O463">
        <v>0</v>
      </c>
      <c r="P463">
        <v>0</v>
      </c>
      <c r="Q463">
        <v>0</v>
      </c>
      <c r="R463">
        <v>0</v>
      </c>
      <c r="S463">
        <v>0</v>
      </c>
      <c r="T463">
        <v>0</v>
      </c>
      <c r="U463">
        <v>0</v>
      </c>
      <c r="V463">
        <v>0</v>
      </c>
      <c r="W463">
        <v>33.0841889117043</v>
      </c>
      <c r="X463">
        <v>0</v>
      </c>
      <c r="Y463" t="s">
        <v>55</v>
      </c>
      <c r="Z463">
        <v>1</v>
      </c>
      <c r="AA463">
        <v>1</v>
      </c>
      <c r="AB463">
        <v>1</v>
      </c>
      <c r="AD463">
        <v>0.647491331202416</v>
      </c>
    </row>
    <row r="464" spans="1:30">
      <c r="A464">
        <v>463</v>
      </c>
      <c r="B464">
        <v>3.5</v>
      </c>
      <c r="C464">
        <v>0</v>
      </c>
      <c r="D464">
        <v>4.3</v>
      </c>
      <c r="E464">
        <v>1.36363636363636</v>
      </c>
      <c r="F464">
        <v>69.286789869952</v>
      </c>
      <c r="G464">
        <v>0</v>
      </c>
      <c r="H464">
        <v>0</v>
      </c>
      <c r="I464">
        <v>0</v>
      </c>
      <c r="J464">
        <v>0</v>
      </c>
      <c r="K464">
        <v>0</v>
      </c>
      <c r="L464">
        <v>0</v>
      </c>
      <c r="M464">
        <v>1</v>
      </c>
      <c r="N464">
        <v>0</v>
      </c>
      <c r="O464">
        <v>0</v>
      </c>
      <c r="P464">
        <v>0</v>
      </c>
      <c r="Q464">
        <v>0</v>
      </c>
      <c r="R464">
        <v>0</v>
      </c>
      <c r="S464">
        <v>0</v>
      </c>
      <c r="T464">
        <v>0</v>
      </c>
      <c r="U464">
        <v>0</v>
      </c>
      <c r="V464">
        <v>0</v>
      </c>
      <c r="W464">
        <v>32.7227926078028</v>
      </c>
      <c r="X464">
        <v>0</v>
      </c>
      <c r="Y464" t="s">
        <v>55</v>
      </c>
      <c r="Z464">
        <v>1</v>
      </c>
      <c r="AA464">
        <v>1</v>
      </c>
      <c r="AB464">
        <v>1</v>
      </c>
      <c r="AD464">
        <v>0.671605578965339</v>
      </c>
    </row>
    <row r="465" spans="1:30">
      <c r="A465">
        <v>464</v>
      </c>
      <c r="B465">
        <v>3.5</v>
      </c>
      <c r="C465">
        <v>0</v>
      </c>
      <c r="D465">
        <v>3.9</v>
      </c>
      <c r="E465">
        <v>2.66666666666666</v>
      </c>
      <c r="F465">
        <v>74.6639288158795</v>
      </c>
      <c r="G465">
        <v>0</v>
      </c>
      <c r="H465">
        <v>0</v>
      </c>
      <c r="I465">
        <v>0</v>
      </c>
      <c r="J465">
        <v>0</v>
      </c>
      <c r="K465">
        <v>0</v>
      </c>
      <c r="L465">
        <v>0</v>
      </c>
      <c r="M465">
        <v>1</v>
      </c>
      <c r="N465">
        <v>0</v>
      </c>
      <c r="O465">
        <v>0</v>
      </c>
      <c r="P465">
        <v>0</v>
      </c>
      <c r="Q465">
        <v>0</v>
      </c>
      <c r="R465">
        <v>0</v>
      </c>
      <c r="S465">
        <v>0</v>
      </c>
      <c r="T465">
        <v>0</v>
      </c>
      <c r="U465">
        <v>0</v>
      </c>
      <c r="V465">
        <v>0</v>
      </c>
      <c r="W465">
        <v>20.5338809034907</v>
      </c>
      <c r="X465">
        <v>1</v>
      </c>
      <c r="Y465" t="s">
        <v>55</v>
      </c>
      <c r="Z465">
        <v>1</v>
      </c>
      <c r="AA465">
        <v>1</v>
      </c>
      <c r="AB465">
        <v>0</v>
      </c>
      <c r="AC465">
        <v>0</v>
      </c>
      <c r="AD465">
        <v>0.618533000628614</v>
      </c>
    </row>
    <row r="466" spans="1:30">
      <c r="A466">
        <v>465</v>
      </c>
      <c r="B466">
        <v>8.8</v>
      </c>
      <c r="C466">
        <v>0</v>
      </c>
      <c r="D466">
        <v>4.1</v>
      </c>
      <c r="E466">
        <v>3.57142857142857</v>
      </c>
      <c r="F466">
        <v>73.1170431211498</v>
      </c>
      <c r="G466">
        <v>0</v>
      </c>
      <c r="H466">
        <v>0</v>
      </c>
      <c r="I466">
        <v>0</v>
      </c>
      <c r="J466">
        <v>0</v>
      </c>
      <c r="K466">
        <v>0</v>
      </c>
      <c r="L466">
        <v>0</v>
      </c>
      <c r="M466">
        <v>1</v>
      </c>
      <c r="N466">
        <v>0</v>
      </c>
      <c r="O466">
        <v>0</v>
      </c>
      <c r="P466">
        <v>0</v>
      </c>
      <c r="Q466">
        <v>0</v>
      </c>
      <c r="R466">
        <v>0</v>
      </c>
      <c r="S466">
        <v>0</v>
      </c>
      <c r="T466">
        <v>0</v>
      </c>
      <c r="U466">
        <v>0</v>
      </c>
      <c r="V466">
        <v>0</v>
      </c>
      <c r="W466">
        <v>23.8850102669404</v>
      </c>
      <c r="X466">
        <v>0</v>
      </c>
      <c r="Y466" t="s">
        <v>55</v>
      </c>
      <c r="Z466">
        <v>1</v>
      </c>
      <c r="AA466">
        <v>1</v>
      </c>
      <c r="AD466">
        <v>0.67917745716774</v>
      </c>
    </row>
    <row r="467" spans="1:30">
      <c r="A467">
        <v>466</v>
      </c>
      <c r="B467">
        <v>0</v>
      </c>
      <c r="C467">
        <v>0</v>
      </c>
      <c r="D467">
        <v>4.7</v>
      </c>
      <c r="E467">
        <v>2.45833333333333</v>
      </c>
      <c r="F467">
        <v>85</v>
      </c>
      <c r="G467">
        <v>0</v>
      </c>
      <c r="H467">
        <v>0</v>
      </c>
      <c r="I467">
        <v>0</v>
      </c>
      <c r="J467">
        <v>0</v>
      </c>
      <c r="K467">
        <v>0</v>
      </c>
      <c r="L467">
        <v>0</v>
      </c>
      <c r="M467">
        <v>1</v>
      </c>
      <c r="N467">
        <v>0</v>
      </c>
      <c r="O467">
        <v>0</v>
      </c>
      <c r="P467">
        <v>0</v>
      </c>
      <c r="Q467">
        <v>0</v>
      </c>
      <c r="R467">
        <v>0</v>
      </c>
      <c r="S467">
        <v>0</v>
      </c>
      <c r="T467">
        <v>0</v>
      </c>
      <c r="U467">
        <v>0</v>
      </c>
      <c r="V467">
        <v>0</v>
      </c>
      <c r="W467">
        <v>29.5030800821355</v>
      </c>
      <c r="X467">
        <v>0</v>
      </c>
      <c r="Y467" t="s">
        <v>55</v>
      </c>
      <c r="Z467">
        <v>1</v>
      </c>
      <c r="AA467">
        <v>1</v>
      </c>
      <c r="AB467">
        <v>1</v>
      </c>
      <c r="AD467">
        <v>0.698758077141494</v>
      </c>
    </row>
    <row r="468" spans="1:30">
      <c r="A468">
        <v>467</v>
      </c>
      <c r="B468">
        <v>2.6</v>
      </c>
      <c r="C468">
        <v>1</v>
      </c>
      <c r="D468">
        <v>4.3</v>
      </c>
      <c r="E468">
        <v>2.3125</v>
      </c>
      <c r="F468">
        <v>75.5126625598904</v>
      </c>
      <c r="G468">
        <v>0</v>
      </c>
      <c r="H468">
        <v>0</v>
      </c>
      <c r="I468">
        <v>0</v>
      </c>
      <c r="J468">
        <v>0</v>
      </c>
      <c r="K468">
        <v>0</v>
      </c>
      <c r="L468">
        <v>0</v>
      </c>
      <c r="M468">
        <v>1</v>
      </c>
      <c r="N468">
        <v>0</v>
      </c>
      <c r="O468">
        <v>0</v>
      </c>
      <c r="P468">
        <v>0</v>
      </c>
      <c r="Q468">
        <v>0</v>
      </c>
      <c r="R468">
        <v>0</v>
      </c>
      <c r="S468">
        <v>0</v>
      </c>
      <c r="T468">
        <v>0</v>
      </c>
      <c r="U468">
        <v>0</v>
      </c>
      <c r="V468">
        <v>0</v>
      </c>
      <c r="W468">
        <v>19.6139630390143</v>
      </c>
      <c r="X468">
        <v>1</v>
      </c>
      <c r="Y468" t="s">
        <v>55</v>
      </c>
      <c r="Z468">
        <v>1</v>
      </c>
      <c r="AA468">
        <v>1</v>
      </c>
      <c r="AB468">
        <v>0</v>
      </c>
      <c r="AC468">
        <v>0</v>
      </c>
      <c r="AD468">
        <v>0.451050102128412</v>
      </c>
    </row>
    <row r="469" spans="1:30">
      <c r="A469">
        <v>468</v>
      </c>
      <c r="B469">
        <v>4.4</v>
      </c>
      <c r="C469">
        <v>1</v>
      </c>
      <c r="D469">
        <v>4.2</v>
      </c>
      <c r="E469">
        <v>4</v>
      </c>
      <c r="F469">
        <v>51.359342915811</v>
      </c>
      <c r="G469">
        <v>0</v>
      </c>
      <c r="H469">
        <v>0</v>
      </c>
      <c r="I469">
        <v>0</v>
      </c>
      <c r="J469">
        <v>0</v>
      </c>
      <c r="K469">
        <v>0</v>
      </c>
      <c r="L469">
        <v>0</v>
      </c>
      <c r="M469">
        <v>1</v>
      </c>
      <c r="N469">
        <v>0</v>
      </c>
      <c r="O469">
        <v>0</v>
      </c>
      <c r="P469">
        <v>0</v>
      </c>
      <c r="Q469">
        <v>0</v>
      </c>
      <c r="R469">
        <v>0</v>
      </c>
      <c r="S469">
        <v>0</v>
      </c>
      <c r="T469">
        <v>0</v>
      </c>
      <c r="U469">
        <v>0</v>
      </c>
      <c r="V469">
        <v>0</v>
      </c>
      <c r="W469">
        <v>20.9281314168377</v>
      </c>
      <c r="X469">
        <v>0</v>
      </c>
      <c r="Y469" t="s">
        <v>55</v>
      </c>
      <c r="Z469">
        <v>1</v>
      </c>
      <c r="AA469">
        <v>1</v>
      </c>
      <c r="AD469">
        <v>0.411745298886332</v>
      </c>
    </row>
    <row r="470" spans="1:30">
      <c r="A470">
        <v>469</v>
      </c>
      <c r="B470">
        <v>8.8</v>
      </c>
      <c r="C470">
        <v>0</v>
      </c>
      <c r="D470">
        <v>4</v>
      </c>
      <c r="E470">
        <v>3.61538461538461</v>
      </c>
      <c r="F470">
        <v>29.7385352498288</v>
      </c>
      <c r="G470">
        <v>0</v>
      </c>
      <c r="H470">
        <v>0</v>
      </c>
      <c r="I470">
        <v>0</v>
      </c>
      <c r="J470">
        <v>0</v>
      </c>
      <c r="K470">
        <v>0</v>
      </c>
      <c r="L470">
        <v>0</v>
      </c>
      <c r="M470">
        <v>1</v>
      </c>
      <c r="N470">
        <v>0</v>
      </c>
      <c r="O470">
        <v>0</v>
      </c>
      <c r="P470">
        <v>0</v>
      </c>
      <c r="Q470">
        <v>0</v>
      </c>
      <c r="R470">
        <v>0</v>
      </c>
      <c r="S470">
        <v>0</v>
      </c>
      <c r="T470">
        <v>0</v>
      </c>
      <c r="U470">
        <v>0</v>
      </c>
      <c r="V470">
        <v>0</v>
      </c>
      <c r="W470">
        <v>30.0287474332648</v>
      </c>
      <c r="X470">
        <v>0</v>
      </c>
      <c r="Y470" t="s">
        <v>55</v>
      </c>
      <c r="Z470">
        <v>1</v>
      </c>
      <c r="AA470">
        <v>1</v>
      </c>
      <c r="AB470">
        <v>1</v>
      </c>
      <c r="AD470">
        <v>0.618610170456778</v>
      </c>
    </row>
    <row r="471" spans="1:30">
      <c r="A471">
        <v>470</v>
      </c>
      <c r="B471">
        <v>18.4</v>
      </c>
      <c r="C471">
        <v>1</v>
      </c>
      <c r="D471">
        <v>4.5</v>
      </c>
      <c r="E471">
        <v>5.05882352941176</v>
      </c>
      <c r="F471">
        <v>74.7460643394935</v>
      </c>
      <c r="G471">
        <v>0</v>
      </c>
      <c r="H471">
        <v>0</v>
      </c>
      <c r="I471">
        <v>0</v>
      </c>
      <c r="J471">
        <v>0</v>
      </c>
      <c r="K471">
        <v>0</v>
      </c>
      <c r="L471">
        <v>0</v>
      </c>
      <c r="M471">
        <v>1</v>
      </c>
      <c r="N471">
        <v>0</v>
      </c>
      <c r="O471">
        <v>0</v>
      </c>
      <c r="P471">
        <v>0</v>
      </c>
      <c r="Q471">
        <v>0</v>
      </c>
      <c r="R471">
        <v>0</v>
      </c>
      <c r="S471">
        <v>0</v>
      </c>
      <c r="T471">
        <v>0</v>
      </c>
      <c r="U471">
        <v>0</v>
      </c>
      <c r="V471">
        <v>0</v>
      </c>
      <c r="W471">
        <v>29.5359342915811</v>
      </c>
      <c r="X471">
        <v>0</v>
      </c>
      <c r="Y471" t="s">
        <v>55</v>
      </c>
      <c r="Z471">
        <v>1</v>
      </c>
      <c r="AA471">
        <v>1</v>
      </c>
      <c r="AB471">
        <v>1</v>
      </c>
      <c r="AD471">
        <v>0.59925565597552</v>
      </c>
    </row>
    <row r="472" spans="1:30">
      <c r="A472">
        <v>471</v>
      </c>
      <c r="B472">
        <v>2.6</v>
      </c>
      <c r="C472">
        <v>0</v>
      </c>
      <c r="D472">
        <v>4.3</v>
      </c>
      <c r="E472">
        <v>1.5</v>
      </c>
      <c r="F472">
        <v>53.6536618754277</v>
      </c>
      <c r="G472">
        <v>0</v>
      </c>
      <c r="H472">
        <v>0</v>
      </c>
      <c r="I472">
        <v>0</v>
      </c>
      <c r="J472">
        <v>0</v>
      </c>
      <c r="K472">
        <v>0</v>
      </c>
      <c r="L472">
        <v>0</v>
      </c>
      <c r="M472">
        <v>1</v>
      </c>
      <c r="N472">
        <v>0</v>
      </c>
      <c r="O472">
        <v>0</v>
      </c>
      <c r="P472">
        <v>0</v>
      </c>
      <c r="Q472">
        <v>0</v>
      </c>
      <c r="R472">
        <v>0</v>
      </c>
      <c r="S472">
        <v>0</v>
      </c>
      <c r="T472">
        <v>0</v>
      </c>
      <c r="U472">
        <v>0</v>
      </c>
      <c r="V472">
        <v>0</v>
      </c>
      <c r="W472">
        <v>27.0390143737166</v>
      </c>
      <c r="X472">
        <v>0</v>
      </c>
      <c r="Y472" t="s">
        <v>55</v>
      </c>
      <c r="Z472">
        <v>1</v>
      </c>
      <c r="AA472">
        <v>1</v>
      </c>
      <c r="AB472">
        <v>1</v>
      </c>
      <c r="AD472">
        <v>0.646008476603025</v>
      </c>
    </row>
    <row r="473" spans="1:30">
      <c r="A473">
        <v>472</v>
      </c>
      <c r="B473">
        <v>0.9</v>
      </c>
      <c r="C473">
        <v>0</v>
      </c>
      <c r="D473">
        <v>4.2</v>
      </c>
      <c r="E473">
        <v>1.91666666666666</v>
      </c>
      <c r="F473">
        <v>59.5400410677618</v>
      </c>
      <c r="G473">
        <v>0</v>
      </c>
      <c r="H473">
        <v>0</v>
      </c>
      <c r="I473">
        <v>0</v>
      </c>
      <c r="J473">
        <v>0</v>
      </c>
      <c r="K473">
        <v>0</v>
      </c>
      <c r="L473">
        <v>0</v>
      </c>
      <c r="M473">
        <v>1</v>
      </c>
      <c r="N473">
        <v>0</v>
      </c>
      <c r="O473">
        <v>0</v>
      </c>
      <c r="P473">
        <v>0</v>
      </c>
      <c r="Q473">
        <v>0</v>
      </c>
      <c r="R473">
        <v>0</v>
      </c>
      <c r="S473">
        <v>0</v>
      </c>
      <c r="T473">
        <v>0</v>
      </c>
      <c r="U473">
        <v>0</v>
      </c>
      <c r="V473">
        <v>0</v>
      </c>
      <c r="W473">
        <v>28.8459958932238</v>
      </c>
      <c r="X473">
        <v>0</v>
      </c>
      <c r="Y473" t="s">
        <v>55</v>
      </c>
      <c r="Z473">
        <v>1</v>
      </c>
      <c r="AA473">
        <v>1</v>
      </c>
      <c r="AB473">
        <v>1</v>
      </c>
      <c r="AD473">
        <v>0.622368135683962</v>
      </c>
    </row>
    <row r="474" spans="1:30">
      <c r="A474">
        <v>473</v>
      </c>
      <c r="B474">
        <v>3.5</v>
      </c>
      <c r="C474">
        <v>0</v>
      </c>
      <c r="D474">
        <v>4.4</v>
      </c>
      <c r="E474">
        <v>1.33766233766233</v>
      </c>
      <c r="F474">
        <v>38.8035592060232</v>
      </c>
      <c r="G474">
        <v>0</v>
      </c>
      <c r="H474">
        <v>0</v>
      </c>
      <c r="I474">
        <v>0</v>
      </c>
      <c r="J474">
        <v>0</v>
      </c>
      <c r="K474">
        <v>0</v>
      </c>
      <c r="L474">
        <v>0</v>
      </c>
      <c r="M474">
        <v>1</v>
      </c>
      <c r="N474">
        <v>0</v>
      </c>
      <c r="O474">
        <v>0</v>
      </c>
      <c r="P474">
        <v>0</v>
      </c>
      <c r="Q474">
        <v>0</v>
      </c>
      <c r="R474">
        <v>0</v>
      </c>
      <c r="S474">
        <v>0</v>
      </c>
      <c r="T474">
        <v>0</v>
      </c>
      <c r="U474">
        <v>0</v>
      </c>
      <c r="V474">
        <v>0</v>
      </c>
      <c r="W474">
        <v>24.1806981519507</v>
      </c>
      <c r="X474">
        <v>0</v>
      </c>
      <c r="Y474" t="s">
        <v>55</v>
      </c>
      <c r="Z474">
        <v>1</v>
      </c>
      <c r="AA474">
        <v>1</v>
      </c>
      <c r="AB474">
        <v>1</v>
      </c>
      <c r="AD474">
        <v>0.650631372805988</v>
      </c>
    </row>
    <row r="475" spans="1:30">
      <c r="A475">
        <v>474</v>
      </c>
      <c r="B475">
        <v>4.4</v>
      </c>
      <c r="C475">
        <v>0</v>
      </c>
      <c r="D475">
        <v>4.2</v>
      </c>
      <c r="E475">
        <v>1.38888888888888</v>
      </c>
      <c r="F475">
        <v>45.0212183436002</v>
      </c>
      <c r="G475">
        <v>0</v>
      </c>
      <c r="H475">
        <v>0</v>
      </c>
      <c r="I475">
        <v>0</v>
      </c>
      <c r="J475">
        <v>0</v>
      </c>
      <c r="K475">
        <v>0</v>
      </c>
      <c r="L475">
        <v>0</v>
      </c>
      <c r="M475">
        <v>1</v>
      </c>
      <c r="N475">
        <v>0</v>
      </c>
      <c r="O475">
        <v>0</v>
      </c>
      <c r="P475">
        <v>0</v>
      </c>
      <c r="Q475">
        <v>0</v>
      </c>
      <c r="R475">
        <v>0</v>
      </c>
      <c r="S475">
        <v>0</v>
      </c>
      <c r="T475">
        <v>0</v>
      </c>
      <c r="U475">
        <v>0</v>
      </c>
      <c r="V475">
        <v>0</v>
      </c>
      <c r="W475">
        <v>20.0082135523613</v>
      </c>
      <c r="X475">
        <v>0</v>
      </c>
      <c r="Y475" t="s">
        <v>55</v>
      </c>
      <c r="Z475">
        <v>1</v>
      </c>
      <c r="AA475">
        <v>1</v>
      </c>
      <c r="AD475">
        <v>0.640164989602872</v>
      </c>
    </row>
    <row r="476" spans="1:30">
      <c r="A476">
        <v>475</v>
      </c>
      <c r="B476">
        <v>7</v>
      </c>
      <c r="C476">
        <v>0</v>
      </c>
      <c r="D476">
        <v>4.1</v>
      </c>
      <c r="E476">
        <v>3.375</v>
      </c>
      <c r="F476">
        <v>58.3244353182751</v>
      </c>
      <c r="G476">
        <v>0</v>
      </c>
      <c r="H476">
        <v>0</v>
      </c>
      <c r="I476">
        <v>0</v>
      </c>
      <c r="J476">
        <v>0</v>
      </c>
      <c r="K476">
        <v>0</v>
      </c>
      <c r="L476">
        <v>0</v>
      </c>
      <c r="M476">
        <v>1</v>
      </c>
      <c r="N476">
        <v>0</v>
      </c>
      <c r="O476">
        <v>0</v>
      </c>
      <c r="P476">
        <v>0</v>
      </c>
      <c r="Q476">
        <v>0</v>
      </c>
      <c r="R476">
        <v>0</v>
      </c>
      <c r="S476">
        <v>0</v>
      </c>
      <c r="T476">
        <v>0</v>
      </c>
      <c r="U476">
        <v>0</v>
      </c>
      <c r="V476">
        <v>0</v>
      </c>
      <c r="W476">
        <v>22.8336755646817</v>
      </c>
      <c r="X476">
        <v>0</v>
      </c>
      <c r="Y476" t="s">
        <v>55</v>
      </c>
      <c r="Z476">
        <v>1</v>
      </c>
      <c r="AA476">
        <v>1</v>
      </c>
      <c r="AD476">
        <v>0.64971753841245</v>
      </c>
    </row>
    <row r="477" spans="1:30">
      <c r="A477">
        <v>476</v>
      </c>
      <c r="B477">
        <v>5.3</v>
      </c>
      <c r="C477">
        <v>0</v>
      </c>
      <c r="D477">
        <v>3.9</v>
      </c>
      <c r="E477">
        <v>3.55555555555555</v>
      </c>
      <c r="F477">
        <v>57.9329226557152</v>
      </c>
      <c r="G477">
        <v>0</v>
      </c>
      <c r="H477">
        <v>0</v>
      </c>
      <c r="I477">
        <v>0</v>
      </c>
      <c r="J477">
        <v>0</v>
      </c>
      <c r="K477">
        <v>0</v>
      </c>
      <c r="L477">
        <v>0</v>
      </c>
      <c r="M477">
        <v>1</v>
      </c>
      <c r="N477">
        <v>0</v>
      </c>
      <c r="O477">
        <v>0</v>
      </c>
      <c r="P477">
        <v>0</v>
      </c>
      <c r="Q477">
        <v>0</v>
      </c>
      <c r="R477">
        <v>0</v>
      </c>
      <c r="S477">
        <v>0</v>
      </c>
      <c r="T477">
        <v>0</v>
      </c>
      <c r="U477">
        <v>0</v>
      </c>
      <c r="V477">
        <v>0</v>
      </c>
      <c r="W477">
        <v>21.1909650924024</v>
      </c>
      <c r="X477">
        <v>0</v>
      </c>
      <c r="Y477" t="s">
        <v>55</v>
      </c>
      <c r="Z477">
        <v>1</v>
      </c>
      <c r="AA477">
        <v>1</v>
      </c>
      <c r="AD477">
        <v>0.608089875890201</v>
      </c>
    </row>
    <row r="478" spans="1:30">
      <c r="A478">
        <v>477</v>
      </c>
      <c r="B478">
        <v>0.9</v>
      </c>
      <c r="C478">
        <v>0</v>
      </c>
      <c r="D478">
        <v>4.2</v>
      </c>
      <c r="E478">
        <v>1.88</v>
      </c>
      <c r="F478">
        <v>55.5427789185489</v>
      </c>
      <c r="G478">
        <v>0</v>
      </c>
      <c r="H478">
        <v>0</v>
      </c>
      <c r="I478">
        <v>0</v>
      </c>
      <c r="J478">
        <v>0</v>
      </c>
      <c r="K478">
        <v>0</v>
      </c>
      <c r="L478">
        <v>0</v>
      </c>
      <c r="M478">
        <v>1</v>
      </c>
      <c r="N478">
        <v>0</v>
      </c>
      <c r="O478">
        <v>0</v>
      </c>
      <c r="P478">
        <v>0</v>
      </c>
      <c r="Q478">
        <v>0</v>
      </c>
      <c r="R478">
        <v>0</v>
      </c>
      <c r="S478">
        <v>0</v>
      </c>
      <c r="T478">
        <v>0</v>
      </c>
      <c r="U478">
        <v>0</v>
      </c>
      <c r="V478">
        <v>0</v>
      </c>
      <c r="W478">
        <v>22.2751540041067</v>
      </c>
      <c r="X478">
        <v>0</v>
      </c>
      <c r="Y478" t="s">
        <v>55</v>
      </c>
      <c r="Z478">
        <v>1</v>
      </c>
      <c r="AA478">
        <v>1</v>
      </c>
      <c r="AD478">
        <v>0.618071895298292</v>
      </c>
    </row>
    <row r="479" spans="1:30">
      <c r="A479">
        <v>478</v>
      </c>
      <c r="B479">
        <v>0</v>
      </c>
      <c r="C479">
        <v>0</v>
      </c>
      <c r="D479">
        <v>3.7</v>
      </c>
      <c r="E479">
        <v>2.84615384615384</v>
      </c>
      <c r="F479">
        <v>54.861054072553</v>
      </c>
      <c r="G479">
        <v>0</v>
      </c>
      <c r="H479">
        <v>0</v>
      </c>
      <c r="I479">
        <v>0</v>
      </c>
      <c r="J479">
        <v>0</v>
      </c>
      <c r="K479">
        <v>0</v>
      </c>
      <c r="L479">
        <v>0</v>
      </c>
      <c r="M479">
        <v>1</v>
      </c>
      <c r="N479">
        <v>0</v>
      </c>
      <c r="O479">
        <v>0</v>
      </c>
      <c r="P479">
        <v>0</v>
      </c>
      <c r="Q479">
        <v>0</v>
      </c>
      <c r="R479">
        <v>0</v>
      </c>
      <c r="S479">
        <v>0</v>
      </c>
      <c r="T479">
        <v>0</v>
      </c>
      <c r="U479">
        <v>0</v>
      </c>
      <c r="V479">
        <v>0</v>
      </c>
      <c r="W479">
        <v>21.0266940451745</v>
      </c>
      <c r="X479">
        <v>0</v>
      </c>
      <c r="Y479" t="s">
        <v>55</v>
      </c>
      <c r="Z479">
        <v>1</v>
      </c>
      <c r="AA479">
        <v>1</v>
      </c>
      <c r="AD479">
        <v>0.535863933337297</v>
      </c>
    </row>
    <row r="480" spans="1:30">
      <c r="A480">
        <v>479</v>
      </c>
      <c r="B480">
        <v>10.5</v>
      </c>
      <c r="C480">
        <v>0</v>
      </c>
      <c r="D480">
        <v>4.1</v>
      </c>
      <c r="E480">
        <v>2.31578947368421</v>
      </c>
      <c r="F480">
        <v>64.9527720739219</v>
      </c>
      <c r="G480">
        <v>0</v>
      </c>
      <c r="H480">
        <v>0</v>
      </c>
      <c r="I480">
        <v>0</v>
      </c>
      <c r="J480">
        <v>0</v>
      </c>
      <c r="K480">
        <v>0</v>
      </c>
      <c r="L480">
        <v>0</v>
      </c>
      <c r="M480">
        <v>1</v>
      </c>
      <c r="N480">
        <v>0</v>
      </c>
      <c r="O480">
        <v>0</v>
      </c>
      <c r="P480">
        <v>0</v>
      </c>
      <c r="Q480">
        <v>0</v>
      </c>
      <c r="R480">
        <v>0</v>
      </c>
      <c r="S480">
        <v>0</v>
      </c>
      <c r="T480">
        <v>0</v>
      </c>
      <c r="U480">
        <v>0</v>
      </c>
      <c r="V480">
        <v>0</v>
      </c>
      <c r="W480">
        <v>13.305954825462</v>
      </c>
      <c r="X480">
        <v>1</v>
      </c>
      <c r="Y480" t="s">
        <v>55</v>
      </c>
      <c r="Z480">
        <v>1</v>
      </c>
      <c r="AA480">
        <v>1</v>
      </c>
      <c r="AB480">
        <v>0</v>
      </c>
      <c r="AC480">
        <v>0</v>
      </c>
      <c r="AD480">
        <v>0.693109472542236</v>
      </c>
    </row>
    <row r="481" spans="1:30">
      <c r="A481">
        <v>480</v>
      </c>
      <c r="B481">
        <v>1.8</v>
      </c>
      <c r="C481">
        <v>1</v>
      </c>
      <c r="D481">
        <v>4.4</v>
      </c>
      <c r="E481">
        <v>2.76666666666666</v>
      </c>
      <c r="F481">
        <v>40.375085557837</v>
      </c>
      <c r="G481">
        <v>0</v>
      </c>
      <c r="H481">
        <v>0</v>
      </c>
      <c r="I481">
        <v>0</v>
      </c>
      <c r="J481">
        <v>0</v>
      </c>
      <c r="K481">
        <v>0</v>
      </c>
      <c r="L481">
        <v>0</v>
      </c>
      <c r="M481">
        <v>1</v>
      </c>
      <c r="N481">
        <v>0</v>
      </c>
      <c r="O481">
        <v>0</v>
      </c>
      <c r="P481">
        <v>0</v>
      </c>
      <c r="Q481">
        <v>0</v>
      </c>
      <c r="R481">
        <v>0</v>
      </c>
      <c r="S481">
        <v>0</v>
      </c>
      <c r="T481">
        <v>0</v>
      </c>
      <c r="U481">
        <v>0</v>
      </c>
      <c r="V481">
        <v>0</v>
      </c>
      <c r="W481">
        <v>18.6611909650924</v>
      </c>
      <c r="X481">
        <v>0</v>
      </c>
      <c r="Y481" t="s">
        <v>55</v>
      </c>
      <c r="Z481">
        <v>1</v>
      </c>
      <c r="AA481">
        <v>1</v>
      </c>
      <c r="AD481">
        <v>0.41139450672435</v>
      </c>
    </row>
    <row r="482" spans="1:30">
      <c r="A482">
        <v>481</v>
      </c>
      <c r="B482">
        <v>0.9</v>
      </c>
      <c r="C482">
        <v>0</v>
      </c>
      <c r="D482">
        <v>3.7</v>
      </c>
      <c r="E482">
        <v>2.5</v>
      </c>
      <c r="F482">
        <v>16.4052019164955</v>
      </c>
      <c r="G482">
        <v>0</v>
      </c>
      <c r="H482">
        <v>0</v>
      </c>
      <c r="I482">
        <v>0</v>
      </c>
      <c r="J482">
        <v>0</v>
      </c>
      <c r="K482">
        <v>0</v>
      </c>
      <c r="L482">
        <v>0</v>
      </c>
      <c r="M482">
        <v>1</v>
      </c>
      <c r="N482">
        <v>0</v>
      </c>
      <c r="O482">
        <v>0</v>
      </c>
      <c r="P482">
        <v>0</v>
      </c>
      <c r="Q482">
        <v>0</v>
      </c>
      <c r="R482">
        <v>0</v>
      </c>
      <c r="S482">
        <v>0</v>
      </c>
      <c r="T482">
        <v>0</v>
      </c>
      <c r="U482">
        <v>0</v>
      </c>
      <c r="V482">
        <v>0</v>
      </c>
      <c r="W482">
        <v>17.1170431211498</v>
      </c>
      <c r="X482">
        <v>0</v>
      </c>
      <c r="Y482" t="s">
        <v>55</v>
      </c>
      <c r="Z482">
        <v>1</v>
      </c>
      <c r="AA482">
        <v>1</v>
      </c>
      <c r="AD482">
        <v>0.500340269229912</v>
      </c>
    </row>
    <row r="483" spans="1:30">
      <c r="A483">
        <v>482</v>
      </c>
      <c r="B483">
        <v>6.1</v>
      </c>
      <c r="C483">
        <v>0</v>
      </c>
      <c r="D483">
        <v>4.4</v>
      </c>
      <c r="E483">
        <v>3</v>
      </c>
      <c r="F483">
        <v>57.7248459958932</v>
      </c>
      <c r="G483">
        <v>0</v>
      </c>
      <c r="H483">
        <v>0</v>
      </c>
      <c r="I483">
        <v>0</v>
      </c>
      <c r="J483">
        <v>0</v>
      </c>
      <c r="K483">
        <v>0</v>
      </c>
      <c r="L483">
        <v>0</v>
      </c>
      <c r="M483">
        <v>1</v>
      </c>
      <c r="N483">
        <v>0</v>
      </c>
      <c r="O483">
        <v>0</v>
      </c>
      <c r="P483">
        <v>0</v>
      </c>
      <c r="Q483">
        <v>0</v>
      </c>
      <c r="R483">
        <v>0</v>
      </c>
      <c r="S483">
        <v>0</v>
      </c>
      <c r="T483">
        <v>0</v>
      </c>
      <c r="U483">
        <v>0</v>
      </c>
      <c r="V483">
        <v>0</v>
      </c>
      <c r="W483">
        <v>16.5256673511293</v>
      </c>
      <c r="X483">
        <v>0</v>
      </c>
      <c r="Y483" t="s">
        <v>55</v>
      </c>
      <c r="Z483">
        <v>1</v>
      </c>
      <c r="AA483">
        <v>1</v>
      </c>
      <c r="AD483">
        <v>0.680349130110233</v>
      </c>
    </row>
    <row r="484" spans="1:30">
      <c r="A484">
        <v>483</v>
      </c>
      <c r="B484">
        <v>1.8</v>
      </c>
      <c r="C484">
        <v>0</v>
      </c>
      <c r="D484">
        <v>4.7</v>
      </c>
      <c r="E484">
        <v>6.125</v>
      </c>
      <c r="F484">
        <v>42.4038329911019</v>
      </c>
      <c r="G484">
        <v>0</v>
      </c>
      <c r="H484">
        <v>0</v>
      </c>
      <c r="I484">
        <v>0</v>
      </c>
      <c r="J484">
        <v>0</v>
      </c>
      <c r="K484">
        <v>0</v>
      </c>
      <c r="L484">
        <v>0</v>
      </c>
      <c r="M484">
        <v>1</v>
      </c>
      <c r="N484">
        <v>0</v>
      </c>
      <c r="O484">
        <v>0</v>
      </c>
      <c r="P484">
        <v>0</v>
      </c>
      <c r="Q484">
        <v>0</v>
      </c>
      <c r="R484">
        <v>0</v>
      </c>
      <c r="S484">
        <v>0</v>
      </c>
      <c r="T484">
        <v>0</v>
      </c>
      <c r="U484">
        <v>0</v>
      </c>
      <c r="V484">
        <v>0</v>
      </c>
      <c r="W484">
        <v>13.8316221765913</v>
      </c>
      <c r="X484">
        <v>0</v>
      </c>
      <c r="Y484" t="s">
        <v>55</v>
      </c>
      <c r="Z484">
        <v>1</v>
      </c>
      <c r="AA484">
        <v>1</v>
      </c>
      <c r="AD484">
        <v>0.641032225192245</v>
      </c>
    </row>
    <row r="485" spans="1:30">
      <c r="A485">
        <v>484</v>
      </c>
      <c r="B485">
        <v>6.1</v>
      </c>
      <c r="C485">
        <v>0</v>
      </c>
      <c r="D485">
        <v>4.3</v>
      </c>
      <c r="E485">
        <v>1.6</v>
      </c>
      <c r="F485">
        <v>60.5147159479808</v>
      </c>
      <c r="G485">
        <v>0</v>
      </c>
      <c r="H485">
        <v>0</v>
      </c>
      <c r="I485">
        <v>0</v>
      </c>
      <c r="J485">
        <v>0</v>
      </c>
      <c r="K485">
        <v>0</v>
      </c>
      <c r="L485">
        <v>0</v>
      </c>
      <c r="M485">
        <v>1</v>
      </c>
      <c r="N485">
        <v>0</v>
      </c>
      <c r="O485">
        <v>0</v>
      </c>
      <c r="P485">
        <v>0</v>
      </c>
      <c r="Q485">
        <v>0</v>
      </c>
      <c r="R485">
        <v>0</v>
      </c>
      <c r="S485">
        <v>0</v>
      </c>
      <c r="T485">
        <v>0</v>
      </c>
      <c r="U485">
        <v>0</v>
      </c>
      <c r="V485">
        <v>0</v>
      </c>
      <c r="W485">
        <v>13.5030800821355</v>
      </c>
      <c r="X485">
        <v>0</v>
      </c>
      <c r="Y485" t="s">
        <v>55</v>
      </c>
      <c r="Z485">
        <v>1</v>
      </c>
      <c r="AA485">
        <v>1</v>
      </c>
      <c r="AD485">
        <v>0.681640572528074</v>
      </c>
    </row>
    <row r="486" spans="1:30">
      <c r="A486">
        <v>485</v>
      </c>
      <c r="B486">
        <v>20.2</v>
      </c>
      <c r="C486">
        <v>0</v>
      </c>
      <c r="D486">
        <v>4.3</v>
      </c>
      <c r="E486">
        <v>2.61111111111111</v>
      </c>
      <c r="F486">
        <v>74.7077344284736</v>
      </c>
      <c r="G486">
        <v>0</v>
      </c>
      <c r="H486">
        <v>0</v>
      </c>
      <c r="I486">
        <v>0</v>
      </c>
      <c r="J486">
        <v>0</v>
      </c>
      <c r="K486">
        <v>0</v>
      </c>
      <c r="L486">
        <v>0</v>
      </c>
      <c r="M486">
        <v>1</v>
      </c>
      <c r="N486">
        <v>0</v>
      </c>
      <c r="O486">
        <v>0</v>
      </c>
      <c r="P486">
        <v>0</v>
      </c>
      <c r="Q486">
        <v>0</v>
      </c>
      <c r="R486">
        <v>0</v>
      </c>
      <c r="S486">
        <v>0</v>
      </c>
      <c r="T486">
        <v>0</v>
      </c>
      <c r="U486">
        <v>0</v>
      </c>
      <c r="V486">
        <v>0</v>
      </c>
      <c r="W486">
        <v>9.00205338809035</v>
      </c>
      <c r="X486">
        <v>0</v>
      </c>
      <c r="Y486" t="s">
        <v>55</v>
      </c>
      <c r="Z486">
        <v>1</v>
      </c>
      <c r="AD486">
        <v>0.789100827486789</v>
      </c>
    </row>
    <row r="487" spans="1:30">
      <c r="A487">
        <v>486</v>
      </c>
      <c r="B487">
        <v>13.2</v>
      </c>
      <c r="C487">
        <v>1</v>
      </c>
      <c r="D487">
        <v>4.7</v>
      </c>
      <c r="E487">
        <v>3.10714285714285</v>
      </c>
      <c r="F487">
        <v>67.1649555099247</v>
      </c>
      <c r="G487">
        <v>0</v>
      </c>
      <c r="H487">
        <v>0</v>
      </c>
      <c r="I487">
        <v>0</v>
      </c>
      <c r="J487">
        <v>0</v>
      </c>
      <c r="K487">
        <v>0</v>
      </c>
      <c r="L487">
        <v>0</v>
      </c>
      <c r="M487">
        <v>1</v>
      </c>
      <c r="N487">
        <v>0</v>
      </c>
      <c r="O487">
        <v>0</v>
      </c>
      <c r="P487">
        <v>0</v>
      </c>
      <c r="Q487">
        <v>0</v>
      </c>
      <c r="R487">
        <v>0</v>
      </c>
      <c r="S487">
        <v>0</v>
      </c>
      <c r="T487">
        <v>0</v>
      </c>
      <c r="U487">
        <v>0</v>
      </c>
      <c r="V487">
        <v>0</v>
      </c>
      <c r="W487">
        <v>3.28542094455852</v>
      </c>
      <c r="X487">
        <v>1</v>
      </c>
      <c r="Y487" t="s">
        <v>55</v>
      </c>
      <c r="Z487">
        <v>0</v>
      </c>
      <c r="AA487">
        <v>0</v>
      </c>
      <c r="AB487">
        <v>0</v>
      </c>
      <c r="AC487">
        <v>0</v>
      </c>
      <c r="AD487">
        <v>0.585363465065422</v>
      </c>
    </row>
    <row r="488" spans="1:30">
      <c r="A488">
        <v>487</v>
      </c>
      <c r="B488">
        <v>34.2</v>
      </c>
      <c r="C488">
        <v>0</v>
      </c>
      <c r="D488">
        <v>4.4</v>
      </c>
      <c r="E488">
        <v>1.125</v>
      </c>
      <c r="F488">
        <v>47.2087611225188</v>
      </c>
      <c r="G488">
        <v>0</v>
      </c>
      <c r="H488">
        <v>0</v>
      </c>
      <c r="I488">
        <v>0</v>
      </c>
      <c r="J488">
        <v>0</v>
      </c>
      <c r="K488">
        <v>0</v>
      </c>
      <c r="L488">
        <v>0</v>
      </c>
      <c r="M488">
        <v>0</v>
      </c>
      <c r="N488">
        <v>0</v>
      </c>
      <c r="O488">
        <v>1</v>
      </c>
      <c r="P488">
        <v>0</v>
      </c>
      <c r="Q488">
        <v>0</v>
      </c>
      <c r="R488">
        <v>0</v>
      </c>
      <c r="S488">
        <v>0</v>
      </c>
      <c r="T488">
        <v>0</v>
      </c>
      <c r="U488">
        <v>0</v>
      </c>
      <c r="V488">
        <v>0</v>
      </c>
      <c r="W488">
        <v>34.5954825462012</v>
      </c>
      <c r="X488">
        <v>0</v>
      </c>
      <c r="Y488" t="s">
        <v>45</v>
      </c>
      <c r="Z488">
        <v>1</v>
      </c>
      <c r="AA488">
        <v>1</v>
      </c>
      <c r="AB488">
        <v>1</v>
      </c>
      <c r="AD488">
        <v>0.84954329811102</v>
      </c>
    </row>
    <row r="489" spans="1:30">
      <c r="A489">
        <v>488</v>
      </c>
      <c r="B489">
        <v>17.7</v>
      </c>
      <c r="C489">
        <v>0</v>
      </c>
      <c r="D489">
        <v>3.7</v>
      </c>
      <c r="E489">
        <v>3.8</v>
      </c>
      <c r="F489">
        <v>58.8391512662559</v>
      </c>
      <c r="G489">
        <v>0</v>
      </c>
      <c r="H489">
        <v>0</v>
      </c>
      <c r="I489">
        <v>0</v>
      </c>
      <c r="J489">
        <v>0</v>
      </c>
      <c r="K489">
        <v>0</v>
      </c>
      <c r="L489">
        <v>0</v>
      </c>
      <c r="M489">
        <v>0</v>
      </c>
      <c r="N489">
        <v>0</v>
      </c>
      <c r="O489">
        <v>1</v>
      </c>
      <c r="P489">
        <v>0</v>
      </c>
      <c r="Q489">
        <v>0</v>
      </c>
      <c r="R489">
        <v>0</v>
      </c>
      <c r="S489">
        <v>0</v>
      </c>
      <c r="T489">
        <v>0</v>
      </c>
      <c r="U489">
        <v>0</v>
      </c>
      <c r="V489">
        <v>0</v>
      </c>
      <c r="W489">
        <v>45.700205338809</v>
      </c>
      <c r="X489">
        <v>0</v>
      </c>
      <c r="Y489" t="s">
        <v>45</v>
      </c>
      <c r="Z489">
        <v>1</v>
      </c>
      <c r="AA489">
        <v>1</v>
      </c>
      <c r="AB489">
        <v>1</v>
      </c>
      <c r="AC489">
        <v>1</v>
      </c>
      <c r="AD489">
        <v>0.670654081424371</v>
      </c>
    </row>
    <row r="490" spans="1:30">
      <c r="A490">
        <v>489</v>
      </c>
      <c r="B490">
        <v>5.3</v>
      </c>
      <c r="C490">
        <v>0</v>
      </c>
      <c r="D490">
        <v>4.4</v>
      </c>
      <c r="E490">
        <v>1.84615384615384</v>
      </c>
      <c r="F490">
        <v>58.2970568104038</v>
      </c>
      <c r="G490">
        <v>0</v>
      </c>
      <c r="H490">
        <v>0</v>
      </c>
      <c r="I490">
        <v>0</v>
      </c>
      <c r="J490">
        <v>0</v>
      </c>
      <c r="K490">
        <v>0</v>
      </c>
      <c r="L490">
        <v>0</v>
      </c>
      <c r="M490">
        <v>0</v>
      </c>
      <c r="N490">
        <v>0</v>
      </c>
      <c r="O490">
        <v>1</v>
      </c>
      <c r="P490">
        <v>0</v>
      </c>
      <c r="Q490">
        <v>0</v>
      </c>
      <c r="R490">
        <v>0</v>
      </c>
      <c r="S490">
        <v>0</v>
      </c>
      <c r="T490">
        <v>0</v>
      </c>
      <c r="U490">
        <v>0</v>
      </c>
      <c r="V490">
        <v>0</v>
      </c>
      <c r="W490">
        <v>52.0082135523614</v>
      </c>
      <c r="X490">
        <v>0</v>
      </c>
      <c r="Y490" t="s">
        <v>45</v>
      </c>
      <c r="Z490">
        <v>1</v>
      </c>
      <c r="AA490">
        <v>1</v>
      </c>
      <c r="AB490">
        <v>1</v>
      </c>
      <c r="AC490">
        <v>1</v>
      </c>
      <c r="AD490">
        <v>0.666022051194372</v>
      </c>
    </row>
    <row r="491" spans="1:30">
      <c r="A491">
        <v>490</v>
      </c>
      <c r="B491">
        <v>0</v>
      </c>
      <c r="C491">
        <v>0</v>
      </c>
      <c r="D491">
        <v>4.8</v>
      </c>
      <c r="E491">
        <v>2.53846153846153</v>
      </c>
      <c r="F491">
        <v>67.9479808350444</v>
      </c>
      <c r="G491">
        <v>0</v>
      </c>
      <c r="H491">
        <v>0</v>
      </c>
      <c r="I491">
        <v>0</v>
      </c>
      <c r="J491">
        <v>0</v>
      </c>
      <c r="K491">
        <v>0</v>
      </c>
      <c r="L491">
        <v>0</v>
      </c>
      <c r="M491">
        <v>0</v>
      </c>
      <c r="N491">
        <v>0</v>
      </c>
      <c r="O491">
        <v>1</v>
      </c>
      <c r="P491">
        <v>0</v>
      </c>
      <c r="Q491">
        <v>0</v>
      </c>
      <c r="R491">
        <v>0</v>
      </c>
      <c r="S491">
        <v>0</v>
      </c>
      <c r="T491">
        <v>0</v>
      </c>
      <c r="U491">
        <v>0</v>
      </c>
      <c r="V491">
        <v>0</v>
      </c>
      <c r="W491">
        <v>8.90349075975359</v>
      </c>
      <c r="X491">
        <v>1</v>
      </c>
      <c r="Y491" t="s">
        <v>45</v>
      </c>
      <c r="Z491">
        <v>1</v>
      </c>
      <c r="AA491">
        <v>0</v>
      </c>
      <c r="AB491">
        <v>0</v>
      </c>
      <c r="AC491">
        <v>0</v>
      </c>
      <c r="AD491">
        <v>0.675520541523043</v>
      </c>
    </row>
    <row r="492" spans="1:30">
      <c r="A492">
        <v>491</v>
      </c>
      <c r="B492">
        <v>2</v>
      </c>
      <c r="C492">
        <v>0</v>
      </c>
      <c r="D492">
        <v>4.4</v>
      </c>
      <c r="E492">
        <v>1.54166666666666</v>
      </c>
      <c r="F492">
        <v>7.46885694729637</v>
      </c>
      <c r="G492">
        <v>0</v>
      </c>
      <c r="H492">
        <v>0</v>
      </c>
      <c r="I492">
        <v>0</v>
      </c>
      <c r="J492">
        <v>0</v>
      </c>
      <c r="K492">
        <v>0</v>
      </c>
      <c r="L492">
        <v>0</v>
      </c>
      <c r="M492">
        <v>0</v>
      </c>
      <c r="N492">
        <v>0</v>
      </c>
      <c r="O492">
        <v>1</v>
      </c>
      <c r="P492">
        <v>0</v>
      </c>
      <c r="Q492">
        <v>0</v>
      </c>
      <c r="R492">
        <v>0</v>
      </c>
      <c r="S492">
        <v>0</v>
      </c>
      <c r="T492">
        <v>0</v>
      </c>
      <c r="U492">
        <v>0</v>
      </c>
      <c r="V492">
        <v>0</v>
      </c>
      <c r="W492">
        <v>52.1724845995893</v>
      </c>
      <c r="X492">
        <v>0</v>
      </c>
      <c r="Y492" t="s">
        <v>45</v>
      </c>
      <c r="Z492">
        <v>1</v>
      </c>
      <c r="AA492">
        <v>1</v>
      </c>
      <c r="AB492">
        <v>1</v>
      </c>
      <c r="AC492">
        <v>1</v>
      </c>
      <c r="AD492">
        <v>0.581928309026809</v>
      </c>
    </row>
    <row r="493" spans="1:30">
      <c r="A493">
        <v>492</v>
      </c>
      <c r="B493">
        <v>29.5</v>
      </c>
      <c r="C493">
        <v>0</v>
      </c>
      <c r="D493">
        <v>5.1</v>
      </c>
      <c r="E493">
        <v>2.61538461538461</v>
      </c>
      <c r="F493">
        <v>64.4928131416837</v>
      </c>
      <c r="G493">
        <v>0</v>
      </c>
      <c r="H493">
        <v>0</v>
      </c>
      <c r="I493">
        <v>0</v>
      </c>
      <c r="J493">
        <v>0</v>
      </c>
      <c r="K493">
        <v>0</v>
      </c>
      <c r="L493">
        <v>0</v>
      </c>
      <c r="M493">
        <v>0</v>
      </c>
      <c r="N493">
        <v>0</v>
      </c>
      <c r="O493">
        <v>1</v>
      </c>
      <c r="P493">
        <v>0</v>
      </c>
      <c r="Q493">
        <v>0</v>
      </c>
      <c r="R493">
        <v>0</v>
      </c>
      <c r="S493">
        <v>0</v>
      </c>
      <c r="T493">
        <v>0</v>
      </c>
      <c r="U493">
        <v>0</v>
      </c>
      <c r="V493">
        <v>0</v>
      </c>
      <c r="W493">
        <v>41.8562628336755</v>
      </c>
      <c r="X493">
        <v>0</v>
      </c>
      <c r="Y493" t="s">
        <v>45</v>
      </c>
      <c r="Z493">
        <v>1</v>
      </c>
      <c r="AA493">
        <v>1</v>
      </c>
      <c r="AB493">
        <v>1</v>
      </c>
      <c r="AC493">
        <v>1</v>
      </c>
      <c r="AD493">
        <v>0.87745543876149</v>
      </c>
    </row>
    <row r="494" spans="1:30">
      <c r="A494">
        <v>493</v>
      </c>
      <c r="B494">
        <v>1</v>
      </c>
      <c r="C494">
        <v>0</v>
      </c>
      <c r="D494">
        <v>4.2</v>
      </c>
      <c r="E494">
        <v>1.77272727272727</v>
      </c>
      <c r="F494">
        <v>47.3538672142368</v>
      </c>
      <c r="G494">
        <v>0</v>
      </c>
      <c r="H494">
        <v>0</v>
      </c>
      <c r="I494">
        <v>0</v>
      </c>
      <c r="J494">
        <v>0</v>
      </c>
      <c r="K494">
        <v>0</v>
      </c>
      <c r="L494">
        <v>0</v>
      </c>
      <c r="M494">
        <v>0</v>
      </c>
      <c r="N494">
        <v>0</v>
      </c>
      <c r="O494">
        <v>1</v>
      </c>
      <c r="P494">
        <v>0</v>
      </c>
      <c r="Q494">
        <v>0</v>
      </c>
      <c r="R494">
        <v>0</v>
      </c>
      <c r="S494">
        <v>0</v>
      </c>
      <c r="T494">
        <v>0</v>
      </c>
      <c r="U494">
        <v>0</v>
      </c>
      <c r="V494">
        <v>0</v>
      </c>
      <c r="W494">
        <v>47.1129363449692</v>
      </c>
      <c r="X494">
        <v>0</v>
      </c>
      <c r="Y494" t="s">
        <v>45</v>
      </c>
      <c r="Z494">
        <v>1</v>
      </c>
      <c r="AA494">
        <v>1</v>
      </c>
      <c r="AB494">
        <v>1</v>
      </c>
      <c r="AC494">
        <v>1</v>
      </c>
      <c r="AD494">
        <v>0.592046637550078</v>
      </c>
    </row>
    <row r="495" spans="1:30">
      <c r="A495">
        <v>494</v>
      </c>
      <c r="B495">
        <v>6.9</v>
      </c>
      <c r="C495">
        <v>0</v>
      </c>
      <c r="D495">
        <v>4.5</v>
      </c>
      <c r="E495">
        <v>2.76923076923076</v>
      </c>
      <c r="F495">
        <v>65.8206707734428</v>
      </c>
      <c r="G495">
        <v>0</v>
      </c>
      <c r="H495">
        <v>0</v>
      </c>
      <c r="I495">
        <v>0</v>
      </c>
      <c r="J495">
        <v>0</v>
      </c>
      <c r="K495">
        <v>0</v>
      </c>
      <c r="L495">
        <v>0</v>
      </c>
      <c r="M495">
        <v>0</v>
      </c>
      <c r="N495">
        <v>0</v>
      </c>
      <c r="O495">
        <v>1</v>
      </c>
      <c r="P495">
        <v>0</v>
      </c>
      <c r="Q495">
        <v>0</v>
      </c>
      <c r="R495">
        <v>0</v>
      </c>
      <c r="S495">
        <v>0</v>
      </c>
      <c r="T495">
        <v>0</v>
      </c>
      <c r="U495">
        <v>0</v>
      </c>
      <c r="V495">
        <v>0</v>
      </c>
      <c r="W495">
        <v>18.8911704312115</v>
      </c>
      <c r="X495">
        <v>0</v>
      </c>
      <c r="Y495" t="s">
        <v>45</v>
      </c>
      <c r="Z495">
        <v>1</v>
      </c>
      <c r="AA495">
        <v>1</v>
      </c>
      <c r="AD495">
        <v>0.692005554916266</v>
      </c>
    </row>
    <row r="496" spans="1:30">
      <c r="A496">
        <v>495</v>
      </c>
      <c r="B496">
        <v>31.6</v>
      </c>
      <c r="C496">
        <v>0</v>
      </c>
      <c r="D496">
        <v>4.5</v>
      </c>
      <c r="E496">
        <v>1.95833333333333</v>
      </c>
      <c r="F496">
        <v>65.368925393566</v>
      </c>
      <c r="G496">
        <v>0</v>
      </c>
      <c r="H496">
        <v>0</v>
      </c>
      <c r="I496">
        <v>0</v>
      </c>
      <c r="J496">
        <v>0</v>
      </c>
      <c r="K496">
        <v>0</v>
      </c>
      <c r="L496">
        <v>0</v>
      </c>
      <c r="M496">
        <v>0</v>
      </c>
      <c r="N496">
        <v>0</v>
      </c>
      <c r="O496">
        <v>1</v>
      </c>
      <c r="P496">
        <v>0</v>
      </c>
      <c r="Q496">
        <v>0</v>
      </c>
      <c r="R496">
        <v>0</v>
      </c>
      <c r="S496">
        <v>0</v>
      </c>
      <c r="T496">
        <v>0</v>
      </c>
      <c r="U496">
        <v>0</v>
      </c>
      <c r="V496">
        <v>0</v>
      </c>
      <c r="W496">
        <v>28.5503080082135</v>
      </c>
      <c r="X496">
        <v>0</v>
      </c>
      <c r="Y496" t="s">
        <v>45</v>
      </c>
      <c r="Z496">
        <v>1</v>
      </c>
      <c r="AA496">
        <v>1</v>
      </c>
      <c r="AB496">
        <v>1</v>
      </c>
      <c r="AD496">
        <v>0.851872820321002</v>
      </c>
    </row>
    <row r="497" spans="1:30">
      <c r="A497">
        <v>496</v>
      </c>
      <c r="B497">
        <v>50</v>
      </c>
      <c r="C497">
        <v>0</v>
      </c>
      <c r="D497">
        <v>4.3</v>
      </c>
      <c r="E497">
        <v>2.68421052631578</v>
      </c>
      <c r="F497">
        <v>70.2614647501711</v>
      </c>
      <c r="G497">
        <v>0</v>
      </c>
      <c r="H497">
        <v>0</v>
      </c>
      <c r="I497">
        <v>0</v>
      </c>
      <c r="J497">
        <v>0</v>
      </c>
      <c r="K497">
        <v>0</v>
      </c>
      <c r="L497">
        <v>0</v>
      </c>
      <c r="M497">
        <v>0</v>
      </c>
      <c r="N497">
        <v>0</v>
      </c>
      <c r="O497">
        <v>1</v>
      </c>
      <c r="P497">
        <v>0</v>
      </c>
      <c r="Q497">
        <v>0</v>
      </c>
      <c r="R497">
        <v>0</v>
      </c>
      <c r="S497">
        <v>0</v>
      </c>
      <c r="T497">
        <v>0</v>
      </c>
      <c r="U497">
        <v>0</v>
      </c>
      <c r="V497">
        <v>0</v>
      </c>
      <c r="W497">
        <v>39.9507186858316</v>
      </c>
      <c r="X497">
        <v>0</v>
      </c>
      <c r="Y497" t="s">
        <v>45</v>
      </c>
      <c r="Z497">
        <v>1</v>
      </c>
      <c r="AA497">
        <v>1</v>
      </c>
      <c r="AB497">
        <v>1</v>
      </c>
      <c r="AC497">
        <v>1</v>
      </c>
      <c r="AD497">
        <v>0.910797439607343</v>
      </c>
    </row>
    <row r="498" spans="1:30">
      <c r="A498">
        <v>497</v>
      </c>
      <c r="B498">
        <v>0</v>
      </c>
      <c r="C498">
        <v>0</v>
      </c>
      <c r="D498">
        <v>4.6</v>
      </c>
      <c r="E498">
        <v>3.92307692307692</v>
      </c>
      <c r="F498">
        <v>16.6488706365503</v>
      </c>
      <c r="G498">
        <v>0</v>
      </c>
      <c r="H498">
        <v>0</v>
      </c>
      <c r="I498">
        <v>0</v>
      </c>
      <c r="J498">
        <v>0</v>
      </c>
      <c r="K498">
        <v>0</v>
      </c>
      <c r="L498">
        <v>0</v>
      </c>
      <c r="M498">
        <v>0</v>
      </c>
      <c r="N498">
        <v>0</v>
      </c>
      <c r="O498">
        <v>1</v>
      </c>
      <c r="P498">
        <v>0</v>
      </c>
      <c r="Q498">
        <v>0</v>
      </c>
      <c r="R498">
        <v>0</v>
      </c>
      <c r="S498">
        <v>0</v>
      </c>
      <c r="T498">
        <v>0</v>
      </c>
      <c r="U498">
        <v>0</v>
      </c>
      <c r="V498">
        <v>0</v>
      </c>
      <c r="W498">
        <v>35.9425051334702</v>
      </c>
      <c r="X498">
        <v>0</v>
      </c>
      <c r="Y498" t="s">
        <v>45</v>
      </c>
      <c r="Z498">
        <v>1</v>
      </c>
      <c r="AA498">
        <v>1</v>
      </c>
      <c r="AB498">
        <v>1</v>
      </c>
      <c r="AD498">
        <v>0.581837236657389</v>
      </c>
    </row>
    <row r="499" spans="1:30">
      <c r="A499">
        <v>498</v>
      </c>
      <c r="B499">
        <v>1</v>
      </c>
      <c r="C499">
        <v>0</v>
      </c>
      <c r="D499">
        <v>5.2</v>
      </c>
      <c r="E499">
        <v>1.9375</v>
      </c>
      <c r="F499">
        <v>58.0561259411362</v>
      </c>
      <c r="G499">
        <v>0</v>
      </c>
      <c r="H499">
        <v>0</v>
      </c>
      <c r="I499">
        <v>0</v>
      </c>
      <c r="J499">
        <v>0</v>
      </c>
      <c r="K499">
        <v>0</v>
      </c>
      <c r="L499">
        <v>0</v>
      </c>
      <c r="M499">
        <v>0</v>
      </c>
      <c r="N499">
        <v>0</v>
      </c>
      <c r="O499">
        <v>1</v>
      </c>
      <c r="P499">
        <v>0</v>
      </c>
      <c r="Q499">
        <v>0</v>
      </c>
      <c r="R499">
        <v>0</v>
      </c>
      <c r="S499">
        <v>0</v>
      </c>
      <c r="T499">
        <v>0</v>
      </c>
      <c r="U499">
        <v>0</v>
      </c>
      <c r="V499">
        <v>0</v>
      </c>
      <c r="W499">
        <v>38.1437371663244</v>
      </c>
      <c r="X499">
        <v>0</v>
      </c>
      <c r="Y499" t="s">
        <v>45</v>
      </c>
      <c r="Z499">
        <v>1</v>
      </c>
      <c r="AA499">
        <v>1</v>
      </c>
      <c r="AB499">
        <v>1</v>
      </c>
      <c r="AC499">
        <v>1</v>
      </c>
      <c r="AD499">
        <v>0.722583840887057</v>
      </c>
    </row>
    <row r="500" spans="1:30">
      <c r="A500">
        <v>499</v>
      </c>
      <c r="B500">
        <v>3</v>
      </c>
      <c r="C500">
        <v>0</v>
      </c>
      <c r="D500">
        <v>4</v>
      </c>
      <c r="E500">
        <v>1.18518518518518</v>
      </c>
      <c r="F500">
        <v>60.870636550308</v>
      </c>
      <c r="G500">
        <v>0</v>
      </c>
      <c r="H500">
        <v>0</v>
      </c>
      <c r="I500">
        <v>0</v>
      </c>
      <c r="J500">
        <v>0</v>
      </c>
      <c r="K500">
        <v>0</v>
      </c>
      <c r="L500">
        <v>0</v>
      </c>
      <c r="M500">
        <v>0</v>
      </c>
      <c r="N500">
        <v>0</v>
      </c>
      <c r="O500">
        <v>1</v>
      </c>
      <c r="P500">
        <v>0</v>
      </c>
      <c r="Q500">
        <v>0</v>
      </c>
      <c r="R500">
        <v>0</v>
      </c>
      <c r="S500">
        <v>0</v>
      </c>
      <c r="T500">
        <v>0</v>
      </c>
      <c r="U500">
        <v>0</v>
      </c>
      <c r="V500">
        <v>0</v>
      </c>
      <c r="W500">
        <v>15.6057494866529</v>
      </c>
      <c r="X500">
        <v>0</v>
      </c>
      <c r="Y500" t="s">
        <v>45</v>
      </c>
      <c r="Z500">
        <v>1</v>
      </c>
      <c r="AA500">
        <v>1</v>
      </c>
      <c r="AD500">
        <v>0.604452322631166</v>
      </c>
    </row>
    <row r="501" spans="1:30">
      <c r="A501">
        <v>500</v>
      </c>
      <c r="B501">
        <v>2.6</v>
      </c>
      <c r="C501">
        <v>0</v>
      </c>
      <c r="D501">
        <v>4.4</v>
      </c>
      <c r="E501">
        <v>2.02702702702702</v>
      </c>
      <c r="F501">
        <v>58.6995208761122</v>
      </c>
      <c r="G501">
        <v>0</v>
      </c>
      <c r="H501">
        <v>0</v>
      </c>
      <c r="I501">
        <v>0</v>
      </c>
      <c r="J501">
        <v>0</v>
      </c>
      <c r="K501">
        <v>0</v>
      </c>
      <c r="L501">
        <v>0</v>
      </c>
      <c r="M501">
        <v>0</v>
      </c>
      <c r="N501">
        <v>0</v>
      </c>
      <c r="O501">
        <v>1</v>
      </c>
      <c r="P501">
        <v>0</v>
      </c>
      <c r="Q501">
        <v>0</v>
      </c>
      <c r="R501">
        <v>0</v>
      </c>
      <c r="S501">
        <v>0</v>
      </c>
      <c r="T501">
        <v>0</v>
      </c>
      <c r="U501">
        <v>0</v>
      </c>
      <c r="V501">
        <v>0</v>
      </c>
      <c r="W501">
        <v>37.7166324435318</v>
      </c>
      <c r="X501">
        <v>0</v>
      </c>
      <c r="Y501" t="s">
        <v>45</v>
      </c>
      <c r="Z501">
        <v>1</v>
      </c>
      <c r="AA501">
        <v>1</v>
      </c>
      <c r="AB501">
        <v>1</v>
      </c>
      <c r="AC501">
        <v>1</v>
      </c>
      <c r="AD501">
        <v>0.642489427363411</v>
      </c>
    </row>
    <row r="502" spans="1:30">
      <c r="A502">
        <v>501</v>
      </c>
      <c r="B502">
        <v>23.7</v>
      </c>
      <c r="C502">
        <v>0</v>
      </c>
      <c r="D502">
        <v>3.9</v>
      </c>
      <c r="E502">
        <v>2.75</v>
      </c>
      <c r="F502">
        <v>53.3388090349076</v>
      </c>
      <c r="G502">
        <v>0</v>
      </c>
      <c r="H502">
        <v>0</v>
      </c>
      <c r="I502">
        <v>0</v>
      </c>
      <c r="J502">
        <v>0</v>
      </c>
      <c r="K502">
        <v>0</v>
      </c>
      <c r="L502">
        <v>0</v>
      </c>
      <c r="M502">
        <v>0</v>
      </c>
      <c r="N502">
        <v>0</v>
      </c>
      <c r="O502">
        <v>1</v>
      </c>
      <c r="P502">
        <v>0</v>
      </c>
      <c r="Q502">
        <v>0</v>
      </c>
      <c r="R502">
        <v>0</v>
      </c>
      <c r="S502">
        <v>0</v>
      </c>
      <c r="T502">
        <v>0</v>
      </c>
      <c r="U502">
        <v>0</v>
      </c>
      <c r="V502">
        <v>0</v>
      </c>
      <c r="W502">
        <v>34.9897330595482</v>
      </c>
      <c r="X502">
        <v>0</v>
      </c>
      <c r="Y502" t="s">
        <v>45</v>
      </c>
      <c r="Z502">
        <v>1</v>
      </c>
      <c r="AA502">
        <v>1</v>
      </c>
      <c r="AB502">
        <v>1</v>
      </c>
      <c r="AD502">
        <v>0.740585879567483</v>
      </c>
    </row>
    <row r="503" spans="1:30">
      <c r="A503">
        <v>502</v>
      </c>
      <c r="B503">
        <v>0.9</v>
      </c>
      <c r="C503">
        <v>0</v>
      </c>
      <c r="D503">
        <v>4.2</v>
      </c>
      <c r="E503">
        <v>2.625</v>
      </c>
      <c r="F503">
        <v>81.8617385352498</v>
      </c>
      <c r="G503">
        <v>0</v>
      </c>
      <c r="H503">
        <v>0</v>
      </c>
      <c r="I503">
        <v>0</v>
      </c>
      <c r="J503">
        <v>0</v>
      </c>
      <c r="K503">
        <v>0</v>
      </c>
      <c r="L503">
        <v>0</v>
      </c>
      <c r="M503">
        <v>0</v>
      </c>
      <c r="N503">
        <v>0</v>
      </c>
      <c r="O503">
        <v>1</v>
      </c>
      <c r="P503">
        <v>0</v>
      </c>
      <c r="Q503">
        <v>0</v>
      </c>
      <c r="R503">
        <v>0</v>
      </c>
      <c r="S503">
        <v>0</v>
      </c>
      <c r="T503">
        <v>0</v>
      </c>
      <c r="U503">
        <v>0</v>
      </c>
      <c r="V503">
        <v>0</v>
      </c>
      <c r="W503">
        <v>26.4147843942505</v>
      </c>
      <c r="X503">
        <v>0</v>
      </c>
      <c r="Y503" t="s">
        <v>45</v>
      </c>
      <c r="Z503">
        <v>1</v>
      </c>
      <c r="AA503">
        <v>1</v>
      </c>
      <c r="AB503">
        <v>1</v>
      </c>
      <c r="AD503">
        <v>0.624457017088484</v>
      </c>
    </row>
    <row r="504" spans="1:30">
      <c r="A504">
        <v>503</v>
      </c>
      <c r="B504">
        <v>39.5</v>
      </c>
      <c r="C504">
        <v>0</v>
      </c>
      <c r="D504">
        <v>4.6</v>
      </c>
      <c r="E504">
        <v>0.95</v>
      </c>
      <c r="F504">
        <v>57.8480492813141</v>
      </c>
      <c r="G504">
        <v>0</v>
      </c>
      <c r="H504">
        <v>0</v>
      </c>
      <c r="I504">
        <v>0</v>
      </c>
      <c r="J504">
        <v>0</v>
      </c>
      <c r="K504">
        <v>0</v>
      </c>
      <c r="L504">
        <v>0</v>
      </c>
      <c r="M504">
        <v>0</v>
      </c>
      <c r="N504">
        <v>0</v>
      </c>
      <c r="O504">
        <v>1</v>
      </c>
      <c r="P504">
        <v>0</v>
      </c>
      <c r="Q504">
        <v>0</v>
      </c>
      <c r="R504">
        <v>0</v>
      </c>
      <c r="S504">
        <v>0</v>
      </c>
      <c r="T504">
        <v>0</v>
      </c>
      <c r="U504">
        <v>0</v>
      </c>
      <c r="V504">
        <v>0</v>
      </c>
      <c r="W504">
        <v>6.17659137577002</v>
      </c>
      <c r="X504">
        <v>0</v>
      </c>
      <c r="Y504" t="s">
        <v>45</v>
      </c>
      <c r="Z504">
        <v>1</v>
      </c>
      <c r="AD504">
        <v>0.890183198876708</v>
      </c>
    </row>
    <row r="505" spans="1:30">
      <c r="A505">
        <v>504</v>
      </c>
      <c r="B505">
        <v>11.4</v>
      </c>
      <c r="C505">
        <v>0</v>
      </c>
      <c r="D505">
        <v>4.8</v>
      </c>
      <c r="E505">
        <v>0.8125</v>
      </c>
      <c r="F505">
        <v>42.5681040383299</v>
      </c>
      <c r="G505">
        <v>0</v>
      </c>
      <c r="H505">
        <v>0</v>
      </c>
      <c r="I505">
        <v>0</v>
      </c>
      <c r="J505">
        <v>0</v>
      </c>
      <c r="K505">
        <v>0</v>
      </c>
      <c r="L505">
        <v>0</v>
      </c>
      <c r="M505">
        <v>0</v>
      </c>
      <c r="N505">
        <v>0</v>
      </c>
      <c r="O505">
        <v>1</v>
      </c>
      <c r="P505">
        <v>0</v>
      </c>
      <c r="Q505">
        <v>0</v>
      </c>
      <c r="R505">
        <v>0</v>
      </c>
      <c r="S505">
        <v>0</v>
      </c>
      <c r="T505">
        <v>0</v>
      </c>
      <c r="U505">
        <v>0</v>
      </c>
      <c r="V505">
        <v>0</v>
      </c>
      <c r="W505">
        <v>31.2772073921971</v>
      </c>
      <c r="X505">
        <v>0</v>
      </c>
      <c r="Y505" t="s">
        <v>45</v>
      </c>
      <c r="Z505">
        <v>1</v>
      </c>
      <c r="AA505">
        <v>1</v>
      </c>
      <c r="AB505">
        <v>1</v>
      </c>
      <c r="AD505">
        <v>0.748224451709149</v>
      </c>
    </row>
    <row r="506" spans="1:30">
      <c r="A506">
        <v>505</v>
      </c>
      <c r="B506">
        <v>2.6</v>
      </c>
      <c r="C506">
        <v>0</v>
      </c>
      <c r="D506">
        <v>3.7</v>
      </c>
      <c r="E506">
        <v>5.3</v>
      </c>
      <c r="F506">
        <v>85</v>
      </c>
      <c r="G506">
        <v>0</v>
      </c>
      <c r="H506">
        <v>0</v>
      </c>
      <c r="I506">
        <v>0</v>
      </c>
      <c r="J506">
        <v>0</v>
      </c>
      <c r="K506">
        <v>0</v>
      </c>
      <c r="L506">
        <v>0</v>
      </c>
      <c r="M506">
        <v>0</v>
      </c>
      <c r="N506">
        <v>0</v>
      </c>
      <c r="O506">
        <v>1</v>
      </c>
      <c r="P506">
        <v>0</v>
      </c>
      <c r="Q506">
        <v>0</v>
      </c>
      <c r="R506">
        <v>0</v>
      </c>
      <c r="S506">
        <v>0</v>
      </c>
      <c r="T506">
        <v>0</v>
      </c>
      <c r="U506">
        <v>0</v>
      </c>
      <c r="V506">
        <v>0</v>
      </c>
      <c r="W506">
        <v>33.7741273100616</v>
      </c>
      <c r="X506">
        <v>0</v>
      </c>
      <c r="Y506" t="s">
        <v>45</v>
      </c>
      <c r="Z506">
        <v>1</v>
      </c>
      <c r="AA506">
        <v>1</v>
      </c>
      <c r="AB506">
        <v>1</v>
      </c>
      <c r="AD506">
        <v>0.557096857740536</v>
      </c>
    </row>
    <row r="507" spans="1:30">
      <c r="A507">
        <v>506</v>
      </c>
      <c r="B507">
        <v>20.2</v>
      </c>
      <c r="C507">
        <v>0</v>
      </c>
      <c r="D507">
        <v>4.6</v>
      </c>
      <c r="E507">
        <v>1.33333333333333</v>
      </c>
      <c r="F507">
        <v>27.0034223134839</v>
      </c>
      <c r="G507">
        <v>0</v>
      </c>
      <c r="H507">
        <v>0</v>
      </c>
      <c r="I507">
        <v>0</v>
      </c>
      <c r="J507">
        <v>0</v>
      </c>
      <c r="K507">
        <v>0</v>
      </c>
      <c r="L507">
        <v>0</v>
      </c>
      <c r="M507">
        <v>0</v>
      </c>
      <c r="N507">
        <v>0</v>
      </c>
      <c r="O507">
        <v>1</v>
      </c>
      <c r="P507">
        <v>0</v>
      </c>
      <c r="Q507">
        <v>0</v>
      </c>
      <c r="R507">
        <v>0</v>
      </c>
      <c r="S507">
        <v>0</v>
      </c>
      <c r="T507">
        <v>0</v>
      </c>
      <c r="U507">
        <v>0</v>
      </c>
      <c r="V507">
        <v>0</v>
      </c>
      <c r="W507">
        <v>33.5112936344969</v>
      </c>
      <c r="X507">
        <v>0</v>
      </c>
      <c r="Y507" t="s">
        <v>45</v>
      </c>
      <c r="Z507">
        <v>1</v>
      </c>
      <c r="AA507">
        <v>1</v>
      </c>
      <c r="AB507">
        <v>1</v>
      </c>
      <c r="AD507">
        <v>0.771128573458115</v>
      </c>
    </row>
    <row r="508" spans="1:30">
      <c r="A508">
        <v>507</v>
      </c>
      <c r="B508">
        <v>45.6</v>
      </c>
      <c r="C508">
        <v>0</v>
      </c>
      <c r="D508">
        <v>3</v>
      </c>
      <c r="E508">
        <v>23.3333333333333</v>
      </c>
      <c r="F508">
        <v>76.5010266940451</v>
      </c>
      <c r="G508">
        <v>0</v>
      </c>
      <c r="H508">
        <v>0</v>
      </c>
      <c r="I508">
        <v>0</v>
      </c>
      <c r="J508">
        <v>0</v>
      </c>
      <c r="K508">
        <v>0</v>
      </c>
      <c r="L508">
        <v>0</v>
      </c>
      <c r="M508">
        <v>0</v>
      </c>
      <c r="N508">
        <v>0</v>
      </c>
      <c r="O508">
        <v>1</v>
      </c>
      <c r="P508">
        <v>0</v>
      </c>
      <c r="Q508">
        <v>0</v>
      </c>
      <c r="R508">
        <v>0</v>
      </c>
      <c r="S508">
        <v>0</v>
      </c>
      <c r="T508">
        <v>0</v>
      </c>
      <c r="U508">
        <v>0</v>
      </c>
      <c r="V508">
        <v>0</v>
      </c>
      <c r="W508">
        <v>0.8870636550308</v>
      </c>
      <c r="X508">
        <v>0</v>
      </c>
      <c r="Y508" t="s">
        <v>45</v>
      </c>
      <c r="AD508">
        <v>0.692037273778901</v>
      </c>
    </row>
    <row r="509" spans="1:30">
      <c r="A509">
        <v>508</v>
      </c>
      <c r="B509">
        <v>9.7</v>
      </c>
      <c r="C509">
        <v>0</v>
      </c>
      <c r="D509">
        <v>4.7</v>
      </c>
      <c r="E509">
        <v>3.31249999999999</v>
      </c>
      <c r="F509">
        <v>53.2101300479123</v>
      </c>
      <c r="G509">
        <v>0</v>
      </c>
      <c r="H509">
        <v>0</v>
      </c>
      <c r="I509">
        <v>0</v>
      </c>
      <c r="J509">
        <v>0</v>
      </c>
      <c r="K509">
        <v>0</v>
      </c>
      <c r="L509">
        <v>0</v>
      </c>
      <c r="M509">
        <v>0</v>
      </c>
      <c r="N509">
        <v>0</v>
      </c>
      <c r="O509">
        <v>1</v>
      </c>
      <c r="P509">
        <v>0</v>
      </c>
      <c r="Q509">
        <v>0</v>
      </c>
      <c r="R509">
        <v>0</v>
      </c>
      <c r="S509">
        <v>0</v>
      </c>
      <c r="T509">
        <v>0</v>
      </c>
      <c r="U509">
        <v>0</v>
      </c>
      <c r="V509">
        <v>0</v>
      </c>
      <c r="W509">
        <v>30.8829568788501</v>
      </c>
      <c r="X509">
        <v>0</v>
      </c>
      <c r="Y509" t="s">
        <v>45</v>
      </c>
      <c r="Z509">
        <v>1</v>
      </c>
      <c r="AA509">
        <v>1</v>
      </c>
      <c r="AB509">
        <v>1</v>
      </c>
      <c r="AD509">
        <v>0.71942974735657</v>
      </c>
    </row>
    <row r="510" spans="1:30">
      <c r="A510">
        <v>509</v>
      </c>
      <c r="B510">
        <v>20.2</v>
      </c>
      <c r="C510">
        <v>0</v>
      </c>
      <c r="D510">
        <v>4.5</v>
      </c>
      <c r="E510">
        <v>1.12903225806451</v>
      </c>
      <c r="F510">
        <v>55.7371663244353</v>
      </c>
      <c r="G510">
        <v>0</v>
      </c>
      <c r="H510">
        <v>0</v>
      </c>
      <c r="I510">
        <v>0</v>
      </c>
      <c r="J510">
        <v>0</v>
      </c>
      <c r="K510">
        <v>0</v>
      </c>
      <c r="L510">
        <v>0</v>
      </c>
      <c r="M510">
        <v>0</v>
      </c>
      <c r="N510">
        <v>0</v>
      </c>
      <c r="O510">
        <v>1</v>
      </c>
      <c r="P510">
        <v>0</v>
      </c>
      <c r="Q510">
        <v>0</v>
      </c>
      <c r="R510">
        <v>0</v>
      </c>
      <c r="S510">
        <v>0</v>
      </c>
      <c r="T510">
        <v>0</v>
      </c>
      <c r="U510">
        <v>0</v>
      </c>
      <c r="V510">
        <v>0</v>
      </c>
      <c r="W510">
        <v>28.7802874743326</v>
      </c>
      <c r="X510">
        <v>0</v>
      </c>
      <c r="Y510" t="s">
        <v>45</v>
      </c>
      <c r="Z510">
        <v>1</v>
      </c>
      <c r="AA510">
        <v>1</v>
      </c>
      <c r="AB510">
        <v>1</v>
      </c>
      <c r="AD510">
        <v>0.787081224307038</v>
      </c>
    </row>
    <row r="511" spans="1:30">
      <c r="A511">
        <v>510</v>
      </c>
      <c r="B511">
        <v>38.6</v>
      </c>
      <c r="C511">
        <v>0</v>
      </c>
      <c r="D511">
        <v>3.8</v>
      </c>
      <c r="E511">
        <v>25</v>
      </c>
      <c r="F511">
        <v>85</v>
      </c>
      <c r="G511">
        <v>0</v>
      </c>
      <c r="H511">
        <v>0</v>
      </c>
      <c r="I511">
        <v>0</v>
      </c>
      <c r="J511">
        <v>0</v>
      </c>
      <c r="K511">
        <v>0</v>
      </c>
      <c r="L511">
        <v>0</v>
      </c>
      <c r="M511">
        <v>0</v>
      </c>
      <c r="N511">
        <v>0</v>
      </c>
      <c r="O511">
        <v>1</v>
      </c>
      <c r="P511">
        <v>0</v>
      </c>
      <c r="Q511">
        <v>0</v>
      </c>
      <c r="R511">
        <v>0</v>
      </c>
      <c r="S511">
        <v>0</v>
      </c>
      <c r="T511">
        <v>0</v>
      </c>
      <c r="U511">
        <v>0</v>
      </c>
      <c r="V511">
        <v>0</v>
      </c>
      <c r="W511">
        <v>1.18275154004106</v>
      </c>
      <c r="X511">
        <v>1</v>
      </c>
      <c r="Y511" t="s">
        <v>45</v>
      </c>
      <c r="Z511">
        <v>0</v>
      </c>
      <c r="AA511">
        <v>0</v>
      </c>
      <c r="AB511">
        <v>0</v>
      </c>
      <c r="AC511">
        <v>0</v>
      </c>
      <c r="AD511">
        <v>0.724565333957444</v>
      </c>
    </row>
    <row r="512" spans="1:30">
      <c r="A512">
        <v>511</v>
      </c>
      <c r="B512">
        <v>39.5</v>
      </c>
      <c r="C512">
        <v>0</v>
      </c>
      <c r="D512">
        <v>4.7</v>
      </c>
      <c r="E512">
        <v>2.83720930232558</v>
      </c>
      <c r="F512">
        <v>66.1190965092402</v>
      </c>
      <c r="G512">
        <v>0</v>
      </c>
      <c r="H512">
        <v>0</v>
      </c>
      <c r="I512">
        <v>0</v>
      </c>
      <c r="J512">
        <v>0</v>
      </c>
      <c r="K512">
        <v>0</v>
      </c>
      <c r="L512">
        <v>0</v>
      </c>
      <c r="M512">
        <v>0</v>
      </c>
      <c r="N512">
        <v>0</v>
      </c>
      <c r="O512">
        <v>1</v>
      </c>
      <c r="P512">
        <v>0</v>
      </c>
      <c r="Q512">
        <v>0</v>
      </c>
      <c r="R512">
        <v>0</v>
      </c>
      <c r="S512">
        <v>0</v>
      </c>
      <c r="T512">
        <v>0</v>
      </c>
      <c r="U512">
        <v>0</v>
      </c>
      <c r="V512">
        <v>0</v>
      </c>
      <c r="W512">
        <v>26.9404517453798</v>
      </c>
      <c r="X512">
        <v>0</v>
      </c>
      <c r="Y512" t="s">
        <v>45</v>
      </c>
      <c r="Z512">
        <v>1</v>
      </c>
      <c r="AA512">
        <v>1</v>
      </c>
      <c r="AB512">
        <v>1</v>
      </c>
      <c r="AD512">
        <v>0.893253340778241</v>
      </c>
    </row>
    <row r="513" spans="1:30">
      <c r="A513">
        <v>512</v>
      </c>
      <c r="B513">
        <v>0</v>
      </c>
      <c r="C513">
        <v>0</v>
      </c>
      <c r="D513">
        <v>4.1</v>
      </c>
      <c r="E513">
        <v>3.18461538461538</v>
      </c>
      <c r="F513">
        <v>57.6700889801505</v>
      </c>
      <c r="G513">
        <v>0</v>
      </c>
      <c r="H513">
        <v>0</v>
      </c>
      <c r="I513">
        <v>0</v>
      </c>
      <c r="J513">
        <v>0</v>
      </c>
      <c r="K513">
        <v>0</v>
      </c>
      <c r="L513">
        <v>0</v>
      </c>
      <c r="M513">
        <v>0</v>
      </c>
      <c r="N513">
        <v>0</v>
      </c>
      <c r="O513">
        <v>1</v>
      </c>
      <c r="P513">
        <v>0</v>
      </c>
      <c r="Q513">
        <v>0</v>
      </c>
      <c r="R513">
        <v>0</v>
      </c>
      <c r="S513">
        <v>0</v>
      </c>
      <c r="T513">
        <v>0</v>
      </c>
      <c r="U513">
        <v>0</v>
      </c>
      <c r="V513">
        <v>0</v>
      </c>
      <c r="W513">
        <v>21.2566735112936</v>
      </c>
      <c r="X513">
        <v>0</v>
      </c>
      <c r="Y513" t="s">
        <v>45</v>
      </c>
      <c r="Z513">
        <v>1</v>
      </c>
      <c r="AA513">
        <v>1</v>
      </c>
      <c r="AD513">
        <v>0.570810836227224</v>
      </c>
    </row>
    <row r="514" spans="1:30">
      <c r="A514">
        <v>513</v>
      </c>
      <c r="B514">
        <v>12.3</v>
      </c>
      <c r="C514">
        <v>0</v>
      </c>
      <c r="D514">
        <v>4.2</v>
      </c>
      <c r="E514">
        <v>2.26666666666666</v>
      </c>
      <c r="F514">
        <v>71.9616700889801</v>
      </c>
      <c r="G514">
        <v>0</v>
      </c>
      <c r="H514">
        <v>0</v>
      </c>
      <c r="I514">
        <v>0</v>
      </c>
      <c r="J514">
        <v>0</v>
      </c>
      <c r="K514">
        <v>0</v>
      </c>
      <c r="L514">
        <v>0</v>
      </c>
      <c r="M514">
        <v>0</v>
      </c>
      <c r="N514">
        <v>0</v>
      </c>
      <c r="O514">
        <v>1</v>
      </c>
      <c r="P514">
        <v>0</v>
      </c>
      <c r="Q514">
        <v>0</v>
      </c>
      <c r="R514">
        <v>0</v>
      </c>
      <c r="S514">
        <v>0</v>
      </c>
      <c r="T514">
        <v>0</v>
      </c>
      <c r="U514">
        <v>0</v>
      </c>
      <c r="V514">
        <v>0</v>
      </c>
      <c r="W514">
        <v>10.1190965092402</v>
      </c>
      <c r="X514">
        <v>0</v>
      </c>
      <c r="Y514" t="s">
        <v>45</v>
      </c>
      <c r="Z514">
        <v>1</v>
      </c>
      <c r="AD514">
        <v>0.709839893659111</v>
      </c>
    </row>
    <row r="515" spans="1:30">
      <c r="A515">
        <v>514</v>
      </c>
      <c r="B515">
        <v>0.9</v>
      </c>
      <c r="C515">
        <v>0</v>
      </c>
      <c r="D515">
        <v>4</v>
      </c>
      <c r="E515">
        <v>2.53333333333333</v>
      </c>
      <c r="F515">
        <v>46.2039698836413</v>
      </c>
      <c r="G515">
        <v>0</v>
      </c>
      <c r="H515">
        <v>0</v>
      </c>
      <c r="I515">
        <v>0</v>
      </c>
      <c r="J515">
        <v>0</v>
      </c>
      <c r="K515">
        <v>0</v>
      </c>
      <c r="L515">
        <v>0</v>
      </c>
      <c r="M515">
        <v>0</v>
      </c>
      <c r="N515">
        <v>0</v>
      </c>
      <c r="O515">
        <v>1</v>
      </c>
      <c r="P515">
        <v>0</v>
      </c>
      <c r="Q515">
        <v>0</v>
      </c>
      <c r="R515">
        <v>0</v>
      </c>
      <c r="S515">
        <v>0</v>
      </c>
      <c r="T515">
        <v>0</v>
      </c>
      <c r="U515">
        <v>0</v>
      </c>
      <c r="V515">
        <v>0</v>
      </c>
      <c r="W515">
        <v>26.4147843942505</v>
      </c>
      <c r="X515">
        <v>0</v>
      </c>
      <c r="Y515" t="s">
        <v>45</v>
      </c>
      <c r="Z515">
        <v>1</v>
      </c>
      <c r="AA515">
        <v>1</v>
      </c>
      <c r="AB515">
        <v>1</v>
      </c>
      <c r="AD515">
        <v>0.557343021060529</v>
      </c>
    </row>
    <row r="516" spans="1:30">
      <c r="A516">
        <v>515</v>
      </c>
      <c r="B516">
        <v>4.4</v>
      </c>
      <c r="C516">
        <v>0</v>
      </c>
      <c r="D516">
        <v>3.9</v>
      </c>
      <c r="E516">
        <v>1.17647058823529</v>
      </c>
      <c r="F516">
        <v>75.296372347707</v>
      </c>
      <c r="G516">
        <v>0</v>
      </c>
      <c r="H516">
        <v>0</v>
      </c>
      <c r="I516">
        <v>0</v>
      </c>
      <c r="J516">
        <v>0</v>
      </c>
      <c r="K516">
        <v>0</v>
      </c>
      <c r="L516">
        <v>0</v>
      </c>
      <c r="M516">
        <v>0</v>
      </c>
      <c r="N516">
        <v>0</v>
      </c>
      <c r="O516">
        <v>1</v>
      </c>
      <c r="P516">
        <v>0</v>
      </c>
      <c r="Q516">
        <v>0</v>
      </c>
      <c r="R516">
        <v>0</v>
      </c>
      <c r="S516">
        <v>0</v>
      </c>
      <c r="T516">
        <v>0</v>
      </c>
      <c r="U516">
        <v>0</v>
      </c>
      <c r="V516">
        <v>0</v>
      </c>
      <c r="W516">
        <v>23.359342915811</v>
      </c>
      <c r="X516">
        <v>0</v>
      </c>
      <c r="Y516" t="s">
        <v>45</v>
      </c>
      <c r="Z516">
        <v>1</v>
      </c>
      <c r="AA516">
        <v>1</v>
      </c>
      <c r="AD516">
        <v>0.620715122199712</v>
      </c>
    </row>
    <row r="517" spans="1:30">
      <c r="A517">
        <v>516</v>
      </c>
      <c r="B517">
        <v>12.3</v>
      </c>
      <c r="C517">
        <v>0</v>
      </c>
      <c r="D517">
        <v>4.3</v>
      </c>
      <c r="E517">
        <v>3.8</v>
      </c>
      <c r="F517">
        <v>68.8678986995208</v>
      </c>
      <c r="G517">
        <v>0</v>
      </c>
      <c r="H517">
        <v>0</v>
      </c>
      <c r="I517">
        <v>0</v>
      </c>
      <c r="J517">
        <v>0</v>
      </c>
      <c r="K517">
        <v>0</v>
      </c>
      <c r="L517">
        <v>0</v>
      </c>
      <c r="M517">
        <v>0</v>
      </c>
      <c r="N517">
        <v>0</v>
      </c>
      <c r="O517">
        <v>1</v>
      </c>
      <c r="P517">
        <v>0</v>
      </c>
      <c r="Q517">
        <v>0</v>
      </c>
      <c r="R517">
        <v>0</v>
      </c>
      <c r="S517">
        <v>0</v>
      </c>
      <c r="T517">
        <v>0</v>
      </c>
      <c r="U517">
        <v>0</v>
      </c>
      <c r="V517">
        <v>0</v>
      </c>
      <c r="W517">
        <v>25.7577002053388</v>
      </c>
      <c r="X517">
        <v>0</v>
      </c>
      <c r="Y517" t="s">
        <v>45</v>
      </c>
      <c r="Z517">
        <v>1</v>
      </c>
      <c r="AA517">
        <v>1</v>
      </c>
      <c r="AB517">
        <v>1</v>
      </c>
      <c r="AD517">
        <v>0.70739872891694</v>
      </c>
    </row>
    <row r="518" spans="1:30">
      <c r="A518">
        <v>517</v>
      </c>
      <c r="B518">
        <v>3.5</v>
      </c>
      <c r="C518">
        <v>0</v>
      </c>
      <c r="D518">
        <v>3.4</v>
      </c>
      <c r="E518">
        <v>2.75</v>
      </c>
      <c r="F518">
        <v>76.1122518822724</v>
      </c>
      <c r="G518">
        <v>0</v>
      </c>
      <c r="H518">
        <v>0</v>
      </c>
      <c r="I518">
        <v>0</v>
      </c>
      <c r="J518">
        <v>0</v>
      </c>
      <c r="K518">
        <v>0</v>
      </c>
      <c r="L518">
        <v>0</v>
      </c>
      <c r="M518">
        <v>0</v>
      </c>
      <c r="N518">
        <v>0</v>
      </c>
      <c r="O518">
        <v>1</v>
      </c>
      <c r="P518">
        <v>0</v>
      </c>
      <c r="Q518">
        <v>0</v>
      </c>
      <c r="R518">
        <v>0</v>
      </c>
      <c r="S518">
        <v>0</v>
      </c>
      <c r="T518">
        <v>0</v>
      </c>
      <c r="U518">
        <v>0</v>
      </c>
      <c r="V518">
        <v>0</v>
      </c>
      <c r="W518">
        <v>12.2546201232032</v>
      </c>
      <c r="X518">
        <v>0</v>
      </c>
      <c r="Y518" t="s">
        <v>45</v>
      </c>
      <c r="Z518">
        <v>1</v>
      </c>
      <c r="AA518">
        <v>1</v>
      </c>
      <c r="AD518">
        <v>0.535480408496367</v>
      </c>
    </row>
    <row r="519" spans="1:30">
      <c r="A519">
        <v>518</v>
      </c>
      <c r="B519">
        <v>5.3</v>
      </c>
      <c r="C519">
        <v>0</v>
      </c>
      <c r="D519">
        <v>4</v>
      </c>
      <c r="E519">
        <v>3.36363636363636</v>
      </c>
      <c r="F519">
        <v>82.2094455852156</v>
      </c>
      <c r="G519">
        <v>0</v>
      </c>
      <c r="H519">
        <v>0</v>
      </c>
      <c r="I519">
        <v>0</v>
      </c>
      <c r="J519">
        <v>0</v>
      </c>
      <c r="K519">
        <v>0</v>
      </c>
      <c r="L519">
        <v>0</v>
      </c>
      <c r="M519">
        <v>0</v>
      </c>
      <c r="N519">
        <v>0</v>
      </c>
      <c r="O519">
        <v>1</v>
      </c>
      <c r="P519">
        <v>0</v>
      </c>
      <c r="Q519">
        <v>0</v>
      </c>
      <c r="R519">
        <v>0</v>
      </c>
      <c r="S519">
        <v>0</v>
      </c>
      <c r="T519">
        <v>0</v>
      </c>
      <c r="U519">
        <v>0</v>
      </c>
      <c r="V519">
        <v>0</v>
      </c>
      <c r="W519">
        <v>20.6324435318275</v>
      </c>
      <c r="X519">
        <v>0</v>
      </c>
      <c r="Y519" t="s">
        <v>45</v>
      </c>
      <c r="Z519">
        <v>1</v>
      </c>
      <c r="AA519">
        <v>1</v>
      </c>
      <c r="AD519">
        <v>0.632098207507871</v>
      </c>
    </row>
    <row r="520" spans="1:30">
      <c r="A520">
        <v>519</v>
      </c>
      <c r="B520">
        <v>50</v>
      </c>
      <c r="C520">
        <v>0</v>
      </c>
      <c r="D520">
        <v>4</v>
      </c>
      <c r="E520">
        <v>2.36363636363636</v>
      </c>
      <c r="F520">
        <v>73.5249828884325</v>
      </c>
      <c r="G520">
        <v>0</v>
      </c>
      <c r="H520">
        <v>0</v>
      </c>
      <c r="I520">
        <v>0</v>
      </c>
      <c r="J520">
        <v>0</v>
      </c>
      <c r="K520">
        <v>0</v>
      </c>
      <c r="L520">
        <v>0</v>
      </c>
      <c r="M520">
        <v>0</v>
      </c>
      <c r="N520">
        <v>0</v>
      </c>
      <c r="O520">
        <v>1</v>
      </c>
      <c r="P520">
        <v>0</v>
      </c>
      <c r="Q520">
        <v>0</v>
      </c>
      <c r="R520">
        <v>0</v>
      </c>
      <c r="S520">
        <v>0</v>
      </c>
      <c r="T520">
        <v>0</v>
      </c>
      <c r="U520">
        <v>0</v>
      </c>
      <c r="V520">
        <v>0</v>
      </c>
      <c r="W520">
        <v>18.6283367556468</v>
      </c>
      <c r="X520">
        <v>0</v>
      </c>
      <c r="Y520" t="s">
        <v>45</v>
      </c>
      <c r="Z520">
        <v>1</v>
      </c>
      <c r="AA520">
        <v>1</v>
      </c>
      <c r="AD520">
        <v>0.899202453218703</v>
      </c>
    </row>
    <row r="521" spans="1:30">
      <c r="A521">
        <v>520</v>
      </c>
      <c r="B521">
        <v>5.3</v>
      </c>
      <c r="C521">
        <v>0</v>
      </c>
      <c r="D521">
        <v>4</v>
      </c>
      <c r="E521">
        <v>2.8235294117647</v>
      </c>
      <c r="F521">
        <v>80.6625598904859</v>
      </c>
      <c r="G521">
        <v>0</v>
      </c>
      <c r="H521">
        <v>0</v>
      </c>
      <c r="I521">
        <v>0</v>
      </c>
      <c r="J521">
        <v>0</v>
      </c>
      <c r="K521">
        <v>0</v>
      </c>
      <c r="L521">
        <v>0</v>
      </c>
      <c r="M521">
        <v>0</v>
      </c>
      <c r="N521">
        <v>0</v>
      </c>
      <c r="O521">
        <v>1</v>
      </c>
      <c r="P521">
        <v>0</v>
      </c>
      <c r="Q521">
        <v>0</v>
      </c>
      <c r="R521">
        <v>0</v>
      </c>
      <c r="S521">
        <v>0</v>
      </c>
      <c r="T521">
        <v>0</v>
      </c>
      <c r="U521">
        <v>0</v>
      </c>
      <c r="V521">
        <v>0</v>
      </c>
      <c r="W521">
        <v>14.1930184804928</v>
      </c>
      <c r="X521">
        <v>0</v>
      </c>
      <c r="Y521" t="s">
        <v>45</v>
      </c>
      <c r="Z521">
        <v>1</v>
      </c>
      <c r="AA521">
        <v>1</v>
      </c>
      <c r="AD521">
        <v>0.634488993299426</v>
      </c>
    </row>
    <row r="522" spans="1:30">
      <c r="A522">
        <v>521</v>
      </c>
      <c r="B522">
        <v>50</v>
      </c>
      <c r="C522">
        <v>0</v>
      </c>
      <c r="D522">
        <v>4.3</v>
      </c>
      <c r="E522">
        <v>2.05555555555555</v>
      </c>
      <c r="F522">
        <v>55.1266255989048</v>
      </c>
      <c r="G522">
        <v>0</v>
      </c>
      <c r="H522">
        <v>0</v>
      </c>
      <c r="I522">
        <v>0</v>
      </c>
      <c r="J522">
        <v>0</v>
      </c>
      <c r="K522">
        <v>0</v>
      </c>
      <c r="L522">
        <v>0</v>
      </c>
      <c r="M522">
        <v>0</v>
      </c>
      <c r="N522">
        <v>0</v>
      </c>
      <c r="O522">
        <v>1</v>
      </c>
      <c r="P522">
        <v>0</v>
      </c>
      <c r="Q522">
        <v>0</v>
      </c>
      <c r="R522">
        <v>0</v>
      </c>
      <c r="S522">
        <v>0</v>
      </c>
      <c r="T522">
        <v>0</v>
      </c>
      <c r="U522">
        <v>0</v>
      </c>
      <c r="V522">
        <v>0</v>
      </c>
      <c r="W522">
        <v>11.4332648870636</v>
      </c>
      <c r="X522">
        <v>0</v>
      </c>
      <c r="Y522" t="s">
        <v>45</v>
      </c>
      <c r="Z522">
        <v>1</v>
      </c>
      <c r="AD522">
        <v>0.906405286712374</v>
      </c>
    </row>
    <row r="523" spans="1:30">
      <c r="A523">
        <v>522</v>
      </c>
      <c r="B523">
        <v>12.3</v>
      </c>
      <c r="C523">
        <v>0</v>
      </c>
      <c r="D523">
        <v>4.3</v>
      </c>
      <c r="E523">
        <v>2.72222222222222</v>
      </c>
      <c r="F523">
        <v>85</v>
      </c>
      <c r="G523">
        <v>0</v>
      </c>
      <c r="H523">
        <v>0</v>
      </c>
      <c r="I523">
        <v>0</v>
      </c>
      <c r="J523">
        <v>0</v>
      </c>
      <c r="K523">
        <v>0</v>
      </c>
      <c r="L523">
        <v>0</v>
      </c>
      <c r="M523">
        <v>0</v>
      </c>
      <c r="N523">
        <v>0</v>
      </c>
      <c r="O523">
        <v>1</v>
      </c>
      <c r="P523">
        <v>0</v>
      </c>
      <c r="Q523">
        <v>0</v>
      </c>
      <c r="R523">
        <v>0</v>
      </c>
      <c r="S523">
        <v>0</v>
      </c>
      <c r="T523">
        <v>0</v>
      </c>
      <c r="U523">
        <v>0</v>
      </c>
      <c r="V523">
        <v>0</v>
      </c>
      <c r="W523">
        <v>12.4188911704312</v>
      </c>
      <c r="X523">
        <v>0</v>
      </c>
      <c r="Y523" t="s">
        <v>45</v>
      </c>
      <c r="Z523">
        <v>1</v>
      </c>
      <c r="AA523">
        <v>1</v>
      </c>
      <c r="AD523">
        <v>0.730436813023665</v>
      </c>
    </row>
    <row r="524" spans="1:30">
      <c r="A524">
        <v>523</v>
      </c>
      <c r="B524">
        <v>11.4</v>
      </c>
      <c r="C524">
        <v>0</v>
      </c>
      <c r="D524">
        <v>4.3</v>
      </c>
      <c r="E524">
        <v>1.74999999999999</v>
      </c>
      <c r="F524">
        <v>77.2484599589322</v>
      </c>
      <c r="G524">
        <v>0</v>
      </c>
      <c r="H524">
        <v>0</v>
      </c>
      <c r="I524">
        <v>0</v>
      </c>
      <c r="J524">
        <v>0</v>
      </c>
      <c r="K524">
        <v>0</v>
      </c>
      <c r="L524">
        <v>0</v>
      </c>
      <c r="M524">
        <v>0</v>
      </c>
      <c r="N524">
        <v>0</v>
      </c>
      <c r="O524">
        <v>1</v>
      </c>
      <c r="P524">
        <v>0</v>
      </c>
      <c r="Q524">
        <v>0</v>
      </c>
      <c r="R524">
        <v>0</v>
      </c>
      <c r="S524">
        <v>0</v>
      </c>
      <c r="T524">
        <v>0</v>
      </c>
      <c r="U524">
        <v>0</v>
      </c>
      <c r="V524">
        <v>0</v>
      </c>
      <c r="W524">
        <v>11.7618069815195</v>
      </c>
      <c r="X524">
        <v>0</v>
      </c>
      <c r="Y524" t="s">
        <v>45</v>
      </c>
      <c r="Z524">
        <v>1</v>
      </c>
      <c r="AD524">
        <v>0.722691560930611</v>
      </c>
    </row>
    <row r="525" spans="1:30">
      <c r="A525">
        <v>524</v>
      </c>
      <c r="B525">
        <v>0.9</v>
      </c>
      <c r="C525">
        <v>0</v>
      </c>
      <c r="D525">
        <v>4.2</v>
      </c>
      <c r="E525">
        <v>1.94117647058823</v>
      </c>
      <c r="F525">
        <v>17.4839151266256</v>
      </c>
      <c r="G525">
        <v>0</v>
      </c>
      <c r="H525">
        <v>0</v>
      </c>
      <c r="I525">
        <v>0</v>
      </c>
      <c r="J525">
        <v>0</v>
      </c>
      <c r="K525">
        <v>0</v>
      </c>
      <c r="L525">
        <v>0</v>
      </c>
      <c r="M525">
        <v>0</v>
      </c>
      <c r="N525">
        <v>0</v>
      </c>
      <c r="O525">
        <v>1</v>
      </c>
      <c r="P525">
        <v>0</v>
      </c>
      <c r="Q525">
        <v>0</v>
      </c>
      <c r="R525">
        <v>0</v>
      </c>
      <c r="S525">
        <v>0</v>
      </c>
      <c r="T525">
        <v>0</v>
      </c>
      <c r="U525">
        <v>0</v>
      </c>
      <c r="V525">
        <v>0</v>
      </c>
      <c r="W525">
        <v>4.50102669404517</v>
      </c>
      <c r="X525">
        <v>0</v>
      </c>
      <c r="Y525" t="s">
        <v>45</v>
      </c>
      <c r="AD525">
        <v>0.55424342201031</v>
      </c>
    </row>
    <row r="526" spans="1:30">
      <c r="A526">
        <v>525</v>
      </c>
      <c r="B526">
        <v>7.9</v>
      </c>
      <c r="C526">
        <v>0</v>
      </c>
      <c r="D526">
        <v>4.3</v>
      </c>
      <c r="E526">
        <v>3.21428571428571</v>
      </c>
      <c r="F526">
        <v>81.1279945242984</v>
      </c>
      <c r="G526">
        <v>0</v>
      </c>
      <c r="H526">
        <v>0</v>
      </c>
      <c r="I526">
        <v>0</v>
      </c>
      <c r="J526">
        <v>0</v>
      </c>
      <c r="K526">
        <v>0</v>
      </c>
      <c r="L526">
        <v>0</v>
      </c>
      <c r="M526">
        <v>0</v>
      </c>
      <c r="N526">
        <v>0</v>
      </c>
      <c r="O526">
        <v>0</v>
      </c>
      <c r="P526">
        <v>0</v>
      </c>
      <c r="Q526">
        <v>0</v>
      </c>
      <c r="R526">
        <v>0</v>
      </c>
      <c r="S526">
        <v>0</v>
      </c>
      <c r="T526">
        <v>0</v>
      </c>
      <c r="U526">
        <v>1</v>
      </c>
      <c r="V526">
        <v>0</v>
      </c>
      <c r="W526">
        <v>11.2361396303901</v>
      </c>
      <c r="X526">
        <v>0</v>
      </c>
      <c r="Y526" t="s">
        <v>51</v>
      </c>
      <c r="Z526">
        <v>1</v>
      </c>
      <c r="AD526">
        <v>0.702969263229648</v>
      </c>
    </row>
    <row r="527" spans="1:30">
      <c r="A527">
        <v>526</v>
      </c>
      <c r="B527">
        <v>1.8</v>
      </c>
      <c r="C527">
        <v>0</v>
      </c>
      <c r="D527">
        <v>4.1</v>
      </c>
      <c r="E527">
        <v>2.8235294117647</v>
      </c>
      <c r="F527">
        <v>54.8254620123203</v>
      </c>
      <c r="G527">
        <v>0</v>
      </c>
      <c r="H527">
        <v>0</v>
      </c>
      <c r="I527">
        <v>0</v>
      </c>
      <c r="J527">
        <v>0</v>
      </c>
      <c r="K527">
        <v>0</v>
      </c>
      <c r="L527">
        <v>0</v>
      </c>
      <c r="M527">
        <v>0</v>
      </c>
      <c r="N527">
        <v>0</v>
      </c>
      <c r="O527">
        <v>0</v>
      </c>
      <c r="P527">
        <v>0</v>
      </c>
      <c r="Q527">
        <v>0</v>
      </c>
      <c r="R527">
        <v>0</v>
      </c>
      <c r="S527">
        <v>0</v>
      </c>
      <c r="T527">
        <v>0</v>
      </c>
      <c r="U527">
        <v>1</v>
      </c>
      <c r="V527">
        <v>0</v>
      </c>
      <c r="W527">
        <v>30.8829568788501</v>
      </c>
      <c r="X527">
        <v>0</v>
      </c>
      <c r="Y527" t="s">
        <v>51</v>
      </c>
      <c r="Z527">
        <v>1</v>
      </c>
      <c r="AA527">
        <v>1</v>
      </c>
      <c r="AB527">
        <v>1</v>
      </c>
      <c r="AD527">
        <v>0.601734525688351</v>
      </c>
    </row>
    <row r="528" spans="1:30">
      <c r="A528">
        <v>527</v>
      </c>
      <c r="B528">
        <v>3.5</v>
      </c>
      <c r="C528">
        <v>0</v>
      </c>
      <c r="D528">
        <v>3.9</v>
      </c>
      <c r="E528">
        <v>3.21052631578947</v>
      </c>
      <c r="F528">
        <v>69.7111567419575</v>
      </c>
      <c r="G528">
        <v>0</v>
      </c>
      <c r="H528">
        <v>0</v>
      </c>
      <c r="I528">
        <v>0</v>
      </c>
      <c r="J528">
        <v>0</v>
      </c>
      <c r="K528">
        <v>0</v>
      </c>
      <c r="L528">
        <v>0</v>
      </c>
      <c r="M528">
        <v>0</v>
      </c>
      <c r="N528">
        <v>0</v>
      </c>
      <c r="O528">
        <v>0</v>
      </c>
      <c r="P528">
        <v>0</v>
      </c>
      <c r="Q528">
        <v>0</v>
      </c>
      <c r="R528">
        <v>0</v>
      </c>
      <c r="S528">
        <v>0</v>
      </c>
      <c r="T528">
        <v>0</v>
      </c>
      <c r="U528">
        <v>1</v>
      </c>
      <c r="V528">
        <v>0</v>
      </c>
      <c r="W528">
        <v>27.0718685831622</v>
      </c>
      <c r="X528">
        <v>0</v>
      </c>
      <c r="Y528" t="s">
        <v>51</v>
      </c>
      <c r="Z528">
        <v>1</v>
      </c>
      <c r="AA528">
        <v>1</v>
      </c>
      <c r="AB528">
        <v>1</v>
      </c>
      <c r="AD528">
        <v>0.605325324779029</v>
      </c>
    </row>
    <row r="529" spans="1:30">
      <c r="A529">
        <v>528</v>
      </c>
      <c r="B529">
        <v>0.9</v>
      </c>
      <c r="C529">
        <v>0</v>
      </c>
      <c r="D529">
        <v>3.7</v>
      </c>
      <c r="E529">
        <v>2.07692307692307</v>
      </c>
      <c r="F529">
        <v>66.3572895277207</v>
      </c>
      <c r="G529">
        <v>0</v>
      </c>
      <c r="H529">
        <v>0</v>
      </c>
      <c r="I529">
        <v>0</v>
      </c>
      <c r="J529">
        <v>0</v>
      </c>
      <c r="K529">
        <v>0</v>
      </c>
      <c r="L529">
        <v>0</v>
      </c>
      <c r="M529">
        <v>0</v>
      </c>
      <c r="N529">
        <v>0</v>
      </c>
      <c r="O529">
        <v>0</v>
      </c>
      <c r="P529">
        <v>0</v>
      </c>
      <c r="Q529">
        <v>0</v>
      </c>
      <c r="R529">
        <v>0</v>
      </c>
      <c r="S529">
        <v>0</v>
      </c>
      <c r="T529">
        <v>0</v>
      </c>
      <c r="U529">
        <v>1</v>
      </c>
      <c r="V529">
        <v>0</v>
      </c>
      <c r="W529">
        <v>46.9158110882956</v>
      </c>
      <c r="X529">
        <v>0</v>
      </c>
      <c r="Y529" t="s">
        <v>51</v>
      </c>
      <c r="Z529">
        <v>1</v>
      </c>
      <c r="AA529">
        <v>1</v>
      </c>
      <c r="AB529">
        <v>1</v>
      </c>
      <c r="AC529">
        <v>1</v>
      </c>
      <c r="AD529">
        <v>0.560894720010125</v>
      </c>
    </row>
    <row r="530" spans="1:30">
      <c r="A530">
        <v>529</v>
      </c>
      <c r="B530">
        <v>12.3</v>
      </c>
      <c r="C530">
        <v>1</v>
      </c>
      <c r="D530">
        <v>3.9</v>
      </c>
      <c r="E530">
        <v>2.9</v>
      </c>
      <c r="F530">
        <v>79.668720054757</v>
      </c>
      <c r="G530">
        <v>0</v>
      </c>
      <c r="H530">
        <v>0</v>
      </c>
      <c r="I530">
        <v>0</v>
      </c>
      <c r="J530">
        <v>0</v>
      </c>
      <c r="K530">
        <v>0</v>
      </c>
      <c r="L530">
        <v>0</v>
      </c>
      <c r="M530">
        <v>0</v>
      </c>
      <c r="N530">
        <v>0</v>
      </c>
      <c r="O530">
        <v>0</v>
      </c>
      <c r="P530">
        <v>0</v>
      </c>
      <c r="Q530">
        <v>0</v>
      </c>
      <c r="R530">
        <v>0</v>
      </c>
      <c r="S530">
        <v>0</v>
      </c>
      <c r="T530">
        <v>0</v>
      </c>
      <c r="U530">
        <v>1</v>
      </c>
      <c r="V530">
        <v>0</v>
      </c>
      <c r="W530">
        <v>1.41273100616016</v>
      </c>
      <c r="X530">
        <v>1</v>
      </c>
      <c r="Y530" t="s">
        <v>51</v>
      </c>
      <c r="Z530">
        <v>0</v>
      </c>
      <c r="AA530">
        <v>0</v>
      </c>
      <c r="AB530">
        <v>0</v>
      </c>
      <c r="AC530">
        <v>0</v>
      </c>
      <c r="AD530">
        <v>0.483750691287153</v>
      </c>
    </row>
    <row r="531" spans="1:30">
      <c r="A531">
        <v>530</v>
      </c>
      <c r="B531">
        <v>1.8</v>
      </c>
      <c r="C531">
        <v>0</v>
      </c>
      <c r="D531">
        <v>4</v>
      </c>
      <c r="E531">
        <v>3</v>
      </c>
      <c r="F531">
        <v>64.8843258042436</v>
      </c>
      <c r="G531">
        <v>0</v>
      </c>
      <c r="H531">
        <v>0</v>
      </c>
      <c r="I531">
        <v>0</v>
      </c>
      <c r="J531">
        <v>0</v>
      </c>
      <c r="K531">
        <v>0</v>
      </c>
      <c r="L531">
        <v>0</v>
      </c>
      <c r="M531">
        <v>0</v>
      </c>
      <c r="N531">
        <v>0</v>
      </c>
      <c r="O531">
        <v>0</v>
      </c>
      <c r="P531">
        <v>0</v>
      </c>
      <c r="Q531">
        <v>0</v>
      </c>
      <c r="R531">
        <v>0</v>
      </c>
      <c r="S531">
        <v>0</v>
      </c>
      <c r="T531">
        <v>0</v>
      </c>
      <c r="U531">
        <v>1</v>
      </c>
      <c r="V531">
        <v>0</v>
      </c>
      <c r="W531">
        <v>32.1971252566735</v>
      </c>
      <c r="X531">
        <v>0</v>
      </c>
      <c r="Y531" t="s">
        <v>51</v>
      </c>
      <c r="Z531">
        <v>1</v>
      </c>
      <c r="AA531">
        <v>1</v>
      </c>
      <c r="AB531">
        <v>1</v>
      </c>
      <c r="AD531">
        <v>0.599166510395633</v>
      </c>
    </row>
    <row r="532" spans="1:30">
      <c r="A532">
        <v>531</v>
      </c>
      <c r="B532">
        <v>3.5</v>
      </c>
      <c r="C532">
        <v>0</v>
      </c>
      <c r="D532">
        <v>4.4</v>
      </c>
      <c r="E532">
        <v>2.26666666666666</v>
      </c>
      <c r="F532">
        <v>66.1382614647501</v>
      </c>
      <c r="G532">
        <v>0</v>
      </c>
      <c r="H532">
        <v>0</v>
      </c>
      <c r="I532">
        <v>0</v>
      </c>
      <c r="J532">
        <v>0</v>
      </c>
      <c r="K532">
        <v>0</v>
      </c>
      <c r="L532">
        <v>0</v>
      </c>
      <c r="M532">
        <v>0</v>
      </c>
      <c r="N532">
        <v>0</v>
      </c>
      <c r="O532">
        <v>0</v>
      </c>
      <c r="P532">
        <v>0</v>
      </c>
      <c r="Q532">
        <v>0</v>
      </c>
      <c r="R532">
        <v>0</v>
      </c>
      <c r="S532">
        <v>0</v>
      </c>
      <c r="T532">
        <v>0</v>
      </c>
      <c r="U532">
        <v>1</v>
      </c>
      <c r="V532">
        <v>0</v>
      </c>
      <c r="W532">
        <v>32.6242299794661</v>
      </c>
      <c r="X532">
        <v>0</v>
      </c>
      <c r="Y532" t="s">
        <v>51</v>
      </c>
      <c r="Z532">
        <v>1</v>
      </c>
      <c r="AA532">
        <v>1</v>
      </c>
      <c r="AB532">
        <v>1</v>
      </c>
      <c r="AD532">
        <v>0.670530632554031</v>
      </c>
    </row>
    <row r="533" spans="1:30">
      <c r="A533">
        <v>532</v>
      </c>
      <c r="B533">
        <v>0</v>
      </c>
      <c r="C533">
        <v>1</v>
      </c>
      <c r="D533">
        <v>4.4</v>
      </c>
      <c r="E533">
        <v>1.64705882352941</v>
      </c>
      <c r="F533">
        <v>37.9000684462696</v>
      </c>
      <c r="G533">
        <v>0</v>
      </c>
      <c r="H533">
        <v>0</v>
      </c>
      <c r="I533">
        <v>0</v>
      </c>
      <c r="J533">
        <v>0</v>
      </c>
      <c r="K533">
        <v>0</v>
      </c>
      <c r="L533">
        <v>0</v>
      </c>
      <c r="M533">
        <v>0</v>
      </c>
      <c r="N533">
        <v>0</v>
      </c>
      <c r="O533">
        <v>0</v>
      </c>
      <c r="P533">
        <v>0</v>
      </c>
      <c r="Q533">
        <v>0</v>
      </c>
      <c r="R533">
        <v>0</v>
      </c>
      <c r="S533">
        <v>0</v>
      </c>
      <c r="T533">
        <v>0</v>
      </c>
      <c r="U533">
        <v>1</v>
      </c>
      <c r="V533">
        <v>0</v>
      </c>
      <c r="W533">
        <v>54.7351129363449</v>
      </c>
      <c r="X533">
        <v>0</v>
      </c>
      <c r="Y533" t="s">
        <v>51</v>
      </c>
      <c r="Z533">
        <v>1</v>
      </c>
      <c r="AA533">
        <v>1</v>
      </c>
      <c r="AB533">
        <v>1</v>
      </c>
      <c r="AC533">
        <v>1</v>
      </c>
      <c r="AD533">
        <v>0.398053257705227</v>
      </c>
    </row>
    <row r="534" spans="1:30">
      <c r="A534">
        <v>533</v>
      </c>
      <c r="B534">
        <v>1.8</v>
      </c>
      <c r="C534">
        <v>0</v>
      </c>
      <c r="D534">
        <v>4.5</v>
      </c>
      <c r="E534">
        <v>1.71428571428571</v>
      </c>
      <c r="F534">
        <v>54.0260095824777</v>
      </c>
      <c r="G534">
        <v>0</v>
      </c>
      <c r="H534">
        <v>0</v>
      </c>
      <c r="I534">
        <v>0</v>
      </c>
      <c r="J534">
        <v>0</v>
      </c>
      <c r="K534">
        <v>0</v>
      </c>
      <c r="L534">
        <v>0</v>
      </c>
      <c r="M534">
        <v>0</v>
      </c>
      <c r="N534">
        <v>0</v>
      </c>
      <c r="O534">
        <v>0</v>
      </c>
      <c r="P534">
        <v>0</v>
      </c>
      <c r="Q534">
        <v>0</v>
      </c>
      <c r="R534">
        <v>0</v>
      </c>
      <c r="S534">
        <v>0</v>
      </c>
      <c r="T534">
        <v>0</v>
      </c>
      <c r="U534">
        <v>1</v>
      </c>
      <c r="V534">
        <v>0</v>
      </c>
      <c r="W534">
        <v>16.4271047227926</v>
      </c>
      <c r="X534">
        <v>1</v>
      </c>
      <c r="Y534" t="s">
        <v>51</v>
      </c>
      <c r="Z534">
        <v>1</v>
      </c>
      <c r="AA534">
        <v>1</v>
      </c>
      <c r="AB534">
        <v>0</v>
      </c>
      <c r="AC534">
        <v>0</v>
      </c>
      <c r="AD534">
        <v>0.659419089119947</v>
      </c>
    </row>
    <row r="535" spans="1:30">
      <c r="A535">
        <v>534</v>
      </c>
      <c r="B535">
        <v>0.9</v>
      </c>
      <c r="C535">
        <v>0</v>
      </c>
      <c r="D535">
        <v>4.2</v>
      </c>
      <c r="E535">
        <v>5.3</v>
      </c>
      <c r="F535">
        <v>80.6132785763176</v>
      </c>
      <c r="G535">
        <v>0</v>
      </c>
      <c r="H535">
        <v>0</v>
      </c>
      <c r="I535">
        <v>0</v>
      </c>
      <c r="J535">
        <v>0</v>
      </c>
      <c r="K535">
        <v>0</v>
      </c>
      <c r="L535">
        <v>0</v>
      </c>
      <c r="M535">
        <v>0</v>
      </c>
      <c r="N535">
        <v>0</v>
      </c>
      <c r="O535">
        <v>0</v>
      </c>
      <c r="P535">
        <v>0</v>
      </c>
      <c r="Q535">
        <v>0</v>
      </c>
      <c r="R535">
        <v>0</v>
      </c>
      <c r="S535">
        <v>0</v>
      </c>
      <c r="T535">
        <v>0</v>
      </c>
      <c r="U535">
        <v>1</v>
      </c>
      <c r="V535">
        <v>0</v>
      </c>
      <c r="W535">
        <v>7.39219712525667</v>
      </c>
      <c r="X535">
        <v>0</v>
      </c>
      <c r="Y535" t="s">
        <v>51</v>
      </c>
      <c r="Z535">
        <v>1</v>
      </c>
      <c r="AD535">
        <v>0.61702327880574</v>
      </c>
    </row>
    <row r="536" spans="1:30">
      <c r="A536">
        <v>535</v>
      </c>
      <c r="B536">
        <v>1.8</v>
      </c>
      <c r="C536">
        <v>1</v>
      </c>
      <c r="D536">
        <v>4.6</v>
      </c>
      <c r="E536">
        <v>2.35</v>
      </c>
      <c r="F536">
        <v>44.1642710472279</v>
      </c>
      <c r="G536">
        <v>0</v>
      </c>
      <c r="H536">
        <v>0</v>
      </c>
      <c r="I536">
        <v>0</v>
      </c>
      <c r="J536">
        <v>0</v>
      </c>
      <c r="K536">
        <v>0</v>
      </c>
      <c r="L536">
        <v>0</v>
      </c>
      <c r="M536">
        <v>0</v>
      </c>
      <c r="N536">
        <v>0</v>
      </c>
      <c r="O536">
        <v>0</v>
      </c>
      <c r="P536">
        <v>0</v>
      </c>
      <c r="Q536">
        <v>0</v>
      </c>
      <c r="R536">
        <v>0</v>
      </c>
      <c r="S536">
        <v>0</v>
      </c>
      <c r="T536">
        <v>0</v>
      </c>
      <c r="U536">
        <v>1</v>
      </c>
      <c r="V536">
        <v>0</v>
      </c>
      <c r="W536">
        <v>41.1991786447638</v>
      </c>
      <c r="X536">
        <v>0</v>
      </c>
      <c r="Y536" t="s">
        <v>51</v>
      </c>
      <c r="Z536">
        <v>1</v>
      </c>
      <c r="AA536">
        <v>1</v>
      </c>
      <c r="AB536">
        <v>1</v>
      </c>
      <c r="AC536">
        <v>1</v>
      </c>
      <c r="AD536">
        <v>0.442271785611974</v>
      </c>
    </row>
    <row r="537" spans="1:30">
      <c r="A537">
        <v>536</v>
      </c>
      <c r="B537">
        <v>0.9</v>
      </c>
      <c r="C537">
        <v>0</v>
      </c>
      <c r="D537">
        <v>4.2</v>
      </c>
      <c r="E537">
        <v>3.72727272727272</v>
      </c>
      <c r="F537">
        <v>39.1375770020533</v>
      </c>
      <c r="G537">
        <v>0</v>
      </c>
      <c r="H537">
        <v>0</v>
      </c>
      <c r="I537">
        <v>0</v>
      </c>
      <c r="J537">
        <v>0</v>
      </c>
      <c r="K537">
        <v>0</v>
      </c>
      <c r="L537">
        <v>0</v>
      </c>
      <c r="M537">
        <v>0</v>
      </c>
      <c r="N537">
        <v>0</v>
      </c>
      <c r="O537">
        <v>0</v>
      </c>
      <c r="P537">
        <v>0</v>
      </c>
      <c r="Q537">
        <v>0</v>
      </c>
      <c r="R537">
        <v>0</v>
      </c>
      <c r="S537">
        <v>0</v>
      </c>
      <c r="T537">
        <v>0</v>
      </c>
      <c r="U537">
        <v>1</v>
      </c>
      <c r="V537">
        <v>0</v>
      </c>
      <c r="W537">
        <v>20.8952772073921</v>
      </c>
      <c r="X537">
        <v>0</v>
      </c>
      <c r="Y537" t="s">
        <v>51</v>
      </c>
      <c r="Z537">
        <v>1</v>
      </c>
      <c r="AA537">
        <v>1</v>
      </c>
      <c r="AD537">
        <v>0.581033844548174</v>
      </c>
    </row>
    <row r="538" spans="1:30">
      <c r="A538">
        <v>537</v>
      </c>
      <c r="B538">
        <v>3.5</v>
      </c>
      <c r="C538">
        <v>0</v>
      </c>
      <c r="D538">
        <v>4.2</v>
      </c>
      <c r="E538">
        <v>6.68421052631578</v>
      </c>
      <c r="F538">
        <v>67.2772073921971</v>
      </c>
      <c r="G538">
        <v>0</v>
      </c>
      <c r="H538">
        <v>0</v>
      </c>
      <c r="I538">
        <v>0</v>
      </c>
      <c r="J538">
        <v>0</v>
      </c>
      <c r="K538">
        <v>0</v>
      </c>
      <c r="L538">
        <v>0</v>
      </c>
      <c r="M538">
        <v>0</v>
      </c>
      <c r="N538">
        <v>0</v>
      </c>
      <c r="O538">
        <v>0</v>
      </c>
      <c r="P538">
        <v>0</v>
      </c>
      <c r="Q538">
        <v>0</v>
      </c>
      <c r="R538">
        <v>0</v>
      </c>
      <c r="S538">
        <v>0</v>
      </c>
      <c r="T538">
        <v>0</v>
      </c>
      <c r="U538">
        <v>1</v>
      </c>
      <c r="V538">
        <v>0</v>
      </c>
      <c r="W538">
        <v>7.81930184804928</v>
      </c>
      <c r="X538">
        <v>1</v>
      </c>
      <c r="Y538" t="s">
        <v>51</v>
      </c>
      <c r="Z538">
        <v>1</v>
      </c>
      <c r="AA538">
        <v>0</v>
      </c>
      <c r="AB538">
        <v>0</v>
      </c>
      <c r="AC538">
        <v>0</v>
      </c>
      <c r="AD538">
        <v>0.613658443201531</v>
      </c>
    </row>
    <row r="539" spans="1:30">
      <c r="A539">
        <v>538</v>
      </c>
      <c r="B539">
        <v>3.5</v>
      </c>
      <c r="C539">
        <v>0</v>
      </c>
      <c r="D539">
        <v>3.7</v>
      </c>
      <c r="E539">
        <v>3.52631578947368</v>
      </c>
      <c r="F539">
        <v>49.0321697467488</v>
      </c>
      <c r="G539">
        <v>0</v>
      </c>
      <c r="H539">
        <v>0</v>
      </c>
      <c r="I539">
        <v>0</v>
      </c>
      <c r="J539">
        <v>0</v>
      </c>
      <c r="K539">
        <v>0</v>
      </c>
      <c r="L539">
        <v>0</v>
      </c>
      <c r="M539">
        <v>0</v>
      </c>
      <c r="N539">
        <v>0</v>
      </c>
      <c r="O539">
        <v>0</v>
      </c>
      <c r="P539">
        <v>0</v>
      </c>
      <c r="Q539">
        <v>0</v>
      </c>
      <c r="R539">
        <v>0</v>
      </c>
      <c r="S539">
        <v>0</v>
      </c>
      <c r="T539">
        <v>0</v>
      </c>
      <c r="U539">
        <v>1</v>
      </c>
      <c r="V539">
        <v>0</v>
      </c>
      <c r="W539">
        <v>5.71663244353182</v>
      </c>
      <c r="X539">
        <v>1</v>
      </c>
      <c r="Y539" t="s">
        <v>51</v>
      </c>
      <c r="Z539">
        <v>0</v>
      </c>
      <c r="AA539">
        <v>0</v>
      </c>
      <c r="AB539">
        <v>0</v>
      </c>
      <c r="AC539">
        <v>0</v>
      </c>
      <c r="AD539">
        <v>0.552065062581993</v>
      </c>
    </row>
    <row r="540" spans="1:30">
      <c r="A540">
        <v>539</v>
      </c>
      <c r="B540">
        <v>0</v>
      </c>
      <c r="C540">
        <v>0</v>
      </c>
      <c r="D540">
        <v>4.5</v>
      </c>
      <c r="E540">
        <v>2.88235294117647</v>
      </c>
      <c r="F540">
        <v>42.3901437371663</v>
      </c>
      <c r="G540">
        <v>0</v>
      </c>
      <c r="H540">
        <v>0</v>
      </c>
      <c r="I540">
        <v>0</v>
      </c>
      <c r="J540">
        <v>0</v>
      </c>
      <c r="K540">
        <v>0</v>
      </c>
      <c r="L540">
        <v>0</v>
      </c>
      <c r="M540">
        <v>0</v>
      </c>
      <c r="N540">
        <v>0</v>
      </c>
      <c r="O540">
        <v>0</v>
      </c>
      <c r="P540">
        <v>0</v>
      </c>
      <c r="Q540">
        <v>0</v>
      </c>
      <c r="R540">
        <v>0</v>
      </c>
      <c r="S540">
        <v>0</v>
      </c>
      <c r="T540">
        <v>0</v>
      </c>
      <c r="U540">
        <v>1</v>
      </c>
      <c r="V540">
        <v>0</v>
      </c>
      <c r="W540">
        <v>36.2053388090349</v>
      </c>
      <c r="X540">
        <v>0</v>
      </c>
      <c r="Y540" t="s">
        <v>51</v>
      </c>
      <c r="Z540">
        <v>1</v>
      </c>
      <c r="AA540">
        <v>1</v>
      </c>
      <c r="AB540">
        <v>1</v>
      </c>
      <c r="AC540">
        <v>1</v>
      </c>
      <c r="AD540">
        <v>0.622188256538114</v>
      </c>
    </row>
    <row r="541" spans="1:30">
      <c r="A541">
        <v>540</v>
      </c>
      <c r="B541">
        <v>0.9</v>
      </c>
      <c r="C541">
        <v>0</v>
      </c>
      <c r="D541">
        <v>4.2</v>
      </c>
      <c r="E541">
        <v>2.44</v>
      </c>
      <c r="F541">
        <v>65.037645448323</v>
      </c>
      <c r="G541">
        <v>0</v>
      </c>
      <c r="H541">
        <v>0</v>
      </c>
      <c r="I541">
        <v>0</v>
      </c>
      <c r="J541">
        <v>0</v>
      </c>
      <c r="K541">
        <v>0</v>
      </c>
      <c r="L541">
        <v>0</v>
      </c>
      <c r="M541">
        <v>0</v>
      </c>
      <c r="N541">
        <v>0</v>
      </c>
      <c r="O541">
        <v>0</v>
      </c>
      <c r="P541">
        <v>0</v>
      </c>
      <c r="Q541">
        <v>0</v>
      </c>
      <c r="R541">
        <v>0</v>
      </c>
      <c r="S541">
        <v>0</v>
      </c>
      <c r="T541">
        <v>0</v>
      </c>
      <c r="U541">
        <v>1</v>
      </c>
      <c r="V541">
        <v>0</v>
      </c>
      <c r="W541">
        <v>32.8870636550308</v>
      </c>
      <c r="X541">
        <v>0</v>
      </c>
      <c r="Y541" t="s">
        <v>51</v>
      </c>
      <c r="Z541">
        <v>1</v>
      </c>
      <c r="AA541">
        <v>1</v>
      </c>
      <c r="AB541">
        <v>1</v>
      </c>
      <c r="AD541">
        <v>0.621404880015047</v>
      </c>
    </row>
    <row r="542" spans="1:30">
      <c r="A542">
        <v>541</v>
      </c>
      <c r="B542">
        <v>4.9</v>
      </c>
      <c r="C542">
        <v>0</v>
      </c>
      <c r="D542">
        <v>2.9</v>
      </c>
      <c r="E542">
        <v>4.6875</v>
      </c>
      <c r="F542">
        <v>78.8966461327857</v>
      </c>
      <c r="G542">
        <v>0</v>
      </c>
      <c r="H542">
        <v>0</v>
      </c>
      <c r="I542">
        <v>0</v>
      </c>
      <c r="J542">
        <v>0</v>
      </c>
      <c r="K542">
        <v>0</v>
      </c>
      <c r="L542">
        <v>0</v>
      </c>
      <c r="M542">
        <v>0</v>
      </c>
      <c r="N542">
        <v>0</v>
      </c>
      <c r="O542">
        <v>0</v>
      </c>
      <c r="P542">
        <v>0</v>
      </c>
      <c r="Q542">
        <v>0</v>
      </c>
      <c r="R542">
        <v>0</v>
      </c>
      <c r="S542">
        <v>0</v>
      </c>
      <c r="T542">
        <v>0</v>
      </c>
      <c r="U542">
        <v>1</v>
      </c>
      <c r="V542">
        <v>0</v>
      </c>
      <c r="W542">
        <v>6.99794661190965</v>
      </c>
      <c r="X542">
        <v>1</v>
      </c>
      <c r="Y542" t="s">
        <v>51</v>
      </c>
      <c r="Z542">
        <v>1</v>
      </c>
      <c r="AA542">
        <v>0</v>
      </c>
      <c r="AB542">
        <v>0</v>
      </c>
      <c r="AC542">
        <v>0</v>
      </c>
      <c r="AD542">
        <v>0.484329460997433</v>
      </c>
    </row>
    <row r="543" spans="1:30">
      <c r="A543">
        <v>542</v>
      </c>
      <c r="B543">
        <v>2.6</v>
      </c>
      <c r="C543">
        <v>0</v>
      </c>
      <c r="D543">
        <v>4.2</v>
      </c>
      <c r="E543">
        <v>1.06666666666666</v>
      </c>
      <c r="F543">
        <v>73.8726899383983</v>
      </c>
      <c r="G543">
        <v>0</v>
      </c>
      <c r="H543">
        <v>0</v>
      </c>
      <c r="I543">
        <v>0</v>
      </c>
      <c r="J543">
        <v>0</v>
      </c>
      <c r="K543">
        <v>0</v>
      </c>
      <c r="L543">
        <v>0</v>
      </c>
      <c r="M543">
        <v>0</v>
      </c>
      <c r="N543">
        <v>0</v>
      </c>
      <c r="O543">
        <v>0</v>
      </c>
      <c r="P543">
        <v>0</v>
      </c>
      <c r="Q543">
        <v>0</v>
      </c>
      <c r="R543">
        <v>0</v>
      </c>
      <c r="S543">
        <v>0</v>
      </c>
      <c r="T543">
        <v>0</v>
      </c>
      <c r="U543">
        <v>1</v>
      </c>
      <c r="V543">
        <v>0</v>
      </c>
      <c r="W543">
        <v>10.8090349075975</v>
      </c>
      <c r="X543">
        <v>1</v>
      </c>
      <c r="Y543" t="s">
        <v>51</v>
      </c>
      <c r="Z543">
        <v>1</v>
      </c>
      <c r="AA543">
        <v>0</v>
      </c>
      <c r="AB543">
        <v>0</v>
      </c>
      <c r="AC543">
        <v>0</v>
      </c>
      <c r="AD543">
        <v>0.656292331828111</v>
      </c>
    </row>
    <row r="544" spans="1:30">
      <c r="A544">
        <v>543</v>
      </c>
      <c r="B544">
        <v>2.6</v>
      </c>
      <c r="C544">
        <v>0</v>
      </c>
      <c r="D544">
        <v>4.5</v>
      </c>
      <c r="E544">
        <v>1.89655172413793</v>
      </c>
      <c r="F544">
        <v>70.8528405201916</v>
      </c>
      <c r="G544">
        <v>0</v>
      </c>
      <c r="H544">
        <v>0</v>
      </c>
      <c r="I544">
        <v>0</v>
      </c>
      <c r="J544">
        <v>0</v>
      </c>
      <c r="K544">
        <v>0</v>
      </c>
      <c r="L544">
        <v>0</v>
      </c>
      <c r="M544">
        <v>0</v>
      </c>
      <c r="N544">
        <v>0</v>
      </c>
      <c r="O544">
        <v>0</v>
      </c>
      <c r="P544">
        <v>0</v>
      </c>
      <c r="Q544">
        <v>0</v>
      </c>
      <c r="R544">
        <v>0</v>
      </c>
      <c r="S544">
        <v>0</v>
      </c>
      <c r="T544">
        <v>0</v>
      </c>
      <c r="U544">
        <v>1</v>
      </c>
      <c r="V544">
        <v>0</v>
      </c>
      <c r="W544">
        <v>10.0862422997946</v>
      </c>
      <c r="X544">
        <v>1</v>
      </c>
      <c r="Y544" t="s">
        <v>51</v>
      </c>
      <c r="Z544">
        <v>1</v>
      </c>
      <c r="AA544">
        <v>0</v>
      </c>
      <c r="AB544">
        <v>0</v>
      </c>
      <c r="AC544">
        <v>0</v>
      </c>
      <c r="AD544">
        <v>0.68270084262544</v>
      </c>
    </row>
    <row r="545" spans="1:30">
      <c r="A545">
        <v>544</v>
      </c>
      <c r="B545">
        <v>0</v>
      </c>
      <c r="C545">
        <v>0</v>
      </c>
      <c r="D545">
        <v>4.3</v>
      </c>
      <c r="E545">
        <v>2.125</v>
      </c>
      <c r="F545">
        <v>48.2108145106091</v>
      </c>
      <c r="G545">
        <v>0</v>
      </c>
      <c r="H545">
        <v>0</v>
      </c>
      <c r="I545">
        <v>0</v>
      </c>
      <c r="J545">
        <v>0</v>
      </c>
      <c r="K545">
        <v>0</v>
      </c>
      <c r="L545">
        <v>0</v>
      </c>
      <c r="M545">
        <v>0</v>
      </c>
      <c r="N545">
        <v>0</v>
      </c>
      <c r="O545">
        <v>0</v>
      </c>
      <c r="P545">
        <v>0</v>
      </c>
      <c r="Q545">
        <v>0</v>
      </c>
      <c r="R545">
        <v>0</v>
      </c>
      <c r="S545">
        <v>0</v>
      </c>
      <c r="T545">
        <v>0</v>
      </c>
      <c r="U545">
        <v>1</v>
      </c>
      <c r="V545">
        <v>0</v>
      </c>
      <c r="W545">
        <v>8.24640657084189</v>
      </c>
      <c r="X545">
        <v>0</v>
      </c>
      <c r="Y545" t="s">
        <v>51</v>
      </c>
      <c r="Z545">
        <v>1</v>
      </c>
      <c r="AD545">
        <v>0.609332892400577</v>
      </c>
    </row>
    <row r="546" spans="1:30">
      <c r="A546">
        <v>545</v>
      </c>
      <c r="B546">
        <v>0</v>
      </c>
      <c r="C546">
        <v>0</v>
      </c>
      <c r="D546">
        <v>4.5</v>
      </c>
      <c r="E546">
        <v>5.47058823529411</v>
      </c>
      <c r="F546">
        <v>38.9295003422313</v>
      </c>
      <c r="G546">
        <v>0</v>
      </c>
      <c r="H546">
        <v>0</v>
      </c>
      <c r="I546">
        <v>0</v>
      </c>
      <c r="J546">
        <v>0</v>
      </c>
      <c r="K546">
        <v>0</v>
      </c>
      <c r="L546">
        <v>0</v>
      </c>
      <c r="M546">
        <v>0</v>
      </c>
      <c r="N546">
        <v>0</v>
      </c>
      <c r="O546">
        <v>0</v>
      </c>
      <c r="P546">
        <v>0</v>
      </c>
      <c r="Q546">
        <v>0</v>
      </c>
      <c r="R546">
        <v>0</v>
      </c>
      <c r="S546">
        <v>0</v>
      </c>
      <c r="T546">
        <v>0</v>
      </c>
      <c r="U546">
        <v>1</v>
      </c>
      <c r="V546">
        <v>0</v>
      </c>
      <c r="W546">
        <v>33.741273100616</v>
      </c>
      <c r="X546">
        <v>0</v>
      </c>
      <c r="Y546" t="s">
        <v>51</v>
      </c>
      <c r="Z546">
        <v>1</v>
      </c>
      <c r="AA546">
        <v>1</v>
      </c>
      <c r="AB546">
        <v>1</v>
      </c>
      <c r="AD546">
        <v>0.597872039125024</v>
      </c>
    </row>
    <row r="547" spans="1:30">
      <c r="A547">
        <v>546</v>
      </c>
      <c r="B547">
        <v>4.9</v>
      </c>
      <c r="C547">
        <v>0</v>
      </c>
      <c r="D547">
        <v>3.3</v>
      </c>
      <c r="E547">
        <v>7.16666666666666</v>
      </c>
      <c r="F547">
        <v>50.9486652977412</v>
      </c>
      <c r="G547">
        <v>0</v>
      </c>
      <c r="H547">
        <v>0</v>
      </c>
      <c r="I547">
        <v>0</v>
      </c>
      <c r="J547">
        <v>0</v>
      </c>
      <c r="K547">
        <v>0</v>
      </c>
      <c r="L547">
        <v>0</v>
      </c>
      <c r="M547">
        <v>0</v>
      </c>
      <c r="N547">
        <v>0</v>
      </c>
      <c r="O547">
        <v>0</v>
      </c>
      <c r="P547">
        <v>0</v>
      </c>
      <c r="Q547">
        <v>0</v>
      </c>
      <c r="R547">
        <v>0</v>
      </c>
      <c r="S547">
        <v>0</v>
      </c>
      <c r="T547">
        <v>0</v>
      </c>
      <c r="U547">
        <v>1</v>
      </c>
      <c r="V547">
        <v>0</v>
      </c>
      <c r="W547">
        <v>8.57494866529774</v>
      </c>
      <c r="X547">
        <v>1</v>
      </c>
      <c r="Y547" t="s">
        <v>51</v>
      </c>
      <c r="Z547">
        <v>1</v>
      </c>
      <c r="AA547">
        <v>0</v>
      </c>
      <c r="AB547">
        <v>0</v>
      </c>
      <c r="AC547">
        <v>0</v>
      </c>
      <c r="AD547">
        <v>0.483707348893613</v>
      </c>
    </row>
    <row r="548" spans="1:30">
      <c r="A548">
        <v>547</v>
      </c>
      <c r="B548">
        <v>1</v>
      </c>
      <c r="C548">
        <v>0</v>
      </c>
      <c r="D548">
        <v>3.4</v>
      </c>
      <c r="E548">
        <v>21.2</v>
      </c>
      <c r="F548">
        <v>69.305954825462</v>
      </c>
      <c r="G548">
        <v>0</v>
      </c>
      <c r="H548">
        <v>0</v>
      </c>
      <c r="I548">
        <v>0</v>
      </c>
      <c r="J548">
        <v>0</v>
      </c>
      <c r="K548">
        <v>0</v>
      </c>
      <c r="L548">
        <v>0</v>
      </c>
      <c r="M548">
        <v>0</v>
      </c>
      <c r="N548">
        <v>0</v>
      </c>
      <c r="O548">
        <v>0</v>
      </c>
      <c r="P548">
        <v>0</v>
      </c>
      <c r="Q548">
        <v>0</v>
      </c>
      <c r="R548">
        <v>0</v>
      </c>
      <c r="S548">
        <v>0</v>
      </c>
      <c r="T548">
        <v>0</v>
      </c>
      <c r="U548">
        <v>1</v>
      </c>
      <c r="V548">
        <v>0</v>
      </c>
      <c r="W548">
        <v>18.2669404517453</v>
      </c>
      <c r="X548">
        <v>1</v>
      </c>
      <c r="Y548" t="s">
        <v>51</v>
      </c>
      <c r="Z548">
        <v>1</v>
      </c>
      <c r="AA548">
        <v>1</v>
      </c>
      <c r="AB548">
        <v>0</v>
      </c>
      <c r="AC548">
        <v>0</v>
      </c>
      <c r="AD548">
        <v>0.370606671761392</v>
      </c>
    </row>
    <row r="549" spans="1:30">
      <c r="A549">
        <v>548</v>
      </c>
      <c r="B549">
        <v>3</v>
      </c>
      <c r="C549">
        <v>0</v>
      </c>
      <c r="D549">
        <v>4.3</v>
      </c>
      <c r="E549">
        <v>3.57894736842105</v>
      </c>
      <c r="F549">
        <v>46.0068446269678</v>
      </c>
      <c r="G549">
        <v>0</v>
      </c>
      <c r="H549">
        <v>0</v>
      </c>
      <c r="I549">
        <v>0</v>
      </c>
      <c r="J549">
        <v>0</v>
      </c>
      <c r="K549">
        <v>0</v>
      </c>
      <c r="L549">
        <v>0</v>
      </c>
      <c r="M549">
        <v>0</v>
      </c>
      <c r="N549">
        <v>0</v>
      </c>
      <c r="O549">
        <v>0</v>
      </c>
      <c r="P549">
        <v>0</v>
      </c>
      <c r="Q549">
        <v>0</v>
      </c>
      <c r="R549">
        <v>0</v>
      </c>
      <c r="S549">
        <v>0</v>
      </c>
      <c r="T549">
        <v>0</v>
      </c>
      <c r="U549">
        <v>1</v>
      </c>
      <c r="V549">
        <v>0</v>
      </c>
      <c r="W549">
        <v>8.64065708418891</v>
      </c>
      <c r="X549">
        <v>1</v>
      </c>
      <c r="Y549" t="s">
        <v>51</v>
      </c>
      <c r="Z549">
        <v>1</v>
      </c>
      <c r="AA549">
        <v>0</v>
      </c>
      <c r="AB549">
        <v>0</v>
      </c>
      <c r="AC549">
        <v>0</v>
      </c>
      <c r="AD549">
        <v>0.621749328154627</v>
      </c>
    </row>
    <row r="550" spans="1:30">
      <c r="A550">
        <v>549</v>
      </c>
      <c r="B550">
        <v>0</v>
      </c>
      <c r="C550">
        <v>0</v>
      </c>
      <c r="D550">
        <v>4.8</v>
      </c>
      <c r="E550">
        <v>3.31249999999999</v>
      </c>
      <c r="F550">
        <v>19.3921971252566</v>
      </c>
      <c r="G550">
        <v>0</v>
      </c>
      <c r="H550">
        <v>0</v>
      </c>
      <c r="I550">
        <v>0</v>
      </c>
      <c r="J550">
        <v>0</v>
      </c>
      <c r="K550">
        <v>0</v>
      </c>
      <c r="L550">
        <v>0</v>
      </c>
      <c r="M550">
        <v>0</v>
      </c>
      <c r="N550">
        <v>0</v>
      </c>
      <c r="O550">
        <v>0</v>
      </c>
      <c r="P550">
        <v>0</v>
      </c>
      <c r="Q550">
        <v>0</v>
      </c>
      <c r="R550">
        <v>0</v>
      </c>
      <c r="S550">
        <v>0</v>
      </c>
      <c r="T550">
        <v>0</v>
      </c>
      <c r="U550">
        <v>1</v>
      </c>
      <c r="V550">
        <v>0</v>
      </c>
      <c r="W550">
        <v>51.9096509240246</v>
      </c>
      <c r="X550">
        <v>0</v>
      </c>
      <c r="Y550" t="s">
        <v>51</v>
      </c>
      <c r="Z550">
        <v>1</v>
      </c>
      <c r="AA550">
        <v>1</v>
      </c>
      <c r="AB550">
        <v>1</v>
      </c>
      <c r="AC550">
        <v>1</v>
      </c>
      <c r="AD550">
        <v>0.630468283432661</v>
      </c>
    </row>
    <row r="551" spans="1:30">
      <c r="A551">
        <v>550</v>
      </c>
      <c r="B551">
        <v>1</v>
      </c>
      <c r="C551">
        <v>0</v>
      </c>
      <c r="D551">
        <v>4.3</v>
      </c>
      <c r="E551">
        <v>1.21739130434782</v>
      </c>
      <c r="F551">
        <v>1.26488706365503</v>
      </c>
      <c r="G551">
        <v>0</v>
      </c>
      <c r="H551">
        <v>0</v>
      </c>
      <c r="I551">
        <v>0</v>
      </c>
      <c r="J551">
        <v>0</v>
      </c>
      <c r="K551">
        <v>0</v>
      </c>
      <c r="L551">
        <v>0</v>
      </c>
      <c r="M551">
        <v>0</v>
      </c>
      <c r="N551">
        <v>0</v>
      </c>
      <c r="O551">
        <v>0</v>
      </c>
      <c r="P551">
        <v>0</v>
      </c>
      <c r="Q551">
        <v>0</v>
      </c>
      <c r="R551">
        <v>0</v>
      </c>
      <c r="S551">
        <v>0</v>
      </c>
      <c r="T551">
        <v>0</v>
      </c>
      <c r="U551">
        <v>1</v>
      </c>
      <c r="V551">
        <v>0</v>
      </c>
      <c r="W551">
        <v>50.7926078028747</v>
      </c>
      <c r="X551">
        <v>0</v>
      </c>
      <c r="Y551" t="s">
        <v>51</v>
      </c>
      <c r="Z551">
        <v>1</v>
      </c>
      <c r="AA551">
        <v>1</v>
      </c>
      <c r="AB551">
        <v>1</v>
      </c>
      <c r="AC551">
        <v>1</v>
      </c>
      <c r="AD551">
        <v>0.570303364633421</v>
      </c>
    </row>
    <row r="552" spans="1:30">
      <c r="A552">
        <v>551</v>
      </c>
      <c r="B552">
        <v>7.9</v>
      </c>
      <c r="C552">
        <v>0</v>
      </c>
      <c r="D552">
        <v>3.8</v>
      </c>
      <c r="E552">
        <v>1.38461538461538</v>
      </c>
      <c r="F552">
        <v>71.1868583162217</v>
      </c>
      <c r="G552">
        <v>0</v>
      </c>
      <c r="H552">
        <v>0</v>
      </c>
      <c r="I552">
        <v>0</v>
      </c>
      <c r="J552">
        <v>0</v>
      </c>
      <c r="K552">
        <v>0</v>
      </c>
      <c r="L552">
        <v>0</v>
      </c>
      <c r="M552">
        <v>0</v>
      </c>
      <c r="N552">
        <v>0</v>
      </c>
      <c r="O552">
        <v>0</v>
      </c>
      <c r="P552">
        <v>0</v>
      </c>
      <c r="Q552">
        <v>0</v>
      </c>
      <c r="R552">
        <v>0</v>
      </c>
      <c r="S552">
        <v>0</v>
      </c>
      <c r="T552">
        <v>0</v>
      </c>
      <c r="U552">
        <v>1</v>
      </c>
      <c r="V552">
        <v>0</v>
      </c>
      <c r="W552">
        <v>29.700205338809</v>
      </c>
      <c r="X552">
        <v>0</v>
      </c>
      <c r="Y552" t="s">
        <v>51</v>
      </c>
      <c r="Z552">
        <v>1</v>
      </c>
      <c r="AA552">
        <v>1</v>
      </c>
      <c r="AB552">
        <v>1</v>
      </c>
      <c r="AD552">
        <v>0.646652403078851</v>
      </c>
    </row>
    <row r="553" spans="1:30">
      <c r="A553">
        <v>552</v>
      </c>
      <c r="B553">
        <v>4.4</v>
      </c>
      <c r="C553">
        <v>0</v>
      </c>
      <c r="D553">
        <v>4.5</v>
      </c>
      <c r="E553">
        <v>3.55555555555555</v>
      </c>
      <c r="F553">
        <v>64.6488706365503</v>
      </c>
      <c r="G553">
        <v>0</v>
      </c>
      <c r="H553">
        <v>0</v>
      </c>
      <c r="I553">
        <v>0</v>
      </c>
      <c r="J553">
        <v>0</v>
      </c>
      <c r="K553">
        <v>0</v>
      </c>
      <c r="L553">
        <v>0</v>
      </c>
      <c r="M553">
        <v>0</v>
      </c>
      <c r="N553">
        <v>0</v>
      </c>
      <c r="O553">
        <v>0</v>
      </c>
      <c r="P553">
        <v>0</v>
      </c>
      <c r="Q553">
        <v>0</v>
      </c>
      <c r="R553">
        <v>0</v>
      </c>
      <c r="S553">
        <v>0</v>
      </c>
      <c r="T553">
        <v>0</v>
      </c>
      <c r="U553">
        <v>1</v>
      </c>
      <c r="V553">
        <v>0</v>
      </c>
      <c r="W553">
        <v>26.611909650924</v>
      </c>
      <c r="X553">
        <v>1</v>
      </c>
      <c r="Y553" t="s">
        <v>51</v>
      </c>
      <c r="Z553">
        <v>1</v>
      </c>
      <c r="AA553">
        <v>1</v>
      </c>
      <c r="AB553">
        <v>1</v>
      </c>
      <c r="AC553">
        <v>0</v>
      </c>
      <c r="AD553">
        <v>0.678739712185811</v>
      </c>
    </row>
    <row r="554" spans="1:30">
      <c r="A554">
        <v>553</v>
      </c>
      <c r="B554">
        <v>0</v>
      </c>
      <c r="C554">
        <v>0</v>
      </c>
      <c r="D554">
        <v>3.8</v>
      </c>
      <c r="E554">
        <v>6.7</v>
      </c>
      <c r="F554">
        <v>25.577002053388</v>
      </c>
      <c r="G554">
        <v>0</v>
      </c>
      <c r="H554">
        <v>0</v>
      </c>
      <c r="I554">
        <v>0</v>
      </c>
      <c r="J554">
        <v>0</v>
      </c>
      <c r="K554">
        <v>0</v>
      </c>
      <c r="L554">
        <v>0</v>
      </c>
      <c r="M554">
        <v>0</v>
      </c>
      <c r="N554">
        <v>0</v>
      </c>
      <c r="O554">
        <v>0</v>
      </c>
      <c r="P554">
        <v>0</v>
      </c>
      <c r="Q554">
        <v>0</v>
      </c>
      <c r="R554">
        <v>0</v>
      </c>
      <c r="S554">
        <v>0</v>
      </c>
      <c r="T554">
        <v>0</v>
      </c>
      <c r="U554">
        <v>1</v>
      </c>
      <c r="V554">
        <v>0</v>
      </c>
      <c r="W554">
        <v>33.9712525667351</v>
      </c>
      <c r="X554">
        <v>0</v>
      </c>
      <c r="Y554" t="s">
        <v>51</v>
      </c>
      <c r="Z554">
        <v>1</v>
      </c>
      <c r="AA554">
        <v>1</v>
      </c>
      <c r="AB554">
        <v>1</v>
      </c>
      <c r="AD554">
        <v>0.478588060251676</v>
      </c>
    </row>
    <row r="555" spans="1:30">
      <c r="A555">
        <v>554</v>
      </c>
      <c r="B555">
        <v>0</v>
      </c>
      <c r="C555">
        <v>0</v>
      </c>
      <c r="D555">
        <v>4.8</v>
      </c>
      <c r="E555">
        <v>3.64285714285714</v>
      </c>
      <c r="F555">
        <v>15.3264887063655</v>
      </c>
      <c r="G555">
        <v>0</v>
      </c>
      <c r="H555">
        <v>0</v>
      </c>
      <c r="I555">
        <v>0</v>
      </c>
      <c r="J555">
        <v>0</v>
      </c>
      <c r="K555">
        <v>0</v>
      </c>
      <c r="L555">
        <v>0</v>
      </c>
      <c r="M555">
        <v>0</v>
      </c>
      <c r="N555">
        <v>0</v>
      </c>
      <c r="O555">
        <v>0</v>
      </c>
      <c r="P555">
        <v>0</v>
      </c>
      <c r="Q555">
        <v>0</v>
      </c>
      <c r="R555">
        <v>0</v>
      </c>
      <c r="S555">
        <v>0</v>
      </c>
      <c r="T555">
        <v>0</v>
      </c>
      <c r="U555">
        <v>1</v>
      </c>
      <c r="V555">
        <v>0</v>
      </c>
      <c r="W555">
        <v>54.4394250513347</v>
      </c>
      <c r="X555">
        <v>0</v>
      </c>
      <c r="Y555" t="s">
        <v>51</v>
      </c>
      <c r="Z555">
        <v>1</v>
      </c>
      <c r="AA555">
        <v>1</v>
      </c>
      <c r="AB555">
        <v>1</v>
      </c>
      <c r="AC555">
        <v>1</v>
      </c>
      <c r="AD555">
        <v>0.623291657955067</v>
      </c>
    </row>
    <row r="556" spans="1:30">
      <c r="A556">
        <v>555</v>
      </c>
      <c r="B556">
        <v>14.8</v>
      </c>
      <c r="C556">
        <v>0</v>
      </c>
      <c r="D556">
        <v>4.6</v>
      </c>
      <c r="E556">
        <v>3.81818181818181</v>
      </c>
      <c r="F556">
        <v>60.8761122518822</v>
      </c>
      <c r="G556">
        <v>0</v>
      </c>
      <c r="H556">
        <v>0</v>
      </c>
      <c r="I556">
        <v>0</v>
      </c>
      <c r="J556">
        <v>0</v>
      </c>
      <c r="K556">
        <v>0</v>
      </c>
      <c r="L556">
        <v>0</v>
      </c>
      <c r="M556">
        <v>0</v>
      </c>
      <c r="N556">
        <v>0</v>
      </c>
      <c r="O556">
        <v>0</v>
      </c>
      <c r="P556">
        <v>0</v>
      </c>
      <c r="Q556">
        <v>0</v>
      </c>
      <c r="R556">
        <v>0</v>
      </c>
      <c r="S556">
        <v>0</v>
      </c>
      <c r="T556">
        <v>0</v>
      </c>
      <c r="U556">
        <v>1</v>
      </c>
      <c r="V556">
        <v>0</v>
      </c>
      <c r="W556">
        <v>51.9096509240246</v>
      </c>
      <c r="X556">
        <v>0</v>
      </c>
      <c r="Y556" t="s">
        <v>51</v>
      </c>
      <c r="Z556">
        <v>1</v>
      </c>
      <c r="AA556">
        <v>1</v>
      </c>
      <c r="AB556">
        <v>1</v>
      </c>
      <c r="AC556">
        <v>1</v>
      </c>
      <c r="AD556">
        <v>0.761364577535199</v>
      </c>
    </row>
    <row r="557" spans="1:30">
      <c r="A557">
        <v>556</v>
      </c>
      <c r="B557">
        <v>0</v>
      </c>
      <c r="C557">
        <v>0</v>
      </c>
      <c r="D557">
        <v>4.5</v>
      </c>
      <c r="E557">
        <v>4.625</v>
      </c>
      <c r="F557">
        <v>23.5290896646132</v>
      </c>
      <c r="G557">
        <v>0</v>
      </c>
      <c r="H557">
        <v>0</v>
      </c>
      <c r="I557">
        <v>0</v>
      </c>
      <c r="J557">
        <v>0</v>
      </c>
      <c r="K557">
        <v>0</v>
      </c>
      <c r="L557">
        <v>0</v>
      </c>
      <c r="M557">
        <v>0</v>
      </c>
      <c r="N557">
        <v>0</v>
      </c>
      <c r="O557">
        <v>0</v>
      </c>
      <c r="P557">
        <v>0</v>
      </c>
      <c r="Q557">
        <v>0</v>
      </c>
      <c r="R557">
        <v>0</v>
      </c>
      <c r="S557">
        <v>0</v>
      </c>
      <c r="T557">
        <v>0</v>
      </c>
      <c r="U557">
        <v>1</v>
      </c>
      <c r="V557">
        <v>0</v>
      </c>
      <c r="W557">
        <v>38.012320328542</v>
      </c>
      <c r="X557">
        <v>0</v>
      </c>
      <c r="Y557" t="s">
        <v>51</v>
      </c>
      <c r="Z557">
        <v>1</v>
      </c>
      <c r="AA557">
        <v>1</v>
      </c>
      <c r="AB557">
        <v>1</v>
      </c>
      <c r="AC557">
        <v>1</v>
      </c>
      <c r="AD557">
        <v>0.58651428212791</v>
      </c>
    </row>
    <row r="558" spans="1:30">
      <c r="A558">
        <v>557</v>
      </c>
      <c r="B558">
        <v>0</v>
      </c>
      <c r="C558">
        <v>0</v>
      </c>
      <c r="D558">
        <v>4.6</v>
      </c>
      <c r="E558">
        <v>12.1666666666666</v>
      </c>
      <c r="F558">
        <v>48.1368925393566</v>
      </c>
      <c r="G558">
        <v>0</v>
      </c>
      <c r="H558">
        <v>0</v>
      </c>
      <c r="I558">
        <v>0</v>
      </c>
      <c r="J558">
        <v>0</v>
      </c>
      <c r="K558">
        <v>0</v>
      </c>
      <c r="L558">
        <v>0</v>
      </c>
      <c r="M558">
        <v>0</v>
      </c>
      <c r="N558">
        <v>0</v>
      </c>
      <c r="O558">
        <v>0</v>
      </c>
      <c r="P558">
        <v>0</v>
      </c>
      <c r="Q558">
        <v>0</v>
      </c>
      <c r="R558">
        <v>0</v>
      </c>
      <c r="S558">
        <v>0</v>
      </c>
      <c r="T558">
        <v>0</v>
      </c>
      <c r="U558">
        <v>1</v>
      </c>
      <c r="V558">
        <v>0</v>
      </c>
      <c r="W558">
        <v>6.01232032854209</v>
      </c>
      <c r="X558">
        <v>1</v>
      </c>
      <c r="Y558" t="s">
        <v>51</v>
      </c>
      <c r="Z558">
        <v>1</v>
      </c>
      <c r="AA558">
        <v>0</v>
      </c>
      <c r="AB558">
        <v>0</v>
      </c>
      <c r="AC558">
        <v>0</v>
      </c>
      <c r="AD558">
        <v>0.568144853937312</v>
      </c>
    </row>
    <row r="559" spans="1:30">
      <c r="A559">
        <v>558</v>
      </c>
      <c r="B559">
        <v>3</v>
      </c>
      <c r="C559">
        <v>0</v>
      </c>
      <c r="D559">
        <v>3.5</v>
      </c>
      <c r="E559">
        <v>4.33333333333333</v>
      </c>
      <c r="F559">
        <v>59.4305270362765</v>
      </c>
      <c r="G559">
        <v>0</v>
      </c>
      <c r="H559">
        <v>0</v>
      </c>
      <c r="I559">
        <v>0</v>
      </c>
      <c r="J559">
        <v>0</v>
      </c>
      <c r="K559">
        <v>0</v>
      </c>
      <c r="L559">
        <v>0</v>
      </c>
      <c r="M559">
        <v>0</v>
      </c>
      <c r="N559">
        <v>0</v>
      </c>
      <c r="O559">
        <v>0</v>
      </c>
      <c r="P559">
        <v>0</v>
      </c>
      <c r="Q559">
        <v>0</v>
      </c>
      <c r="R559">
        <v>0</v>
      </c>
      <c r="S559">
        <v>0</v>
      </c>
      <c r="T559">
        <v>0</v>
      </c>
      <c r="U559">
        <v>1</v>
      </c>
      <c r="V559">
        <v>0</v>
      </c>
      <c r="W559">
        <v>8.14784394250513</v>
      </c>
      <c r="X559">
        <v>1</v>
      </c>
      <c r="Y559" t="s">
        <v>51</v>
      </c>
      <c r="Z559">
        <v>1</v>
      </c>
      <c r="AA559">
        <v>0</v>
      </c>
      <c r="AB559">
        <v>0</v>
      </c>
      <c r="AC559">
        <v>0</v>
      </c>
      <c r="AD559">
        <v>0.526676458913736</v>
      </c>
    </row>
    <row r="560" spans="1:30">
      <c r="A560">
        <v>559</v>
      </c>
      <c r="B560">
        <v>0</v>
      </c>
      <c r="C560">
        <v>0</v>
      </c>
      <c r="D560">
        <v>4.7</v>
      </c>
      <c r="E560">
        <v>2.08333333333333</v>
      </c>
      <c r="F560">
        <v>35.6632443531827</v>
      </c>
      <c r="G560">
        <v>0</v>
      </c>
      <c r="H560">
        <v>0</v>
      </c>
      <c r="I560">
        <v>0</v>
      </c>
      <c r="J560">
        <v>0</v>
      </c>
      <c r="K560">
        <v>0</v>
      </c>
      <c r="L560">
        <v>0</v>
      </c>
      <c r="M560">
        <v>0</v>
      </c>
      <c r="N560">
        <v>0</v>
      </c>
      <c r="O560">
        <v>0</v>
      </c>
      <c r="P560">
        <v>0</v>
      </c>
      <c r="Q560">
        <v>0</v>
      </c>
      <c r="R560">
        <v>0</v>
      </c>
      <c r="S560">
        <v>0</v>
      </c>
      <c r="T560">
        <v>0</v>
      </c>
      <c r="U560">
        <v>1</v>
      </c>
      <c r="V560">
        <v>0</v>
      </c>
      <c r="W560">
        <v>53.7494866529774</v>
      </c>
      <c r="X560">
        <v>0</v>
      </c>
      <c r="Y560" t="s">
        <v>51</v>
      </c>
      <c r="Z560">
        <v>1</v>
      </c>
      <c r="AA560">
        <v>1</v>
      </c>
      <c r="AB560">
        <v>1</v>
      </c>
      <c r="AC560">
        <v>1</v>
      </c>
      <c r="AD560">
        <v>0.645685896042313</v>
      </c>
    </row>
    <row r="561" spans="1:30">
      <c r="A561">
        <v>560</v>
      </c>
      <c r="B561">
        <v>0</v>
      </c>
      <c r="C561">
        <v>1</v>
      </c>
      <c r="D561">
        <v>5.1</v>
      </c>
      <c r="E561">
        <v>10.2222222222222</v>
      </c>
      <c r="F561">
        <v>25.4455852156057</v>
      </c>
      <c r="G561">
        <v>0</v>
      </c>
      <c r="H561">
        <v>0</v>
      </c>
      <c r="I561">
        <v>0</v>
      </c>
      <c r="J561">
        <v>0</v>
      </c>
      <c r="K561">
        <v>0</v>
      </c>
      <c r="L561">
        <v>0</v>
      </c>
      <c r="M561">
        <v>0</v>
      </c>
      <c r="N561">
        <v>0</v>
      </c>
      <c r="O561">
        <v>0</v>
      </c>
      <c r="P561">
        <v>0</v>
      </c>
      <c r="Q561">
        <v>0</v>
      </c>
      <c r="R561">
        <v>0</v>
      </c>
      <c r="S561">
        <v>0</v>
      </c>
      <c r="T561">
        <v>0</v>
      </c>
      <c r="U561">
        <v>1</v>
      </c>
      <c r="V561">
        <v>0</v>
      </c>
      <c r="W561">
        <v>51.8110882956878</v>
      </c>
      <c r="X561">
        <v>0</v>
      </c>
      <c r="Y561" t="s">
        <v>51</v>
      </c>
      <c r="Z561">
        <v>1</v>
      </c>
      <c r="AA561">
        <v>1</v>
      </c>
      <c r="AB561">
        <v>1</v>
      </c>
      <c r="AC561">
        <v>1</v>
      </c>
      <c r="AD561">
        <v>0.406040380608953</v>
      </c>
    </row>
    <row r="562" spans="1:30">
      <c r="A562">
        <v>561</v>
      </c>
      <c r="B562">
        <v>0</v>
      </c>
      <c r="C562">
        <v>0</v>
      </c>
      <c r="D562">
        <v>5</v>
      </c>
      <c r="E562">
        <v>1.71428571428571</v>
      </c>
      <c r="F562">
        <v>3.72347707049965</v>
      </c>
      <c r="G562">
        <v>0</v>
      </c>
      <c r="H562">
        <v>0</v>
      </c>
      <c r="I562">
        <v>0</v>
      </c>
      <c r="J562">
        <v>0</v>
      </c>
      <c r="K562">
        <v>0</v>
      </c>
      <c r="L562">
        <v>0</v>
      </c>
      <c r="M562">
        <v>0</v>
      </c>
      <c r="N562">
        <v>0</v>
      </c>
      <c r="O562">
        <v>0</v>
      </c>
      <c r="P562">
        <v>0</v>
      </c>
      <c r="Q562">
        <v>0</v>
      </c>
      <c r="R562">
        <v>0</v>
      </c>
      <c r="S562">
        <v>0</v>
      </c>
      <c r="T562">
        <v>0</v>
      </c>
      <c r="U562">
        <v>1</v>
      </c>
      <c r="V562">
        <v>0</v>
      </c>
      <c r="W562">
        <v>19.5811088295687</v>
      </c>
      <c r="X562">
        <v>1</v>
      </c>
      <c r="Y562" t="s">
        <v>51</v>
      </c>
      <c r="Z562">
        <v>1</v>
      </c>
      <c r="AA562">
        <v>1</v>
      </c>
      <c r="AB562">
        <v>0</v>
      </c>
      <c r="AC562">
        <v>0</v>
      </c>
      <c r="AD562">
        <v>0.64984802116913</v>
      </c>
    </row>
    <row r="563" spans="1:30">
      <c r="A563">
        <v>562</v>
      </c>
      <c r="B563">
        <v>0.9</v>
      </c>
      <c r="C563">
        <v>0</v>
      </c>
      <c r="D563">
        <v>3.7</v>
      </c>
      <c r="E563">
        <v>3.85714285714285</v>
      </c>
      <c r="F563">
        <v>41.5277207392197</v>
      </c>
      <c r="G563">
        <v>0</v>
      </c>
      <c r="H563">
        <v>0</v>
      </c>
      <c r="I563">
        <v>0</v>
      </c>
      <c r="J563">
        <v>0</v>
      </c>
      <c r="K563">
        <v>0</v>
      </c>
      <c r="L563">
        <v>0</v>
      </c>
      <c r="M563">
        <v>0</v>
      </c>
      <c r="N563">
        <v>0</v>
      </c>
      <c r="O563">
        <v>0</v>
      </c>
      <c r="P563">
        <v>0</v>
      </c>
      <c r="Q563">
        <v>0</v>
      </c>
      <c r="R563">
        <v>0</v>
      </c>
      <c r="S563">
        <v>0</v>
      </c>
      <c r="T563">
        <v>0</v>
      </c>
      <c r="U563">
        <v>1</v>
      </c>
      <c r="V563">
        <v>0</v>
      </c>
      <c r="W563">
        <v>52.7638603696098</v>
      </c>
      <c r="X563">
        <v>0</v>
      </c>
      <c r="Y563" t="s">
        <v>51</v>
      </c>
      <c r="Z563">
        <v>1</v>
      </c>
      <c r="AA563">
        <v>1</v>
      </c>
      <c r="AB563">
        <v>1</v>
      </c>
      <c r="AC563">
        <v>1</v>
      </c>
      <c r="AD563">
        <v>0.516304399748047</v>
      </c>
    </row>
    <row r="564" spans="1:30">
      <c r="A564">
        <v>563</v>
      </c>
      <c r="B564">
        <v>0</v>
      </c>
      <c r="C564">
        <v>0</v>
      </c>
      <c r="D564">
        <v>5</v>
      </c>
      <c r="E564">
        <v>2.75</v>
      </c>
      <c r="F564">
        <v>30.4312114989733</v>
      </c>
      <c r="G564">
        <v>0</v>
      </c>
      <c r="H564">
        <v>0</v>
      </c>
      <c r="I564">
        <v>0</v>
      </c>
      <c r="J564">
        <v>0</v>
      </c>
      <c r="K564">
        <v>0</v>
      </c>
      <c r="L564">
        <v>0</v>
      </c>
      <c r="M564">
        <v>0</v>
      </c>
      <c r="N564">
        <v>0</v>
      </c>
      <c r="O564">
        <v>0</v>
      </c>
      <c r="P564">
        <v>0</v>
      </c>
      <c r="Q564">
        <v>0</v>
      </c>
      <c r="R564">
        <v>0</v>
      </c>
      <c r="S564">
        <v>0</v>
      </c>
      <c r="T564">
        <v>0</v>
      </c>
      <c r="U564">
        <v>1</v>
      </c>
      <c r="V564">
        <v>0</v>
      </c>
      <c r="W564">
        <v>2.75975359342915</v>
      </c>
      <c r="X564">
        <v>0</v>
      </c>
      <c r="Y564" t="s">
        <v>51</v>
      </c>
      <c r="AD564">
        <v>0.671317073412897</v>
      </c>
    </row>
    <row r="565" spans="1:30">
      <c r="A565">
        <v>564</v>
      </c>
      <c r="B565">
        <v>2.6</v>
      </c>
      <c r="C565">
        <v>1</v>
      </c>
      <c r="D565">
        <v>4</v>
      </c>
      <c r="E565">
        <v>2.38888888888888</v>
      </c>
      <c r="F565">
        <v>44.0438056125941</v>
      </c>
      <c r="G565">
        <v>0</v>
      </c>
      <c r="H565">
        <v>0</v>
      </c>
      <c r="I565">
        <v>0</v>
      </c>
      <c r="J565">
        <v>0</v>
      </c>
      <c r="K565">
        <v>0</v>
      </c>
      <c r="L565">
        <v>0</v>
      </c>
      <c r="M565">
        <v>0</v>
      </c>
      <c r="N565">
        <v>0</v>
      </c>
      <c r="O565">
        <v>0</v>
      </c>
      <c r="P565">
        <v>0</v>
      </c>
      <c r="Q565">
        <v>0</v>
      </c>
      <c r="R565">
        <v>0</v>
      </c>
      <c r="S565">
        <v>0</v>
      </c>
      <c r="T565">
        <v>0</v>
      </c>
      <c r="U565">
        <v>1</v>
      </c>
      <c r="V565">
        <v>0</v>
      </c>
      <c r="W565">
        <v>36.1724845995893</v>
      </c>
      <c r="X565">
        <v>0</v>
      </c>
      <c r="Y565" t="s">
        <v>51</v>
      </c>
      <c r="Z565">
        <v>1</v>
      </c>
      <c r="AA565">
        <v>1</v>
      </c>
      <c r="AB565">
        <v>1</v>
      </c>
      <c r="AC565">
        <v>1</v>
      </c>
      <c r="AD565">
        <v>0.371189216077814</v>
      </c>
    </row>
    <row r="566" spans="1:30">
      <c r="A566">
        <v>565</v>
      </c>
      <c r="B566">
        <v>2.6</v>
      </c>
      <c r="C566">
        <v>0</v>
      </c>
      <c r="D566">
        <v>4.5</v>
      </c>
      <c r="E566">
        <v>2.37499999999999</v>
      </c>
      <c r="F566">
        <v>22.6091718001368</v>
      </c>
      <c r="G566">
        <v>0</v>
      </c>
      <c r="H566">
        <v>0</v>
      </c>
      <c r="I566">
        <v>0</v>
      </c>
      <c r="J566">
        <v>0</v>
      </c>
      <c r="K566">
        <v>0</v>
      </c>
      <c r="L566">
        <v>0</v>
      </c>
      <c r="M566">
        <v>0</v>
      </c>
      <c r="N566">
        <v>0</v>
      </c>
      <c r="O566">
        <v>0</v>
      </c>
      <c r="P566">
        <v>0</v>
      </c>
      <c r="Q566">
        <v>0</v>
      </c>
      <c r="R566">
        <v>0</v>
      </c>
      <c r="S566">
        <v>0</v>
      </c>
      <c r="T566">
        <v>0</v>
      </c>
      <c r="U566">
        <v>1</v>
      </c>
      <c r="V566">
        <v>0</v>
      </c>
      <c r="W566">
        <v>41.5934291581108</v>
      </c>
      <c r="X566">
        <v>0</v>
      </c>
      <c r="Y566" t="s">
        <v>51</v>
      </c>
      <c r="Z566">
        <v>1</v>
      </c>
      <c r="AA566">
        <v>1</v>
      </c>
      <c r="AB566">
        <v>1</v>
      </c>
      <c r="AC566">
        <v>1</v>
      </c>
      <c r="AD566">
        <v>0.626138524901978</v>
      </c>
    </row>
    <row r="567" spans="1:30">
      <c r="A567">
        <v>566</v>
      </c>
      <c r="B567">
        <v>0</v>
      </c>
      <c r="C567">
        <v>0</v>
      </c>
      <c r="D567">
        <v>4.2</v>
      </c>
      <c r="E567">
        <v>3.8235294117647</v>
      </c>
      <c r="F567">
        <v>73.9685147159479</v>
      </c>
      <c r="G567">
        <v>0</v>
      </c>
      <c r="H567">
        <v>0</v>
      </c>
      <c r="I567">
        <v>0</v>
      </c>
      <c r="J567">
        <v>0</v>
      </c>
      <c r="K567">
        <v>0</v>
      </c>
      <c r="L567">
        <v>0</v>
      </c>
      <c r="M567">
        <v>0</v>
      </c>
      <c r="N567">
        <v>0</v>
      </c>
      <c r="O567">
        <v>0</v>
      </c>
      <c r="P567">
        <v>0</v>
      </c>
      <c r="Q567">
        <v>0</v>
      </c>
      <c r="R567">
        <v>0</v>
      </c>
      <c r="S567">
        <v>0</v>
      </c>
      <c r="T567">
        <v>0</v>
      </c>
      <c r="U567">
        <v>1</v>
      </c>
      <c r="V567">
        <v>0</v>
      </c>
      <c r="W567">
        <v>28.4845995893223</v>
      </c>
      <c r="X567">
        <v>0</v>
      </c>
      <c r="Y567" t="s">
        <v>51</v>
      </c>
      <c r="Z567">
        <v>1</v>
      </c>
      <c r="AA567">
        <v>1</v>
      </c>
      <c r="AB567">
        <v>1</v>
      </c>
      <c r="AD567">
        <v>0.613006648162963</v>
      </c>
    </row>
    <row r="568" spans="1:30">
      <c r="A568">
        <v>567</v>
      </c>
      <c r="B568">
        <v>0</v>
      </c>
      <c r="C568">
        <v>0</v>
      </c>
      <c r="D568">
        <v>4.4</v>
      </c>
      <c r="E568">
        <v>5.74999999999999</v>
      </c>
      <c r="F568">
        <v>37.5003422313483</v>
      </c>
      <c r="G568">
        <v>0</v>
      </c>
      <c r="H568">
        <v>0</v>
      </c>
      <c r="I568">
        <v>0</v>
      </c>
      <c r="J568">
        <v>0</v>
      </c>
      <c r="K568">
        <v>0</v>
      </c>
      <c r="L568">
        <v>0</v>
      </c>
      <c r="M568">
        <v>0</v>
      </c>
      <c r="N568">
        <v>0</v>
      </c>
      <c r="O568">
        <v>0</v>
      </c>
      <c r="P568">
        <v>0</v>
      </c>
      <c r="Q568">
        <v>0</v>
      </c>
      <c r="R568">
        <v>0</v>
      </c>
      <c r="S568">
        <v>0</v>
      </c>
      <c r="T568">
        <v>0</v>
      </c>
      <c r="U568">
        <v>1</v>
      </c>
      <c r="V568">
        <v>0</v>
      </c>
      <c r="W568">
        <v>33.8726899383983</v>
      </c>
      <c r="X568">
        <v>1</v>
      </c>
      <c r="Y568" t="s">
        <v>51</v>
      </c>
      <c r="Z568">
        <v>1</v>
      </c>
      <c r="AA568">
        <v>1</v>
      </c>
      <c r="AB568">
        <v>1</v>
      </c>
      <c r="AC568">
        <v>0</v>
      </c>
      <c r="AD568">
        <v>0.580933951397057</v>
      </c>
    </row>
    <row r="569" spans="1:30">
      <c r="A569">
        <v>568</v>
      </c>
      <c r="B569">
        <v>2</v>
      </c>
      <c r="C569">
        <v>0</v>
      </c>
      <c r="D569">
        <v>4.7</v>
      </c>
      <c r="E569">
        <v>5.71428571428571</v>
      </c>
      <c r="F569">
        <v>21.5824777549623</v>
      </c>
      <c r="G569">
        <v>0</v>
      </c>
      <c r="H569">
        <v>0</v>
      </c>
      <c r="I569">
        <v>0</v>
      </c>
      <c r="J569">
        <v>0</v>
      </c>
      <c r="K569">
        <v>0</v>
      </c>
      <c r="L569">
        <v>0</v>
      </c>
      <c r="M569">
        <v>0</v>
      </c>
      <c r="N569">
        <v>0</v>
      </c>
      <c r="O569">
        <v>0</v>
      </c>
      <c r="P569">
        <v>0</v>
      </c>
      <c r="Q569">
        <v>0</v>
      </c>
      <c r="R569">
        <v>0</v>
      </c>
      <c r="S569">
        <v>0</v>
      </c>
      <c r="T569">
        <v>0</v>
      </c>
      <c r="U569">
        <v>1</v>
      </c>
      <c r="V569">
        <v>0</v>
      </c>
      <c r="W569">
        <v>12.4188911704312</v>
      </c>
      <c r="X569">
        <v>1</v>
      </c>
      <c r="Y569" t="s">
        <v>51</v>
      </c>
      <c r="Z569">
        <v>1</v>
      </c>
      <c r="AA569">
        <v>1</v>
      </c>
      <c r="AB569">
        <v>0</v>
      </c>
      <c r="AC569">
        <v>0</v>
      </c>
      <c r="AD569">
        <v>0.619145338108201</v>
      </c>
    </row>
    <row r="570" spans="1:30">
      <c r="A570">
        <v>569</v>
      </c>
      <c r="B570">
        <v>0</v>
      </c>
      <c r="C570">
        <v>0</v>
      </c>
      <c r="D570">
        <v>4.6</v>
      </c>
      <c r="E570">
        <v>2.73333333333333</v>
      </c>
      <c r="F570">
        <v>49.8562628336755</v>
      </c>
      <c r="G570">
        <v>0</v>
      </c>
      <c r="H570">
        <v>0</v>
      </c>
      <c r="I570">
        <v>0</v>
      </c>
      <c r="J570">
        <v>0</v>
      </c>
      <c r="K570">
        <v>0</v>
      </c>
      <c r="L570">
        <v>0</v>
      </c>
      <c r="M570">
        <v>0</v>
      </c>
      <c r="N570">
        <v>0</v>
      </c>
      <c r="O570">
        <v>0</v>
      </c>
      <c r="P570">
        <v>0</v>
      </c>
      <c r="Q570">
        <v>0</v>
      </c>
      <c r="R570">
        <v>0</v>
      </c>
      <c r="S570">
        <v>0</v>
      </c>
      <c r="T570">
        <v>0</v>
      </c>
      <c r="U570">
        <v>1</v>
      </c>
      <c r="V570">
        <v>0</v>
      </c>
      <c r="W570">
        <v>51.0225872689938</v>
      </c>
      <c r="X570">
        <v>0</v>
      </c>
      <c r="Y570" t="s">
        <v>51</v>
      </c>
      <c r="Z570">
        <v>1</v>
      </c>
      <c r="AA570">
        <v>1</v>
      </c>
      <c r="AB570">
        <v>1</v>
      </c>
      <c r="AC570">
        <v>1</v>
      </c>
      <c r="AD570">
        <v>0.644263163644125</v>
      </c>
    </row>
    <row r="571" spans="1:30">
      <c r="A571">
        <v>570</v>
      </c>
      <c r="B571">
        <v>8.9</v>
      </c>
      <c r="C571">
        <v>0</v>
      </c>
      <c r="D571">
        <v>4.3</v>
      </c>
      <c r="E571">
        <v>3.76923076923076</v>
      </c>
      <c r="F571">
        <v>66.2614647501711</v>
      </c>
      <c r="G571">
        <v>0</v>
      </c>
      <c r="H571">
        <v>0</v>
      </c>
      <c r="I571">
        <v>0</v>
      </c>
      <c r="J571">
        <v>0</v>
      </c>
      <c r="K571">
        <v>0</v>
      </c>
      <c r="L571">
        <v>0</v>
      </c>
      <c r="M571">
        <v>0</v>
      </c>
      <c r="N571">
        <v>0</v>
      </c>
      <c r="O571">
        <v>0</v>
      </c>
      <c r="P571">
        <v>0</v>
      </c>
      <c r="Q571">
        <v>0</v>
      </c>
      <c r="R571">
        <v>0</v>
      </c>
      <c r="S571">
        <v>0</v>
      </c>
      <c r="T571">
        <v>0</v>
      </c>
      <c r="U571">
        <v>1</v>
      </c>
      <c r="V571">
        <v>0</v>
      </c>
      <c r="W571">
        <v>7.62217659137577</v>
      </c>
      <c r="X571">
        <v>1</v>
      </c>
      <c r="Y571" t="s">
        <v>51</v>
      </c>
      <c r="Z571">
        <v>1</v>
      </c>
      <c r="AA571">
        <v>0</v>
      </c>
      <c r="AB571">
        <v>0</v>
      </c>
      <c r="AC571">
        <v>0</v>
      </c>
      <c r="AD571">
        <v>0.691659081608076</v>
      </c>
    </row>
    <row r="572" spans="1:30">
      <c r="A572">
        <v>571</v>
      </c>
      <c r="B572">
        <v>1.8</v>
      </c>
      <c r="C572">
        <v>1</v>
      </c>
      <c r="D572">
        <v>4.1</v>
      </c>
      <c r="E572">
        <v>10.6666666666666</v>
      </c>
      <c r="F572">
        <v>4.86789869952087</v>
      </c>
      <c r="G572">
        <v>0</v>
      </c>
      <c r="H572">
        <v>0</v>
      </c>
      <c r="I572">
        <v>0</v>
      </c>
      <c r="J572">
        <v>0</v>
      </c>
      <c r="K572">
        <v>0</v>
      </c>
      <c r="L572">
        <v>0</v>
      </c>
      <c r="M572">
        <v>0</v>
      </c>
      <c r="N572">
        <v>0</v>
      </c>
      <c r="O572">
        <v>0</v>
      </c>
      <c r="P572">
        <v>0</v>
      </c>
      <c r="Q572">
        <v>0</v>
      </c>
      <c r="R572">
        <v>0</v>
      </c>
      <c r="S572">
        <v>0</v>
      </c>
      <c r="T572">
        <v>0</v>
      </c>
      <c r="U572">
        <v>1</v>
      </c>
      <c r="V572">
        <v>0</v>
      </c>
      <c r="W572">
        <v>42.2505133470225</v>
      </c>
      <c r="X572">
        <v>1</v>
      </c>
      <c r="Y572" t="s">
        <v>51</v>
      </c>
      <c r="Z572">
        <v>1</v>
      </c>
      <c r="AA572">
        <v>1</v>
      </c>
      <c r="AB572">
        <v>1</v>
      </c>
      <c r="AC572">
        <v>1</v>
      </c>
      <c r="AD572">
        <v>0.27554039996008</v>
      </c>
    </row>
    <row r="573" spans="1:30">
      <c r="A573">
        <v>572</v>
      </c>
      <c r="B573">
        <v>0.9</v>
      </c>
      <c r="C573">
        <v>0</v>
      </c>
      <c r="D573">
        <v>3.9</v>
      </c>
      <c r="E573">
        <v>7.375</v>
      </c>
      <c r="F573">
        <v>58.5352498288843</v>
      </c>
      <c r="G573">
        <v>0</v>
      </c>
      <c r="H573">
        <v>0</v>
      </c>
      <c r="I573">
        <v>0</v>
      </c>
      <c r="J573">
        <v>0</v>
      </c>
      <c r="K573">
        <v>0</v>
      </c>
      <c r="L573">
        <v>0</v>
      </c>
      <c r="M573">
        <v>0</v>
      </c>
      <c r="N573">
        <v>0</v>
      </c>
      <c r="O573">
        <v>0</v>
      </c>
      <c r="P573">
        <v>0</v>
      </c>
      <c r="Q573">
        <v>0</v>
      </c>
      <c r="R573">
        <v>0</v>
      </c>
      <c r="S573">
        <v>0</v>
      </c>
      <c r="T573">
        <v>0</v>
      </c>
      <c r="U573">
        <v>1</v>
      </c>
      <c r="V573">
        <v>0</v>
      </c>
      <c r="W573">
        <v>51.4168377823408</v>
      </c>
      <c r="X573">
        <v>0</v>
      </c>
      <c r="Y573" t="s">
        <v>51</v>
      </c>
      <c r="Z573">
        <v>1</v>
      </c>
      <c r="AA573">
        <v>1</v>
      </c>
      <c r="AB573">
        <v>1</v>
      </c>
      <c r="AC573">
        <v>1</v>
      </c>
      <c r="AD573">
        <v>0.534835271213777</v>
      </c>
    </row>
    <row r="574" spans="1:30">
      <c r="A574">
        <v>573</v>
      </c>
      <c r="B574">
        <v>0</v>
      </c>
      <c r="C574">
        <v>0</v>
      </c>
      <c r="D574">
        <v>4.2</v>
      </c>
      <c r="E574">
        <v>2.16666666666666</v>
      </c>
      <c r="F574">
        <v>51.0609171800136</v>
      </c>
      <c r="G574">
        <v>0</v>
      </c>
      <c r="H574">
        <v>0</v>
      </c>
      <c r="I574">
        <v>0</v>
      </c>
      <c r="J574">
        <v>0</v>
      </c>
      <c r="K574">
        <v>0</v>
      </c>
      <c r="L574">
        <v>0</v>
      </c>
      <c r="M574">
        <v>0</v>
      </c>
      <c r="N574">
        <v>0</v>
      </c>
      <c r="O574">
        <v>0</v>
      </c>
      <c r="P574">
        <v>0</v>
      </c>
      <c r="Q574">
        <v>0</v>
      </c>
      <c r="R574">
        <v>0</v>
      </c>
      <c r="S574">
        <v>0</v>
      </c>
      <c r="T574">
        <v>0</v>
      </c>
      <c r="U574">
        <v>1</v>
      </c>
      <c r="V574">
        <v>0</v>
      </c>
      <c r="W574">
        <v>23.7535934291581</v>
      </c>
      <c r="X574">
        <v>0</v>
      </c>
      <c r="Y574" t="s">
        <v>51</v>
      </c>
      <c r="Z574">
        <v>1</v>
      </c>
      <c r="AA574">
        <v>1</v>
      </c>
      <c r="AD574">
        <v>0.599450792983657</v>
      </c>
    </row>
    <row r="575" spans="1:30">
      <c r="A575">
        <v>574</v>
      </c>
      <c r="B575">
        <v>0.9</v>
      </c>
      <c r="C575">
        <v>0</v>
      </c>
      <c r="D575">
        <v>4.2</v>
      </c>
      <c r="E575">
        <v>1.7</v>
      </c>
      <c r="F575">
        <v>49.1471594798083</v>
      </c>
      <c r="G575">
        <v>0</v>
      </c>
      <c r="H575">
        <v>0</v>
      </c>
      <c r="I575">
        <v>0</v>
      </c>
      <c r="J575">
        <v>0</v>
      </c>
      <c r="K575">
        <v>0</v>
      </c>
      <c r="L575">
        <v>0</v>
      </c>
      <c r="M575">
        <v>0</v>
      </c>
      <c r="N575">
        <v>0</v>
      </c>
      <c r="O575">
        <v>0</v>
      </c>
      <c r="P575">
        <v>0</v>
      </c>
      <c r="Q575">
        <v>0</v>
      </c>
      <c r="R575">
        <v>0</v>
      </c>
      <c r="S575">
        <v>0</v>
      </c>
      <c r="T575">
        <v>0</v>
      </c>
      <c r="U575">
        <v>1</v>
      </c>
      <c r="V575">
        <v>0</v>
      </c>
      <c r="W575">
        <v>50.135523613963</v>
      </c>
      <c r="X575">
        <v>0</v>
      </c>
      <c r="Y575" t="s">
        <v>51</v>
      </c>
      <c r="Z575">
        <v>1</v>
      </c>
      <c r="AA575">
        <v>1</v>
      </c>
      <c r="AB575">
        <v>1</v>
      </c>
      <c r="AC575">
        <v>1</v>
      </c>
      <c r="AD575">
        <v>0.608881857418571</v>
      </c>
    </row>
    <row r="576" spans="1:30">
      <c r="A576">
        <v>575</v>
      </c>
      <c r="B576">
        <v>4.9</v>
      </c>
      <c r="C576">
        <v>1</v>
      </c>
      <c r="D576">
        <v>4</v>
      </c>
      <c r="E576">
        <v>7.71428571428571</v>
      </c>
      <c r="F576">
        <v>67.1895961670089</v>
      </c>
      <c r="G576">
        <v>0</v>
      </c>
      <c r="H576">
        <v>0</v>
      </c>
      <c r="I576">
        <v>0</v>
      </c>
      <c r="J576">
        <v>0</v>
      </c>
      <c r="K576">
        <v>0</v>
      </c>
      <c r="L576">
        <v>0</v>
      </c>
      <c r="M576">
        <v>0</v>
      </c>
      <c r="N576">
        <v>0</v>
      </c>
      <c r="O576">
        <v>0</v>
      </c>
      <c r="P576">
        <v>0</v>
      </c>
      <c r="Q576">
        <v>0</v>
      </c>
      <c r="R576">
        <v>0</v>
      </c>
      <c r="S576">
        <v>0</v>
      </c>
      <c r="T576">
        <v>0</v>
      </c>
      <c r="U576">
        <v>1</v>
      </c>
      <c r="V576">
        <v>0</v>
      </c>
      <c r="W576">
        <v>12.7145790554414</v>
      </c>
      <c r="X576">
        <v>1</v>
      </c>
      <c r="Y576" t="s">
        <v>51</v>
      </c>
      <c r="Z576">
        <v>1</v>
      </c>
      <c r="AA576">
        <v>1</v>
      </c>
      <c r="AB576">
        <v>0</v>
      </c>
      <c r="AC576">
        <v>0</v>
      </c>
      <c r="AD576">
        <v>0.376369623306288</v>
      </c>
    </row>
    <row r="577" spans="1:30">
      <c r="A577">
        <v>576</v>
      </c>
      <c r="B577">
        <v>15.8</v>
      </c>
      <c r="C577">
        <v>0</v>
      </c>
      <c r="D577">
        <v>4.2</v>
      </c>
      <c r="E577">
        <v>8.25</v>
      </c>
      <c r="F577">
        <v>60.9226557152635</v>
      </c>
      <c r="G577">
        <v>1</v>
      </c>
      <c r="H577">
        <v>0</v>
      </c>
      <c r="I577">
        <v>0</v>
      </c>
      <c r="J577">
        <v>0</v>
      </c>
      <c r="K577">
        <v>0</v>
      </c>
      <c r="L577">
        <v>0</v>
      </c>
      <c r="M577">
        <v>0</v>
      </c>
      <c r="N577">
        <v>0</v>
      </c>
      <c r="O577">
        <v>0</v>
      </c>
      <c r="P577">
        <v>0</v>
      </c>
      <c r="Q577">
        <v>0</v>
      </c>
      <c r="R577">
        <v>0</v>
      </c>
      <c r="S577">
        <v>0</v>
      </c>
      <c r="T577">
        <v>0</v>
      </c>
      <c r="U577">
        <v>0</v>
      </c>
      <c r="V577">
        <v>0</v>
      </c>
      <c r="W577">
        <v>19.4496919917864</v>
      </c>
      <c r="X577">
        <v>0</v>
      </c>
      <c r="Y577" t="s">
        <v>50</v>
      </c>
      <c r="Z577">
        <v>1</v>
      </c>
      <c r="AA577">
        <v>1</v>
      </c>
      <c r="AD577">
        <v>0.610506499325852</v>
      </c>
    </row>
    <row r="578" spans="1:30">
      <c r="A578">
        <v>577</v>
      </c>
      <c r="B578">
        <v>8.8</v>
      </c>
      <c r="C578">
        <v>0</v>
      </c>
      <c r="D578">
        <v>4.7</v>
      </c>
      <c r="E578">
        <v>2.26086956521739</v>
      </c>
      <c r="F578">
        <v>54.6365503080082</v>
      </c>
      <c r="G578">
        <v>1</v>
      </c>
      <c r="H578">
        <v>0</v>
      </c>
      <c r="I578">
        <v>0</v>
      </c>
      <c r="J578">
        <v>0</v>
      </c>
      <c r="K578">
        <v>0</v>
      </c>
      <c r="L578">
        <v>0</v>
      </c>
      <c r="M578">
        <v>0</v>
      </c>
      <c r="N578">
        <v>0</v>
      </c>
      <c r="O578">
        <v>0</v>
      </c>
      <c r="P578">
        <v>0</v>
      </c>
      <c r="Q578">
        <v>0</v>
      </c>
      <c r="R578">
        <v>0</v>
      </c>
      <c r="S578">
        <v>0</v>
      </c>
      <c r="T578">
        <v>0</v>
      </c>
      <c r="U578">
        <v>0</v>
      </c>
      <c r="V578">
        <v>0</v>
      </c>
      <c r="W578">
        <v>29.8316221765913</v>
      </c>
      <c r="X578">
        <v>0</v>
      </c>
      <c r="Y578" t="s">
        <v>50</v>
      </c>
      <c r="Z578">
        <v>1</v>
      </c>
      <c r="AA578">
        <v>1</v>
      </c>
      <c r="AB578">
        <v>1</v>
      </c>
      <c r="AD578">
        <v>0.65162758384578</v>
      </c>
    </row>
    <row r="579" spans="1:30">
      <c r="A579">
        <v>578</v>
      </c>
      <c r="B579">
        <v>5.3</v>
      </c>
      <c r="C579">
        <v>0</v>
      </c>
      <c r="D579">
        <v>4.4</v>
      </c>
      <c r="E579">
        <v>6.42857142857142</v>
      </c>
      <c r="F579">
        <v>63.2525667351129</v>
      </c>
      <c r="G579">
        <v>1</v>
      </c>
      <c r="H579">
        <v>0</v>
      </c>
      <c r="I579">
        <v>0</v>
      </c>
      <c r="J579">
        <v>0</v>
      </c>
      <c r="K579">
        <v>0</v>
      </c>
      <c r="L579">
        <v>0</v>
      </c>
      <c r="M579">
        <v>0</v>
      </c>
      <c r="N579">
        <v>0</v>
      </c>
      <c r="O579">
        <v>0</v>
      </c>
      <c r="P579">
        <v>0</v>
      </c>
      <c r="Q579">
        <v>0</v>
      </c>
      <c r="R579">
        <v>0</v>
      </c>
      <c r="S579">
        <v>0</v>
      </c>
      <c r="T579">
        <v>0</v>
      </c>
      <c r="U579">
        <v>0</v>
      </c>
      <c r="V579">
        <v>0</v>
      </c>
      <c r="W579">
        <v>19.8110882956878</v>
      </c>
      <c r="X579">
        <v>0</v>
      </c>
      <c r="Y579" t="s">
        <v>50</v>
      </c>
      <c r="Z579">
        <v>1</v>
      </c>
      <c r="AA579">
        <v>1</v>
      </c>
      <c r="AD579">
        <v>0.559574272192424</v>
      </c>
    </row>
    <row r="580" spans="1:30">
      <c r="A580">
        <v>579</v>
      </c>
      <c r="B580">
        <v>3.5</v>
      </c>
      <c r="C580">
        <v>0</v>
      </c>
      <c r="D580">
        <v>4.8</v>
      </c>
      <c r="E580">
        <v>2.52941176470588</v>
      </c>
      <c r="F580">
        <v>56.9582477754962</v>
      </c>
      <c r="G580">
        <v>1</v>
      </c>
      <c r="H580">
        <v>0</v>
      </c>
      <c r="I580">
        <v>0</v>
      </c>
      <c r="J580">
        <v>0</v>
      </c>
      <c r="K580">
        <v>0</v>
      </c>
      <c r="L580">
        <v>0</v>
      </c>
      <c r="M580">
        <v>0</v>
      </c>
      <c r="N580">
        <v>0</v>
      </c>
      <c r="O580">
        <v>0</v>
      </c>
      <c r="P580">
        <v>0</v>
      </c>
      <c r="Q580">
        <v>0</v>
      </c>
      <c r="R580">
        <v>0</v>
      </c>
      <c r="S580">
        <v>0</v>
      </c>
      <c r="T580">
        <v>0</v>
      </c>
      <c r="U580">
        <v>0</v>
      </c>
      <c r="V580">
        <v>0</v>
      </c>
      <c r="W580">
        <v>34.2012320328542</v>
      </c>
      <c r="X580">
        <v>0</v>
      </c>
      <c r="Y580" t="s">
        <v>50</v>
      </c>
      <c r="Z580">
        <v>1</v>
      </c>
      <c r="AA580">
        <v>1</v>
      </c>
      <c r="AB580">
        <v>1</v>
      </c>
      <c r="AD580">
        <v>0.619178312015652</v>
      </c>
    </row>
    <row r="581" spans="1:30">
      <c r="A581">
        <v>580</v>
      </c>
      <c r="B581">
        <v>5.3</v>
      </c>
      <c r="C581">
        <v>0</v>
      </c>
      <c r="D581">
        <v>4.3</v>
      </c>
      <c r="E581">
        <v>4.41666666666666</v>
      </c>
      <c r="F581">
        <v>75.0499657768651</v>
      </c>
      <c r="G581">
        <v>1</v>
      </c>
      <c r="H581">
        <v>0</v>
      </c>
      <c r="I581">
        <v>0</v>
      </c>
      <c r="J581">
        <v>0</v>
      </c>
      <c r="K581">
        <v>0</v>
      </c>
      <c r="L581">
        <v>0</v>
      </c>
      <c r="M581">
        <v>0</v>
      </c>
      <c r="N581">
        <v>0</v>
      </c>
      <c r="O581">
        <v>0</v>
      </c>
      <c r="P581">
        <v>0</v>
      </c>
      <c r="Q581">
        <v>0</v>
      </c>
      <c r="R581">
        <v>0</v>
      </c>
      <c r="S581">
        <v>0</v>
      </c>
      <c r="T581">
        <v>0</v>
      </c>
      <c r="U581">
        <v>0</v>
      </c>
      <c r="V581">
        <v>0</v>
      </c>
      <c r="W581">
        <v>16</v>
      </c>
      <c r="X581">
        <v>0</v>
      </c>
      <c r="Y581" t="s">
        <v>50</v>
      </c>
      <c r="Z581">
        <v>1</v>
      </c>
      <c r="AA581">
        <v>1</v>
      </c>
      <c r="AD581">
        <v>0.576738193423953</v>
      </c>
    </row>
    <row r="582" spans="1:30">
      <c r="A582">
        <v>581</v>
      </c>
      <c r="B582">
        <v>1.8</v>
      </c>
      <c r="C582">
        <v>0</v>
      </c>
      <c r="D582">
        <v>4.1</v>
      </c>
      <c r="E582">
        <v>5.83177570093457</v>
      </c>
      <c r="F582">
        <v>85</v>
      </c>
      <c r="G582">
        <v>1</v>
      </c>
      <c r="H582">
        <v>0</v>
      </c>
      <c r="I582">
        <v>0</v>
      </c>
      <c r="J582">
        <v>0</v>
      </c>
      <c r="K582">
        <v>0</v>
      </c>
      <c r="L582">
        <v>0</v>
      </c>
      <c r="M582">
        <v>0</v>
      </c>
      <c r="N582">
        <v>0</v>
      </c>
      <c r="O582">
        <v>0</v>
      </c>
      <c r="P582">
        <v>0</v>
      </c>
      <c r="Q582">
        <v>0</v>
      </c>
      <c r="R582">
        <v>0</v>
      </c>
      <c r="S582">
        <v>0</v>
      </c>
      <c r="T582">
        <v>0</v>
      </c>
      <c r="U582">
        <v>0</v>
      </c>
      <c r="V582">
        <v>0</v>
      </c>
      <c r="W582">
        <v>27.6960985626283</v>
      </c>
      <c r="X582">
        <v>0</v>
      </c>
      <c r="Y582" t="s">
        <v>50</v>
      </c>
      <c r="Z582">
        <v>1</v>
      </c>
      <c r="AA582">
        <v>1</v>
      </c>
      <c r="AB582">
        <v>1</v>
      </c>
      <c r="AD582">
        <v>0.518434462406212</v>
      </c>
    </row>
    <row r="583" spans="1:30">
      <c r="A583">
        <v>582</v>
      </c>
      <c r="B583">
        <v>14.9</v>
      </c>
      <c r="C583">
        <v>0</v>
      </c>
      <c r="D583">
        <v>3.9</v>
      </c>
      <c r="E583">
        <v>2</v>
      </c>
      <c r="F583">
        <v>64.6981519507186</v>
      </c>
      <c r="G583">
        <v>1</v>
      </c>
      <c r="H583">
        <v>0</v>
      </c>
      <c r="I583">
        <v>0</v>
      </c>
      <c r="J583">
        <v>0</v>
      </c>
      <c r="K583">
        <v>0</v>
      </c>
      <c r="L583">
        <v>0</v>
      </c>
      <c r="M583">
        <v>0</v>
      </c>
      <c r="N583">
        <v>0</v>
      </c>
      <c r="O583">
        <v>0</v>
      </c>
      <c r="P583">
        <v>0</v>
      </c>
      <c r="Q583">
        <v>0</v>
      </c>
      <c r="R583">
        <v>0</v>
      </c>
      <c r="S583">
        <v>0</v>
      </c>
      <c r="T583">
        <v>0</v>
      </c>
      <c r="U583">
        <v>0</v>
      </c>
      <c r="V583">
        <v>0</v>
      </c>
      <c r="W583">
        <v>21.4537987679671</v>
      </c>
      <c r="X583">
        <v>1</v>
      </c>
      <c r="Y583" t="s">
        <v>50</v>
      </c>
      <c r="Z583">
        <v>1</v>
      </c>
      <c r="AA583">
        <v>1</v>
      </c>
      <c r="AB583">
        <v>0</v>
      </c>
      <c r="AC583">
        <v>0</v>
      </c>
      <c r="AD583">
        <v>0.617562218100281</v>
      </c>
    </row>
    <row r="584" spans="1:30">
      <c r="A584">
        <v>583</v>
      </c>
      <c r="B584">
        <v>1.8</v>
      </c>
      <c r="C584">
        <v>0</v>
      </c>
      <c r="D584">
        <v>4</v>
      </c>
      <c r="E584">
        <v>2.8125</v>
      </c>
      <c r="F584">
        <v>68.0082135523614</v>
      </c>
      <c r="G584">
        <v>1</v>
      </c>
      <c r="H584">
        <v>0</v>
      </c>
      <c r="I584">
        <v>0</v>
      </c>
      <c r="J584">
        <v>0</v>
      </c>
      <c r="K584">
        <v>0</v>
      </c>
      <c r="L584">
        <v>0</v>
      </c>
      <c r="M584">
        <v>0</v>
      </c>
      <c r="N584">
        <v>0</v>
      </c>
      <c r="O584">
        <v>0</v>
      </c>
      <c r="P584">
        <v>0</v>
      </c>
      <c r="Q584">
        <v>0</v>
      </c>
      <c r="R584">
        <v>0</v>
      </c>
      <c r="S584">
        <v>0</v>
      </c>
      <c r="T584">
        <v>0</v>
      </c>
      <c r="U584">
        <v>0</v>
      </c>
      <c r="V584">
        <v>0</v>
      </c>
      <c r="W584">
        <v>55.0308008213552</v>
      </c>
      <c r="X584">
        <v>0</v>
      </c>
      <c r="Y584" t="s">
        <v>50</v>
      </c>
      <c r="Z584">
        <v>1</v>
      </c>
      <c r="AA584">
        <v>1</v>
      </c>
      <c r="AB584">
        <v>1</v>
      </c>
      <c r="AC584">
        <v>1</v>
      </c>
      <c r="AD584">
        <v>0.509222618359763</v>
      </c>
    </row>
    <row r="585" spans="1:30">
      <c r="A585">
        <v>584</v>
      </c>
      <c r="B585">
        <v>3</v>
      </c>
      <c r="C585">
        <v>0</v>
      </c>
      <c r="D585">
        <v>4.4</v>
      </c>
      <c r="E585">
        <v>3.61111111111111</v>
      </c>
      <c r="F585">
        <v>57.8015058179329</v>
      </c>
      <c r="G585">
        <v>1</v>
      </c>
      <c r="H585">
        <v>0</v>
      </c>
      <c r="I585">
        <v>0</v>
      </c>
      <c r="J585">
        <v>0</v>
      </c>
      <c r="K585">
        <v>0</v>
      </c>
      <c r="L585">
        <v>0</v>
      </c>
      <c r="M585">
        <v>0</v>
      </c>
      <c r="N585">
        <v>0</v>
      </c>
      <c r="O585">
        <v>0</v>
      </c>
      <c r="P585">
        <v>0</v>
      </c>
      <c r="Q585">
        <v>0</v>
      </c>
      <c r="R585">
        <v>0</v>
      </c>
      <c r="S585">
        <v>0</v>
      </c>
      <c r="T585">
        <v>0</v>
      </c>
      <c r="U585">
        <v>0</v>
      </c>
      <c r="V585">
        <v>0</v>
      </c>
      <c r="W585">
        <v>53.4866529774127</v>
      </c>
      <c r="X585">
        <v>0</v>
      </c>
      <c r="Y585" t="s">
        <v>50</v>
      </c>
      <c r="Z585">
        <v>1</v>
      </c>
      <c r="AA585">
        <v>1</v>
      </c>
      <c r="AB585">
        <v>1</v>
      </c>
      <c r="AC585">
        <v>1</v>
      </c>
      <c r="AD585">
        <v>0.554938987757937</v>
      </c>
    </row>
    <row r="586" spans="1:30">
      <c r="A586">
        <v>585</v>
      </c>
      <c r="B586">
        <v>11.8</v>
      </c>
      <c r="C586">
        <v>0</v>
      </c>
      <c r="D586">
        <v>4.3</v>
      </c>
      <c r="E586">
        <v>3.84615384615384</v>
      </c>
      <c r="F586">
        <v>67.2443531827515</v>
      </c>
      <c r="G586">
        <v>1</v>
      </c>
      <c r="H586">
        <v>0</v>
      </c>
      <c r="I586">
        <v>0</v>
      </c>
      <c r="J586">
        <v>0</v>
      </c>
      <c r="K586">
        <v>0</v>
      </c>
      <c r="L586">
        <v>0</v>
      </c>
      <c r="M586">
        <v>0</v>
      </c>
      <c r="N586">
        <v>0</v>
      </c>
      <c r="O586">
        <v>0</v>
      </c>
      <c r="P586">
        <v>0</v>
      </c>
      <c r="Q586">
        <v>0</v>
      </c>
      <c r="R586">
        <v>0</v>
      </c>
      <c r="S586">
        <v>0</v>
      </c>
      <c r="T586">
        <v>0</v>
      </c>
      <c r="U586">
        <v>0</v>
      </c>
      <c r="V586">
        <v>0</v>
      </c>
      <c r="W586">
        <v>23.2279260780287</v>
      </c>
      <c r="X586">
        <v>1</v>
      </c>
      <c r="Y586" t="s">
        <v>50</v>
      </c>
      <c r="Z586">
        <v>1</v>
      </c>
      <c r="AA586">
        <v>1</v>
      </c>
      <c r="AB586">
        <v>0</v>
      </c>
      <c r="AC586">
        <v>0</v>
      </c>
      <c r="AD586">
        <v>0.629741916760085</v>
      </c>
    </row>
    <row r="587" spans="1:30">
      <c r="A587">
        <v>586</v>
      </c>
      <c r="B587">
        <v>8.9</v>
      </c>
      <c r="C587">
        <v>0</v>
      </c>
      <c r="D587">
        <v>4.2</v>
      </c>
      <c r="E587">
        <v>4.6</v>
      </c>
      <c r="F587">
        <v>56.4681724845995</v>
      </c>
      <c r="G587">
        <v>1</v>
      </c>
      <c r="H587">
        <v>0</v>
      </c>
      <c r="I587">
        <v>0</v>
      </c>
      <c r="J587">
        <v>0</v>
      </c>
      <c r="K587">
        <v>0</v>
      </c>
      <c r="L587">
        <v>0</v>
      </c>
      <c r="M587">
        <v>0</v>
      </c>
      <c r="N587">
        <v>0</v>
      </c>
      <c r="O587">
        <v>0</v>
      </c>
      <c r="P587">
        <v>0</v>
      </c>
      <c r="Q587">
        <v>0</v>
      </c>
      <c r="R587">
        <v>0</v>
      </c>
      <c r="S587">
        <v>0</v>
      </c>
      <c r="T587">
        <v>0</v>
      </c>
      <c r="U587">
        <v>0</v>
      </c>
      <c r="V587">
        <v>0</v>
      </c>
      <c r="W587">
        <v>4.82956878850102</v>
      </c>
      <c r="X587">
        <v>1</v>
      </c>
      <c r="Y587" t="s">
        <v>50</v>
      </c>
      <c r="Z587">
        <v>0</v>
      </c>
      <c r="AA587">
        <v>0</v>
      </c>
      <c r="AB587">
        <v>0</v>
      </c>
      <c r="AC587">
        <v>0</v>
      </c>
      <c r="AD587">
        <v>0.572611469729226</v>
      </c>
    </row>
    <row r="588" spans="1:30">
      <c r="A588">
        <v>587</v>
      </c>
      <c r="B588">
        <v>10.8</v>
      </c>
      <c r="C588">
        <v>0</v>
      </c>
      <c r="D588">
        <v>3.8</v>
      </c>
      <c r="E588">
        <v>7.2</v>
      </c>
      <c r="F588">
        <v>71.9644079397672</v>
      </c>
      <c r="G588">
        <v>1</v>
      </c>
      <c r="H588">
        <v>0</v>
      </c>
      <c r="I588">
        <v>0</v>
      </c>
      <c r="J588">
        <v>0</v>
      </c>
      <c r="K588">
        <v>0</v>
      </c>
      <c r="L588">
        <v>0</v>
      </c>
      <c r="M588">
        <v>0</v>
      </c>
      <c r="N588">
        <v>0</v>
      </c>
      <c r="O588">
        <v>0</v>
      </c>
      <c r="P588">
        <v>0</v>
      </c>
      <c r="Q588">
        <v>0</v>
      </c>
      <c r="R588">
        <v>0</v>
      </c>
      <c r="S588">
        <v>0</v>
      </c>
      <c r="T588">
        <v>0</v>
      </c>
      <c r="U588">
        <v>0</v>
      </c>
      <c r="V588">
        <v>0</v>
      </c>
      <c r="W588">
        <v>15.5071868583162</v>
      </c>
      <c r="X588">
        <v>1</v>
      </c>
      <c r="Y588" t="s">
        <v>50</v>
      </c>
      <c r="Z588">
        <v>1</v>
      </c>
      <c r="AA588">
        <v>1</v>
      </c>
      <c r="AB588">
        <v>0</v>
      </c>
      <c r="AC588">
        <v>0</v>
      </c>
      <c r="AD588">
        <v>0.534254480995731</v>
      </c>
    </row>
    <row r="589" spans="1:30">
      <c r="A589">
        <v>588</v>
      </c>
      <c r="B589">
        <v>29.5</v>
      </c>
      <c r="C589">
        <v>0</v>
      </c>
      <c r="D589">
        <v>4.2</v>
      </c>
      <c r="E589">
        <v>2.73333333333333</v>
      </c>
      <c r="F589">
        <v>80.996577686516</v>
      </c>
      <c r="G589">
        <v>1</v>
      </c>
      <c r="H589">
        <v>0</v>
      </c>
      <c r="I589">
        <v>0</v>
      </c>
      <c r="J589">
        <v>0</v>
      </c>
      <c r="K589">
        <v>0</v>
      </c>
      <c r="L589">
        <v>0</v>
      </c>
      <c r="M589">
        <v>0</v>
      </c>
      <c r="N589">
        <v>0</v>
      </c>
      <c r="O589">
        <v>0</v>
      </c>
      <c r="P589">
        <v>0</v>
      </c>
      <c r="Q589">
        <v>0</v>
      </c>
      <c r="R589">
        <v>0</v>
      </c>
      <c r="S589">
        <v>0</v>
      </c>
      <c r="T589">
        <v>0</v>
      </c>
      <c r="U589">
        <v>0</v>
      </c>
      <c r="V589">
        <v>0</v>
      </c>
      <c r="W589">
        <v>48.1971252566735</v>
      </c>
      <c r="X589">
        <v>0</v>
      </c>
      <c r="Y589" t="s">
        <v>50</v>
      </c>
      <c r="Z589">
        <v>1</v>
      </c>
      <c r="AA589">
        <v>1</v>
      </c>
      <c r="AB589">
        <v>1</v>
      </c>
      <c r="AC589">
        <v>1</v>
      </c>
      <c r="AD589">
        <v>0.775009648958317</v>
      </c>
    </row>
    <row r="590" spans="1:30">
      <c r="A590">
        <v>589</v>
      </c>
      <c r="B590">
        <v>8.9</v>
      </c>
      <c r="C590">
        <v>0</v>
      </c>
      <c r="D590">
        <v>4.6</v>
      </c>
      <c r="E590">
        <v>2.14285714285714</v>
      </c>
      <c r="F590">
        <v>68.4955509924709</v>
      </c>
      <c r="G590">
        <v>1</v>
      </c>
      <c r="H590">
        <v>0</v>
      </c>
      <c r="I590">
        <v>0</v>
      </c>
      <c r="J590">
        <v>0</v>
      </c>
      <c r="K590">
        <v>0</v>
      </c>
      <c r="L590">
        <v>0</v>
      </c>
      <c r="M590">
        <v>0</v>
      </c>
      <c r="N590">
        <v>0</v>
      </c>
      <c r="O590">
        <v>0</v>
      </c>
      <c r="P590">
        <v>0</v>
      </c>
      <c r="Q590">
        <v>0</v>
      </c>
      <c r="R590">
        <v>0</v>
      </c>
      <c r="S590">
        <v>0</v>
      </c>
      <c r="T590">
        <v>0</v>
      </c>
      <c r="U590">
        <v>0</v>
      </c>
      <c r="V590">
        <v>0</v>
      </c>
      <c r="W590">
        <v>37.5195071868583</v>
      </c>
      <c r="X590">
        <v>0</v>
      </c>
      <c r="Y590" t="s">
        <v>50</v>
      </c>
      <c r="Z590">
        <v>1</v>
      </c>
      <c r="AA590">
        <v>1</v>
      </c>
      <c r="AB590">
        <v>1</v>
      </c>
      <c r="AC590">
        <v>1</v>
      </c>
      <c r="AD590">
        <v>0.656426518263799</v>
      </c>
    </row>
    <row r="591" spans="1:30">
      <c r="A591">
        <v>590</v>
      </c>
      <c r="B591">
        <v>5.9</v>
      </c>
      <c r="C591">
        <v>0</v>
      </c>
      <c r="D591">
        <v>4</v>
      </c>
      <c r="E591">
        <v>1.75</v>
      </c>
      <c r="F591">
        <v>66.2970568104038</v>
      </c>
      <c r="G591">
        <v>1</v>
      </c>
      <c r="H591">
        <v>0</v>
      </c>
      <c r="I591">
        <v>0</v>
      </c>
      <c r="J591">
        <v>0</v>
      </c>
      <c r="K591">
        <v>0</v>
      </c>
      <c r="L591">
        <v>0</v>
      </c>
      <c r="M591">
        <v>0</v>
      </c>
      <c r="N591">
        <v>0</v>
      </c>
      <c r="O591">
        <v>0</v>
      </c>
      <c r="P591">
        <v>0</v>
      </c>
      <c r="Q591">
        <v>0</v>
      </c>
      <c r="R591">
        <v>0</v>
      </c>
      <c r="S591">
        <v>0</v>
      </c>
      <c r="T591">
        <v>0</v>
      </c>
      <c r="U591">
        <v>0</v>
      </c>
      <c r="V591">
        <v>0</v>
      </c>
      <c r="W591">
        <v>49.6427104722792</v>
      </c>
      <c r="X591">
        <v>0</v>
      </c>
      <c r="Y591" t="s">
        <v>50</v>
      </c>
      <c r="Z591">
        <v>1</v>
      </c>
      <c r="AA591">
        <v>1</v>
      </c>
      <c r="AB591">
        <v>1</v>
      </c>
      <c r="AC591">
        <v>1</v>
      </c>
      <c r="AD591">
        <v>0.553681987032834</v>
      </c>
    </row>
    <row r="592" spans="1:30">
      <c r="A592">
        <v>591</v>
      </c>
      <c r="B592">
        <v>23.6</v>
      </c>
      <c r="C592">
        <v>0</v>
      </c>
      <c r="D592">
        <v>4.3</v>
      </c>
      <c r="E592">
        <v>3.52941176470588</v>
      </c>
      <c r="F592">
        <v>69.1279945242984</v>
      </c>
      <c r="G592">
        <v>1</v>
      </c>
      <c r="H592">
        <v>0</v>
      </c>
      <c r="I592">
        <v>0</v>
      </c>
      <c r="J592">
        <v>0</v>
      </c>
      <c r="K592">
        <v>0</v>
      </c>
      <c r="L592">
        <v>0</v>
      </c>
      <c r="M592">
        <v>0</v>
      </c>
      <c r="N592">
        <v>0</v>
      </c>
      <c r="O592">
        <v>0</v>
      </c>
      <c r="P592">
        <v>0</v>
      </c>
      <c r="Q592">
        <v>0</v>
      </c>
      <c r="R592">
        <v>0</v>
      </c>
      <c r="S592">
        <v>0</v>
      </c>
      <c r="T592">
        <v>0</v>
      </c>
      <c r="U592">
        <v>0</v>
      </c>
      <c r="V592">
        <v>0</v>
      </c>
      <c r="W592">
        <v>52.6324435318275</v>
      </c>
      <c r="X592">
        <v>0</v>
      </c>
      <c r="Y592" t="s">
        <v>50</v>
      </c>
      <c r="Z592">
        <v>1</v>
      </c>
      <c r="AA592">
        <v>1</v>
      </c>
      <c r="AB592">
        <v>1</v>
      </c>
      <c r="AC592">
        <v>1</v>
      </c>
      <c r="AD592">
        <v>0.728691293346577</v>
      </c>
    </row>
    <row r="593" spans="1:30">
      <c r="A593">
        <v>592</v>
      </c>
      <c r="B593">
        <v>11.8</v>
      </c>
      <c r="C593">
        <v>0</v>
      </c>
      <c r="D593">
        <v>3.9</v>
      </c>
      <c r="E593">
        <v>2.25</v>
      </c>
      <c r="F593">
        <v>66.0479123887748</v>
      </c>
      <c r="G593">
        <v>1</v>
      </c>
      <c r="H593">
        <v>0</v>
      </c>
      <c r="I593">
        <v>0</v>
      </c>
      <c r="J593">
        <v>0</v>
      </c>
      <c r="K593">
        <v>0</v>
      </c>
      <c r="L593">
        <v>0</v>
      </c>
      <c r="M593">
        <v>0</v>
      </c>
      <c r="N593">
        <v>0</v>
      </c>
      <c r="O593">
        <v>0</v>
      </c>
      <c r="P593">
        <v>0</v>
      </c>
      <c r="Q593">
        <v>0</v>
      </c>
      <c r="R593">
        <v>0</v>
      </c>
      <c r="S593">
        <v>0</v>
      </c>
      <c r="T593">
        <v>0</v>
      </c>
      <c r="U593">
        <v>0</v>
      </c>
      <c r="V593">
        <v>0</v>
      </c>
      <c r="W593">
        <v>52.0082135523614</v>
      </c>
      <c r="X593">
        <v>0</v>
      </c>
      <c r="Y593" t="s">
        <v>50</v>
      </c>
      <c r="Z593">
        <v>1</v>
      </c>
      <c r="AA593">
        <v>1</v>
      </c>
      <c r="AB593">
        <v>1</v>
      </c>
      <c r="AC593">
        <v>1</v>
      </c>
      <c r="AD593">
        <v>0.589683511379531</v>
      </c>
    </row>
    <row r="594" spans="1:30">
      <c r="A594">
        <v>593</v>
      </c>
      <c r="B594">
        <v>5.9</v>
      </c>
      <c r="C594">
        <v>0</v>
      </c>
      <c r="D594">
        <v>4.1</v>
      </c>
      <c r="E594">
        <v>1.86666666666666</v>
      </c>
      <c r="F594">
        <v>65.8480492813141</v>
      </c>
      <c r="G594">
        <v>1</v>
      </c>
      <c r="H594">
        <v>0</v>
      </c>
      <c r="I594">
        <v>0</v>
      </c>
      <c r="J594">
        <v>0</v>
      </c>
      <c r="K594">
        <v>0</v>
      </c>
      <c r="L594">
        <v>0</v>
      </c>
      <c r="M594">
        <v>0</v>
      </c>
      <c r="N594">
        <v>0</v>
      </c>
      <c r="O594">
        <v>0</v>
      </c>
      <c r="P594">
        <v>0</v>
      </c>
      <c r="Q594">
        <v>0</v>
      </c>
      <c r="R594">
        <v>0</v>
      </c>
      <c r="S594">
        <v>0</v>
      </c>
      <c r="T594">
        <v>0</v>
      </c>
      <c r="U594">
        <v>0</v>
      </c>
      <c r="V594">
        <v>0</v>
      </c>
      <c r="W594">
        <v>41.0020533880903</v>
      </c>
      <c r="X594">
        <v>0</v>
      </c>
      <c r="Y594" t="s">
        <v>50</v>
      </c>
      <c r="Z594">
        <v>1</v>
      </c>
      <c r="AA594">
        <v>1</v>
      </c>
      <c r="AB594">
        <v>1</v>
      </c>
      <c r="AC594">
        <v>1</v>
      </c>
      <c r="AD594">
        <v>0.565459370583111</v>
      </c>
    </row>
    <row r="595" spans="1:30">
      <c r="A595">
        <v>594</v>
      </c>
      <c r="B595">
        <v>7.9</v>
      </c>
      <c r="C595">
        <v>0</v>
      </c>
      <c r="D595">
        <v>4.3</v>
      </c>
      <c r="E595">
        <v>3.45454545454545</v>
      </c>
      <c r="F595">
        <v>74.611909650924</v>
      </c>
      <c r="G595">
        <v>1</v>
      </c>
      <c r="H595">
        <v>0</v>
      </c>
      <c r="I595">
        <v>0</v>
      </c>
      <c r="J595">
        <v>0</v>
      </c>
      <c r="K595">
        <v>0</v>
      </c>
      <c r="L595">
        <v>0</v>
      </c>
      <c r="M595">
        <v>0</v>
      </c>
      <c r="N595">
        <v>0</v>
      </c>
      <c r="O595">
        <v>0</v>
      </c>
      <c r="P595">
        <v>0</v>
      </c>
      <c r="Q595">
        <v>0</v>
      </c>
      <c r="R595">
        <v>0</v>
      </c>
      <c r="S595">
        <v>0</v>
      </c>
      <c r="T595">
        <v>0</v>
      </c>
      <c r="U595">
        <v>0</v>
      </c>
      <c r="V595">
        <v>0</v>
      </c>
      <c r="W595">
        <v>50.52977412731</v>
      </c>
      <c r="X595">
        <v>0</v>
      </c>
      <c r="Y595" t="s">
        <v>50</v>
      </c>
      <c r="Z595">
        <v>1</v>
      </c>
      <c r="AA595">
        <v>1</v>
      </c>
      <c r="AB595">
        <v>1</v>
      </c>
      <c r="AC595">
        <v>1</v>
      </c>
      <c r="AD595">
        <v>0.607152682801085</v>
      </c>
    </row>
    <row r="596" spans="1:30">
      <c r="A596">
        <v>595</v>
      </c>
      <c r="B596">
        <v>6.9</v>
      </c>
      <c r="C596">
        <v>0</v>
      </c>
      <c r="D596">
        <v>4.4</v>
      </c>
      <c r="E596">
        <v>2.88888888888888</v>
      </c>
      <c r="F596">
        <v>55.504449007529</v>
      </c>
      <c r="G596">
        <v>1</v>
      </c>
      <c r="H596">
        <v>0</v>
      </c>
      <c r="I596">
        <v>0</v>
      </c>
      <c r="J596">
        <v>0</v>
      </c>
      <c r="K596">
        <v>0</v>
      </c>
      <c r="L596">
        <v>0</v>
      </c>
      <c r="M596">
        <v>0</v>
      </c>
      <c r="N596">
        <v>0</v>
      </c>
      <c r="O596">
        <v>0</v>
      </c>
      <c r="P596">
        <v>0</v>
      </c>
      <c r="Q596">
        <v>0</v>
      </c>
      <c r="R596">
        <v>0</v>
      </c>
      <c r="S596">
        <v>0</v>
      </c>
      <c r="T596">
        <v>0</v>
      </c>
      <c r="U596">
        <v>0</v>
      </c>
      <c r="V596">
        <v>0</v>
      </c>
      <c r="W596">
        <v>46.4558521560574</v>
      </c>
      <c r="X596">
        <v>0</v>
      </c>
      <c r="Y596" t="s">
        <v>50</v>
      </c>
      <c r="Z596">
        <v>1</v>
      </c>
      <c r="AA596">
        <v>1</v>
      </c>
      <c r="AB596">
        <v>1</v>
      </c>
      <c r="AC596">
        <v>1</v>
      </c>
      <c r="AD596">
        <v>0.593347430333767</v>
      </c>
    </row>
    <row r="597" spans="1:30">
      <c r="A597">
        <v>596</v>
      </c>
      <c r="B597">
        <v>1</v>
      </c>
      <c r="C597">
        <v>0</v>
      </c>
      <c r="D597">
        <v>4.4</v>
      </c>
      <c r="E597">
        <v>2.31818181818181</v>
      </c>
      <c r="F597">
        <v>45.1115674195756</v>
      </c>
      <c r="G597">
        <v>1</v>
      </c>
      <c r="H597">
        <v>0</v>
      </c>
      <c r="I597">
        <v>0</v>
      </c>
      <c r="J597">
        <v>0</v>
      </c>
      <c r="K597">
        <v>0</v>
      </c>
      <c r="L597">
        <v>0</v>
      </c>
      <c r="M597">
        <v>0</v>
      </c>
      <c r="N597">
        <v>0</v>
      </c>
      <c r="O597">
        <v>0</v>
      </c>
      <c r="P597">
        <v>0</v>
      </c>
      <c r="Q597">
        <v>0</v>
      </c>
      <c r="R597">
        <v>0</v>
      </c>
      <c r="S597">
        <v>0</v>
      </c>
      <c r="T597">
        <v>0</v>
      </c>
      <c r="U597">
        <v>0</v>
      </c>
      <c r="V597">
        <v>0</v>
      </c>
      <c r="W597">
        <v>38.4394250513347</v>
      </c>
      <c r="X597">
        <v>0</v>
      </c>
      <c r="Y597" t="s">
        <v>50</v>
      </c>
      <c r="Z597">
        <v>1</v>
      </c>
      <c r="AA597">
        <v>1</v>
      </c>
      <c r="AB597">
        <v>1</v>
      </c>
      <c r="AC597">
        <v>1</v>
      </c>
      <c r="AD597">
        <v>0.531819516563856</v>
      </c>
    </row>
    <row r="598" spans="1:30">
      <c r="A598">
        <v>597</v>
      </c>
      <c r="B598">
        <v>7.9</v>
      </c>
      <c r="C598">
        <v>0</v>
      </c>
      <c r="D598">
        <v>4.5</v>
      </c>
      <c r="E598">
        <v>5.22222222222222</v>
      </c>
      <c r="F598">
        <v>61.8370978781656</v>
      </c>
      <c r="G598">
        <v>1</v>
      </c>
      <c r="H598">
        <v>0</v>
      </c>
      <c r="I598">
        <v>0</v>
      </c>
      <c r="J598">
        <v>0</v>
      </c>
      <c r="K598">
        <v>0</v>
      </c>
      <c r="L598">
        <v>0</v>
      </c>
      <c r="M598">
        <v>0</v>
      </c>
      <c r="N598">
        <v>0</v>
      </c>
      <c r="O598">
        <v>0</v>
      </c>
      <c r="P598">
        <v>0</v>
      </c>
      <c r="Q598">
        <v>0</v>
      </c>
      <c r="R598">
        <v>0</v>
      </c>
      <c r="S598">
        <v>0</v>
      </c>
      <c r="T598">
        <v>0</v>
      </c>
      <c r="U598">
        <v>0</v>
      </c>
      <c r="V598">
        <v>0</v>
      </c>
      <c r="W598">
        <v>37.6509240246406</v>
      </c>
      <c r="X598">
        <v>0</v>
      </c>
      <c r="Y598" t="s">
        <v>50</v>
      </c>
      <c r="Z598">
        <v>1</v>
      </c>
      <c r="AA598">
        <v>1</v>
      </c>
      <c r="AB598">
        <v>1</v>
      </c>
      <c r="AC598">
        <v>1</v>
      </c>
      <c r="AD598">
        <v>0.604086950098826</v>
      </c>
    </row>
    <row r="599" spans="1:30">
      <c r="A599">
        <v>598</v>
      </c>
      <c r="B599">
        <v>5.9</v>
      </c>
      <c r="C599">
        <v>0</v>
      </c>
      <c r="D599">
        <v>4.4</v>
      </c>
      <c r="E599">
        <v>1.31999999999999</v>
      </c>
      <c r="F599">
        <v>68.3915126625598</v>
      </c>
      <c r="G599">
        <v>1</v>
      </c>
      <c r="H599">
        <v>0</v>
      </c>
      <c r="I599">
        <v>0</v>
      </c>
      <c r="J599">
        <v>0</v>
      </c>
      <c r="K599">
        <v>0</v>
      </c>
      <c r="L599">
        <v>0</v>
      </c>
      <c r="M599">
        <v>0</v>
      </c>
      <c r="N599">
        <v>0</v>
      </c>
      <c r="O599">
        <v>0</v>
      </c>
      <c r="P599">
        <v>0</v>
      </c>
      <c r="Q599">
        <v>0</v>
      </c>
      <c r="R599">
        <v>0</v>
      </c>
      <c r="S599">
        <v>0</v>
      </c>
      <c r="T599">
        <v>0</v>
      </c>
      <c r="U599">
        <v>0</v>
      </c>
      <c r="V599">
        <v>0</v>
      </c>
      <c r="W599">
        <v>46.5872689938398</v>
      </c>
      <c r="X599">
        <v>0</v>
      </c>
      <c r="Y599" t="s">
        <v>50</v>
      </c>
      <c r="Z599">
        <v>1</v>
      </c>
      <c r="AA599">
        <v>1</v>
      </c>
      <c r="AB599">
        <v>1</v>
      </c>
      <c r="AC599">
        <v>1</v>
      </c>
      <c r="AD599">
        <v>0.611883454061752</v>
      </c>
    </row>
    <row r="600" spans="1:30">
      <c r="A600">
        <v>599</v>
      </c>
      <c r="B600">
        <v>0</v>
      </c>
      <c r="C600">
        <v>0</v>
      </c>
      <c r="D600">
        <v>3.8</v>
      </c>
      <c r="E600">
        <v>2.53333333333333</v>
      </c>
      <c r="F600">
        <v>75.1895961670089</v>
      </c>
      <c r="G600">
        <v>1</v>
      </c>
      <c r="H600">
        <v>0</v>
      </c>
      <c r="I600">
        <v>0</v>
      </c>
      <c r="J600">
        <v>0</v>
      </c>
      <c r="K600">
        <v>0</v>
      </c>
      <c r="L600">
        <v>0</v>
      </c>
      <c r="M600">
        <v>0</v>
      </c>
      <c r="N600">
        <v>0</v>
      </c>
      <c r="O600">
        <v>0</v>
      </c>
      <c r="P600">
        <v>0</v>
      </c>
      <c r="Q600">
        <v>0</v>
      </c>
      <c r="R600">
        <v>0</v>
      </c>
      <c r="S600">
        <v>0</v>
      </c>
      <c r="T600">
        <v>0</v>
      </c>
      <c r="U600">
        <v>0</v>
      </c>
      <c r="V600">
        <v>0</v>
      </c>
      <c r="W600">
        <v>43.0718685831622</v>
      </c>
      <c r="X600">
        <v>0</v>
      </c>
      <c r="Y600" t="s">
        <v>50</v>
      </c>
      <c r="Z600">
        <v>1</v>
      </c>
      <c r="AA600">
        <v>1</v>
      </c>
      <c r="AB600">
        <v>1</v>
      </c>
      <c r="AC600">
        <v>1</v>
      </c>
      <c r="AD600">
        <v>0.476691333564237</v>
      </c>
    </row>
    <row r="601" spans="1:30">
      <c r="A601">
        <v>600</v>
      </c>
      <c r="B601">
        <v>7.9</v>
      </c>
      <c r="C601">
        <v>0</v>
      </c>
      <c r="D601">
        <v>4.6</v>
      </c>
      <c r="E601">
        <v>5.9</v>
      </c>
      <c r="F601">
        <v>56.1861738535249</v>
      </c>
      <c r="G601">
        <v>1</v>
      </c>
      <c r="H601">
        <v>0</v>
      </c>
      <c r="I601">
        <v>0</v>
      </c>
      <c r="J601">
        <v>0</v>
      </c>
      <c r="K601">
        <v>0</v>
      </c>
      <c r="L601">
        <v>0</v>
      </c>
      <c r="M601">
        <v>0</v>
      </c>
      <c r="N601">
        <v>0</v>
      </c>
      <c r="O601">
        <v>0</v>
      </c>
      <c r="P601">
        <v>0</v>
      </c>
      <c r="Q601">
        <v>0</v>
      </c>
      <c r="R601">
        <v>0</v>
      </c>
      <c r="S601">
        <v>0</v>
      </c>
      <c r="T601">
        <v>0</v>
      </c>
      <c r="U601">
        <v>0</v>
      </c>
      <c r="V601">
        <v>0</v>
      </c>
      <c r="W601">
        <v>42.053388090349</v>
      </c>
      <c r="X601">
        <v>0</v>
      </c>
      <c r="Y601" t="s">
        <v>50</v>
      </c>
      <c r="Z601">
        <v>1</v>
      </c>
      <c r="AA601">
        <v>1</v>
      </c>
      <c r="AB601">
        <v>1</v>
      </c>
      <c r="AC601">
        <v>1</v>
      </c>
      <c r="AD601">
        <v>0.605034810349182</v>
      </c>
    </row>
    <row r="602" spans="1:30">
      <c r="A602">
        <v>601</v>
      </c>
      <c r="B602">
        <v>5.9</v>
      </c>
      <c r="C602">
        <v>0</v>
      </c>
      <c r="D602">
        <v>4.1</v>
      </c>
      <c r="E602">
        <v>5.36363636363636</v>
      </c>
      <c r="F602">
        <v>79.0335386721423</v>
      </c>
      <c r="G602">
        <v>1</v>
      </c>
      <c r="H602">
        <v>0</v>
      </c>
      <c r="I602">
        <v>0</v>
      </c>
      <c r="J602">
        <v>0</v>
      </c>
      <c r="K602">
        <v>0</v>
      </c>
      <c r="L602">
        <v>0</v>
      </c>
      <c r="M602">
        <v>0</v>
      </c>
      <c r="N602">
        <v>0</v>
      </c>
      <c r="O602">
        <v>0</v>
      </c>
      <c r="P602">
        <v>0</v>
      </c>
      <c r="Q602">
        <v>0</v>
      </c>
      <c r="R602">
        <v>0</v>
      </c>
      <c r="S602">
        <v>0</v>
      </c>
      <c r="T602">
        <v>0</v>
      </c>
      <c r="U602">
        <v>0</v>
      </c>
      <c r="V602">
        <v>0</v>
      </c>
      <c r="W602">
        <v>45.2731006160164</v>
      </c>
      <c r="X602">
        <v>0</v>
      </c>
      <c r="Y602" t="s">
        <v>50</v>
      </c>
      <c r="Z602">
        <v>1</v>
      </c>
      <c r="AA602">
        <v>1</v>
      </c>
      <c r="AB602">
        <v>1</v>
      </c>
      <c r="AC602">
        <v>1</v>
      </c>
      <c r="AD602">
        <v>0.55283175178761</v>
      </c>
    </row>
    <row r="603" spans="1:30">
      <c r="A603">
        <v>602</v>
      </c>
      <c r="B603">
        <v>6.9</v>
      </c>
      <c r="C603">
        <v>0</v>
      </c>
      <c r="D603">
        <v>3.8</v>
      </c>
      <c r="E603">
        <v>4</v>
      </c>
      <c r="F603">
        <v>80.167008898015</v>
      </c>
      <c r="G603">
        <v>1</v>
      </c>
      <c r="H603">
        <v>0</v>
      </c>
      <c r="I603">
        <v>0</v>
      </c>
      <c r="J603">
        <v>0</v>
      </c>
      <c r="K603">
        <v>0</v>
      </c>
      <c r="L603">
        <v>0</v>
      </c>
      <c r="M603">
        <v>0</v>
      </c>
      <c r="N603">
        <v>0</v>
      </c>
      <c r="O603">
        <v>0</v>
      </c>
      <c r="P603">
        <v>0</v>
      </c>
      <c r="Q603">
        <v>0</v>
      </c>
      <c r="R603">
        <v>0</v>
      </c>
      <c r="S603">
        <v>0</v>
      </c>
      <c r="T603">
        <v>0</v>
      </c>
      <c r="U603">
        <v>0</v>
      </c>
      <c r="V603">
        <v>0</v>
      </c>
      <c r="W603">
        <v>39.4907597535934</v>
      </c>
      <c r="X603">
        <v>0</v>
      </c>
      <c r="Y603" t="s">
        <v>50</v>
      </c>
      <c r="Z603">
        <v>1</v>
      </c>
      <c r="AA603">
        <v>1</v>
      </c>
      <c r="AB603">
        <v>1</v>
      </c>
      <c r="AC603">
        <v>1</v>
      </c>
      <c r="AD603">
        <v>0.534498005225804</v>
      </c>
    </row>
    <row r="604" spans="1:30">
      <c r="A604">
        <v>603</v>
      </c>
      <c r="B604">
        <v>0</v>
      </c>
      <c r="C604">
        <v>1</v>
      </c>
      <c r="D604">
        <v>4.3</v>
      </c>
      <c r="E604">
        <v>4</v>
      </c>
      <c r="F604">
        <v>76.5667351129363</v>
      </c>
      <c r="G604">
        <v>1</v>
      </c>
      <c r="H604">
        <v>0</v>
      </c>
      <c r="I604">
        <v>0</v>
      </c>
      <c r="J604">
        <v>0</v>
      </c>
      <c r="K604">
        <v>0</v>
      </c>
      <c r="L604">
        <v>0</v>
      </c>
      <c r="M604">
        <v>0</v>
      </c>
      <c r="N604">
        <v>0</v>
      </c>
      <c r="O604">
        <v>0</v>
      </c>
      <c r="P604">
        <v>0</v>
      </c>
      <c r="Q604">
        <v>0</v>
      </c>
      <c r="R604">
        <v>0</v>
      </c>
      <c r="S604">
        <v>0</v>
      </c>
      <c r="T604">
        <v>0</v>
      </c>
      <c r="U604">
        <v>0</v>
      </c>
      <c r="V604">
        <v>0</v>
      </c>
      <c r="W604">
        <v>41.8234086242299</v>
      </c>
      <c r="X604">
        <v>0</v>
      </c>
      <c r="Y604" t="s">
        <v>50</v>
      </c>
      <c r="Z604">
        <v>1</v>
      </c>
      <c r="AA604">
        <v>1</v>
      </c>
      <c r="AB604">
        <v>1</v>
      </c>
      <c r="AC604">
        <v>1</v>
      </c>
      <c r="AD604">
        <v>0.322262989634799</v>
      </c>
    </row>
    <row r="605" spans="1:30">
      <c r="A605">
        <v>604</v>
      </c>
      <c r="B605">
        <v>50</v>
      </c>
      <c r="C605">
        <v>0</v>
      </c>
      <c r="D605">
        <v>3.9</v>
      </c>
      <c r="E605">
        <v>5.9090909090909</v>
      </c>
      <c r="F605">
        <v>85</v>
      </c>
      <c r="G605">
        <v>1</v>
      </c>
      <c r="H605">
        <v>0</v>
      </c>
      <c r="I605">
        <v>0</v>
      </c>
      <c r="J605">
        <v>0</v>
      </c>
      <c r="K605">
        <v>0</v>
      </c>
      <c r="L605">
        <v>0</v>
      </c>
      <c r="M605">
        <v>0</v>
      </c>
      <c r="N605">
        <v>0</v>
      </c>
      <c r="O605">
        <v>0</v>
      </c>
      <c r="P605">
        <v>0</v>
      </c>
      <c r="Q605">
        <v>0</v>
      </c>
      <c r="R605">
        <v>0</v>
      </c>
      <c r="S605">
        <v>0</v>
      </c>
      <c r="T605">
        <v>0</v>
      </c>
      <c r="U605">
        <v>0</v>
      </c>
      <c r="V605">
        <v>0</v>
      </c>
      <c r="W605">
        <v>30.8172484599589</v>
      </c>
      <c r="X605">
        <v>0</v>
      </c>
      <c r="Y605" t="s">
        <v>50</v>
      </c>
      <c r="Z605">
        <v>1</v>
      </c>
      <c r="AA605">
        <v>1</v>
      </c>
      <c r="AB605">
        <v>1</v>
      </c>
      <c r="AD605">
        <v>0.851914200128425</v>
      </c>
    </row>
    <row r="606" spans="1:30">
      <c r="A606">
        <v>605</v>
      </c>
      <c r="B606">
        <v>17.7</v>
      </c>
      <c r="C606">
        <v>0</v>
      </c>
      <c r="D606">
        <v>3.6</v>
      </c>
      <c r="E606">
        <v>6.3076923076923</v>
      </c>
      <c r="F606">
        <v>73.2511978097193</v>
      </c>
      <c r="G606">
        <v>1</v>
      </c>
      <c r="H606">
        <v>0</v>
      </c>
      <c r="I606">
        <v>0</v>
      </c>
      <c r="J606">
        <v>0</v>
      </c>
      <c r="K606">
        <v>0</v>
      </c>
      <c r="L606">
        <v>0</v>
      </c>
      <c r="M606">
        <v>0</v>
      </c>
      <c r="N606">
        <v>0</v>
      </c>
      <c r="O606">
        <v>0</v>
      </c>
      <c r="P606">
        <v>0</v>
      </c>
      <c r="Q606">
        <v>0</v>
      </c>
      <c r="R606">
        <v>0</v>
      </c>
      <c r="S606">
        <v>0</v>
      </c>
      <c r="T606">
        <v>0</v>
      </c>
      <c r="U606">
        <v>0</v>
      </c>
      <c r="V606">
        <v>0</v>
      </c>
      <c r="W606">
        <v>8.870636550308</v>
      </c>
      <c r="X606">
        <v>1</v>
      </c>
      <c r="Y606" t="s">
        <v>50</v>
      </c>
      <c r="Z606">
        <v>1</v>
      </c>
      <c r="AA606">
        <v>0</v>
      </c>
      <c r="AB606">
        <v>0</v>
      </c>
      <c r="AC606">
        <v>0</v>
      </c>
      <c r="AD606">
        <v>0.579562456310004</v>
      </c>
    </row>
    <row r="607" spans="1:30">
      <c r="A607">
        <v>606</v>
      </c>
      <c r="B607">
        <v>7.9</v>
      </c>
      <c r="C607">
        <v>0</v>
      </c>
      <c r="D607">
        <v>4</v>
      </c>
      <c r="E607">
        <v>2.99999999999999</v>
      </c>
      <c r="F607">
        <v>77.0294318959616</v>
      </c>
      <c r="G607">
        <v>1</v>
      </c>
      <c r="H607">
        <v>0</v>
      </c>
      <c r="I607">
        <v>0</v>
      </c>
      <c r="J607">
        <v>0</v>
      </c>
      <c r="K607">
        <v>0</v>
      </c>
      <c r="L607">
        <v>0</v>
      </c>
      <c r="M607">
        <v>0</v>
      </c>
      <c r="N607">
        <v>0</v>
      </c>
      <c r="O607">
        <v>0</v>
      </c>
      <c r="P607">
        <v>0</v>
      </c>
      <c r="Q607">
        <v>0</v>
      </c>
      <c r="R607">
        <v>0</v>
      </c>
      <c r="S607">
        <v>0</v>
      </c>
      <c r="T607">
        <v>0</v>
      </c>
      <c r="U607">
        <v>0</v>
      </c>
      <c r="V607">
        <v>0</v>
      </c>
      <c r="W607">
        <v>38.6365503080082</v>
      </c>
      <c r="X607">
        <v>0</v>
      </c>
      <c r="Y607" t="s">
        <v>50</v>
      </c>
      <c r="Z607">
        <v>1</v>
      </c>
      <c r="AA607">
        <v>1</v>
      </c>
      <c r="AB607">
        <v>1</v>
      </c>
      <c r="AC607">
        <v>1</v>
      </c>
      <c r="AD607">
        <v>0.57460064118813</v>
      </c>
    </row>
    <row r="608" spans="1:30">
      <c r="A608">
        <v>607</v>
      </c>
      <c r="B608">
        <v>15.8</v>
      </c>
      <c r="C608">
        <v>1</v>
      </c>
      <c r="D608">
        <v>4.3</v>
      </c>
      <c r="E608">
        <v>1.38709677419354</v>
      </c>
      <c r="F608">
        <v>68.7419575633128</v>
      </c>
      <c r="G608">
        <v>1</v>
      </c>
      <c r="H608">
        <v>0</v>
      </c>
      <c r="I608">
        <v>0</v>
      </c>
      <c r="J608">
        <v>0</v>
      </c>
      <c r="K608">
        <v>0</v>
      </c>
      <c r="L608">
        <v>0</v>
      </c>
      <c r="M608">
        <v>0</v>
      </c>
      <c r="N608">
        <v>0</v>
      </c>
      <c r="O608">
        <v>0</v>
      </c>
      <c r="P608">
        <v>0</v>
      </c>
      <c r="Q608">
        <v>0</v>
      </c>
      <c r="R608">
        <v>0</v>
      </c>
      <c r="S608">
        <v>0</v>
      </c>
      <c r="T608">
        <v>0</v>
      </c>
      <c r="U608">
        <v>0</v>
      </c>
      <c r="V608">
        <v>0</v>
      </c>
      <c r="W608">
        <v>41.1334702258726</v>
      </c>
      <c r="X608">
        <v>0</v>
      </c>
      <c r="Y608" t="s">
        <v>50</v>
      </c>
      <c r="Z608">
        <v>1</v>
      </c>
      <c r="AA608">
        <v>1</v>
      </c>
      <c r="AB608">
        <v>1</v>
      </c>
      <c r="AC608">
        <v>1</v>
      </c>
      <c r="AD608">
        <v>0.472588537040494</v>
      </c>
    </row>
    <row r="609" spans="1:30">
      <c r="A609">
        <v>608</v>
      </c>
      <c r="B609">
        <v>1.8</v>
      </c>
      <c r="C609">
        <v>0</v>
      </c>
      <c r="D609">
        <v>4.1</v>
      </c>
      <c r="E609">
        <v>5.83333333333333</v>
      </c>
      <c r="F609">
        <v>67.8001368925393</v>
      </c>
      <c r="G609">
        <v>1</v>
      </c>
      <c r="H609">
        <v>0</v>
      </c>
      <c r="I609">
        <v>0</v>
      </c>
      <c r="J609">
        <v>0</v>
      </c>
      <c r="K609">
        <v>0</v>
      </c>
      <c r="L609">
        <v>0</v>
      </c>
      <c r="M609">
        <v>0</v>
      </c>
      <c r="N609">
        <v>0</v>
      </c>
      <c r="O609">
        <v>0</v>
      </c>
      <c r="P609">
        <v>0</v>
      </c>
      <c r="Q609">
        <v>0</v>
      </c>
      <c r="R609">
        <v>0</v>
      </c>
      <c r="S609">
        <v>0</v>
      </c>
      <c r="T609">
        <v>0</v>
      </c>
      <c r="U609">
        <v>0</v>
      </c>
      <c r="V609">
        <v>0</v>
      </c>
      <c r="W609">
        <v>37.618069815195</v>
      </c>
      <c r="X609">
        <v>0</v>
      </c>
      <c r="Y609" t="s">
        <v>50</v>
      </c>
      <c r="Z609">
        <v>1</v>
      </c>
      <c r="AA609">
        <v>1</v>
      </c>
      <c r="AB609">
        <v>1</v>
      </c>
      <c r="AC609">
        <v>1</v>
      </c>
      <c r="AD609">
        <v>0.497507717795695</v>
      </c>
    </row>
    <row r="610" spans="1:30">
      <c r="A610">
        <v>609</v>
      </c>
      <c r="B610">
        <v>4.4</v>
      </c>
      <c r="C610">
        <v>1</v>
      </c>
      <c r="D610">
        <v>4.5</v>
      </c>
      <c r="E610">
        <v>2</v>
      </c>
      <c r="F610">
        <v>46.861054072553</v>
      </c>
      <c r="G610">
        <v>1</v>
      </c>
      <c r="H610">
        <v>0</v>
      </c>
      <c r="I610">
        <v>0</v>
      </c>
      <c r="J610">
        <v>0</v>
      </c>
      <c r="K610">
        <v>0</v>
      </c>
      <c r="L610">
        <v>0</v>
      </c>
      <c r="M610">
        <v>0</v>
      </c>
      <c r="N610">
        <v>0</v>
      </c>
      <c r="O610">
        <v>0</v>
      </c>
      <c r="P610">
        <v>0</v>
      </c>
      <c r="Q610">
        <v>0</v>
      </c>
      <c r="R610">
        <v>0</v>
      </c>
      <c r="S610">
        <v>0</v>
      </c>
      <c r="T610">
        <v>0</v>
      </c>
      <c r="U610">
        <v>0</v>
      </c>
      <c r="V610">
        <v>0</v>
      </c>
      <c r="W610">
        <v>29.8316221765913</v>
      </c>
      <c r="X610">
        <v>1</v>
      </c>
      <c r="Y610" t="s">
        <v>50</v>
      </c>
      <c r="Z610">
        <v>1</v>
      </c>
      <c r="AA610">
        <v>1</v>
      </c>
      <c r="AB610">
        <v>1</v>
      </c>
      <c r="AC610">
        <v>0</v>
      </c>
      <c r="AD610">
        <v>0.365576794770611</v>
      </c>
    </row>
    <row r="611" spans="1:30">
      <c r="A611">
        <v>610</v>
      </c>
      <c r="B611">
        <v>18.7</v>
      </c>
      <c r="C611">
        <v>0</v>
      </c>
      <c r="D611">
        <v>4</v>
      </c>
      <c r="E611">
        <v>1.3</v>
      </c>
      <c r="F611">
        <v>64.7583846680355</v>
      </c>
      <c r="G611">
        <v>1</v>
      </c>
      <c r="H611">
        <v>0</v>
      </c>
      <c r="I611">
        <v>0</v>
      </c>
      <c r="J611">
        <v>0</v>
      </c>
      <c r="K611">
        <v>0</v>
      </c>
      <c r="L611">
        <v>0</v>
      </c>
      <c r="M611">
        <v>0</v>
      </c>
      <c r="N611">
        <v>0</v>
      </c>
      <c r="O611">
        <v>0</v>
      </c>
      <c r="P611">
        <v>0</v>
      </c>
      <c r="Q611">
        <v>0</v>
      </c>
      <c r="R611">
        <v>0</v>
      </c>
      <c r="S611">
        <v>0</v>
      </c>
      <c r="T611">
        <v>0</v>
      </c>
      <c r="U611">
        <v>0</v>
      </c>
      <c r="V611">
        <v>0</v>
      </c>
      <c r="W611">
        <v>37.9466119096509</v>
      </c>
      <c r="X611">
        <v>0</v>
      </c>
      <c r="Y611" t="s">
        <v>50</v>
      </c>
      <c r="Z611">
        <v>1</v>
      </c>
      <c r="AA611">
        <v>1</v>
      </c>
      <c r="AB611">
        <v>1</v>
      </c>
      <c r="AC611">
        <v>1</v>
      </c>
      <c r="AD611">
        <v>0.667576321036461</v>
      </c>
    </row>
    <row r="612" spans="1:30">
      <c r="A612">
        <v>611</v>
      </c>
      <c r="B612">
        <v>4.4</v>
      </c>
      <c r="C612">
        <v>0</v>
      </c>
      <c r="D612">
        <v>4.4</v>
      </c>
      <c r="E612">
        <v>1.93023255813953</v>
      </c>
      <c r="F612">
        <v>53.0266940451745</v>
      </c>
      <c r="G612">
        <v>1</v>
      </c>
      <c r="H612">
        <v>0</v>
      </c>
      <c r="I612">
        <v>0</v>
      </c>
      <c r="J612">
        <v>0</v>
      </c>
      <c r="K612">
        <v>0</v>
      </c>
      <c r="L612">
        <v>0</v>
      </c>
      <c r="M612">
        <v>0</v>
      </c>
      <c r="N612">
        <v>0</v>
      </c>
      <c r="O612">
        <v>0</v>
      </c>
      <c r="P612">
        <v>0</v>
      </c>
      <c r="Q612">
        <v>0</v>
      </c>
      <c r="R612">
        <v>0</v>
      </c>
      <c r="S612">
        <v>0</v>
      </c>
      <c r="T612">
        <v>0</v>
      </c>
      <c r="U612">
        <v>0</v>
      </c>
      <c r="V612">
        <v>0</v>
      </c>
      <c r="W612">
        <v>20.1396303901437</v>
      </c>
      <c r="X612">
        <v>0</v>
      </c>
      <c r="Y612" t="s">
        <v>50</v>
      </c>
      <c r="Z612">
        <v>1</v>
      </c>
      <c r="AA612">
        <v>1</v>
      </c>
      <c r="AD612">
        <v>0.575604679683161</v>
      </c>
    </row>
    <row r="613" spans="1:30">
      <c r="A613">
        <v>612</v>
      </c>
      <c r="B613">
        <v>17.7</v>
      </c>
      <c r="C613">
        <v>0</v>
      </c>
      <c r="D613">
        <v>4.4</v>
      </c>
      <c r="E613">
        <v>0.909090909090909</v>
      </c>
      <c r="F613">
        <v>58.9322381930184</v>
      </c>
      <c r="G613">
        <v>1</v>
      </c>
      <c r="H613">
        <v>0</v>
      </c>
      <c r="I613">
        <v>0</v>
      </c>
      <c r="J613">
        <v>0</v>
      </c>
      <c r="K613">
        <v>0</v>
      </c>
      <c r="L613">
        <v>0</v>
      </c>
      <c r="M613">
        <v>0</v>
      </c>
      <c r="N613">
        <v>0</v>
      </c>
      <c r="O613">
        <v>0</v>
      </c>
      <c r="P613">
        <v>0</v>
      </c>
      <c r="Q613">
        <v>0</v>
      </c>
      <c r="R613">
        <v>0</v>
      </c>
      <c r="S613">
        <v>0</v>
      </c>
      <c r="T613">
        <v>0</v>
      </c>
      <c r="U613">
        <v>0</v>
      </c>
      <c r="V613">
        <v>0</v>
      </c>
      <c r="W613">
        <v>35.3511293634496</v>
      </c>
      <c r="X613">
        <v>0</v>
      </c>
      <c r="Y613" t="s">
        <v>50</v>
      </c>
      <c r="Z613">
        <v>1</v>
      </c>
      <c r="AA613">
        <v>1</v>
      </c>
      <c r="AB613">
        <v>1</v>
      </c>
      <c r="AD613">
        <v>0.702668036508538</v>
      </c>
    </row>
    <row r="614" spans="1:30">
      <c r="A614">
        <v>613</v>
      </c>
      <c r="B614">
        <v>4.4</v>
      </c>
      <c r="C614">
        <v>0</v>
      </c>
      <c r="D614">
        <v>4.8</v>
      </c>
      <c r="E614">
        <v>6.16666666666666</v>
      </c>
      <c r="F614">
        <v>38.4202600958247</v>
      </c>
      <c r="G614">
        <v>1</v>
      </c>
      <c r="H614">
        <v>0</v>
      </c>
      <c r="I614">
        <v>0</v>
      </c>
      <c r="J614">
        <v>0</v>
      </c>
      <c r="K614">
        <v>0</v>
      </c>
      <c r="L614">
        <v>0</v>
      </c>
      <c r="M614">
        <v>0</v>
      </c>
      <c r="N614">
        <v>0</v>
      </c>
      <c r="O614">
        <v>0</v>
      </c>
      <c r="P614">
        <v>0</v>
      </c>
      <c r="Q614">
        <v>0</v>
      </c>
      <c r="R614">
        <v>0</v>
      </c>
      <c r="S614">
        <v>0</v>
      </c>
      <c r="T614">
        <v>0</v>
      </c>
      <c r="U614">
        <v>0</v>
      </c>
      <c r="V614">
        <v>0</v>
      </c>
      <c r="W614">
        <v>35.0225872689938</v>
      </c>
      <c r="X614">
        <v>0</v>
      </c>
      <c r="Y614" t="s">
        <v>50</v>
      </c>
      <c r="Z614">
        <v>1</v>
      </c>
      <c r="AA614">
        <v>1</v>
      </c>
      <c r="AB614">
        <v>1</v>
      </c>
      <c r="AD614">
        <v>0.576689337832442</v>
      </c>
    </row>
    <row r="615" spans="1:30">
      <c r="A615">
        <v>614</v>
      </c>
      <c r="B615">
        <v>11.4</v>
      </c>
      <c r="C615">
        <v>0</v>
      </c>
      <c r="D615">
        <v>4.3</v>
      </c>
      <c r="E615">
        <v>1.875</v>
      </c>
      <c r="F615">
        <v>53.3032169746748</v>
      </c>
      <c r="G615">
        <v>1</v>
      </c>
      <c r="H615">
        <v>0</v>
      </c>
      <c r="I615">
        <v>0</v>
      </c>
      <c r="J615">
        <v>0</v>
      </c>
      <c r="K615">
        <v>0</v>
      </c>
      <c r="L615">
        <v>0</v>
      </c>
      <c r="M615">
        <v>0</v>
      </c>
      <c r="N615">
        <v>0</v>
      </c>
      <c r="O615">
        <v>0</v>
      </c>
      <c r="P615">
        <v>0</v>
      </c>
      <c r="Q615">
        <v>0</v>
      </c>
      <c r="R615">
        <v>0</v>
      </c>
      <c r="S615">
        <v>0</v>
      </c>
      <c r="T615">
        <v>0</v>
      </c>
      <c r="U615">
        <v>0</v>
      </c>
      <c r="V615">
        <v>0</v>
      </c>
      <c r="W615">
        <v>32.1971252566735</v>
      </c>
      <c r="X615">
        <v>0</v>
      </c>
      <c r="Y615" t="s">
        <v>50</v>
      </c>
      <c r="Z615">
        <v>1</v>
      </c>
      <c r="AA615">
        <v>1</v>
      </c>
      <c r="AB615">
        <v>1</v>
      </c>
      <c r="AD615">
        <v>0.625625326369627</v>
      </c>
    </row>
    <row r="616" spans="1:30">
      <c r="A616">
        <v>615</v>
      </c>
      <c r="B616">
        <v>5.3</v>
      </c>
      <c r="C616">
        <v>0</v>
      </c>
      <c r="D616">
        <v>4.2</v>
      </c>
      <c r="E616">
        <v>2.38461538461538</v>
      </c>
      <c r="F616">
        <v>74.8665297741273</v>
      </c>
      <c r="G616">
        <v>1</v>
      </c>
      <c r="H616">
        <v>0</v>
      </c>
      <c r="I616">
        <v>0</v>
      </c>
      <c r="J616">
        <v>0</v>
      </c>
      <c r="K616">
        <v>0</v>
      </c>
      <c r="L616">
        <v>0</v>
      </c>
      <c r="M616">
        <v>0</v>
      </c>
      <c r="N616">
        <v>0</v>
      </c>
      <c r="O616">
        <v>0</v>
      </c>
      <c r="P616">
        <v>0</v>
      </c>
      <c r="Q616">
        <v>0</v>
      </c>
      <c r="R616">
        <v>0</v>
      </c>
      <c r="S616">
        <v>0</v>
      </c>
      <c r="T616">
        <v>0</v>
      </c>
      <c r="U616">
        <v>0</v>
      </c>
      <c r="V616">
        <v>0</v>
      </c>
      <c r="W616">
        <v>34.2669404517453</v>
      </c>
      <c r="X616">
        <v>0</v>
      </c>
      <c r="Y616" t="s">
        <v>50</v>
      </c>
      <c r="Z616">
        <v>1</v>
      </c>
      <c r="AA616">
        <v>1</v>
      </c>
      <c r="AB616">
        <v>1</v>
      </c>
      <c r="AD616">
        <v>0.579745899587977</v>
      </c>
    </row>
    <row r="617" spans="1:30">
      <c r="A617">
        <v>616</v>
      </c>
      <c r="B617">
        <v>6.1</v>
      </c>
      <c r="C617">
        <v>1</v>
      </c>
      <c r="D617">
        <v>3.3</v>
      </c>
      <c r="E617">
        <v>3.75</v>
      </c>
      <c r="F617">
        <v>71.7399041752224</v>
      </c>
      <c r="G617">
        <v>1</v>
      </c>
      <c r="H617">
        <v>0</v>
      </c>
      <c r="I617">
        <v>0</v>
      </c>
      <c r="J617">
        <v>0</v>
      </c>
      <c r="K617">
        <v>0</v>
      </c>
      <c r="L617">
        <v>0</v>
      </c>
      <c r="M617">
        <v>0</v>
      </c>
      <c r="N617">
        <v>0</v>
      </c>
      <c r="O617">
        <v>0</v>
      </c>
      <c r="P617">
        <v>0</v>
      </c>
      <c r="Q617">
        <v>0</v>
      </c>
      <c r="R617">
        <v>0</v>
      </c>
      <c r="S617">
        <v>0</v>
      </c>
      <c r="T617">
        <v>0</v>
      </c>
      <c r="U617">
        <v>0</v>
      </c>
      <c r="V617">
        <v>0</v>
      </c>
      <c r="W617">
        <v>35.0225872689938</v>
      </c>
      <c r="X617">
        <v>0</v>
      </c>
      <c r="Y617" t="s">
        <v>50</v>
      </c>
      <c r="Z617">
        <v>1</v>
      </c>
      <c r="AA617">
        <v>1</v>
      </c>
      <c r="AB617">
        <v>1</v>
      </c>
      <c r="AD617">
        <v>0.255245505894099</v>
      </c>
    </row>
    <row r="618" spans="1:30">
      <c r="A618">
        <v>617</v>
      </c>
      <c r="B618">
        <v>3.5</v>
      </c>
      <c r="C618">
        <v>0</v>
      </c>
      <c r="D618">
        <v>4.5</v>
      </c>
      <c r="E618">
        <v>2.06451612903225</v>
      </c>
      <c r="F618">
        <v>49.0321697467488</v>
      </c>
      <c r="G618">
        <v>1</v>
      </c>
      <c r="H618">
        <v>0</v>
      </c>
      <c r="I618">
        <v>0</v>
      </c>
      <c r="J618">
        <v>0</v>
      </c>
      <c r="K618">
        <v>0</v>
      </c>
      <c r="L618">
        <v>0</v>
      </c>
      <c r="M618">
        <v>0</v>
      </c>
      <c r="N618">
        <v>0</v>
      </c>
      <c r="O618">
        <v>0</v>
      </c>
      <c r="P618">
        <v>0</v>
      </c>
      <c r="Q618">
        <v>0</v>
      </c>
      <c r="R618">
        <v>0</v>
      </c>
      <c r="S618">
        <v>0</v>
      </c>
      <c r="T618">
        <v>0</v>
      </c>
      <c r="U618">
        <v>0</v>
      </c>
      <c r="V618">
        <v>0</v>
      </c>
      <c r="W618">
        <v>29.4702258726899</v>
      </c>
      <c r="X618">
        <v>0</v>
      </c>
      <c r="Y618" t="s">
        <v>50</v>
      </c>
      <c r="Z618">
        <v>1</v>
      </c>
      <c r="AA618">
        <v>1</v>
      </c>
      <c r="AB618">
        <v>1</v>
      </c>
      <c r="AD618">
        <v>0.574775548957615</v>
      </c>
    </row>
    <row r="619" spans="1:30">
      <c r="A619">
        <v>618</v>
      </c>
      <c r="B619">
        <v>12.3</v>
      </c>
      <c r="C619">
        <v>0</v>
      </c>
      <c r="D619">
        <v>4.2</v>
      </c>
      <c r="E619">
        <v>3.875</v>
      </c>
      <c r="F619">
        <v>63.2224503764544</v>
      </c>
      <c r="G619">
        <v>1</v>
      </c>
      <c r="H619">
        <v>0</v>
      </c>
      <c r="I619">
        <v>0</v>
      </c>
      <c r="J619">
        <v>0</v>
      </c>
      <c r="K619">
        <v>0</v>
      </c>
      <c r="L619">
        <v>0</v>
      </c>
      <c r="M619">
        <v>0</v>
      </c>
      <c r="N619">
        <v>0</v>
      </c>
      <c r="O619">
        <v>0</v>
      </c>
      <c r="P619">
        <v>0</v>
      </c>
      <c r="Q619">
        <v>0</v>
      </c>
      <c r="R619">
        <v>0</v>
      </c>
      <c r="S619">
        <v>0</v>
      </c>
      <c r="T619">
        <v>0</v>
      </c>
      <c r="U619">
        <v>0</v>
      </c>
      <c r="V619">
        <v>0</v>
      </c>
      <c r="W619">
        <v>7.88501026694045</v>
      </c>
      <c r="X619">
        <v>1</v>
      </c>
      <c r="Y619" t="s">
        <v>50</v>
      </c>
      <c r="Z619">
        <v>1</v>
      </c>
      <c r="AA619">
        <v>0</v>
      </c>
      <c r="AB619">
        <v>0</v>
      </c>
      <c r="AC619">
        <v>0</v>
      </c>
      <c r="AD619">
        <v>0.616635628510583</v>
      </c>
    </row>
    <row r="620" spans="1:30">
      <c r="A620">
        <v>619</v>
      </c>
      <c r="B620">
        <v>10.5</v>
      </c>
      <c r="C620">
        <v>0</v>
      </c>
      <c r="D620">
        <v>4.6</v>
      </c>
      <c r="E620">
        <v>2.7</v>
      </c>
      <c r="F620">
        <v>57.6071184120465</v>
      </c>
      <c r="G620">
        <v>1</v>
      </c>
      <c r="H620">
        <v>0</v>
      </c>
      <c r="I620">
        <v>0</v>
      </c>
      <c r="J620">
        <v>0</v>
      </c>
      <c r="K620">
        <v>0</v>
      </c>
      <c r="L620">
        <v>0</v>
      </c>
      <c r="M620">
        <v>0</v>
      </c>
      <c r="N620">
        <v>0</v>
      </c>
      <c r="O620">
        <v>0</v>
      </c>
      <c r="P620">
        <v>0</v>
      </c>
      <c r="Q620">
        <v>0</v>
      </c>
      <c r="R620">
        <v>0</v>
      </c>
      <c r="S620">
        <v>0</v>
      </c>
      <c r="T620">
        <v>0</v>
      </c>
      <c r="U620">
        <v>0</v>
      </c>
      <c r="V620">
        <v>0</v>
      </c>
      <c r="W620">
        <v>22.6365503080082</v>
      </c>
      <c r="X620">
        <v>1</v>
      </c>
      <c r="Y620" t="s">
        <v>50</v>
      </c>
      <c r="Z620">
        <v>1</v>
      </c>
      <c r="AA620">
        <v>1</v>
      </c>
      <c r="AB620">
        <v>0</v>
      </c>
      <c r="AC620">
        <v>0</v>
      </c>
      <c r="AD620">
        <v>0.65369859511986</v>
      </c>
    </row>
    <row r="621" spans="1:30">
      <c r="A621">
        <v>620</v>
      </c>
      <c r="B621">
        <v>14.9</v>
      </c>
      <c r="C621">
        <v>0</v>
      </c>
      <c r="D621">
        <v>4</v>
      </c>
      <c r="E621">
        <v>2.23076923076923</v>
      </c>
      <c r="F621">
        <v>73.514031485284</v>
      </c>
      <c r="G621">
        <v>1</v>
      </c>
      <c r="H621">
        <v>0</v>
      </c>
      <c r="I621">
        <v>0</v>
      </c>
      <c r="J621">
        <v>0</v>
      </c>
      <c r="K621">
        <v>0</v>
      </c>
      <c r="L621">
        <v>0</v>
      </c>
      <c r="M621">
        <v>0</v>
      </c>
      <c r="N621">
        <v>0</v>
      </c>
      <c r="O621">
        <v>0</v>
      </c>
      <c r="P621">
        <v>0</v>
      </c>
      <c r="Q621">
        <v>0</v>
      </c>
      <c r="R621">
        <v>0</v>
      </c>
      <c r="S621">
        <v>0</v>
      </c>
      <c r="T621">
        <v>0</v>
      </c>
      <c r="U621">
        <v>0</v>
      </c>
      <c r="V621">
        <v>0</v>
      </c>
      <c r="W621">
        <v>31.0143737166324</v>
      </c>
      <c r="X621">
        <v>0</v>
      </c>
      <c r="Y621" t="s">
        <v>50</v>
      </c>
      <c r="Z621">
        <v>1</v>
      </c>
      <c r="AA621">
        <v>1</v>
      </c>
      <c r="AB621">
        <v>1</v>
      </c>
      <c r="AD621">
        <v>0.638375236792619</v>
      </c>
    </row>
    <row r="622" spans="1:30">
      <c r="A622">
        <v>621</v>
      </c>
      <c r="B622">
        <v>21.1</v>
      </c>
      <c r="C622">
        <v>0</v>
      </c>
      <c r="D622">
        <v>4</v>
      </c>
      <c r="E622">
        <v>2.125</v>
      </c>
      <c r="F622">
        <v>62.0643394934976</v>
      </c>
      <c r="G622">
        <v>1</v>
      </c>
      <c r="H622">
        <v>0</v>
      </c>
      <c r="I622">
        <v>0</v>
      </c>
      <c r="J622">
        <v>0</v>
      </c>
      <c r="K622">
        <v>0</v>
      </c>
      <c r="L622">
        <v>0</v>
      </c>
      <c r="M622">
        <v>0</v>
      </c>
      <c r="N622">
        <v>0</v>
      </c>
      <c r="O622">
        <v>0</v>
      </c>
      <c r="P622">
        <v>0</v>
      </c>
      <c r="Q622">
        <v>0</v>
      </c>
      <c r="R622">
        <v>0</v>
      </c>
      <c r="S622">
        <v>0</v>
      </c>
      <c r="T622">
        <v>0</v>
      </c>
      <c r="U622">
        <v>0</v>
      </c>
      <c r="V622">
        <v>0</v>
      </c>
      <c r="W622">
        <v>17.5112936344969</v>
      </c>
      <c r="X622">
        <v>0</v>
      </c>
      <c r="Y622" t="s">
        <v>50</v>
      </c>
      <c r="Z622">
        <v>1</v>
      </c>
      <c r="AA622">
        <v>1</v>
      </c>
      <c r="AD622">
        <v>0.6782734977011</v>
      </c>
    </row>
    <row r="623" spans="1:30">
      <c r="A623">
        <v>622</v>
      </c>
      <c r="B623">
        <v>2.6</v>
      </c>
      <c r="C623">
        <v>0</v>
      </c>
      <c r="D623">
        <v>4.5</v>
      </c>
      <c r="E623">
        <v>1.30555555555555</v>
      </c>
      <c r="F623">
        <v>63.9890485968514</v>
      </c>
      <c r="G623">
        <v>0</v>
      </c>
      <c r="H623">
        <v>0</v>
      </c>
      <c r="I623">
        <v>0</v>
      </c>
      <c r="J623">
        <v>1</v>
      </c>
      <c r="K623">
        <v>0</v>
      </c>
      <c r="L623">
        <v>0</v>
      </c>
      <c r="M623">
        <v>0</v>
      </c>
      <c r="N623">
        <v>0</v>
      </c>
      <c r="O623">
        <v>0</v>
      </c>
      <c r="P623">
        <v>0</v>
      </c>
      <c r="Q623">
        <v>0</v>
      </c>
      <c r="R623">
        <v>0</v>
      </c>
      <c r="S623">
        <v>0</v>
      </c>
      <c r="T623">
        <v>0</v>
      </c>
      <c r="U623">
        <v>0</v>
      </c>
      <c r="V623">
        <v>0</v>
      </c>
      <c r="W623">
        <v>4.04106776180698</v>
      </c>
      <c r="X623">
        <v>0</v>
      </c>
      <c r="Y623" t="s">
        <v>54</v>
      </c>
      <c r="AD623">
        <v>0.66601674762629</v>
      </c>
    </row>
    <row r="624" spans="1:30">
      <c r="A624">
        <v>623</v>
      </c>
      <c r="B624">
        <v>7</v>
      </c>
      <c r="C624">
        <v>0</v>
      </c>
      <c r="D624">
        <v>4.3</v>
      </c>
      <c r="E624">
        <v>3.78571428571428</v>
      </c>
      <c r="F624">
        <v>63.6194387405886</v>
      </c>
      <c r="G624">
        <v>0</v>
      </c>
      <c r="H624">
        <v>0</v>
      </c>
      <c r="I624">
        <v>0</v>
      </c>
      <c r="J624">
        <v>1</v>
      </c>
      <c r="K624">
        <v>0</v>
      </c>
      <c r="L624">
        <v>0</v>
      </c>
      <c r="M624">
        <v>0</v>
      </c>
      <c r="N624">
        <v>0</v>
      </c>
      <c r="O624">
        <v>0</v>
      </c>
      <c r="P624">
        <v>0</v>
      </c>
      <c r="Q624">
        <v>0</v>
      </c>
      <c r="R624">
        <v>0</v>
      </c>
      <c r="S624">
        <v>0</v>
      </c>
      <c r="T624">
        <v>0</v>
      </c>
      <c r="U624">
        <v>0</v>
      </c>
      <c r="V624">
        <v>0</v>
      </c>
      <c r="W624">
        <v>32.5585215605749</v>
      </c>
      <c r="X624">
        <v>0</v>
      </c>
      <c r="Y624" t="s">
        <v>54</v>
      </c>
      <c r="Z624">
        <v>1</v>
      </c>
      <c r="AA624">
        <v>1</v>
      </c>
      <c r="AB624">
        <v>1</v>
      </c>
      <c r="AD624">
        <v>0.659707120146096</v>
      </c>
    </row>
    <row r="625" spans="1:30">
      <c r="A625">
        <v>624</v>
      </c>
      <c r="B625">
        <v>3.5</v>
      </c>
      <c r="C625">
        <v>0</v>
      </c>
      <c r="D625">
        <v>4.5</v>
      </c>
      <c r="E625">
        <v>1.53571428571428</v>
      </c>
      <c r="F625">
        <v>69.7549623545516</v>
      </c>
      <c r="G625">
        <v>0</v>
      </c>
      <c r="H625">
        <v>0</v>
      </c>
      <c r="I625">
        <v>0</v>
      </c>
      <c r="J625">
        <v>1</v>
      </c>
      <c r="K625">
        <v>0</v>
      </c>
      <c r="L625">
        <v>0</v>
      </c>
      <c r="M625">
        <v>0</v>
      </c>
      <c r="N625">
        <v>0</v>
      </c>
      <c r="O625">
        <v>0</v>
      </c>
      <c r="P625">
        <v>0</v>
      </c>
      <c r="Q625">
        <v>0</v>
      </c>
      <c r="R625">
        <v>0</v>
      </c>
      <c r="S625">
        <v>0</v>
      </c>
      <c r="T625">
        <v>0</v>
      </c>
      <c r="U625">
        <v>0</v>
      </c>
      <c r="V625">
        <v>0</v>
      </c>
      <c r="W625">
        <v>14.3244353182751</v>
      </c>
      <c r="X625">
        <v>0</v>
      </c>
      <c r="Y625" t="s">
        <v>54</v>
      </c>
      <c r="Z625">
        <v>1</v>
      </c>
      <c r="AA625">
        <v>1</v>
      </c>
      <c r="AD625">
        <v>0.677877692466539</v>
      </c>
    </row>
    <row r="626" spans="1:30">
      <c r="A626">
        <v>625</v>
      </c>
      <c r="B626">
        <v>50</v>
      </c>
      <c r="C626">
        <v>0</v>
      </c>
      <c r="D626">
        <v>4.3</v>
      </c>
      <c r="E626">
        <v>3.1</v>
      </c>
      <c r="F626">
        <v>50.611909650924</v>
      </c>
      <c r="G626">
        <v>0</v>
      </c>
      <c r="H626">
        <v>0</v>
      </c>
      <c r="I626">
        <v>0</v>
      </c>
      <c r="J626">
        <v>1</v>
      </c>
      <c r="K626">
        <v>0</v>
      </c>
      <c r="L626">
        <v>0</v>
      </c>
      <c r="M626">
        <v>0</v>
      </c>
      <c r="N626">
        <v>0</v>
      </c>
      <c r="O626">
        <v>0</v>
      </c>
      <c r="P626">
        <v>0</v>
      </c>
      <c r="Q626">
        <v>0</v>
      </c>
      <c r="R626">
        <v>0</v>
      </c>
      <c r="S626">
        <v>0</v>
      </c>
      <c r="T626">
        <v>0</v>
      </c>
      <c r="U626">
        <v>0</v>
      </c>
      <c r="V626">
        <v>0</v>
      </c>
      <c r="W626">
        <v>26.5133470225872</v>
      </c>
      <c r="X626">
        <v>0</v>
      </c>
      <c r="Y626" t="s">
        <v>54</v>
      </c>
      <c r="Z626">
        <v>1</v>
      </c>
      <c r="AA626">
        <v>1</v>
      </c>
      <c r="AB626">
        <v>1</v>
      </c>
      <c r="AD626">
        <v>0.901566608371002</v>
      </c>
    </row>
    <row r="627" spans="1:30">
      <c r="A627">
        <v>626</v>
      </c>
      <c r="B627">
        <v>4.4</v>
      </c>
      <c r="C627">
        <v>0</v>
      </c>
      <c r="D627">
        <v>4.2</v>
      </c>
      <c r="E627">
        <v>1.54741379310344</v>
      </c>
      <c r="F627">
        <v>65.4455852156057</v>
      </c>
      <c r="G627">
        <v>0</v>
      </c>
      <c r="H627">
        <v>0</v>
      </c>
      <c r="I627">
        <v>0</v>
      </c>
      <c r="J627">
        <v>1</v>
      </c>
      <c r="K627">
        <v>0</v>
      </c>
      <c r="L627">
        <v>0</v>
      </c>
      <c r="M627">
        <v>0</v>
      </c>
      <c r="N627">
        <v>0</v>
      </c>
      <c r="O627">
        <v>0</v>
      </c>
      <c r="P627">
        <v>0</v>
      </c>
      <c r="Q627">
        <v>0</v>
      </c>
      <c r="R627">
        <v>0</v>
      </c>
      <c r="S627">
        <v>0</v>
      </c>
      <c r="T627">
        <v>0</v>
      </c>
      <c r="U627">
        <v>0</v>
      </c>
      <c r="V627">
        <v>0</v>
      </c>
      <c r="W627">
        <v>27.4989733059548</v>
      </c>
      <c r="X627">
        <v>0</v>
      </c>
      <c r="Y627" t="s">
        <v>54</v>
      </c>
      <c r="Z627">
        <v>1</v>
      </c>
      <c r="AA627">
        <v>1</v>
      </c>
      <c r="AB627">
        <v>1</v>
      </c>
      <c r="AD627">
        <v>0.644410447126182</v>
      </c>
    </row>
    <row r="628" spans="1:30">
      <c r="A628">
        <v>627</v>
      </c>
      <c r="B628">
        <v>26.6</v>
      </c>
      <c r="C628">
        <v>0</v>
      </c>
      <c r="D628">
        <v>4.8</v>
      </c>
      <c r="E628">
        <v>4</v>
      </c>
      <c r="F628">
        <v>61.3470225872689</v>
      </c>
      <c r="G628">
        <v>0</v>
      </c>
      <c r="H628">
        <v>0</v>
      </c>
      <c r="I628">
        <v>0</v>
      </c>
      <c r="J628">
        <v>1</v>
      </c>
      <c r="K628">
        <v>0</v>
      </c>
      <c r="L628">
        <v>0</v>
      </c>
      <c r="M628">
        <v>0</v>
      </c>
      <c r="N628">
        <v>0</v>
      </c>
      <c r="O628">
        <v>0</v>
      </c>
      <c r="P628">
        <v>0</v>
      </c>
      <c r="Q628">
        <v>0</v>
      </c>
      <c r="R628">
        <v>0</v>
      </c>
      <c r="S628">
        <v>0</v>
      </c>
      <c r="T628">
        <v>0</v>
      </c>
      <c r="U628">
        <v>0</v>
      </c>
      <c r="V628">
        <v>0</v>
      </c>
      <c r="W628">
        <v>46.3901437371663</v>
      </c>
      <c r="X628">
        <v>0</v>
      </c>
      <c r="Y628" t="s">
        <v>54</v>
      </c>
      <c r="Z628">
        <v>1</v>
      </c>
      <c r="AA628">
        <v>1</v>
      </c>
      <c r="AB628">
        <v>1</v>
      </c>
      <c r="AC628">
        <v>1</v>
      </c>
      <c r="AD628">
        <v>0.837438531552883</v>
      </c>
    </row>
    <row r="629" spans="1:30">
      <c r="A629">
        <v>628</v>
      </c>
      <c r="B629">
        <v>2.6</v>
      </c>
      <c r="C629">
        <v>0</v>
      </c>
      <c r="D629">
        <v>4.1</v>
      </c>
      <c r="E629">
        <v>2.83333333333333</v>
      </c>
      <c r="F629">
        <v>68.5859000684462</v>
      </c>
      <c r="G629">
        <v>0</v>
      </c>
      <c r="H629">
        <v>0</v>
      </c>
      <c r="I629">
        <v>0</v>
      </c>
      <c r="J629">
        <v>1</v>
      </c>
      <c r="K629">
        <v>0</v>
      </c>
      <c r="L629">
        <v>0</v>
      </c>
      <c r="M629">
        <v>0</v>
      </c>
      <c r="N629">
        <v>0</v>
      </c>
      <c r="O629">
        <v>0</v>
      </c>
      <c r="P629">
        <v>0</v>
      </c>
      <c r="Q629">
        <v>0</v>
      </c>
      <c r="R629">
        <v>0</v>
      </c>
      <c r="S629">
        <v>0</v>
      </c>
      <c r="T629">
        <v>0</v>
      </c>
      <c r="U629">
        <v>0</v>
      </c>
      <c r="V629">
        <v>0</v>
      </c>
      <c r="W629">
        <v>16.2628336755646</v>
      </c>
      <c r="X629">
        <v>0</v>
      </c>
      <c r="Y629" t="s">
        <v>54</v>
      </c>
      <c r="Z629">
        <v>1</v>
      </c>
      <c r="AA629">
        <v>1</v>
      </c>
      <c r="AD629">
        <v>0.609897619185969</v>
      </c>
    </row>
    <row r="630" spans="1:30">
      <c r="A630">
        <v>629</v>
      </c>
      <c r="B630">
        <v>13.2</v>
      </c>
      <c r="C630">
        <v>0</v>
      </c>
      <c r="D630">
        <v>4.1</v>
      </c>
      <c r="E630">
        <v>2.57894736842105</v>
      </c>
      <c r="F630">
        <v>60.4407939767282</v>
      </c>
      <c r="G630">
        <v>0</v>
      </c>
      <c r="H630">
        <v>0</v>
      </c>
      <c r="I630">
        <v>0</v>
      </c>
      <c r="J630">
        <v>1</v>
      </c>
      <c r="K630">
        <v>0</v>
      </c>
      <c r="L630">
        <v>0</v>
      </c>
      <c r="M630">
        <v>0</v>
      </c>
      <c r="N630">
        <v>0</v>
      </c>
      <c r="O630">
        <v>0</v>
      </c>
      <c r="P630">
        <v>0</v>
      </c>
      <c r="Q630">
        <v>0</v>
      </c>
      <c r="R630">
        <v>0</v>
      </c>
      <c r="S630">
        <v>0</v>
      </c>
      <c r="T630">
        <v>0</v>
      </c>
      <c r="U630">
        <v>0</v>
      </c>
      <c r="V630">
        <v>0</v>
      </c>
      <c r="W630">
        <v>2.46406570841889</v>
      </c>
      <c r="X630">
        <v>0</v>
      </c>
      <c r="Y630" t="s">
        <v>54</v>
      </c>
      <c r="AD630">
        <v>0.691777604071141</v>
      </c>
    </row>
    <row r="631" spans="1:30">
      <c r="A631">
        <v>630</v>
      </c>
      <c r="B631">
        <v>2.6</v>
      </c>
      <c r="C631">
        <v>0</v>
      </c>
      <c r="D631">
        <v>4.2</v>
      </c>
      <c r="E631">
        <v>1.13636363636363</v>
      </c>
      <c r="F631">
        <v>58.8227241615331</v>
      </c>
      <c r="G631">
        <v>0</v>
      </c>
      <c r="H631">
        <v>0</v>
      </c>
      <c r="I631">
        <v>0</v>
      </c>
      <c r="J631">
        <v>1</v>
      </c>
      <c r="K631">
        <v>0</v>
      </c>
      <c r="L631">
        <v>0</v>
      </c>
      <c r="M631">
        <v>0</v>
      </c>
      <c r="N631">
        <v>0</v>
      </c>
      <c r="O631">
        <v>0</v>
      </c>
      <c r="P631">
        <v>0</v>
      </c>
      <c r="Q631">
        <v>0</v>
      </c>
      <c r="R631">
        <v>0</v>
      </c>
      <c r="S631">
        <v>0</v>
      </c>
      <c r="T631">
        <v>0</v>
      </c>
      <c r="U631">
        <v>0</v>
      </c>
      <c r="V631">
        <v>0</v>
      </c>
      <c r="W631">
        <v>39.8193018480492</v>
      </c>
      <c r="X631">
        <v>0</v>
      </c>
      <c r="Y631" t="s">
        <v>54</v>
      </c>
      <c r="Z631">
        <v>1</v>
      </c>
      <c r="AA631">
        <v>1</v>
      </c>
      <c r="AB631">
        <v>1</v>
      </c>
      <c r="AC631">
        <v>1</v>
      </c>
      <c r="AD631">
        <v>0.624617836024327</v>
      </c>
    </row>
    <row r="632" spans="1:30">
      <c r="A632">
        <v>631</v>
      </c>
      <c r="B632">
        <v>4.4</v>
      </c>
      <c r="C632">
        <v>0</v>
      </c>
      <c r="D632">
        <v>4.2</v>
      </c>
      <c r="E632">
        <v>2.06249999999999</v>
      </c>
      <c r="F632">
        <v>71.0362765229295</v>
      </c>
      <c r="G632">
        <v>0</v>
      </c>
      <c r="H632">
        <v>0</v>
      </c>
      <c r="I632">
        <v>0</v>
      </c>
      <c r="J632">
        <v>1</v>
      </c>
      <c r="K632">
        <v>0</v>
      </c>
      <c r="L632">
        <v>0</v>
      </c>
      <c r="M632">
        <v>0</v>
      </c>
      <c r="N632">
        <v>0</v>
      </c>
      <c r="O632">
        <v>0</v>
      </c>
      <c r="P632">
        <v>0</v>
      </c>
      <c r="Q632">
        <v>0</v>
      </c>
      <c r="R632">
        <v>0</v>
      </c>
      <c r="S632">
        <v>0</v>
      </c>
      <c r="T632">
        <v>0</v>
      </c>
      <c r="U632">
        <v>0</v>
      </c>
      <c r="V632">
        <v>0</v>
      </c>
      <c r="W632">
        <v>38.8993839835728</v>
      </c>
      <c r="X632">
        <v>0</v>
      </c>
      <c r="Y632" t="s">
        <v>54</v>
      </c>
      <c r="Z632">
        <v>1</v>
      </c>
      <c r="AA632">
        <v>1</v>
      </c>
      <c r="AB632">
        <v>1</v>
      </c>
      <c r="AC632">
        <v>1</v>
      </c>
      <c r="AD632">
        <v>0.646745796718714</v>
      </c>
    </row>
    <row r="633" spans="1:30">
      <c r="A633">
        <v>632</v>
      </c>
      <c r="B633">
        <v>3.5</v>
      </c>
      <c r="C633">
        <v>0</v>
      </c>
      <c r="D633">
        <v>4.6</v>
      </c>
      <c r="E633">
        <v>2.73333333333333</v>
      </c>
      <c r="F633">
        <v>37.0266940451745</v>
      </c>
      <c r="G633">
        <v>0</v>
      </c>
      <c r="H633">
        <v>0</v>
      </c>
      <c r="I633">
        <v>0</v>
      </c>
      <c r="J633">
        <v>1</v>
      </c>
      <c r="K633">
        <v>0</v>
      </c>
      <c r="L633">
        <v>0</v>
      </c>
      <c r="M633">
        <v>0</v>
      </c>
      <c r="N633">
        <v>0</v>
      </c>
      <c r="O633">
        <v>0</v>
      </c>
      <c r="P633">
        <v>0</v>
      </c>
      <c r="Q633">
        <v>0</v>
      </c>
      <c r="R633">
        <v>0</v>
      </c>
      <c r="S633">
        <v>0</v>
      </c>
      <c r="T633">
        <v>0</v>
      </c>
      <c r="U633">
        <v>0</v>
      </c>
      <c r="V633">
        <v>0</v>
      </c>
      <c r="W633">
        <v>39.2936344969199</v>
      </c>
      <c r="X633">
        <v>0</v>
      </c>
      <c r="Y633" t="s">
        <v>54</v>
      </c>
      <c r="Z633">
        <v>1</v>
      </c>
      <c r="AA633">
        <v>1</v>
      </c>
      <c r="AB633">
        <v>1</v>
      </c>
      <c r="AC633">
        <v>1</v>
      </c>
      <c r="AD633">
        <v>0.645449873480296</v>
      </c>
    </row>
    <row r="634" spans="1:30">
      <c r="A634">
        <v>633</v>
      </c>
      <c r="B634">
        <v>50</v>
      </c>
      <c r="C634">
        <v>0</v>
      </c>
      <c r="D634">
        <v>4</v>
      </c>
      <c r="E634">
        <v>4.12499999999999</v>
      </c>
      <c r="F634">
        <v>50.6776180698151</v>
      </c>
      <c r="G634">
        <v>0</v>
      </c>
      <c r="H634">
        <v>0</v>
      </c>
      <c r="I634">
        <v>0</v>
      </c>
      <c r="J634">
        <v>1</v>
      </c>
      <c r="K634">
        <v>0</v>
      </c>
      <c r="L634">
        <v>0</v>
      </c>
      <c r="M634">
        <v>0</v>
      </c>
      <c r="N634">
        <v>0</v>
      </c>
      <c r="O634">
        <v>0</v>
      </c>
      <c r="P634">
        <v>0</v>
      </c>
      <c r="Q634">
        <v>0</v>
      </c>
      <c r="R634">
        <v>0</v>
      </c>
      <c r="S634">
        <v>0</v>
      </c>
      <c r="T634">
        <v>0</v>
      </c>
      <c r="U634">
        <v>0</v>
      </c>
      <c r="V634">
        <v>0</v>
      </c>
      <c r="W634">
        <v>12.9117043121149</v>
      </c>
      <c r="X634">
        <v>0</v>
      </c>
      <c r="Y634" t="s">
        <v>54</v>
      </c>
      <c r="Z634">
        <v>1</v>
      </c>
      <c r="AA634">
        <v>1</v>
      </c>
      <c r="AD634">
        <v>0.882858145622057</v>
      </c>
    </row>
    <row r="635" spans="1:30">
      <c r="A635">
        <v>634</v>
      </c>
      <c r="B635">
        <v>12.8</v>
      </c>
      <c r="C635">
        <v>0</v>
      </c>
      <c r="D635">
        <v>4.3</v>
      </c>
      <c r="E635">
        <v>1.9375</v>
      </c>
      <c r="F635">
        <v>73.4702258726899</v>
      </c>
      <c r="G635">
        <v>0</v>
      </c>
      <c r="H635">
        <v>0</v>
      </c>
      <c r="I635">
        <v>0</v>
      </c>
      <c r="J635">
        <v>1</v>
      </c>
      <c r="K635">
        <v>0</v>
      </c>
      <c r="L635">
        <v>0</v>
      </c>
      <c r="M635">
        <v>0</v>
      </c>
      <c r="N635">
        <v>0</v>
      </c>
      <c r="O635">
        <v>0</v>
      </c>
      <c r="P635">
        <v>0</v>
      </c>
      <c r="Q635">
        <v>0</v>
      </c>
      <c r="R635">
        <v>0</v>
      </c>
      <c r="S635">
        <v>0</v>
      </c>
      <c r="T635">
        <v>0</v>
      </c>
      <c r="U635">
        <v>0</v>
      </c>
      <c r="V635">
        <v>0</v>
      </c>
      <c r="W635">
        <v>37.4537987679671</v>
      </c>
      <c r="X635">
        <v>0</v>
      </c>
      <c r="Y635" t="s">
        <v>54</v>
      </c>
      <c r="Z635">
        <v>1</v>
      </c>
      <c r="AA635">
        <v>1</v>
      </c>
      <c r="AB635">
        <v>1</v>
      </c>
      <c r="AC635">
        <v>1</v>
      </c>
      <c r="AD635">
        <v>0.728263837836211</v>
      </c>
    </row>
    <row r="636" spans="1:30">
      <c r="A636">
        <v>635</v>
      </c>
      <c r="B636">
        <v>1.8</v>
      </c>
      <c r="C636">
        <v>1</v>
      </c>
      <c r="D636">
        <v>4.1</v>
      </c>
      <c r="E636">
        <v>1.9090909090909</v>
      </c>
      <c r="F636">
        <v>69.4017796030116</v>
      </c>
      <c r="G636">
        <v>0</v>
      </c>
      <c r="H636">
        <v>0</v>
      </c>
      <c r="I636">
        <v>0</v>
      </c>
      <c r="J636">
        <v>1</v>
      </c>
      <c r="K636">
        <v>0</v>
      </c>
      <c r="L636">
        <v>0</v>
      </c>
      <c r="M636">
        <v>0</v>
      </c>
      <c r="N636">
        <v>0</v>
      </c>
      <c r="O636">
        <v>0</v>
      </c>
      <c r="P636">
        <v>0</v>
      </c>
      <c r="Q636">
        <v>0</v>
      </c>
      <c r="R636">
        <v>0</v>
      </c>
      <c r="S636">
        <v>0</v>
      </c>
      <c r="T636">
        <v>0</v>
      </c>
      <c r="U636">
        <v>0</v>
      </c>
      <c r="V636">
        <v>0</v>
      </c>
      <c r="W636">
        <v>30.9158110882956</v>
      </c>
      <c r="X636">
        <v>1</v>
      </c>
      <c r="Y636" t="s">
        <v>54</v>
      </c>
      <c r="Z636">
        <v>1</v>
      </c>
      <c r="AA636">
        <v>1</v>
      </c>
      <c r="AB636">
        <v>1</v>
      </c>
      <c r="AC636">
        <v>0</v>
      </c>
      <c r="AD636">
        <v>0.395126103482595</v>
      </c>
    </row>
    <row r="637" spans="1:30">
      <c r="A637">
        <v>636</v>
      </c>
      <c r="B637">
        <v>4.9</v>
      </c>
      <c r="C637">
        <v>0</v>
      </c>
      <c r="D637">
        <v>4.2</v>
      </c>
      <c r="E637">
        <v>3.89473684210526</v>
      </c>
      <c r="F637">
        <v>66.9815195071868</v>
      </c>
      <c r="G637">
        <v>0</v>
      </c>
      <c r="H637">
        <v>0</v>
      </c>
      <c r="I637">
        <v>0</v>
      </c>
      <c r="J637">
        <v>1</v>
      </c>
      <c r="K637">
        <v>0</v>
      </c>
      <c r="L637">
        <v>0</v>
      </c>
      <c r="M637">
        <v>0</v>
      </c>
      <c r="N637">
        <v>0</v>
      </c>
      <c r="O637">
        <v>0</v>
      </c>
      <c r="P637">
        <v>0</v>
      </c>
      <c r="Q637">
        <v>0</v>
      </c>
      <c r="R637">
        <v>0</v>
      </c>
      <c r="S637">
        <v>0</v>
      </c>
      <c r="T637">
        <v>0</v>
      </c>
      <c r="U637">
        <v>0</v>
      </c>
      <c r="V637">
        <v>0</v>
      </c>
      <c r="W637">
        <v>22.0780287474332</v>
      </c>
      <c r="X637">
        <v>0</v>
      </c>
      <c r="Y637" t="s">
        <v>54</v>
      </c>
      <c r="Z637">
        <v>1</v>
      </c>
      <c r="AA637">
        <v>1</v>
      </c>
      <c r="AD637">
        <v>0.632535043535493</v>
      </c>
    </row>
    <row r="638" spans="1:30">
      <c r="A638">
        <v>637</v>
      </c>
      <c r="B638">
        <v>3.5</v>
      </c>
      <c r="C638">
        <v>0</v>
      </c>
      <c r="D638">
        <v>3.8</v>
      </c>
      <c r="E638">
        <v>2.69565217391304</v>
      </c>
      <c r="F638">
        <v>58.570841889117</v>
      </c>
      <c r="G638">
        <v>0</v>
      </c>
      <c r="H638">
        <v>0</v>
      </c>
      <c r="I638">
        <v>0</v>
      </c>
      <c r="J638">
        <v>1</v>
      </c>
      <c r="K638">
        <v>0</v>
      </c>
      <c r="L638">
        <v>0</v>
      </c>
      <c r="M638">
        <v>0</v>
      </c>
      <c r="N638">
        <v>0</v>
      </c>
      <c r="O638">
        <v>0</v>
      </c>
      <c r="P638">
        <v>0</v>
      </c>
      <c r="Q638">
        <v>0</v>
      </c>
      <c r="R638">
        <v>0</v>
      </c>
      <c r="S638">
        <v>0</v>
      </c>
      <c r="T638">
        <v>0</v>
      </c>
      <c r="U638">
        <v>0</v>
      </c>
      <c r="V638">
        <v>0</v>
      </c>
      <c r="W638">
        <v>55.2279260780287</v>
      </c>
      <c r="X638">
        <v>0</v>
      </c>
      <c r="Y638" t="s">
        <v>54</v>
      </c>
      <c r="Z638">
        <v>1</v>
      </c>
      <c r="AA638">
        <v>1</v>
      </c>
      <c r="AB638">
        <v>1</v>
      </c>
      <c r="AC638">
        <v>1</v>
      </c>
      <c r="AD638">
        <v>0.568214979891318</v>
      </c>
    </row>
    <row r="639" spans="1:30">
      <c r="A639">
        <v>638</v>
      </c>
      <c r="B639">
        <v>6.1</v>
      </c>
      <c r="C639">
        <v>0</v>
      </c>
      <c r="D639">
        <v>4.2</v>
      </c>
      <c r="E639">
        <v>3.42857142857142</v>
      </c>
      <c r="F639">
        <v>64.7939767282683</v>
      </c>
      <c r="G639">
        <v>0</v>
      </c>
      <c r="H639">
        <v>0</v>
      </c>
      <c r="I639">
        <v>0</v>
      </c>
      <c r="J639">
        <v>1</v>
      </c>
      <c r="K639">
        <v>0</v>
      </c>
      <c r="L639">
        <v>0</v>
      </c>
      <c r="M639">
        <v>0</v>
      </c>
      <c r="N639">
        <v>0</v>
      </c>
      <c r="O639">
        <v>0</v>
      </c>
      <c r="P639">
        <v>0</v>
      </c>
      <c r="Q639">
        <v>0</v>
      </c>
      <c r="R639">
        <v>0</v>
      </c>
      <c r="S639">
        <v>0</v>
      </c>
      <c r="T639">
        <v>0</v>
      </c>
      <c r="U639">
        <v>0</v>
      </c>
      <c r="V639">
        <v>0</v>
      </c>
      <c r="W639">
        <v>44.6488706365503</v>
      </c>
      <c r="X639">
        <v>1</v>
      </c>
      <c r="Y639" t="s">
        <v>54</v>
      </c>
      <c r="Z639">
        <v>1</v>
      </c>
      <c r="AA639">
        <v>1</v>
      </c>
      <c r="AB639">
        <v>1</v>
      </c>
      <c r="AC639">
        <v>1</v>
      </c>
      <c r="AD639">
        <v>0.643895734032257</v>
      </c>
    </row>
    <row r="640" spans="1:30">
      <c r="A640">
        <v>639</v>
      </c>
      <c r="B640">
        <v>1.8</v>
      </c>
      <c r="C640">
        <v>0</v>
      </c>
      <c r="D640">
        <v>4</v>
      </c>
      <c r="E640">
        <v>2.3076923076923</v>
      </c>
      <c r="F640">
        <v>67.8603696098562</v>
      </c>
      <c r="G640">
        <v>0</v>
      </c>
      <c r="H640">
        <v>0</v>
      </c>
      <c r="I640">
        <v>0</v>
      </c>
      <c r="J640">
        <v>1</v>
      </c>
      <c r="K640">
        <v>0</v>
      </c>
      <c r="L640">
        <v>0</v>
      </c>
      <c r="M640">
        <v>0</v>
      </c>
      <c r="N640">
        <v>0</v>
      </c>
      <c r="O640">
        <v>0</v>
      </c>
      <c r="P640">
        <v>0</v>
      </c>
      <c r="Q640">
        <v>0</v>
      </c>
      <c r="R640">
        <v>0</v>
      </c>
      <c r="S640">
        <v>0</v>
      </c>
      <c r="T640">
        <v>0</v>
      </c>
      <c r="U640">
        <v>0</v>
      </c>
      <c r="V640">
        <v>0</v>
      </c>
      <c r="W640">
        <v>53.9794661190965</v>
      </c>
      <c r="X640">
        <v>0</v>
      </c>
      <c r="Y640" t="s">
        <v>54</v>
      </c>
      <c r="Z640">
        <v>1</v>
      </c>
      <c r="AA640">
        <v>1</v>
      </c>
      <c r="AB640">
        <v>1</v>
      </c>
      <c r="AC640">
        <v>1</v>
      </c>
      <c r="AD640">
        <v>0.593203902003519</v>
      </c>
    </row>
    <row r="641" spans="1:30">
      <c r="A641">
        <v>640</v>
      </c>
      <c r="B641">
        <v>50</v>
      </c>
      <c r="C641">
        <v>0</v>
      </c>
      <c r="D641">
        <v>4.1</v>
      </c>
      <c r="E641">
        <v>3.33333333333333</v>
      </c>
      <c r="F641">
        <v>46.1218343600273</v>
      </c>
      <c r="G641">
        <v>0</v>
      </c>
      <c r="H641">
        <v>0</v>
      </c>
      <c r="I641">
        <v>0</v>
      </c>
      <c r="J641">
        <v>1</v>
      </c>
      <c r="K641">
        <v>0</v>
      </c>
      <c r="L641">
        <v>0</v>
      </c>
      <c r="M641">
        <v>0</v>
      </c>
      <c r="N641">
        <v>0</v>
      </c>
      <c r="O641">
        <v>0</v>
      </c>
      <c r="P641">
        <v>0</v>
      </c>
      <c r="Q641">
        <v>0</v>
      </c>
      <c r="R641">
        <v>0</v>
      </c>
      <c r="S641">
        <v>0</v>
      </c>
      <c r="T641">
        <v>0</v>
      </c>
      <c r="U641">
        <v>0</v>
      </c>
      <c r="V641">
        <v>0</v>
      </c>
      <c r="W641">
        <v>53.3223819301848</v>
      </c>
      <c r="X641">
        <v>0</v>
      </c>
      <c r="Y641" t="s">
        <v>54</v>
      </c>
      <c r="Z641">
        <v>1</v>
      </c>
      <c r="AA641">
        <v>1</v>
      </c>
      <c r="AB641">
        <v>1</v>
      </c>
      <c r="AC641">
        <v>1</v>
      </c>
      <c r="AD641">
        <v>0.888702762926584</v>
      </c>
    </row>
    <row r="642" spans="1:30">
      <c r="A642">
        <v>641</v>
      </c>
      <c r="B642">
        <v>5.9</v>
      </c>
      <c r="C642">
        <v>1</v>
      </c>
      <c r="D642">
        <v>4.2</v>
      </c>
      <c r="E642">
        <v>1.28571428571428</v>
      </c>
      <c r="F642">
        <v>51.0718685831622</v>
      </c>
      <c r="G642">
        <v>0</v>
      </c>
      <c r="H642">
        <v>0</v>
      </c>
      <c r="I642">
        <v>0</v>
      </c>
      <c r="J642">
        <v>1</v>
      </c>
      <c r="K642">
        <v>0</v>
      </c>
      <c r="L642">
        <v>0</v>
      </c>
      <c r="M642">
        <v>0</v>
      </c>
      <c r="N642">
        <v>0</v>
      </c>
      <c r="O642">
        <v>0</v>
      </c>
      <c r="P642">
        <v>0</v>
      </c>
      <c r="Q642">
        <v>0</v>
      </c>
      <c r="R642">
        <v>0</v>
      </c>
      <c r="S642">
        <v>0</v>
      </c>
      <c r="T642">
        <v>0</v>
      </c>
      <c r="U642">
        <v>0</v>
      </c>
      <c r="V642">
        <v>0</v>
      </c>
      <c r="W642">
        <v>19.3182751540041</v>
      </c>
      <c r="X642">
        <v>1</v>
      </c>
      <c r="Y642" t="s">
        <v>54</v>
      </c>
      <c r="Z642">
        <v>1</v>
      </c>
      <c r="AA642">
        <v>1</v>
      </c>
      <c r="AB642">
        <v>0</v>
      </c>
      <c r="AC642">
        <v>0</v>
      </c>
      <c r="AD642">
        <v>0.428327687414981</v>
      </c>
    </row>
    <row r="643" spans="1:30">
      <c r="A643">
        <v>642</v>
      </c>
      <c r="B643">
        <v>4.4</v>
      </c>
      <c r="C643">
        <v>0</v>
      </c>
      <c r="D643">
        <v>4.2</v>
      </c>
      <c r="E643">
        <v>3.27777777777777</v>
      </c>
      <c r="F643">
        <v>66.3819301848049</v>
      </c>
      <c r="G643">
        <v>0</v>
      </c>
      <c r="H643">
        <v>0</v>
      </c>
      <c r="I643">
        <v>0</v>
      </c>
      <c r="J643">
        <v>1</v>
      </c>
      <c r="K643">
        <v>0</v>
      </c>
      <c r="L643">
        <v>0</v>
      </c>
      <c r="M643">
        <v>0</v>
      </c>
      <c r="N643">
        <v>0</v>
      </c>
      <c r="O643">
        <v>0</v>
      </c>
      <c r="P643">
        <v>0</v>
      </c>
      <c r="Q643">
        <v>0</v>
      </c>
      <c r="R643">
        <v>0</v>
      </c>
      <c r="S643">
        <v>0</v>
      </c>
      <c r="T643">
        <v>0</v>
      </c>
      <c r="U643">
        <v>0</v>
      </c>
      <c r="V643">
        <v>0</v>
      </c>
      <c r="W643">
        <v>45.9630390143737</v>
      </c>
      <c r="X643">
        <v>0</v>
      </c>
      <c r="Y643" t="s">
        <v>54</v>
      </c>
      <c r="Z643">
        <v>1</v>
      </c>
      <c r="AA643">
        <v>1</v>
      </c>
      <c r="AB643">
        <v>1</v>
      </c>
      <c r="AC643">
        <v>1</v>
      </c>
      <c r="AD643">
        <v>0.632282033193548</v>
      </c>
    </row>
    <row r="644" spans="1:30">
      <c r="A644">
        <v>643</v>
      </c>
      <c r="B644">
        <v>50</v>
      </c>
      <c r="C644">
        <v>0</v>
      </c>
      <c r="D644">
        <v>3.7</v>
      </c>
      <c r="E644">
        <v>2.69230769230769</v>
      </c>
      <c r="F644">
        <v>53.264887063655</v>
      </c>
      <c r="G644">
        <v>0</v>
      </c>
      <c r="H644">
        <v>0</v>
      </c>
      <c r="I644">
        <v>0</v>
      </c>
      <c r="J644">
        <v>1</v>
      </c>
      <c r="K644">
        <v>0</v>
      </c>
      <c r="L644">
        <v>0</v>
      </c>
      <c r="M644">
        <v>0</v>
      </c>
      <c r="N644">
        <v>0</v>
      </c>
      <c r="O644">
        <v>0</v>
      </c>
      <c r="P644">
        <v>0</v>
      </c>
      <c r="Q644">
        <v>0</v>
      </c>
      <c r="R644">
        <v>0</v>
      </c>
      <c r="S644">
        <v>0</v>
      </c>
      <c r="T644">
        <v>0</v>
      </c>
      <c r="U644">
        <v>0</v>
      </c>
      <c r="V644">
        <v>0</v>
      </c>
      <c r="W644">
        <v>47.8028747433264</v>
      </c>
      <c r="X644">
        <v>0</v>
      </c>
      <c r="Y644" t="s">
        <v>54</v>
      </c>
      <c r="Z644">
        <v>1</v>
      </c>
      <c r="AA644">
        <v>1</v>
      </c>
      <c r="AB644">
        <v>1</v>
      </c>
      <c r="AC644">
        <v>1</v>
      </c>
      <c r="AD644">
        <v>0.871933952250933</v>
      </c>
    </row>
    <row r="645" spans="1:30">
      <c r="A645">
        <v>644</v>
      </c>
      <c r="B645">
        <v>6.1</v>
      </c>
      <c r="C645">
        <v>0</v>
      </c>
      <c r="D645">
        <v>4.4</v>
      </c>
      <c r="E645">
        <v>3</v>
      </c>
      <c r="F645">
        <v>54.5023956194387</v>
      </c>
      <c r="G645">
        <v>0</v>
      </c>
      <c r="H645">
        <v>0</v>
      </c>
      <c r="I645">
        <v>0</v>
      </c>
      <c r="J645">
        <v>1</v>
      </c>
      <c r="K645">
        <v>0</v>
      </c>
      <c r="L645">
        <v>0</v>
      </c>
      <c r="M645">
        <v>0</v>
      </c>
      <c r="N645">
        <v>0</v>
      </c>
      <c r="O645">
        <v>0</v>
      </c>
      <c r="P645">
        <v>0</v>
      </c>
      <c r="Q645">
        <v>0</v>
      </c>
      <c r="R645">
        <v>0</v>
      </c>
      <c r="S645">
        <v>0</v>
      </c>
      <c r="T645">
        <v>0</v>
      </c>
      <c r="U645">
        <v>0</v>
      </c>
      <c r="V645">
        <v>0</v>
      </c>
      <c r="W645">
        <v>46.5215605749486</v>
      </c>
      <c r="X645">
        <v>0</v>
      </c>
      <c r="Y645" t="s">
        <v>54</v>
      </c>
      <c r="Z645">
        <v>1</v>
      </c>
      <c r="AA645">
        <v>1</v>
      </c>
      <c r="AB645">
        <v>1</v>
      </c>
      <c r="AC645">
        <v>1</v>
      </c>
      <c r="AD645">
        <v>0.660164622450098</v>
      </c>
    </row>
    <row r="646" spans="1:30">
      <c r="A646">
        <v>645</v>
      </c>
      <c r="B646">
        <v>12.8</v>
      </c>
      <c r="C646">
        <v>1</v>
      </c>
      <c r="D646">
        <v>4.4</v>
      </c>
      <c r="E646">
        <v>5.5</v>
      </c>
      <c r="F646">
        <v>70.3134839151266</v>
      </c>
      <c r="G646">
        <v>0</v>
      </c>
      <c r="H646">
        <v>0</v>
      </c>
      <c r="I646">
        <v>0</v>
      </c>
      <c r="J646">
        <v>1</v>
      </c>
      <c r="K646">
        <v>0</v>
      </c>
      <c r="L646">
        <v>0</v>
      </c>
      <c r="M646">
        <v>0</v>
      </c>
      <c r="N646">
        <v>0</v>
      </c>
      <c r="O646">
        <v>0</v>
      </c>
      <c r="P646">
        <v>0</v>
      </c>
      <c r="Q646">
        <v>0</v>
      </c>
      <c r="R646">
        <v>0</v>
      </c>
      <c r="S646">
        <v>0</v>
      </c>
      <c r="T646">
        <v>0</v>
      </c>
      <c r="U646">
        <v>0</v>
      </c>
      <c r="V646">
        <v>0</v>
      </c>
      <c r="W646">
        <v>44.9445585215605</v>
      </c>
      <c r="X646">
        <v>1</v>
      </c>
      <c r="Y646" t="s">
        <v>54</v>
      </c>
      <c r="Z646">
        <v>1</v>
      </c>
      <c r="AA646">
        <v>1</v>
      </c>
      <c r="AB646">
        <v>1</v>
      </c>
      <c r="AC646">
        <v>1</v>
      </c>
      <c r="AD646">
        <v>0.507306907042138</v>
      </c>
    </row>
    <row r="647" spans="1:30">
      <c r="A647">
        <v>646</v>
      </c>
      <c r="B647">
        <v>6.1</v>
      </c>
      <c r="C647">
        <v>0</v>
      </c>
      <c r="D647">
        <v>4.3</v>
      </c>
      <c r="E647">
        <v>2.3</v>
      </c>
      <c r="F647">
        <v>82.2888432580424</v>
      </c>
      <c r="G647">
        <v>0</v>
      </c>
      <c r="H647">
        <v>0</v>
      </c>
      <c r="I647">
        <v>0</v>
      </c>
      <c r="J647">
        <v>1</v>
      </c>
      <c r="K647">
        <v>0</v>
      </c>
      <c r="L647">
        <v>0</v>
      </c>
      <c r="M647">
        <v>0</v>
      </c>
      <c r="N647">
        <v>0</v>
      </c>
      <c r="O647">
        <v>0</v>
      </c>
      <c r="P647">
        <v>0</v>
      </c>
      <c r="Q647">
        <v>0</v>
      </c>
      <c r="R647">
        <v>0</v>
      </c>
      <c r="S647">
        <v>0</v>
      </c>
      <c r="T647">
        <v>0</v>
      </c>
      <c r="U647">
        <v>0</v>
      </c>
      <c r="V647">
        <v>0</v>
      </c>
      <c r="W647">
        <v>44.6160164271047</v>
      </c>
      <c r="X647">
        <v>1</v>
      </c>
      <c r="Y647" t="s">
        <v>54</v>
      </c>
      <c r="Z647">
        <v>1</v>
      </c>
      <c r="AA647">
        <v>1</v>
      </c>
      <c r="AB647">
        <v>1</v>
      </c>
      <c r="AC647">
        <v>1</v>
      </c>
      <c r="AD647">
        <v>0.683196497614644</v>
      </c>
    </row>
    <row r="648" spans="1:30">
      <c r="A648">
        <v>647</v>
      </c>
      <c r="B648">
        <v>8.9</v>
      </c>
      <c r="C648">
        <v>0</v>
      </c>
      <c r="D648">
        <v>4.4</v>
      </c>
      <c r="E648">
        <v>14.3636363636363</v>
      </c>
      <c r="F648">
        <v>61.2019164955509</v>
      </c>
      <c r="G648">
        <v>0</v>
      </c>
      <c r="H648">
        <v>0</v>
      </c>
      <c r="I648">
        <v>0</v>
      </c>
      <c r="J648">
        <v>1</v>
      </c>
      <c r="K648">
        <v>0</v>
      </c>
      <c r="L648">
        <v>0</v>
      </c>
      <c r="M648">
        <v>0</v>
      </c>
      <c r="N648">
        <v>0</v>
      </c>
      <c r="O648">
        <v>0</v>
      </c>
      <c r="P648">
        <v>0</v>
      </c>
      <c r="Q648">
        <v>0</v>
      </c>
      <c r="R648">
        <v>0</v>
      </c>
      <c r="S648">
        <v>0</v>
      </c>
      <c r="T648">
        <v>0</v>
      </c>
      <c r="U648">
        <v>0</v>
      </c>
      <c r="V648">
        <v>0</v>
      </c>
      <c r="W648">
        <v>9.85626283367556</v>
      </c>
      <c r="X648">
        <v>1</v>
      </c>
      <c r="Y648" t="s">
        <v>54</v>
      </c>
      <c r="Z648">
        <v>1</v>
      </c>
      <c r="AA648">
        <v>0</v>
      </c>
      <c r="AB648">
        <v>0</v>
      </c>
      <c r="AC648">
        <v>0</v>
      </c>
      <c r="AD648">
        <v>0.604781216509319</v>
      </c>
    </row>
    <row r="649" spans="1:30">
      <c r="A649">
        <v>648</v>
      </c>
      <c r="B649">
        <v>50</v>
      </c>
      <c r="C649">
        <v>0</v>
      </c>
      <c r="D649">
        <v>3.4</v>
      </c>
      <c r="E649">
        <v>5.28571428571428</v>
      </c>
      <c r="F649">
        <v>60.125941136208</v>
      </c>
      <c r="G649">
        <v>0</v>
      </c>
      <c r="H649">
        <v>0</v>
      </c>
      <c r="I649">
        <v>0</v>
      </c>
      <c r="J649">
        <v>1</v>
      </c>
      <c r="K649">
        <v>0</v>
      </c>
      <c r="L649">
        <v>0</v>
      </c>
      <c r="M649">
        <v>0</v>
      </c>
      <c r="N649">
        <v>0</v>
      </c>
      <c r="O649">
        <v>0</v>
      </c>
      <c r="P649">
        <v>0</v>
      </c>
      <c r="Q649">
        <v>0</v>
      </c>
      <c r="R649">
        <v>0</v>
      </c>
      <c r="S649">
        <v>0</v>
      </c>
      <c r="T649">
        <v>0</v>
      </c>
      <c r="U649">
        <v>0</v>
      </c>
      <c r="V649">
        <v>0</v>
      </c>
      <c r="W649">
        <v>46.1930184804928</v>
      </c>
      <c r="X649">
        <v>0</v>
      </c>
      <c r="Y649" t="s">
        <v>54</v>
      </c>
      <c r="Z649">
        <v>1</v>
      </c>
      <c r="AA649">
        <v>1</v>
      </c>
      <c r="AB649">
        <v>1</v>
      </c>
      <c r="AC649">
        <v>1</v>
      </c>
      <c r="AD649">
        <v>0.846122225048038</v>
      </c>
    </row>
    <row r="650" spans="1:30">
      <c r="A650">
        <v>649</v>
      </c>
      <c r="B650">
        <v>6.1</v>
      </c>
      <c r="C650">
        <v>0</v>
      </c>
      <c r="D650">
        <v>4.6</v>
      </c>
      <c r="E650">
        <v>2.53846153846153</v>
      </c>
      <c r="F650">
        <v>65.492128678987</v>
      </c>
      <c r="G650">
        <v>0</v>
      </c>
      <c r="H650">
        <v>0</v>
      </c>
      <c r="I650">
        <v>0</v>
      </c>
      <c r="J650">
        <v>1</v>
      </c>
      <c r="K650">
        <v>0</v>
      </c>
      <c r="L650">
        <v>0</v>
      </c>
      <c r="M650">
        <v>0</v>
      </c>
      <c r="N650">
        <v>0</v>
      </c>
      <c r="O650">
        <v>0</v>
      </c>
      <c r="P650">
        <v>0</v>
      </c>
      <c r="Q650">
        <v>0</v>
      </c>
      <c r="R650">
        <v>0</v>
      </c>
      <c r="S650">
        <v>0</v>
      </c>
      <c r="T650">
        <v>0</v>
      </c>
      <c r="U650">
        <v>0</v>
      </c>
      <c r="V650">
        <v>0</v>
      </c>
      <c r="W650">
        <v>46.6858316221765</v>
      </c>
      <c r="X650">
        <v>0</v>
      </c>
      <c r="Y650" t="s">
        <v>54</v>
      </c>
      <c r="Z650">
        <v>1</v>
      </c>
      <c r="AA650">
        <v>1</v>
      </c>
      <c r="AB650">
        <v>1</v>
      </c>
      <c r="AC650">
        <v>1</v>
      </c>
      <c r="AD650">
        <v>0.698544933378586</v>
      </c>
    </row>
    <row r="651" spans="1:30">
      <c r="A651">
        <v>650</v>
      </c>
      <c r="B651">
        <v>2</v>
      </c>
      <c r="C651">
        <v>0</v>
      </c>
      <c r="D651">
        <v>4.3</v>
      </c>
      <c r="E651">
        <v>1.5</v>
      </c>
      <c r="F651">
        <v>48.9253935660506</v>
      </c>
      <c r="G651">
        <v>0</v>
      </c>
      <c r="H651">
        <v>0</v>
      </c>
      <c r="I651">
        <v>0</v>
      </c>
      <c r="J651">
        <v>1</v>
      </c>
      <c r="K651">
        <v>0</v>
      </c>
      <c r="L651">
        <v>0</v>
      </c>
      <c r="M651">
        <v>0</v>
      </c>
      <c r="N651">
        <v>0</v>
      </c>
      <c r="O651">
        <v>0</v>
      </c>
      <c r="P651">
        <v>0</v>
      </c>
      <c r="Q651">
        <v>0</v>
      </c>
      <c r="R651">
        <v>0</v>
      </c>
      <c r="S651">
        <v>0</v>
      </c>
      <c r="T651">
        <v>0</v>
      </c>
      <c r="U651">
        <v>0</v>
      </c>
      <c r="V651">
        <v>0</v>
      </c>
      <c r="W651">
        <v>9.62628336755646</v>
      </c>
      <c r="X651">
        <v>1</v>
      </c>
      <c r="Y651" t="s">
        <v>54</v>
      </c>
      <c r="Z651">
        <v>1</v>
      </c>
      <c r="AA651">
        <v>0</v>
      </c>
      <c r="AB651">
        <v>0</v>
      </c>
      <c r="AC651">
        <v>0</v>
      </c>
      <c r="AD651">
        <v>0.617896657277786</v>
      </c>
    </row>
    <row r="652" spans="1:30">
      <c r="A652">
        <v>651</v>
      </c>
      <c r="B652">
        <v>8.9</v>
      </c>
      <c r="C652">
        <v>1</v>
      </c>
      <c r="D652">
        <v>4.6</v>
      </c>
      <c r="E652">
        <v>2.68421052631578</v>
      </c>
      <c r="F652">
        <v>34.9678302532512</v>
      </c>
      <c r="G652">
        <v>0</v>
      </c>
      <c r="H652">
        <v>0</v>
      </c>
      <c r="I652">
        <v>0</v>
      </c>
      <c r="J652">
        <v>1</v>
      </c>
      <c r="K652">
        <v>0</v>
      </c>
      <c r="L652">
        <v>0</v>
      </c>
      <c r="M652">
        <v>0</v>
      </c>
      <c r="N652">
        <v>0</v>
      </c>
      <c r="O652">
        <v>0</v>
      </c>
      <c r="P652">
        <v>0</v>
      </c>
      <c r="Q652">
        <v>0</v>
      </c>
      <c r="R652">
        <v>0</v>
      </c>
      <c r="S652">
        <v>0</v>
      </c>
      <c r="T652">
        <v>0</v>
      </c>
      <c r="U652">
        <v>0</v>
      </c>
      <c r="V652">
        <v>0</v>
      </c>
      <c r="W652">
        <v>44.9445585215605</v>
      </c>
      <c r="X652">
        <v>0</v>
      </c>
      <c r="Y652" t="s">
        <v>54</v>
      </c>
      <c r="Z652">
        <v>1</v>
      </c>
      <c r="AA652">
        <v>1</v>
      </c>
      <c r="AB652">
        <v>1</v>
      </c>
      <c r="AC652">
        <v>1</v>
      </c>
      <c r="AD652">
        <v>0.478335557034839</v>
      </c>
    </row>
    <row r="653" spans="1:30">
      <c r="A653">
        <v>652</v>
      </c>
      <c r="B653">
        <v>4.9</v>
      </c>
      <c r="C653">
        <v>0</v>
      </c>
      <c r="D653">
        <v>3.4</v>
      </c>
      <c r="E653">
        <v>4.27272727272727</v>
      </c>
      <c r="F653">
        <v>66.9459274469541</v>
      </c>
      <c r="G653">
        <v>0</v>
      </c>
      <c r="H653">
        <v>0</v>
      </c>
      <c r="I653">
        <v>0</v>
      </c>
      <c r="J653">
        <v>1</v>
      </c>
      <c r="K653">
        <v>0</v>
      </c>
      <c r="L653">
        <v>0</v>
      </c>
      <c r="M653">
        <v>0</v>
      </c>
      <c r="N653">
        <v>0</v>
      </c>
      <c r="O653">
        <v>0</v>
      </c>
      <c r="P653">
        <v>0</v>
      </c>
      <c r="Q653">
        <v>0</v>
      </c>
      <c r="R653">
        <v>0</v>
      </c>
      <c r="S653">
        <v>0</v>
      </c>
      <c r="T653">
        <v>0</v>
      </c>
      <c r="U653">
        <v>0</v>
      </c>
      <c r="V653">
        <v>0</v>
      </c>
      <c r="W653">
        <v>17.6427104722792</v>
      </c>
      <c r="X653">
        <v>1</v>
      </c>
      <c r="Y653" t="s">
        <v>54</v>
      </c>
      <c r="Z653">
        <v>1</v>
      </c>
      <c r="AA653">
        <v>1</v>
      </c>
      <c r="AB653">
        <v>0</v>
      </c>
      <c r="AC653">
        <v>0</v>
      </c>
      <c r="AD653">
        <v>0.524945791728514</v>
      </c>
    </row>
    <row r="654" spans="1:30">
      <c r="A654">
        <v>653</v>
      </c>
      <c r="B654">
        <v>6.1</v>
      </c>
      <c r="C654">
        <v>0</v>
      </c>
      <c r="D654">
        <v>4.4</v>
      </c>
      <c r="E654">
        <v>3.46153846153846</v>
      </c>
      <c r="F654">
        <v>72.7611225188227</v>
      </c>
      <c r="G654">
        <v>0</v>
      </c>
      <c r="H654">
        <v>0</v>
      </c>
      <c r="I654">
        <v>0</v>
      </c>
      <c r="J654">
        <v>1</v>
      </c>
      <c r="K654">
        <v>0</v>
      </c>
      <c r="L654">
        <v>0</v>
      </c>
      <c r="M654">
        <v>0</v>
      </c>
      <c r="N654">
        <v>0</v>
      </c>
      <c r="O654">
        <v>0</v>
      </c>
      <c r="P654">
        <v>0</v>
      </c>
      <c r="Q654">
        <v>0</v>
      </c>
      <c r="R654">
        <v>0</v>
      </c>
      <c r="S654">
        <v>0</v>
      </c>
      <c r="T654">
        <v>0</v>
      </c>
      <c r="U654">
        <v>0</v>
      </c>
      <c r="V654">
        <v>0</v>
      </c>
      <c r="W654">
        <v>23.4250513347022</v>
      </c>
      <c r="X654">
        <v>1</v>
      </c>
      <c r="Y654" t="s">
        <v>54</v>
      </c>
      <c r="Z654">
        <v>1</v>
      </c>
      <c r="AA654">
        <v>1</v>
      </c>
      <c r="AB654">
        <v>0</v>
      </c>
      <c r="AC654">
        <v>0</v>
      </c>
      <c r="AD654">
        <v>0.676479597930722</v>
      </c>
    </row>
    <row r="655" spans="1:30">
      <c r="A655">
        <v>654</v>
      </c>
      <c r="B655">
        <v>4.4</v>
      </c>
      <c r="C655">
        <v>0</v>
      </c>
      <c r="D655">
        <v>4.5</v>
      </c>
      <c r="E655">
        <v>2.26315789473684</v>
      </c>
      <c r="F655">
        <v>68.7665982203969</v>
      </c>
      <c r="G655">
        <v>0</v>
      </c>
      <c r="H655">
        <v>0</v>
      </c>
      <c r="I655">
        <v>0</v>
      </c>
      <c r="J655">
        <v>1</v>
      </c>
      <c r="K655">
        <v>0</v>
      </c>
      <c r="L655">
        <v>0</v>
      </c>
      <c r="M655">
        <v>0</v>
      </c>
      <c r="N655">
        <v>0</v>
      </c>
      <c r="O655">
        <v>0</v>
      </c>
      <c r="P655">
        <v>0</v>
      </c>
      <c r="Q655">
        <v>0</v>
      </c>
      <c r="R655">
        <v>0</v>
      </c>
      <c r="S655">
        <v>0</v>
      </c>
      <c r="T655">
        <v>0</v>
      </c>
      <c r="U655">
        <v>0</v>
      </c>
      <c r="V655">
        <v>0</v>
      </c>
      <c r="W655">
        <v>43.8932238193018</v>
      </c>
      <c r="X655">
        <v>0</v>
      </c>
      <c r="Y655" t="s">
        <v>54</v>
      </c>
      <c r="Z655">
        <v>1</v>
      </c>
      <c r="AA655">
        <v>1</v>
      </c>
      <c r="AB655">
        <v>1</v>
      </c>
      <c r="AC655">
        <v>1</v>
      </c>
      <c r="AD655">
        <v>0.67886800649849</v>
      </c>
    </row>
    <row r="656" spans="1:30">
      <c r="A656">
        <v>655</v>
      </c>
      <c r="B656">
        <v>29</v>
      </c>
      <c r="C656">
        <v>0</v>
      </c>
      <c r="D656">
        <v>3.9</v>
      </c>
      <c r="E656">
        <v>1.17647058823529</v>
      </c>
      <c r="F656">
        <v>66.5544147843942</v>
      </c>
      <c r="G656">
        <v>0</v>
      </c>
      <c r="H656">
        <v>0</v>
      </c>
      <c r="I656">
        <v>0</v>
      </c>
      <c r="J656">
        <v>1</v>
      </c>
      <c r="K656">
        <v>0</v>
      </c>
      <c r="L656">
        <v>0</v>
      </c>
      <c r="M656">
        <v>0</v>
      </c>
      <c r="N656">
        <v>0</v>
      </c>
      <c r="O656">
        <v>0</v>
      </c>
      <c r="P656">
        <v>0</v>
      </c>
      <c r="Q656">
        <v>0</v>
      </c>
      <c r="R656">
        <v>0</v>
      </c>
      <c r="S656">
        <v>0</v>
      </c>
      <c r="T656">
        <v>0</v>
      </c>
      <c r="U656">
        <v>0</v>
      </c>
      <c r="V656">
        <v>0</v>
      </c>
      <c r="W656">
        <v>46.7515400410677</v>
      </c>
      <c r="X656">
        <v>0</v>
      </c>
      <c r="Y656" t="s">
        <v>54</v>
      </c>
      <c r="Z656">
        <v>1</v>
      </c>
      <c r="AA656">
        <v>1</v>
      </c>
      <c r="AB656">
        <v>1</v>
      </c>
      <c r="AC656">
        <v>1</v>
      </c>
      <c r="AD656">
        <v>0.796134838878021</v>
      </c>
    </row>
    <row r="657" spans="1:30">
      <c r="A657">
        <v>656</v>
      </c>
      <c r="B657">
        <v>5.3</v>
      </c>
      <c r="C657">
        <v>0</v>
      </c>
      <c r="D657">
        <v>4.3</v>
      </c>
      <c r="E657">
        <v>2.76923076923076</v>
      </c>
      <c r="F657">
        <v>67.5674195756331</v>
      </c>
      <c r="G657">
        <v>0</v>
      </c>
      <c r="H657">
        <v>0</v>
      </c>
      <c r="I657">
        <v>0</v>
      </c>
      <c r="J657">
        <v>1</v>
      </c>
      <c r="K657">
        <v>0</v>
      </c>
      <c r="L657">
        <v>0</v>
      </c>
      <c r="M657">
        <v>0</v>
      </c>
      <c r="N657">
        <v>0</v>
      </c>
      <c r="O657">
        <v>0</v>
      </c>
      <c r="P657">
        <v>0</v>
      </c>
      <c r="Q657">
        <v>0</v>
      </c>
      <c r="R657">
        <v>0</v>
      </c>
      <c r="S657">
        <v>0</v>
      </c>
      <c r="T657">
        <v>0</v>
      </c>
      <c r="U657">
        <v>0</v>
      </c>
      <c r="V657">
        <v>0</v>
      </c>
      <c r="W657">
        <v>44.4845995893223</v>
      </c>
      <c r="X657">
        <v>0</v>
      </c>
      <c r="Y657" t="s">
        <v>54</v>
      </c>
      <c r="Z657">
        <v>1</v>
      </c>
      <c r="AA657">
        <v>1</v>
      </c>
      <c r="AB657">
        <v>1</v>
      </c>
      <c r="AC657">
        <v>1</v>
      </c>
      <c r="AD657">
        <v>0.657403133143822</v>
      </c>
    </row>
    <row r="658" spans="1:30">
      <c r="A658">
        <v>657</v>
      </c>
      <c r="B658">
        <v>1.8</v>
      </c>
      <c r="C658">
        <v>0</v>
      </c>
      <c r="D658">
        <v>4.2</v>
      </c>
      <c r="E658">
        <v>1.3235294117647</v>
      </c>
      <c r="F658">
        <v>75.504449007529</v>
      </c>
      <c r="G658">
        <v>0</v>
      </c>
      <c r="H658">
        <v>0</v>
      </c>
      <c r="I658">
        <v>0</v>
      </c>
      <c r="J658">
        <v>1</v>
      </c>
      <c r="K658">
        <v>0</v>
      </c>
      <c r="L658">
        <v>0</v>
      </c>
      <c r="M658">
        <v>0</v>
      </c>
      <c r="N658">
        <v>0</v>
      </c>
      <c r="O658">
        <v>0</v>
      </c>
      <c r="P658">
        <v>0</v>
      </c>
      <c r="Q658">
        <v>0</v>
      </c>
      <c r="R658">
        <v>0</v>
      </c>
      <c r="S658">
        <v>0</v>
      </c>
      <c r="T658">
        <v>0</v>
      </c>
      <c r="U658">
        <v>0</v>
      </c>
      <c r="V658">
        <v>0</v>
      </c>
      <c r="W658">
        <v>41.7248459958932</v>
      </c>
      <c r="X658">
        <v>0</v>
      </c>
      <c r="Y658" t="s">
        <v>54</v>
      </c>
      <c r="Z658">
        <v>1</v>
      </c>
      <c r="AA658">
        <v>1</v>
      </c>
      <c r="AB658">
        <v>1</v>
      </c>
      <c r="AC658">
        <v>1</v>
      </c>
      <c r="AD658">
        <v>0.635188830102441</v>
      </c>
    </row>
    <row r="659" spans="1:30">
      <c r="A659">
        <v>658</v>
      </c>
      <c r="B659">
        <v>7.9</v>
      </c>
      <c r="C659">
        <v>0</v>
      </c>
      <c r="D659">
        <v>3.8</v>
      </c>
      <c r="E659">
        <v>2.05</v>
      </c>
      <c r="F659">
        <v>60.1724845995893</v>
      </c>
      <c r="G659">
        <v>0</v>
      </c>
      <c r="H659">
        <v>0</v>
      </c>
      <c r="I659">
        <v>0</v>
      </c>
      <c r="J659">
        <v>1</v>
      </c>
      <c r="K659">
        <v>0</v>
      </c>
      <c r="L659">
        <v>0</v>
      </c>
      <c r="M659">
        <v>0</v>
      </c>
      <c r="N659">
        <v>0</v>
      </c>
      <c r="O659">
        <v>0</v>
      </c>
      <c r="P659">
        <v>0</v>
      </c>
      <c r="Q659">
        <v>0</v>
      </c>
      <c r="R659">
        <v>0</v>
      </c>
      <c r="S659">
        <v>0</v>
      </c>
      <c r="T659">
        <v>0</v>
      </c>
      <c r="U659">
        <v>0</v>
      </c>
      <c r="V659">
        <v>0</v>
      </c>
      <c r="W659">
        <v>18.9897330595482</v>
      </c>
      <c r="X659">
        <v>1</v>
      </c>
      <c r="Y659" t="s">
        <v>54</v>
      </c>
      <c r="Z659">
        <v>1</v>
      </c>
      <c r="AA659">
        <v>1</v>
      </c>
      <c r="AB659">
        <v>0</v>
      </c>
      <c r="AC659">
        <v>0</v>
      </c>
      <c r="AD659">
        <v>0.614606588061588</v>
      </c>
    </row>
    <row r="660" spans="1:30">
      <c r="A660">
        <v>659</v>
      </c>
      <c r="B660">
        <v>1.8</v>
      </c>
      <c r="C660">
        <v>0</v>
      </c>
      <c r="D660">
        <v>4.3</v>
      </c>
      <c r="E660">
        <v>1.06666666666666</v>
      </c>
      <c r="F660">
        <v>55.7837097878165</v>
      </c>
      <c r="G660">
        <v>0</v>
      </c>
      <c r="H660">
        <v>0</v>
      </c>
      <c r="I660">
        <v>0</v>
      </c>
      <c r="J660">
        <v>1</v>
      </c>
      <c r="K660">
        <v>0</v>
      </c>
      <c r="L660">
        <v>0</v>
      </c>
      <c r="M660">
        <v>0</v>
      </c>
      <c r="N660">
        <v>0</v>
      </c>
      <c r="O660">
        <v>0</v>
      </c>
      <c r="P660">
        <v>0</v>
      </c>
      <c r="Q660">
        <v>0</v>
      </c>
      <c r="R660">
        <v>0</v>
      </c>
      <c r="S660">
        <v>0</v>
      </c>
      <c r="T660">
        <v>0</v>
      </c>
      <c r="U660">
        <v>0</v>
      </c>
      <c r="V660">
        <v>0</v>
      </c>
      <c r="W660">
        <v>15.7043121149897</v>
      </c>
      <c r="X660">
        <v>1</v>
      </c>
      <c r="Y660" t="s">
        <v>54</v>
      </c>
      <c r="Z660">
        <v>1</v>
      </c>
      <c r="AA660">
        <v>1</v>
      </c>
      <c r="AB660">
        <v>0</v>
      </c>
      <c r="AC660">
        <v>0</v>
      </c>
      <c r="AD660">
        <v>0.627355285645209</v>
      </c>
    </row>
    <row r="661" spans="1:30">
      <c r="A661">
        <v>660</v>
      </c>
      <c r="B661">
        <v>6.1</v>
      </c>
      <c r="C661">
        <v>0</v>
      </c>
      <c r="D661">
        <v>4.4</v>
      </c>
      <c r="E661">
        <v>1.23809523809523</v>
      </c>
      <c r="F661">
        <v>43.8466803559206</v>
      </c>
      <c r="G661">
        <v>0</v>
      </c>
      <c r="H661">
        <v>0</v>
      </c>
      <c r="I661">
        <v>0</v>
      </c>
      <c r="J661">
        <v>1</v>
      </c>
      <c r="K661">
        <v>0</v>
      </c>
      <c r="L661">
        <v>0</v>
      </c>
      <c r="M661">
        <v>0</v>
      </c>
      <c r="N661">
        <v>0</v>
      </c>
      <c r="O661">
        <v>0</v>
      </c>
      <c r="P661">
        <v>0</v>
      </c>
      <c r="Q661">
        <v>0</v>
      </c>
      <c r="R661">
        <v>0</v>
      </c>
      <c r="S661">
        <v>0</v>
      </c>
      <c r="T661">
        <v>0</v>
      </c>
      <c r="U661">
        <v>0</v>
      </c>
      <c r="V661">
        <v>0</v>
      </c>
      <c r="W661">
        <v>47.7043121149897</v>
      </c>
      <c r="X661">
        <v>0</v>
      </c>
      <c r="Y661" t="s">
        <v>54</v>
      </c>
      <c r="Z661">
        <v>1</v>
      </c>
      <c r="AA661">
        <v>1</v>
      </c>
      <c r="AB661">
        <v>1</v>
      </c>
      <c r="AC661">
        <v>1</v>
      </c>
      <c r="AD661">
        <v>0.66157406826924</v>
      </c>
    </row>
    <row r="662" spans="1:30">
      <c r="A662">
        <v>661</v>
      </c>
      <c r="B662">
        <v>3.5</v>
      </c>
      <c r="C662">
        <v>0</v>
      </c>
      <c r="D662">
        <v>4.4</v>
      </c>
      <c r="E662">
        <v>2.07142857142857</v>
      </c>
      <c r="F662">
        <v>77.2539356605065</v>
      </c>
      <c r="G662">
        <v>0</v>
      </c>
      <c r="H662">
        <v>0</v>
      </c>
      <c r="I662">
        <v>0</v>
      </c>
      <c r="J662">
        <v>1</v>
      </c>
      <c r="K662">
        <v>0</v>
      </c>
      <c r="L662">
        <v>0</v>
      </c>
      <c r="M662">
        <v>0</v>
      </c>
      <c r="N662">
        <v>0</v>
      </c>
      <c r="O662">
        <v>0</v>
      </c>
      <c r="P662">
        <v>0</v>
      </c>
      <c r="Q662">
        <v>0</v>
      </c>
      <c r="R662">
        <v>0</v>
      </c>
      <c r="S662">
        <v>0</v>
      </c>
      <c r="T662">
        <v>0</v>
      </c>
      <c r="U662">
        <v>0</v>
      </c>
      <c r="V662">
        <v>0</v>
      </c>
      <c r="W662">
        <v>44.9117043121149</v>
      </c>
      <c r="X662">
        <v>0</v>
      </c>
      <c r="Y662" t="s">
        <v>54</v>
      </c>
      <c r="Z662">
        <v>1</v>
      </c>
      <c r="AA662">
        <v>1</v>
      </c>
      <c r="AB662">
        <v>1</v>
      </c>
      <c r="AC662">
        <v>1</v>
      </c>
      <c r="AD662">
        <v>0.670185056621106</v>
      </c>
    </row>
    <row r="663" spans="1:30">
      <c r="A663">
        <v>662</v>
      </c>
      <c r="B663">
        <v>6.1</v>
      </c>
      <c r="C663">
        <v>1</v>
      </c>
      <c r="D663">
        <v>3.8</v>
      </c>
      <c r="E663">
        <v>1.85714285714285</v>
      </c>
      <c r="F663">
        <v>69.9657768651608</v>
      </c>
      <c r="G663">
        <v>0</v>
      </c>
      <c r="H663">
        <v>0</v>
      </c>
      <c r="I663">
        <v>0</v>
      </c>
      <c r="J663">
        <v>1</v>
      </c>
      <c r="K663">
        <v>0</v>
      </c>
      <c r="L663">
        <v>0</v>
      </c>
      <c r="M663">
        <v>0</v>
      </c>
      <c r="N663">
        <v>0</v>
      </c>
      <c r="O663">
        <v>0</v>
      </c>
      <c r="P663">
        <v>0</v>
      </c>
      <c r="Q663">
        <v>0</v>
      </c>
      <c r="R663">
        <v>0</v>
      </c>
      <c r="S663">
        <v>0</v>
      </c>
      <c r="T663">
        <v>0</v>
      </c>
      <c r="U663">
        <v>0</v>
      </c>
      <c r="V663">
        <v>0</v>
      </c>
      <c r="W663">
        <v>35.7125256673511</v>
      </c>
      <c r="X663">
        <v>1</v>
      </c>
      <c r="Y663" t="s">
        <v>54</v>
      </c>
      <c r="Z663">
        <v>1</v>
      </c>
      <c r="AA663">
        <v>1</v>
      </c>
      <c r="AB663">
        <v>1</v>
      </c>
      <c r="AC663">
        <v>0</v>
      </c>
      <c r="AD663">
        <v>0.395682555017227</v>
      </c>
    </row>
    <row r="664" spans="1:30">
      <c r="A664">
        <v>663</v>
      </c>
      <c r="B664">
        <v>6.1</v>
      </c>
      <c r="C664">
        <v>0</v>
      </c>
      <c r="D664">
        <v>4.5</v>
      </c>
      <c r="E664">
        <v>2.38095238095238</v>
      </c>
      <c r="F664">
        <v>52.1998631074606</v>
      </c>
      <c r="G664">
        <v>0</v>
      </c>
      <c r="H664">
        <v>0</v>
      </c>
      <c r="I664">
        <v>0</v>
      </c>
      <c r="J664">
        <v>1</v>
      </c>
      <c r="K664">
        <v>0</v>
      </c>
      <c r="L664">
        <v>0</v>
      </c>
      <c r="M664">
        <v>0</v>
      </c>
      <c r="N664">
        <v>0</v>
      </c>
      <c r="O664">
        <v>0</v>
      </c>
      <c r="P664">
        <v>0</v>
      </c>
      <c r="Q664">
        <v>0</v>
      </c>
      <c r="R664">
        <v>0</v>
      </c>
      <c r="S664">
        <v>0</v>
      </c>
      <c r="T664">
        <v>0</v>
      </c>
      <c r="U664">
        <v>0</v>
      </c>
      <c r="V664">
        <v>0</v>
      </c>
      <c r="W664">
        <v>30.6201232032854</v>
      </c>
      <c r="X664">
        <v>0</v>
      </c>
      <c r="Y664" t="s">
        <v>54</v>
      </c>
      <c r="Z664">
        <v>1</v>
      </c>
      <c r="AA664">
        <v>1</v>
      </c>
      <c r="AB664">
        <v>1</v>
      </c>
      <c r="AD664">
        <v>0.674163127361084</v>
      </c>
    </row>
    <row r="665" spans="1:30">
      <c r="A665">
        <v>664</v>
      </c>
      <c r="B665">
        <v>4.4</v>
      </c>
      <c r="C665">
        <v>0</v>
      </c>
      <c r="D665">
        <v>4</v>
      </c>
      <c r="E665">
        <v>1.98275862068965</v>
      </c>
      <c r="F665">
        <v>60.6187542778918</v>
      </c>
      <c r="G665">
        <v>0</v>
      </c>
      <c r="H665">
        <v>0</v>
      </c>
      <c r="I665">
        <v>1</v>
      </c>
      <c r="J665">
        <v>0</v>
      </c>
      <c r="K665">
        <v>0</v>
      </c>
      <c r="L665">
        <v>0</v>
      </c>
      <c r="M665">
        <v>0</v>
      </c>
      <c r="N665">
        <v>0</v>
      </c>
      <c r="O665">
        <v>0</v>
      </c>
      <c r="P665">
        <v>0</v>
      </c>
      <c r="Q665">
        <v>0</v>
      </c>
      <c r="R665">
        <v>0</v>
      </c>
      <c r="S665">
        <v>0</v>
      </c>
      <c r="T665">
        <v>0</v>
      </c>
      <c r="U665">
        <v>0</v>
      </c>
      <c r="V665">
        <v>0</v>
      </c>
      <c r="W665">
        <v>26.0205338809034</v>
      </c>
      <c r="X665">
        <v>0</v>
      </c>
      <c r="Y665" t="s">
        <v>44</v>
      </c>
      <c r="Z665">
        <v>1</v>
      </c>
      <c r="AA665">
        <v>1</v>
      </c>
      <c r="AB665">
        <v>1</v>
      </c>
      <c r="AD665">
        <v>0.587812534449169</v>
      </c>
    </row>
    <row r="666" spans="1:30">
      <c r="A666">
        <v>665</v>
      </c>
      <c r="B666">
        <v>31.6</v>
      </c>
      <c r="C666">
        <v>0</v>
      </c>
      <c r="D666">
        <v>3.6</v>
      </c>
      <c r="E666">
        <v>3.92857142857142</v>
      </c>
      <c r="F666">
        <v>85</v>
      </c>
      <c r="G666">
        <v>0</v>
      </c>
      <c r="H666">
        <v>0</v>
      </c>
      <c r="I666">
        <v>1</v>
      </c>
      <c r="J666">
        <v>0</v>
      </c>
      <c r="K666">
        <v>0</v>
      </c>
      <c r="L666">
        <v>0</v>
      </c>
      <c r="M666">
        <v>0</v>
      </c>
      <c r="N666">
        <v>0</v>
      </c>
      <c r="O666">
        <v>0</v>
      </c>
      <c r="P666">
        <v>0</v>
      </c>
      <c r="Q666">
        <v>0</v>
      </c>
      <c r="R666">
        <v>0</v>
      </c>
      <c r="S666">
        <v>0</v>
      </c>
      <c r="T666">
        <v>0</v>
      </c>
      <c r="U666">
        <v>0</v>
      </c>
      <c r="V666">
        <v>0</v>
      </c>
      <c r="W666">
        <v>21.0266940451745</v>
      </c>
      <c r="X666">
        <v>1</v>
      </c>
      <c r="Y666" t="s">
        <v>44</v>
      </c>
      <c r="Z666">
        <v>1</v>
      </c>
      <c r="AA666">
        <v>1</v>
      </c>
      <c r="AB666">
        <v>0</v>
      </c>
      <c r="AC666">
        <v>0</v>
      </c>
      <c r="AD666">
        <v>0.768879552590658</v>
      </c>
    </row>
    <row r="667" spans="1:30">
      <c r="A667">
        <v>666</v>
      </c>
      <c r="B667">
        <v>50</v>
      </c>
      <c r="C667">
        <v>0</v>
      </c>
      <c r="D667">
        <v>4.3</v>
      </c>
      <c r="E667">
        <v>2.09523809523809</v>
      </c>
      <c r="F667">
        <v>66.5106091718001</v>
      </c>
      <c r="G667">
        <v>0</v>
      </c>
      <c r="H667">
        <v>0</v>
      </c>
      <c r="I667">
        <v>1</v>
      </c>
      <c r="J667">
        <v>0</v>
      </c>
      <c r="K667">
        <v>0</v>
      </c>
      <c r="L667">
        <v>0</v>
      </c>
      <c r="M667">
        <v>0</v>
      </c>
      <c r="N667">
        <v>0</v>
      </c>
      <c r="O667">
        <v>0</v>
      </c>
      <c r="P667">
        <v>0</v>
      </c>
      <c r="Q667">
        <v>0</v>
      </c>
      <c r="R667">
        <v>0</v>
      </c>
      <c r="S667">
        <v>0</v>
      </c>
      <c r="T667">
        <v>0</v>
      </c>
      <c r="U667">
        <v>0</v>
      </c>
      <c r="V667">
        <v>0</v>
      </c>
      <c r="W667">
        <v>15.4086242299794</v>
      </c>
      <c r="X667">
        <v>0</v>
      </c>
      <c r="Y667" t="s">
        <v>44</v>
      </c>
      <c r="Z667">
        <v>1</v>
      </c>
      <c r="AA667">
        <v>1</v>
      </c>
      <c r="AD667">
        <v>0.90301088572955</v>
      </c>
    </row>
    <row r="668" spans="1:30">
      <c r="A668">
        <v>667</v>
      </c>
      <c r="B668">
        <v>4.4</v>
      </c>
      <c r="C668">
        <v>0</v>
      </c>
      <c r="D668">
        <v>4.2</v>
      </c>
      <c r="E668">
        <v>4.25</v>
      </c>
      <c r="F668">
        <v>44.7173169062286</v>
      </c>
      <c r="G668">
        <v>0</v>
      </c>
      <c r="H668">
        <v>0</v>
      </c>
      <c r="I668">
        <v>1</v>
      </c>
      <c r="J668">
        <v>0</v>
      </c>
      <c r="K668">
        <v>0</v>
      </c>
      <c r="L668">
        <v>0</v>
      </c>
      <c r="M668">
        <v>0</v>
      </c>
      <c r="N668">
        <v>0</v>
      </c>
      <c r="O668">
        <v>0</v>
      </c>
      <c r="P668">
        <v>0</v>
      </c>
      <c r="Q668">
        <v>0</v>
      </c>
      <c r="R668">
        <v>0</v>
      </c>
      <c r="S668">
        <v>0</v>
      </c>
      <c r="T668">
        <v>0</v>
      </c>
      <c r="U668">
        <v>0</v>
      </c>
      <c r="V668">
        <v>0</v>
      </c>
      <c r="W668">
        <v>38.4065708418891</v>
      </c>
      <c r="X668">
        <v>0</v>
      </c>
      <c r="Y668" t="s">
        <v>44</v>
      </c>
      <c r="Z668">
        <v>1</v>
      </c>
      <c r="AA668">
        <v>1</v>
      </c>
      <c r="AB668">
        <v>1</v>
      </c>
      <c r="AC668">
        <v>1</v>
      </c>
      <c r="AD668">
        <v>0.576982206705741</v>
      </c>
    </row>
    <row r="669" spans="1:30">
      <c r="A669">
        <v>668</v>
      </c>
      <c r="B669">
        <v>0</v>
      </c>
      <c r="C669">
        <v>0</v>
      </c>
      <c r="D669">
        <v>4.4</v>
      </c>
      <c r="E669">
        <v>1.51851851851851</v>
      </c>
      <c r="F669">
        <v>54.8254620123203</v>
      </c>
      <c r="G669">
        <v>0</v>
      </c>
      <c r="H669">
        <v>0</v>
      </c>
      <c r="I669">
        <v>1</v>
      </c>
      <c r="J669">
        <v>0</v>
      </c>
      <c r="K669">
        <v>0</v>
      </c>
      <c r="L669">
        <v>0</v>
      </c>
      <c r="M669">
        <v>0</v>
      </c>
      <c r="N669">
        <v>0</v>
      </c>
      <c r="O669">
        <v>0</v>
      </c>
      <c r="P669">
        <v>0</v>
      </c>
      <c r="Q669">
        <v>0</v>
      </c>
      <c r="R669">
        <v>0</v>
      </c>
      <c r="S669">
        <v>0</v>
      </c>
      <c r="T669">
        <v>0</v>
      </c>
      <c r="U669">
        <v>0</v>
      </c>
      <c r="V669">
        <v>0</v>
      </c>
      <c r="W669">
        <v>38.2751540041067</v>
      </c>
      <c r="X669">
        <v>0</v>
      </c>
      <c r="Y669" t="s">
        <v>44</v>
      </c>
      <c r="Z669">
        <v>1</v>
      </c>
      <c r="AA669">
        <v>1</v>
      </c>
      <c r="AB669">
        <v>1</v>
      </c>
      <c r="AC669">
        <v>1</v>
      </c>
      <c r="AD669">
        <v>0.597319610133773</v>
      </c>
    </row>
    <row r="670" spans="1:30">
      <c r="A670">
        <v>669</v>
      </c>
      <c r="B670">
        <v>7</v>
      </c>
      <c r="C670">
        <v>0</v>
      </c>
      <c r="D670">
        <v>4</v>
      </c>
      <c r="E670">
        <v>4.5</v>
      </c>
      <c r="F670">
        <v>43.3702943189596</v>
      </c>
      <c r="G670">
        <v>0</v>
      </c>
      <c r="H670">
        <v>0</v>
      </c>
      <c r="I670">
        <v>1</v>
      </c>
      <c r="J670">
        <v>0</v>
      </c>
      <c r="K670">
        <v>0</v>
      </c>
      <c r="L670">
        <v>0</v>
      </c>
      <c r="M670">
        <v>0</v>
      </c>
      <c r="N670">
        <v>0</v>
      </c>
      <c r="O670">
        <v>0</v>
      </c>
      <c r="P670">
        <v>0</v>
      </c>
      <c r="Q670">
        <v>0</v>
      </c>
      <c r="R670">
        <v>0</v>
      </c>
      <c r="S670">
        <v>0</v>
      </c>
      <c r="T670">
        <v>0</v>
      </c>
      <c r="U670">
        <v>0</v>
      </c>
      <c r="V670">
        <v>0</v>
      </c>
      <c r="W670">
        <v>22.2094455852156</v>
      </c>
      <c r="X670">
        <v>0</v>
      </c>
      <c r="Y670" t="s">
        <v>44</v>
      </c>
      <c r="Z670">
        <v>1</v>
      </c>
      <c r="AA670">
        <v>1</v>
      </c>
      <c r="AD670">
        <v>0.570598097609453</v>
      </c>
    </row>
    <row r="671" spans="1:30">
      <c r="A671">
        <v>670</v>
      </c>
      <c r="B671">
        <v>48.3</v>
      </c>
      <c r="C671">
        <v>0</v>
      </c>
      <c r="D671">
        <v>4.4</v>
      </c>
      <c r="E671">
        <v>2.64285714285714</v>
      </c>
      <c r="F671">
        <v>64.9664613278576</v>
      </c>
      <c r="G671">
        <v>0</v>
      </c>
      <c r="H671">
        <v>0</v>
      </c>
      <c r="I671">
        <v>1</v>
      </c>
      <c r="J671">
        <v>0</v>
      </c>
      <c r="K671">
        <v>0</v>
      </c>
      <c r="L671">
        <v>0</v>
      </c>
      <c r="M671">
        <v>0</v>
      </c>
      <c r="N671">
        <v>0</v>
      </c>
      <c r="O671">
        <v>0</v>
      </c>
      <c r="P671">
        <v>0</v>
      </c>
      <c r="Q671">
        <v>0</v>
      </c>
      <c r="R671">
        <v>0</v>
      </c>
      <c r="S671">
        <v>0</v>
      </c>
      <c r="T671">
        <v>0</v>
      </c>
      <c r="U671">
        <v>0</v>
      </c>
      <c r="V671">
        <v>0</v>
      </c>
      <c r="W671">
        <v>13.141683778234</v>
      </c>
      <c r="X671">
        <v>0</v>
      </c>
      <c r="Y671" t="s">
        <v>44</v>
      </c>
      <c r="Z671">
        <v>1</v>
      </c>
      <c r="AA671">
        <v>1</v>
      </c>
      <c r="AD671">
        <v>0.899924113240986</v>
      </c>
    </row>
    <row r="672" spans="1:30">
      <c r="A672">
        <v>671</v>
      </c>
      <c r="B672">
        <v>5.9</v>
      </c>
      <c r="C672">
        <v>0</v>
      </c>
      <c r="D672">
        <v>4</v>
      </c>
      <c r="E672">
        <v>1.7037037037037</v>
      </c>
      <c r="F672">
        <v>60.0109514031485</v>
      </c>
      <c r="G672">
        <v>0</v>
      </c>
      <c r="H672">
        <v>0</v>
      </c>
      <c r="I672">
        <v>1</v>
      </c>
      <c r="J672">
        <v>0</v>
      </c>
      <c r="K672">
        <v>0</v>
      </c>
      <c r="L672">
        <v>0</v>
      </c>
      <c r="M672">
        <v>0</v>
      </c>
      <c r="N672">
        <v>0</v>
      </c>
      <c r="O672">
        <v>0</v>
      </c>
      <c r="P672">
        <v>0</v>
      </c>
      <c r="Q672">
        <v>0</v>
      </c>
      <c r="R672">
        <v>0</v>
      </c>
      <c r="S672">
        <v>0</v>
      </c>
      <c r="T672">
        <v>0</v>
      </c>
      <c r="U672">
        <v>0</v>
      </c>
      <c r="V672">
        <v>0</v>
      </c>
      <c r="W672">
        <v>20.5667351129363</v>
      </c>
      <c r="X672">
        <v>1</v>
      </c>
      <c r="Y672" t="s">
        <v>44</v>
      </c>
      <c r="Z672">
        <v>1</v>
      </c>
      <c r="AA672">
        <v>1</v>
      </c>
      <c r="AB672">
        <v>0</v>
      </c>
      <c r="AC672">
        <v>0</v>
      </c>
      <c r="AD672">
        <v>0.602708865869438</v>
      </c>
    </row>
    <row r="673" spans="1:30">
      <c r="A673">
        <v>672</v>
      </c>
      <c r="B673">
        <v>7.9</v>
      </c>
      <c r="C673">
        <v>0</v>
      </c>
      <c r="D673">
        <v>3.9</v>
      </c>
      <c r="E673">
        <v>1.6875</v>
      </c>
      <c r="F673">
        <v>82.8008213552361</v>
      </c>
      <c r="G673">
        <v>0</v>
      </c>
      <c r="H673">
        <v>0</v>
      </c>
      <c r="I673">
        <v>1</v>
      </c>
      <c r="J673">
        <v>0</v>
      </c>
      <c r="K673">
        <v>0</v>
      </c>
      <c r="L673">
        <v>0</v>
      </c>
      <c r="M673">
        <v>0</v>
      </c>
      <c r="N673">
        <v>0</v>
      </c>
      <c r="O673">
        <v>0</v>
      </c>
      <c r="P673">
        <v>0</v>
      </c>
      <c r="Q673">
        <v>0</v>
      </c>
      <c r="R673">
        <v>0</v>
      </c>
      <c r="S673">
        <v>0</v>
      </c>
      <c r="T673">
        <v>0</v>
      </c>
      <c r="U673">
        <v>0</v>
      </c>
      <c r="V673">
        <v>0</v>
      </c>
      <c r="W673">
        <v>7.03080082135523</v>
      </c>
      <c r="X673">
        <v>1</v>
      </c>
      <c r="Y673" t="s">
        <v>44</v>
      </c>
      <c r="Z673">
        <v>1</v>
      </c>
      <c r="AA673">
        <v>0</v>
      </c>
      <c r="AB673">
        <v>0</v>
      </c>
      <c r="AC673">
        <v>0</v>
      </c>
      <c r="AD673">
        <v>0.63378202176519</v>
      </c>
    </row>
    <row r="674" spans="1:30">
      <c r="A674">
        <v>673</v>
      </c>
      <c r="B674">
        <v>24.6</v>
      </c>
      <c r="C674">
        <v>0</v>
      </c>
      <c r="D674">
        <v>4</v>
      </c>
      <c r="E674">
        <v>3.18749999999999</v>
      </c>
      <c r="F674">
        <v>70.6365503080082</v>
      </c>
      <c r="G674">
        <v>0</v>
      </c>
      <c r="H674">
        <v>0</v>
      </c>
      <c r="I674">
        <v>1</v>
      </c>
      <c r="J674">
        <v>0</v>
      </c>
      <c r="K674">
        <v>0</v>
      </c>
      <c r="L674">
        <v>0</v>
      </c>
      <c r="M674">
        <v>0</v>
      </c>
      <c r="N674">
        <v>0</v>
      </c>
      <c r="O674">
        <v>0</v>
      </c>
      <c r="P674">
        <v>0</v>
      </c>
      <c r="Q674">
        <v>0</v>
      </c>
      <c r="R674">
        <v>0</v>
      </c>
      <c r="S674">
        <v>0</v>
      </c>
      <c r="T674">
        <v>0</v>
      </c>
      <c r="U674">
        <v>0</v>
      </c>
      <c r="V674">
        <v>0</v>
      </c>
      <c r="W674">
        <v>41.8891170431211</v>
      </c>
      <c r="X674">
        <v>0</v>
      </c>
      <c r="Y674" t="s">
        <v>44</v>
      </c>
      <c r="Z674">
        <v>1</v>
      </c>
      <c r="AA674">
        <v>1</v>
      </c>
      <c r="AB674">
        <v>1</v>
      </c>
      <c r="AC674">
        <v>1</v>
      </c>
      <c r="AD674">
        <v>0.752587912198504</v>
      </c>
    </row>
    <row r="675" spans="1:30">
      <c r="A675">
        <v>674</v>
      </c>
      <c r="B675">
        <v>4.4</v>
      </c>
      <c r="C675">
        <v>0</v>
      </c>
      <c r="D675">
        <v>4.3</v>
      </c>
      <c r="E675">
        <v>2.87499999999999</v>
      </c>
      <c r="F675">
        <v>63.0828199863107</v>
      </c>
      <c r="G675">
        <v>0</v>
      </c>
      <c r="H675">
        <v>0</v>
      </c>
      <c r="I675">
        <v>1</v>
      </c>
      <c r="J675">
        <v>0</v>
      </c>
      <c r="K675">
        <v>0</v>
      </c>
      <c r="L675">
        <v>0</v>
      </c>
      <c r="M675">
        <v>0</v>
      </c>
      <c r="N675">
        <v>0</v>
      </c>
      <c r="O675">
        <v>0</v>
      </c>
      <c r="P675">
        <v>0</v>
      </c>
      <c r="Q675">
        <v>0</v>
      </c>
      <c r="R675">
        <v>0</v>
      </c>
      <c r="S675">
        <v>0</v>
      </c>
      <c r="T675">
        <v>0</v>
      </c>
      <c r="U675">
        <v>0</v>
      </c>
      <c r="V675">
        <v>0</v>
      </c>
      <c r="W675">
        <v>10.5462012320328</v>
      </c>
      <c r="X675">
        <v>0</v>
      </c>
      <c r="Y675" t="s">
        <v>44</v>
      </c>
      <c r="Z675">
        <v>1</v>
      </c>
      <c r="AD675">
        <v>0.622213060514065</v>
      </c>
    </row>
    <row r="676" spans="1:30">
      <c r="A676">
        <v>675</v>
      </c>
      <c r="B676">
        <v>50</v>
      </c>
      <c r="C676">
        <v>0</v>
      </c>
      <c r="D676">
        <v>4</v>
      </c>
      <c r="E676">
        <v>2.71428571428571</v>
      </c>
      <c r="F676">
        <v>79.0609171800136</v>
      </c>
      <c r="G676">
        <v>0</v>
      </c>
      <c r="H676">
        <v>0</v>
      </c>
      <c r="I676">
        <v>1</v>
      </c>
      <c r="J676">
        <v>0</v>
      </c>
      <c r="K676">
        <v>0</v>
      </c>
      <c r="L676">
        <v>0</v>
      </c>
      <c r="M676">
        <v>0</v>
      </c>
      <c r="N676">
        <v>0</v>
      </c>
      <c r="O676">
        <v>0</v>
      </c>
      <c r="P676">
        <v>0</v>
      </c>
      <c r="Q676">
        <v>0</v>
      </c>
      <c r="R676">
        <v>0</v>
      </c>
      <c r="S676">
        <v>0</v>
      </c>
      <c r="T676">
        <v>0</v>
      </c>
      <c r="U676">
        <v>0</v>
      </c>
      <c r="V676">
        <v>0</v>
      </c>
      <c r="W676">
        <v>25.6262833675564</v>
      </c>
      <c r="X676">
        <v>0</v>
      </c>
      <c r="Y676" t="s">
        <v>44</v>
      </c>
      <c r="Z676">
        <v>1</v>
      </c>
      <c r="AA676">
        <v>1</v>
      </c>
      <c r="AB676">
        <v>1</v>
      </c>
      <c r="AD676">
        <v>0.891900446937641</v>
      </c>
    </row>
    <row r="677" spans="1:30">
      <c r="A677">
        <v>676</v>
      </c>
      <c r="B677">
        <v>5.3</v>
      </c>
      <c r="C677">
        <v>0</v>
      </c>
      <c r="D677">
        <v>4.1</v>
      </c>
      <c r="E677">
        <v>3.78571428571428</v>
      </c>
      <c r="F677">
        <v>60.2628336755646</v>
      </c>
      <c r="G677">
        <v>0</v>
      </c>
      <c r="H677">
        <v>0</v>
      </c>
      <c r="I677">
        <v>1</v>
      </c>
      <c r="J677">
        <v>0</v>
      </c>
      <c r="K677">
        <v>0</v>
      </c>
      <c r="L677">
        <v>0</v>
      </c>
      <c r="M677">
        <v>0</v>
      </c>
      <c r="N677">
        <v>0</v>
      </c>
      <c r="O677">
        <v>0</v>
      </c>
      <c r="P677">
        <v>0</v>
      </c>
      <c r="Q677">
        <v>0</v>
      </c>
      <c r="R677">
        <v>0</v>
      </c>
      <c r="S677">
        <v>0</v>
      </c>
      <c r="T677">
        <v>0</v>
      </c>
      <c r="U677">
        <v>0</v>
      </c>
      <c r="V677">
        <v>0</v>
      </c>
      <c r="W677">
        <v>19.2197125256673</v>
      </c>
      <c r="X677">
        <v>0</v>
      </c>
      <c r="Y677" t="s">
        <v>44</v>
      </c>
      <c r="Z677">
        <v>1</v>
      </c>
      <c r="AA677">
        <v>1</v>
      </c>
      <c r="AD677">
        <v>0.594085990777742</v>
      </c>
    </row>
    <row r="678" spans="1:30">
      <c r="A678">
        <v>677</v>
      </c>
      <c r="B678">
        <v>5.9</v>
      </c>
      <c r="C678">
        <v>0</v>
      </c>
      <c r="D678">
        <v>4.2</v>
      </c>
      <c r="E678">
        <v>3.72222222222222</v>
      </c>
      <c r="F678">
        <v>61.8288843258042</v>
      </c>
      <c r="G678">
        <v>0</v>
      </c>
      <c r="H678">
        <v>0</v>
      </c>
      <c r="I678">
        <v>1</v>
      </c>
      <c r="J678">
        <v>0</v>
      </c>
      <c r="K678">
        <v>0</v>
      </c>
      <c r="L678">
        <v>0</v>
      </c>
      <c r="M678">
        <v>0</v>
      </c>
      <c r="N678">
        <v>0</v>
      </c>
      <c r="O678">
        <v>0</v>
      </c>
      <c r="P678">
        <v>0</v>
      </c>
      <c r="Q678">
        <v>0</v>
      </c>
      <c r="R678">
        <v>0</v>
      </c>
      <c r="S678">
        <v>0</v>
      </c>
      <c r="T678">
        <v>0</v>
      </c>
      <c r="U678">
        <v>0</v>
      </c>
      <c r="V678">
        <v>0</v>
      </c>
      <c r="W678">
        <v>42.4147843942505</v>
      </c>
      <c r="X678">
        <v>1</v>
      </c>
      <c r="Y678" t="s">
        <v>44</v>
      </c>
      <c r="Z678">
        <v>1</v>
      </c>
      <c r="AA678">
        <v>1</v>
      </c>
      <c r="AB678">
        <v>1</v>
      </c>
      <c r="AC678">
        <v>1</v>
      </c>
      <c r="AD678">
        <v>0.614591984821064</v>
      </c>
    </row>
    <row r="679" spans="1:30">
      <c r="A679">
        <v>678</v>
      </c>
      <c r="B679">
        <v>8.9</v>
      </c>
      <c r="C679">
        <v>0</v>
      </c>
      <c r="D679">
        <v>4</v>
      </c>
      <c r="E679">
        <v>2.85714285714285</v>
      </c>
      <c r="F679">
        <v>57.7932922655715</v>
      </c>
      <c r="G679">
        <v>0</v>
      </c>
      <c r="H679">
        <v>0</v>
      </c>
      <c r="I679">
        <v>1</v>
      </c>
      <c r="J679">
        <v>0</v>
      </c>
      <c r="K679">
        <v>0</v>
      </c>
      <c r="L679">
        <v>0</v>
      </c>
      <c r="M679">
        <v>0</v>
      </c>
      <c r="N679">
        <v>0</v>
      </c>
      <c r="O679">
        <v>0</v>
      </c>
      <c r="P679">
        <v>0</v>
      </c>
      <c r="Q679">
        <v>0</v>
      </c>
      <c r="R679">
        <v>0</v>
      </c>
      <c r="S679">
        <v>0</v>
      </c>
      <c r="T679">
        <v>0</v>
      </c>
      <c r="U679">
        <v>0</v>
      </c>
      <c r="V679">
        <v>0</v>
      </c>
      <c r="W679">
        <v>41.5934291581108</v>
      </c>
      <c r="X679">
        <v>0</v>
      </c>
      <c r="Y679" t="s">
        <v>44</v>
      </c>
      <c r="Z679">
        <v>1</v>
      </c>
      <c r="AA679">
        <v>1</v>
      </c>
      <c r="AB679">
        <v>1</v>
      </c>
      <c r="AC679">
        <v>1</v>
      </c>
      <c r="AD679">
        <v>0.617531759711272</v>
      </c>
    </row>
    <row r="680" spans="1:30">
      <c r="A680">
        <v>679</v>
      </c>
      <c r="B680">
        <v>5.9</v>
      </c>
      <c r="C680">
        <v>0</v>
      </c>
      <c r="D680">
        <v>4.1</v>
      </c>
      <c r="E680">
        <v>8.66666666666666</v>
      </c>
      <c r="F680">
        <v>50.8254620123203</v>
      </c>
      <c r="G680">
        <v>0</v>
      </c>
      <c r="H680">
        <v>0</v>
      </c>
      <c r="I680">
        <v>1</v>
      </c>
      <c r="J680">
        <v>0</v>
      </c>
      <c r="K680">
        <v>0</v>
      </c>
      <c r="L680">
        <v>0</v>
      </c>
      <c r="M680">
        <v>0</v>
      </c>
      <c r="N680">
        <v>0</v>
      </c>
      <c r="O680">
        <v>0</v>
      </c>
      <c r="P680">
        <v>0</v>
      </c>
      <c r="Q680">
        <v>0</v>
      </c>
      <c r="R680">
        <v>0</v>
      </c>
      <c r="S680">
        <v>0</v>
      </c>
      <c r="T680">
        <v>0</v>
      </c>
      <c r="U680">
        <v>0</v>
      </c>
      <c r="V680">
        <v>0</v>
      </c>
      <c r="W680">
        <v>41.9548254620123</v>
      </c>
      <c r="X680">
        <v>0</v>
      </c>
      <c r="Y680" t="s">
        <v>44</v>
      </c>
      <c r="Z680">
        <v>1</v>
      </c>
      <c r="AA680">
        <v>1</v>
      </c>
      <c r="AB680">
        <v>1</v>
      </c>
      <c r="AC680">
        <v>1</v>
      </c>
      <c r="AD680">
        <v>0.548879536471422</v>
      </c>
    </row>
    <row r="681" spans="1:30">
      <c r="A681">
        <v>680</v>
      </c>
      <c r="B681">
        <v>49.2</v>
      </c>
      <c r="C681">
        <v>0</v>
      </c>
      <c r="D681">
        <v>4</v>
      </c>
      <c r="E681">
        <v>4.57142857142857</v>
      </c>
      <c r="F681">
        <v>78.0835044490075</v>
      </c>
      <c r="G681">
        <v>0</v>
      </c>
      <c r="H681">
        <v>0</v>
      </c>
      <c r="I681">
        <v>1</v>
      </c>
      <c r="J681">
        <v>0</v>
      </c>
      <c r="K681">
        <v>0</v>
      </c>
      <c r="L681">
        <v>0</v>
      </c>
      <c r="M681">
        <v>0</v>
      </c>
      <c r="N681">
        <v>0</v>
      </c>
      <c r="O681">
        <v>0</v>
      </c>
      <c r="P681">
        <v>0</v>
      </c>
      <c r="Q681">
        <v>0</v>
      </c>
      <c r="R681">
        <v>0</v>
      </c>
      <c r="S681">
        <v>0</v>
      </c>
      <c r="T681">
        <v>0</v>
      </c>
      <c r="U681">
        <v>0</v>
      </c>
      <c r="V681">
        <v>0</v>
      </c>
      <c r="W681">
        <v>43.6632443531827</v>
      </c>
      <c r="X681">
        <v>0</v>
      </c>
      <c r="Y681" t="s">
        <v>44</v>
      </c>
      <c r="Z681">
        <v>1</v>
      </c>
      <c r="AA681">
        <v>1</v>
      </c>
      <c r="AB681">
        <v>1</v>
      </c>
      <c r="AC681">
        <v>1</v>
      </c>
      <c r="AD681">
        <v>0.882323801565976</v>
      </c>
    </row>
    <row r="682" spans="1:30">
      <c r="A682">
        <v>681</v>
      </c>
      <c r="B682">
        <v>3.9</v>
      </c>
      <c r="C682">
        <v>0</v>
      </c>
      <c r="D682">
        <v>4.4</v>
      </c>
      <c r="E682">
        <v>3.77777777777777</v>
      </c>
      <c r="F682">
        <v>53.9849418206707</v>
      </c>
      <c r="G682">
        <v>0</v>
      </c>
      <c r="H682">
        <v>0</v>
      </c>
      <c r="I682">
        <v>1</v>
      </c>
      <c r="J682">
        <v>0</v>
      </c>
      <c r="K682">
        <v>0</v>
      </c>
      <c r="L682">
        <v>0</v>
      </c>
      <c r="M682">
        <v>0</v>
      </c>
      <c r="N682">
        <v>0</v>
      </c>
      <c r="O682">
        <v>0</v>
      </c>
      <c r="P682">
        <v>0</v>
      </c>
      <c r="Q682">
        <v>0</v>
      </c>
      <c r="R682">
        <v>0</v>
      </c>
      <c r="S682">
        <v>0</v>
      </c>
      <c r="T682">
        <v>0</v>
      </c>
      <c r="U682">
        <v>0</v>
      </c>
      <c r="V682">
        <v>0</v>
      </c>
      <c r="W682">
        <v>49.9055441478439</v>
      </c>
      <c r="X682">
        <v>0</v>
      </c>
      <c r="Y682" t="s">
        <v>44</v>
      </c>
      <c r="Z682">
        <v>1</v>
      </c>
      <c r="AA682">
        <v>1</v>
      </c>
      <c r="AB682">
        <v>1</v>
      </c>
      <c r="AC682">
        <v>1</v>
      </c>
      <c r="AD682">
        <v>0.613059923756506</v>
      </c>
    </row>
    <row r="683" spans="1:30">
      <c r="A683">
        <v>682</v>
      </c>
      <c r="B683">
        <v>5.9</v>
      </c>
      <c r="C683">
        <v>0</v>
      </c>
      <c r="D683">
        <v>3.6</v>
      </c>
      <c r="E683">
        <v>2.95652173913043</v>
      </c>
      <c r="F683">
        <v>47.7207392197125</v>
      </c>
      <c r="G683">
        <v>0</v>
      </c>
      <c r="H683">
        <v>0</v>
      </c>
      <c r="I683">
        <v>1</v>
      </c>
      <c r="J683">
        <v>0</v>
      </c>
      <c r="K683">
        <v>0</v>
      </c>
      <c r="L683">
        <v>0</v>
      </c>
      <c r="M683">
        <v>0</v>
      </c>
      <c r="N683">
        <v>0</v>
      </c>
      <c r="O683">
        <v>0</v>
      </c>
      <c r="P683">
        <v>0</v>
      </c>
      <c r="Q683">
        <v>0</v>
      </c>
      <c r="R683">
        <v>0</v>
      </c>
      <c r="S683">
        <v>0</v>
      </c>
      <c r="T683">
        <v>0</v>
      </c>
      <c r="U683">
        <v>0</v>
      </c>
      <c r="V683">
        <v>0</v>
      </c>
      <c r="W683">
        <v>31.7371663244353</v>
      </c>
      <c r="X683">
        <v>1</v>
      </c>
      <c r="Y683" t="s">
        <v>44</v>
      </c>
      <c r="Z683">
        <v>1</v>
      </c>
      <c r="AA683">
        <v>1</v>
      </c>
      <c r="AB683">
        <v>1</v>
      </c>
      <c r="AC683">
        <v>0</v>
      </c>
      <c r="AD683">
        <v>0.525061067522239</v>
      </c>
    </row>
    <row r="684" spans="1:30">
      <c r="A684">
        <v>683</v>
      </c>
      <c r="B684">
        <v>3.5</v>
      </c>
      <c r="C684">
        <v>0</v>
      </c>
      <c r="D684">
        <v>3.9</v>
      </c>
      <c r="E684">
        <v>4.5625</v>
      </c>
      <c r="F684">
        <v>79.9561943874058</v>
      </c>
      <c r="G684">
        <v>0</v>
      </c>
      <c r="H684">
        <v>0</v>
      </c>
      <c r="I684">
        <v>1</v>
      </c>
      <c r="J684">
        <v>0</v>
      </c>
      <c r="K684">
        <v>0</v>
      </c>
      <c r="L684">
        <v>0</v>
      </c>
      <c r="M684">
        <v>0</v>
      </c>
      <c r="N684">
        <v>0</v>
      </c>
      <c r="O684">
        <v>0</v>
      </c>
      <c r="P684">
        <v>0</v>
      </c>
      <c r="Q684">
        <v>0</v>
      </c>
      <c r="R684">
        <v>0</v>
      </c>
      <c r="S684">
        <v>0</v>
      </c>
      <c r="T684">
        <v>0</v>
      </c>
      <c r="U684">
        <v>0</v>
      </c>
      <c r="V684">
        <v>0</v>
      </c>
      <c r="W684">
        <v>10.8418891170431</v>
      </c>
      <c r="X684">
        <v>1</v>
      </c>
      <c r="Y684" t="s">
        <v>44</v>
      </c>
      <c r="Z684">
        <v>1</v>
      </c>
      <c r="AA684">
        <v>0</v>
      </c>
      <c r="AB684">
        <v>0</v>
      </c>
      <c r="AC684">
        <v>0</v>
      </c>
      <c r="AD684">
        <v>0.568742574883912</v>
      </c>
    </row>
    <row r="685" spans="1:30">
      <c r="A685">
        <v>684</v>
      </c>
      <c r="B685">
        <v>0</v>
      </c>
      <c r="C685">
        <v>0</v>
      </c>
      <c r="D685">
        <v>4.5</v>
      </c>
      <c r="E685">
        <v>2.76923076923076</v>
      </c>
      <c r="F685">
        <v>48.6406570841889</v>
      </c>
      <c r="G685">
        <v>0</v>
      </c>
      <c r="H685">
        <v>0</v>
      </c>
      <c r="I685">
        <v>1</v>
      </c>
      <c r="J685">
        <v>0</v>
      </c>
      <c r="K685">
        <v>0</v>
      </c>
      <c r="L685">
        <v>0</v>
      </c>
      <c r="M685">
        <v>0</v>
      </c>
      <c r="N685">
        <v>0</v>
      </c>
      <c r="O685">
        <v>0</v>
      </c>
      <c r="P685">
        <v>0</v>
      </c>
      <c r="Q685">
        <v>0</v>
      </c>
      <c r="R685">
        <v>0</v>
      </c>
      <c r="S685">
        <v>0</v>
      </c>
      <c r="T685">
        <v>0</v>
      </c>
      <c r="U685">
        <v>0</v>
      </c>
      <c r="V685">
        <v>0</v>
      </c>
      <c r="W685">
        <v>36.0410677618069</v>
      </c>
      <c r="X685">
        <v>0</v>
      </c>
      <c r="Y685" t="s">
        <v>44</v>
      </c>
      <c r="Z685">
        <v>1</v>
      </c>
      <c r="AA685">
        <v>1</v>
      </c>
      <c r="AB685">
        <v>1</v>
      </c>
      <c r="AC685">
        <v>1</v>
      </c>
      <c r="AD685">
        <v>0.593094228501782</v>
      </c>
    </row>
    <row r="686" spans="1:30">
      <c r="A686">
        <v>685</v>
      </c>
      <c r="B686">
        <v>3</v>
      </c>
      <c r="C686">
        <v>0</v>
      </c>
      <c r="D686">
        <v>4.4</v>
      </c>
      <c r="E686">
        <v>0.903225806451612</v>
      </c>
      <c r="F686">
        <v>35.4606433949349</v>
      </c>
      <c r="G686">
        <v>0</v>
      </c>
      <c r="H686">
        <v>0</v>
      </c>
      <c r="I686">
        <v>1</v>
      </c>
      <c r="J686">
        <v>0</v>
      </c>
      <c r="K686">
        <v>0</v>
      </c>
      <c r="L686">
        <v>0</v>
      </c>
      <c r="M686">
        <v>0</v>
      </c>
      <c r="N686">
        <v>0</v>
      </c>
      <c r="O686">
        <v>0</v>
      </c>
      <c r="P686">
        <v>0</v>
      </c>
      <c r="Q686">
        <v>0</v>
      </c>
      <c r="R686">
        <v>0</v>
      </c>
      <c r="S686">
        <v>0</v>
      </c>
      <c r="T686">
        <v>0</v>
      </c>
      <c r="U686">
        <v>0</v>
      </c>
      <c r="V686">
        <v>0</v>
      </c>
      <c r="W686">
        <v>7.29363449691991</v>
      </c>
      <c r="X686">
        <v>0</v>
      </c>
      <c r="Y686" t="s">
        <v>44</v>
      </c>
      <c r="Z686">
        <v>1</v>
      </c>
      <c r="AD686">
        <v>0.606245606361306</v>
      </c>
    </row>
    <row r="687" spans="1:30">
      <c r="A687">
        <v>686</v>
      </c>
      <c r="B687">
        <v>6.1</v>
      </c>
      <c r="C687">
        <v>1</v>
      </c>
      <c r="D687">
        <v>4.4</v>
      </c>
      <c r="E687">
        <v>2.28571428571428</v>
      </c>
      <c r="F687">
        <v>51.9863107460643</v>
      </c>
      <c r="G687">
        <v>0</v>
      </c>
      <c r="H687">
        <v>0</v>
      </c>
      <c r="I687">
        <v>1</v>
      </c>
      <c r="J687">
        <v>0</v>
      </c>
      <c r="K687">
        <v>0</v>
      </c>
      <c r="L687">
        <v>0</v>
      </c>
      <c r="M687">
        <v>0</v>
      </c>
      <c r="N687">
        <v>0</v>
      </c>
      <c r="O687">
        <v>0</v>
      </c>
      <c r="P687">
        <v>0</v>
      </c>
      <c r="Q687">
        <v>0</v>
      </c>
      <c r="R687">
        <v>0</v>
      </c>
      <c r="S687">
        <v>0</v>
      </c>
      <c r="T687">
        <v>0</v>
      </c>
      <c r="U687">
        <v>0</v>
      </c>
      <c r="V687">
        <v>0</v>
      </c>
      <c r="W687">
        <v>37.2895277207392</v>
      </c>
      <c r="X687">
        <v>0</v>
      </c>
      <c r="Y687" t="s">
        <v>44</v>
      </c>
      <c r="Z687">
        <v>1</v>
      </c>
      <c r="AA687">
        <v>1</v>
      </c>
      <c r="AB687">
        <v>1</v>
      </c>
      <c r="AC687">
        <v>1</v>
      </c>
      <c r="AD687">
        <v>0.42646389026795</v>
      </c>
    </row>
    <row r="688" spans="1:30">
      <c r="A688">
        <v>687</v>
      </c>
      <c r="B688">
        <v>6.1</v>
      </c>
      <c r="C688">
        <v>0</v>
      </c>
      <c r="D688">
        <v>3.4</v>
      </c>
      <c r="E688">
        <v>4.63636363636363</v>
      </c>
      <c r="F688">
        <v>52.5256673511293</v>
      </c>
      <c r="G688">
        <v>0</v>
      </c>
      <c r="H688">
        <v>0</v>
      </c>
      <c r="I688">
        <v>1</v>
      </c>
      <c r="J688">
        <v>0</v>
      </c>
      <c r="K688">
        <v>0</v>
      </c>
      <c r="L688">
        <v>0</v>
      </c>
      <c r="M688">
        <v>0</v>
      </c>
      <c r="N688">
        <v>0</v>
      </c>
      <c r="O688">
        <v>0</v>
      </c>
      <c r="P688">
        <v>0</v>
      </c>
      <c r="Q688">
        <v>0</v>
      </c>
      <c r="R688">
        <v>0</v>
      </c>
      <c r="S688">
        <v>0</v>
      </c>
      <c r="T688">
        <v>0</v>
      </c>
      <c r="U688">
        <v>0</v>
      </c>
      <c r="V688">
        <v>0</v>
      </c>
      <c r="W688">
        <v>27.400410677618</v>
      </c>
      <c r="X688">
        <v>1</v>
      </c>
      <c r="Y688" t="s">
        <v>44</v>
      </c>
      <c r="Z688">
        <v>1</v>
      </c>
      <c r="AA688">
        <v>1</v>
      </c>
      <c r="AB688">
        <v>1</v>
      </c>
      <c r="AC688">
        <v>0</v>
      </c>
      <c r="AD688">
        <v>0.492011055044037</v>
      </c>
    </row>
    <row r="689" spans="1:30">
      <c r="A689">
        <v>688</v>
      </c>
      <c r="B689">
        <v>7</v>
      </c>
      <c r="C689">
        <v>0</v>
      </c>
      <c r="D689">
        <v>3.1</v>
      </c>
      <c r="E689">
        <v>11.5</v>
      </c>
      <c r="F689">
        <v>85</v>
      </c>
      <c r="G689">
        <v>0</v>
      </c>
      <c r="H689">
        <v>0</v>
      </c>
      <c r="I689">
        <v>1</v>
      </c>
      <c r="J689">
        <v>0</v>
      </c>
      <c r="K689">
        <v>0</v>
      </c>
      <c r="L689">
        <v>0</v>
      </c>
      <c r="M689">
        <v>0</v>
      </c>
      <c r="N689">
        <v>0</v>
      </c>
      <c r="O689">
        <v>0</v>
      </c>
      <c r="P689">
        <v>0</v>
      </c>
      <c r="Q689">
        <v>0</v>
      </c>
      <c r="R689">
        <v>0</v>
      </c>
      <c r="S689">
        <v>0</v>
      </c>
      <c r="T689">
        <v>0</v>
      </c>
      <c r="U689">
        <v>0</v>
      </c>
      <c r="V689">
        <v>0</v>
      </c>
      <c r="W689">
        <v>25.3305954825462</v>
      </c>
      <c r="X689">
        <v>0</v>
      </c>
      <c r="Y689" t="s">
        <v>44</v>
      </c>
      <c r="Z689">
        <v>1</v>
      </c>
      <c r="AA689">
        <v>1</v>
      </c>
      <c r="AB689">
        <v>1</v>
      </c>
      <c r="AD689">
        <v>0.443111122822383</v>
      </c>
    </row>
    <row r="690" spans="1:30">
      <c r="A690">
        <v>689</v>
      </c>
      <c r="B690">
        <v>6.1</v>
      </c>
      <c r="C690">
        <v>0</v>
      </c>
      <c r="D690">
        <v>4.5</v>
      </c>
      <c r="E690">
        <v>1.6875</v>
      </c>
      <c r="F690">
        <v>53.7357973990417</v>
      </c>
      <c r="G690">
        <v>0</v>
      </c>
      <c r="H690">
        <v>0</v>
      </c>
      <c r="I690">
        <v>1</v>
      </c>
      <c r="J690">
        <v>0</v>
      </c>
      <c r="K690">
        <v>0</v>
      </c>
      <c r="L690">
        <v>0</v>
      </c>
      <c r="M690">
        <v>0</v>
      </c>
      <c r="N690">
        <v>0</v>
      </c>
      <c r="O690">
        <v>0</v>
      </c>
      <c r="P690">
        <v>0</v>
      </c>
      <c r="Q690">
        <v>0</v>
      </c>
      <c r="R690">
        <v>0</v>
      </c>
      <c r="S690">
        <v>0</v>
      </c>
      <c r="T690">
        <v>0</v>
      </c>
      <c r="U690">
        <v>0</v>
      </c>
      <c r="V690">
        <v>0</v>
      </c>
      <c r="W690">
        <v>12.9117043121149</v>
      </c>
      <c r="X690">
        <v>0</v>
      </c>
      <c r="Y690" t="s">
        <v>44</v>
      </c>
      <c r="Z690">
        <v>1</v>
      </c>
      <c r="AA690">
        <v>1</v>
      </c>
      <c r="AD690">
        <v>0.66000142462283</v>
      </c>
    </row>
    <row r="691" spans="1:30">
      <c r="A691">
        <v>690</v>
      </c>
      <c r="B691">
        <v>2.6</v>
      </c>
      <c r="C691">
        <v>0</v>
      </c>
      <c r="D691">
        <v>4.2</v>
      </c>
      <c r="E691">
        <v>3.22222222222222</v>
      </c>
      <c r="F691">
        <v>55.9753593429158</v>
      </c>
      <c r="G691">
        <v>0</v>
      </c>
      <c r="H691">
        <v>0</v>
      </c>
      <c r="I691">
        <v>1</v>
      </c>
      <c r="J691">
        <v>0</v>
      </c>
      <c r="K691">
        <v>0</v>
      </c>
      <c r="L691">
        <v>0</v>
      </c>
      <c r="M691">
        <v>0</v>
      </c>
      <c r="N691">
        <v>0</v>
      </c>
      <c r="O691">
        <v>0</v>
      </c>
      <c r="P691">
        <v>0</v>
      </c>
      <c r="Q691">
        <v>0</v>
      </c>
      <c r="R691">
        <v>0</v>
      </c>
      <c r="S691">
        <v>0</v>
      </c>
      <c r="T691">
        <v>0</v>
      </c>
      <c r="U691">
        <v>0</v>
      </c>
      <c r="V691">
        <v>0</v>
      </c>
      <c r="W691">
        <v>10.5133470225872</v>
      </c>
      <c r="X691">
        <v>0</v>
      </c>
      <c r="Y691" t="s">
        <v>44</v>
      </c>
      <c r="Z691">
        <v>1</v>
      </c>
      <c r="AD691">
        <v>0.582339892066065</v>
      </c>
    </row>
    <row r="692" spans="1:30">
      <c r="A692">
        <v>691</v>
      </c>
      <c r="B692">
        <v>9.7</v>
      </c>
      <c r="C692">
        <v>0</v>
      </c>
      <c r="D692">
        <v>4.2</v>
      </c>
      <c r="E692">
        <v>2.99999999999999</v>
      </c>
      <c r="F692">
        <v>67.8631074606433</v>
      </c>
      <c r="G692">
        <v>0</v>
      </c>
      <c r="H692">
        <v>0</v>
      </c>
      <c r="I692">
        <v>1</v>
      </c>
      <c r="J692">
        <v>0</v>
      </c>
      <c r="K692">
        <v>0</v>
      </c>
      <c r="L692">
        <v>0</v>
      </c>
      <c r="M692">
        <v>0</v>
      </c>
      <c r="N692">
        <v>0</v>
      </c>
      <c r="O692">
        <v>0</v>
      </c>
      <c r="P692">
        <v>0</v>
      </c>
      <c r="Q692">
        <v>0</v>
      </c>
      <c r="R692">
        <v>0</v>
      </c>
      <c r="S692">
        <v>0</v>
      </c>
      <c r="T692">
        <v>0</v>
      </c>
      <c r="U692">
        <v>0</v>
      </c>
      <c r="V692">
        <v>0</v>
      </c>
      <c r="W692">
        <v>29.8644763860369</v>
      </c>
      <c r="X692">
        <v>0</v>
      </c>
      <c r="Y692" t="s">
        <v>44</v>
      </c>
      <c r="Z692">
        <v>1</v>
      </c>
      <c r="AA692">
        <v>1</v>
      </c>
      <c r="AB692">
        <v>1</v>
      </c>
      <c r="AD692">
        <v>0.659409063264332</v>
      </c>
    </row>
    <row r="693" spans="1:30">
      <c r="A693">
        <v>692</v>
      </c>
      <c r="B693">
        <v>31.6</v>
      </c>
      <c r="C693">
        <v>0</v>
      </c>
      <c r="D693">
        <v>4.2</v>
      </c>
      <c r="E693">
        <v>2.5</v>
      </c>
      <c r="F693">
        <v>74.9869952087611</v>
      </c>
      <c r="G693">
        <v>0</v>
      </c>
      <c r="H693">
        <v>0</v>
      </c>
      <c r="I693">
        <v>1</v>
      </c>
      <c r="J693">
        <v>0</v>
      </c>
      <c r="K693">
        <v>0</v>
      </c>
      <c r="L693">
        <v>0</v>
      </c>
      <c r="M693">
        <v>0</v>
      </c>
      <c r="N693">
        <v>0</v>
      </c>
      <c r="O693">
        <v>0</v>
      </c>
      <c r="P693">
        <v>0</v>
      </c>
      <c r="Q693">
        <v>0</v>
      </c>
      <c r="R693">
        <v>0</v>
      </c>
      <c r="S693">
        <v>0</v>
      </c>
      <c r="T693">
        <v>0</v>
      </c>
      <c r="U693">
        <v>0</v>
      </c>
      <c r="V693">
        <v>0</v>
      </c>
      <c r="W693">
        <v>35.3511293634496</v>
      </c>
      <c r="X693">
        <v>0</v>
      </c>
      <c r="Y693" t="s">
        <v>44</v>
      </c>
      <c r="Z693">
        <v>1</v>
      </c>
      <c r="AA693">
        <v>1</v>
      </c>
      <c r="AB693">
        <v>1</v>
      </c>
      <c r="AD693">
        <v>0.82103268622222</v>
      </c>
    </row>
    <row r="694" spans="1:30">
      <c r="A694">
        <v>693</v>
      </c>
      <c r="B694">
        <v>9.7</v>
      </c>
      <c r="C694">
        <v>0</v>
      </c>
      <c r="D694">
        <v>2.8</v>
      </c>
      <c r="E694">
        <v>23.4444444444444</v>
      </c>
      <c r="F694">
        <v>70.135523613963</v>
      </c>
      <c r="G694">
        <v>0</v>
      </c>
      <c r="H694">
        <v>0</v>
      </c>
      <c r="I694">
        <v>1</v>
      </c>
      <c r="J694">
        <v>0</v>
      </c>
      <c r="K694">
        <v>0</v>
      </c>
      <c r="L694">
        <v>0</v>
      </c>
      <c r="M694">
        <v>0</v>
      </c>
      <c r="N694">
        <v>0</v>
      </c>
      <c r="O694">
        <v>0</v>
      </c>
      <c r="P694">
        <v>0</v>
      </c>
      <c r="Q694">
        <v>0</v>
      </c>
      <c r="R694">
        <v>0</v>
      </c>
      <c r="S694">
        <v>0</v>
      </c>
      <c r="T694">
        <v>0</v>
      </c>
      <c r="U694">
        <v>0</v>
      </c>
      <c r="V694">
        <v>0</v>
      </c>
      <c r="W694">
        <v>7.49075975359342</v>
      </c>
      <c r="X694">
        <v>1</v>
      </c>
      <c r="Y694" t="s">
        <v>44</v>
      </c>
      <c r="Z694">
        <v>1</v>
      </c>
      <c r="AA694">
        <v>0</v>
      </c>
      <c r="AB694">
        <v>0</v>
      </c>
      <c r="AC694">
        <v>0</v>
      </c>
      <c r="AD694">
        <v>0.319425540324786</v>
      </c>
    </row>
    <row r="695" spans="1:30">
      <c r="A695">
        <v>694</v>
      </c>
      <c r="B695">
        <v>6.9</v>
      </c>
      <c r="C695">
        <v>0</v>
      </c>
      <c r="D695">
        <v>4.4</v>
      </c>
      <c r="E695">
        <v>5.08333333333333</v>
      </c>
      <c r="F695">
        <v>65.0622861054072</v>
      </c>
      <c r="G695">
        <v>0</v>
      </c>
      <c r="H695">
        <v>0</v>
      </c>
      <c r="I695">
        <v>1</v>
      </c>
      <c r="J695">
        <v>0</v>
      </c>
      <c r="K695">
        <v>0</v>
      </c>
      <c r="L695">
        <v>0</v>
      </c>
      <c r="M695">
        <v>0</v>
      </c>
      <c r="N695">
        <v>0</v>
      </c>
      <c r="O695">
        <v>0</v>
      </c>
      <c r="P695">
        <v>0</v>
      </c>
      <c r="Q695">
        <v>0</v>
      </c>
      <c r="R695">
        <v>0</v>
      </c>
      <c r="S695">
        <v>0</v>
      </c>
      <c r="T695">
        <v>0</v>
      </c>
      <c r="U695">
        <v>0</v>
      </c>
      <c r="V695">
        <v>0</v>
      </c>
      <c r="W695">
        <v>46.9158110882956</v>
      </c>
      <c r="X695">
        <v>0</v>
      </c>
      <c r="Y695" t="s">
        <v>44</v>
      </c>
      <c r="Z695">
        <v>1</v>
      </c>
      <c r="AA695">
        <v>1</v>
      </c>
      <c r="AB695">
        <v>1</v>
      </c>
      <c r="AC695">
        <v>1</v>
      </c>
      <c r="AD695">
        <v>0.6415695217324</v>
      </c>
    </row>
    <row r="696" spans="1:30">
      <c r="A696">
        <v>695</v>
      </c>
      <c r="B696">
        <v>6.1</v>
      </c>
      <c r="C696">
        <v>0</v>
      </c>
      <c r="D696">
        <v>4.5</v>
      </c>
      <c r="E696">
        <v>6.08333333333333</v>
      </c>
      <c r="F696">
        <v>51.2498288843258</v>
      </c>
      <c r="G696">
        <v>0</v>
      </c>
      <c r="H696">
        <v>0</v>
      </c>
      <c r="I696">
        <v>1</v>
      </c>
      <c r="J696">
        <v>0</v>
      </c>
      <c r="K696">
        <v>0</v>
      </c>
      <c r="L696">
        <v>0</v>
      </c>
      <c r="M696">
        <v>0</v>
      </c>
      <c r="N696">
        <v>0</v>
      </c>
      <c r="O696">
        <v>0</v>
      </c>
      <c r="P696">
        <v>0</v>
      </c>
      <c r="Q696">
        <v>0</v>
      </c>
      <c r="R696">
        <v>0</v>
      </c>
      <c r="S696">
        <v>0</v>
      </c>
      <c r="T696">
        <v>0</v>
      </c>
      <c r="U696">
        <v>0</v>
      </c>
      <c r="V696">
        <v>0</v>
      </c>
      <c r="W696">
        <v>19.1868583162217</v>
      </c>
      <c r="X696">
        <v>1</v>
      </c>
      <c r="Y696" t="s">
        <v>44</v>
      </c>
      <c r="Z696">
        <v>1</v>
      </c>
      <c r="AA696">
        <v>1</v>
      </c>
      <c r="AB696">
        <v>0</v>
      </c>
      <c r="AC696">
        <v>0</v>
      </c>
      <c r="AD696">
        <v>0.623905606940683</v>
      </c>
    </row>
    <row r="697" spans="1:30">
      <c r="A697">
        <v>696</v>
      </c>
      <c r="B697">
        <v>8.8</v>
      </c>
      <c r="C697">
        <v>1</v>
      </c>
      <c r="D697">
        <v>4</v>
      </c>
      <c r="E697">
        <v>4.14285714285714</v>
      </c>
      <c r="F697">
        <v>65.700205338809</v>
      </c>
      <c r="G697">
        <v>0</v>
      </c>
      <c r="H697">
        <v>0</v>
      </c>
      <c r="I697">
        <v>1</v>
      </c>
      <c r="J697">
        <v>0</v>
      </c>
      <c r="K697">
        <v>0</v>
      </c>
      <c r="L697">
        <v>0</v>
      </c>
      <c r="M697">
        <v>0</v>
      </c>
      <c r="N697">
        <v>0</v>
      </c>
      <c r="O697">
        <v>0</v>
      </c>
      <c r="P697">
        <v>0</v>
      </c>
      <c r="Q697">
        <v>0</v>
      </c>
      <c r="R697">
        <v>0</v>
      </c>
      <c r="S697">
        <v>0</v>
      </c>
      <c r="T697">
        <v>0</v>
      </c>
      <c r="U697">
        <v>0</v>
      </c>
      <c r="V697">
        <v>0</v>
      </c>
      <c r="W697">
        <v>19.1868583162217</v>
      </c>
      <c r="X697">
        <v>0</v>
      </c>
      <c r="Y697" t="s">
        <v>44</v>
      </c>
      <c r="Z697">
        <v>1</v>
      </c>
      <c r="AA697">
        <v>1</v>
      </c>
      <c r="AD697">
        <v>0.3998500610055</v>
      </c>
    </row>
    <row r="698" spans="1:30">
      <c r="A698">
        <v>697</v>
      </c>
      <c r="B698">
        <v>8.8</v>
      </c>
      <c r="C698">
        <v>0</v>
      </c>
      <c r="D698">
        <v>4.3</v>
      </c>
      <c r="E698">
        <v>11</v>
      </c>
      <c r="F698">
        <v>52.8952772073922</v>
      </c>
      <c r="G698">
        <v>0</v>
      </c>
      <c r="H698">
        <v>0</v>
      </c>
      <c r="I698">
        <v>1</v>
      </c>
      <c r="J698">
        <v>0</v>
      </c>
      <c r="K698">
        <v>0</v>
      </c>
      <c r="L698">
        <v>0</v>
      </c>
      <c r="M698">
        <v>0</v>
      </c>
      <c r="N698">
        <v>0</v>
      </c>
      <c r="O698">
        <v>0</v>
      </c>
      <c r="P698">
        <v>0</v>
      </c>
      <c r="Q698">
        <v>0</v>
      </c>
      <c r="R698">
        <v>0</v>
      </c>
      <c r="S698">
        <v>0</v>
      </c>
      <c r="T698">
        <v>0</v>
      </c>
      <c r="U698">
        <v>0</v>
      </c>
      <c r="V698">
        <v>0</v>
      </c>
      <c r="W698">
        <v>7.62217659137577</v>
      </c>
      <c r="X698">
        <v>0</v>
      </c>
      <c r="Y698" t="s">
        <v>44</v>
      </c>
      <c r="Z698">
        <v>1</v>
      </c>
      <c r="AD698">
        <v>0.585243751598544</v>
      </c>
    </row>
    <row r="699" spans="1:30">
      <c r="A699">
        <v>698</v>
      </c>
      <c r="B699">
        <v>7.9</v>
      </c>
      <c r="C699">
        <v>0</v>
      </c>
      <c r="D699">
        <v>3.9</v>
      </c>
      <c r="E699">
        <v>2.88888888888888</v>
      </c>
      <c r="F699">
        <v>64.5256673511293</v>
      </c>
      <c r="G699">
        <v>0</v>
      </c>
      <c r="H699">
        <v>0</v>
      </c>
      <c r="I699">
        <v>1</v>
      </c>
      <c r="J699">
        <v>0</v>
      </c>
      <c r="K699">
        <v>0</v>
      </c>
      <c r="L699">
        <v>0</v>
      </c>
      <c r="M699">
        <v>0</v>
      </c>
      <c r="N699">
        <v>0</v>
      </c>
      <c r="O699">
        <v>0</v>
      </c>
      <c r="P699">
        <v>0</v>
      </c>
      <c r="Q699">
        <v>0</v>
      </c>
      <c r="R699">
        <v>0</v>
      </c>
      <c r="S699">
        <v>0</v>
      </c>
      <c r="T699">
        <v>0</v>
      </c>
      <c r="U699">
        <v>0</v>
      </c>
      <c r="V699">
        <v>0</v>
      </c>
      <c r="W699">
        <v>17.1170431211498</v>
      </c>
      <c r="X699">
        <v>0</v>
      </c>
      <c r="Y699" t="s">
        <v>44</v>
      </c>
      <c r="Z699">
        <v>1</v>
      </c>
      <c r="AA699">
        <v>1</v>
      </c>
      <c r="AD699">
        <v>0.603462667020846</v>
      </c>
    </row>
    <row r="700" spans="1:30">
      <c r="A700">
        <v>699</v>
      </c>
      <c r="B700">
        <v>11.4</v>
      </c>
      <c r="C700">
        <v>0</v>
      </c>
      <c r="D700">
        <v>4.2</v>
      </c>
      <c r="E700">
        <v>2.91666666666666</v>
      </c>
      <c r="F700">
        <v>66.3271731690622</v>
      </c>
      <c r="G700">
        <v>0</v>
      </c>
      <c r="H700">
        <v>0</v>
      </c>
      <c r="I700">
        <v>1</v>
      </c>
      <c r="J700">
        <v>0</v>
      </c>
      <c r="K700">
        <v>0</v>
      </c>
      <c r="L700">
        <v>0</v>
      </c>
      <c r="M700">
        <v>0</v>
      </c>
      <c r="N700">
        <v>0</v>
      </c>
      <c r="O700">
        <v>0</v>
      </c>
      <c r="P700">
        <v>0</v>
      </c>
      <c r="Q700">
        <v>0</v>
      </c>
      <c r="R700">
        <v>0</v>
      </c>
      <c r="S700">
        <v>0</v>
      </c>
      <c r="T700">
        <v>0</v>
      </c>
      <c r="U700">
        <v>0</v>
      </c>
      <c r="V700">
        <v>0</v>
      </c>
      <c r="W700">
        <v>10.2505133470225</v>
      </c>
      <c r="X700">
        <v>0</v>
      </c>
      <c r="Y700" t="s">
        <v>44</v>
      </c>
      <c r="Z700">
        <v>1</v>
      </c>
      <c r="AD700">
        <v>0.672372290944488</v>
      </c>
    </row>
    <row r="701" spans="1:30">
      <c r="A701">
        <v>700</v>
      </c>
      <c r="B701">
        <v>7</v>
      </c>
      <c r="C701">
        <v>0</v>
      </c>
      <c r="D701">
        <v>4.1</v>
      </c>
      <c r="E701">
        <v>3.64285714285714</v>
      </c>
      <c r="F701">
        <v>66.053388090349</v>
      </c>
      <c r="G701">
        <v>0</v>
      </c>
      <c r="H701">
        <v>0</v>
      </c>
      <c r="I701">
        <v>1</v>
      </c>
      <c r="J701">
        <v>0</v>
      </c>
      <c r="K701">
        <v>0</v>
      </c>
      <c r="L701">
        <v>0</v>
      </c>
      <c r="M701">
        <v>0</v>
      </c>
      <c r="N701">
        <v>0</v>
      </c>
      <c r="O701">
        <v>0</v>
      </c>
      <c r="P701">
        <v>0</v>
      </c>
      <c r="Q701">
        <v>0</v>
      </c>
      <c r="R701">
        <v>0</v>
      </c>
      <c r="S701">
        <v>0</v>
      </c>
      <c r="T701">
        <v>0</v>
      </c>
      <c r="U701">
        <v>0</v>
      </c>
      <c r="V701">
        <v>0</v>
      </c>
      <c r="W701">
        <v>43.7289527720739</v>
      </c>
      <c r="X701">
        <v>1</v>
      </c>
      <c r="Y701" t="s">
        <v>44</v>
      </c>
      <c r="Z701">
        <v>1</v>
      </c>
      <c r="AA701">
        <v>1</v>
      </c>
      <c r="AB701">
        <v>1</v>
      </c>
      <c r="AC701">
        <v>1</v>
      </c>
      <c r="AD701">
        <v>0.616984281813764</v>
      </c>
    </row>
    <row r="702" spans="1:30">
      <c r="A702">
        <v>701</v>
      </c>
      <c r="B702">
        <v>3</v>
      </c>
      <c r="C702">
        <v>0</v>
      </c>
      <c r="D702">
        <v>3.5</v>
      </c>
      <c r="E702">
        <v>3.58333333333333</v>
      </c>
      <c r="F702">
        <v>49.0650239561943</v>
      </c>
      <c r="G702">
        <v>0</v>
      </c>
      <c r="H702">
        <v>0</v>
      </c>
      <c r="I702">
        <v>1</v>
      </c>
      <c r="J702">
        <v>0</v>
      </c>
      <c r="K702">
        <v>0</v>
      </c>
      <c r="L702">
        <v>0</v>
      </c>
      <c r="M702">
        <v>0</v>
      </c>
      <c r="N702">
        <v>0</v>
      </c>
      <c r="O702">
        <v>0</v>
      </c>
      <c r="P702">
        <v>0</v>
      </c>
      <c r="Q702">
        <v>0</v>
      </c>
      <c r="R702">
        <v>0</v>
      </c>
      <c r="S702">
        <v>0</v>
      </c>
      <c r="T702">
        <v>0</v>
      </c>
      <c r="U702">
        <v>0</v>
      </c>
      <c r="V702">
        <v>0</v>
      </c>
      <c r="W702">
        <v>54.3737166324435</v>
      </c>
      <c r="X702">
        <v>1</v>
      </c>
      <c r="Y702" t="s">
        <v>44</v>
      </c>
      <c r="Z702">
        <v>1</v>
      </c>
      <c r="AA702">
        <v>1</v>
      </c>
      <c r="AB702">
        <v>1</v>
      </c>
      <c r="AC702">
        <v>1</v>
      </c>
      <c r="AD702">
        <v>0.481233439212222</v>
      </c>
    </row>
    <row r="703" spans="1:30">
      <c r="A703">
        <v>702</v>
      </c>
      <c r="B703">
        <v>6.9</v>
      </c>
      <c r="C703">
        <v>0</v>
      </c>
      <c r="D703">
        <v>4.2</v>
      </c>
      <c r="E703">
        <v>6.42857142857142</v>
      </c>
      <c r="F703">
        <v>66.1711156741957</v>
      </c>
      <c r="G703">
        <v>0</v>
      </c>
      <c r="H703">
        <v>0</v>
      </c>
      <c r="I703">
        <v>1</v>
      </c>
      <c r="J703">
        <v>0</v>
      </c>
      <c r="K703">
        <v>0</v>
      </c>
      <c r="L703">
        <v>0</v>
      </c>
      <c r="M703">
        <v>0</v>
      </c>
      <c r="N703">
        <v>0</v>
      </c>
      <c r="O703">
        <v>0</v>
      </c>
      <c r="P703">
        <v>0</v>
      </c>
      <c r="Q703">
        <v>0</v>
      </c>
      <c r="R703">
        <v>0</v>
      </c>
      <c r="S703">
        <v>0</v>
      </c>
      <c r="T703">
        <v>0</v>
      </c>
      <c r="U703">
        <v>0</v>
      </c>
      <c r="V703">
        <v>0</v>
      </c>
      <c r="W703">
        <v>54.8993839835728</v>
      </c>
      <c r="X703">
        <v>0</v>
      </c>
      <c r="Y703" t="s">
        <v>44</v>
      </c>
      <c r="Z703">
        <v>1</v>
      </c>
      <c r="AA703">
        <v>1</v>
      </c>
      <c r="AB703">
        <v>1</v>
      </c>
      <c r="AC703">
        <v>1</v>
      </c>
      <c r="AD703">
        <v>0.607196098695698</v>
      </c>
    </row>
    <row r="704" spans="1:30">
      <c r="A704">
        <v>703</v>
      </c>
      <c r="B704">
        <v>4.9</v>
      </c>
      <c r="C704">
        <v>0</v>
      </c>
      <c r="D704">
        <v>3.9</v>
      </c>
      <c r="E704">
        <v>5.42857142857142</v>
      </c>
      <c r="F704">
        <v>43.1403148528405</v>
      </c>
      <c r="G704">
        <v>0</v>
      </c>
      <c r="H704">
        <v>0</v>
      </c>
      <c r="I704">
        <v>1</v>
      </c>
      <c r="J704">
        <v>0</v>
      </c>
      <c r="K704">
        <v>0</v>
      </c>
      <c r="L704">
        <v>0</v>
      </c>
      <c r="M704">
        <v>0</v>
      </c>
      <c r="N704">
        <v>0</v>
      </c>
      <c r="O704">
        <v>0</v>
      </c>
      <c r="P704">
        <v>0</v>
      </c>
      <c r="Q704">
        <v>0</v>
      </c>
      <c r="R704">
        <v>0</v>
      </c>
      <c r="S704">
        <v>0</v>
      </c>
      <c r="T704">
        <v>0</v>
      </c>
      <c r="U704">
        <v>0</v>
      </c>
      <c r="V704">
        <v>0</v>
      </c>
      <c r="W704">
        <v>52.2381930184804</v>
      </c>
      <c r="X704">
        <v>0</v>
      </c>
      <c r="Y704" t="s">
        <v>44</v>
      </c>
      <c r="Z704">
        <v>1</v>
      </c>
      <c r="AA704">
        <v>1</v>
      </c>
      <c r="AB704">
        <v>1</v>
      </c>
      <c r="AC704">
        <v>1</v>
      </c>
      <c r="AD704">
        <v>0.530185827154724</v>
      </c>
    </row>
    <row r="705" spans="1:30">
      <c r="A705">
        <v>704</v>
      </c>
      <c r="B705">
        <v>3.5</v>
      </c>
      <c r="C705">
        <v>0</v>
      </c>
      <c r="D705">
        <v>4.6</v>
      </c>
      <c r="E705">
        <v>3.8</v>
      </c>
      <c r="F705">
        <v>57.3990417522245</v>
      </c>
      <c r="G705">
        <v>0</v>
      </c>
      <c r="H705">
        <v>0</v>
      </c>
      <c r="I705">
        <v>0</v>
      </c>
      <c r="J705">
        <v>0</v>
      </c>
      <c r="K705">
        <v>0</v>
      </c>
      <c r="L705">
        <v>1</v>
      </c>
      <c r="M705">
        <v>0</v>
      </c>
      <c r="N705">
        <v>0</v>
      </c>
      <c r="O705">
        <v>0</v>
      </c>
      <c r="P705">
        <v>0</v>
      </c>
      <c r="Q705">
        <v>0</v>
      </c>
      <c r="R705">
        <v>0</v>
      </c>
      <c r="S705">
        <v>0</v>
      </c>
      <c r="T705">
        <v>0</v>
      </c>
      <c r="U705">
        <v>0</v>
      </c>
      <c r="V705">
        <v>0</v>
      </c>
      <c r="W705">
        <v>19.7453798767967</v>
      </c>
      <c r="X705">
        <v>0</v>
      </c>
      <c r="Y705" t="s">
        <v>47</v>
      </c>
      <c r="Z705">
        <v>1</v>
      </c>
      <c r="AA705">
        <v>1</v>
      </c>
      <c r="AD705">
        <v>0.711255629218416</v>
      </c>
    </row>
    <row r="706" spans="1:30">
      <c r="A706">
        <v>705</v>
      </c>
      <c r="B706">
        <v>43</v>
      </c>
      <c r="C706">
        <v>0</v>
      </c>
      <c r="D706">
        <v>3.6</v>
      </c>
      <c r="E706">
        <v>1.74999999999999</v>
      </c>
      <c r="F706">
        <v>73.990417522245</v>
      </c>
      <c r="G706">
        <v>0</v>
      </c>
      <c r="H706">
        <v>0</v>
      </c>
      <c r="I706">
        <v>0</v>
      </c>
      <c r="J706">
        <v>0</v>
      </c>
      <c r="K706">
        <v>0</v>
      </c>
      <c r="L706">
        <v>1</v>
      </c>
      <c r="M706">
        <v>0</v>
      </c>
      <c r="N706">
        <v>0</v>
      </c>
      <c r="O706">
        <v>0</v>
      </c>
      <c r="P706">
        <v>0</v>
      </c>
      <c r="Q706">
        <v>0</v>
      </c>
      <c r="R706">
        <v>0</v>
      </c>
      <c r="S706">
        <v>0</v>
      </c>
      <c r="T706">
        <v>0</v>
      </c>
      <c r="U706">
        <v>0</v>
      </c>
      <c r="V706">
        <v>0</v>
      </c>
      <c r="W706">
        <v>16.5256673511293</v>
      </c>
      <c r="X706">
        <v>0</v>
      </c>
      <c r="Y706" t="s">
        <v>47</v>
      </c>
      <c r="Z706">
        <v>1</v>
      </c>
      <c r="AA706">
        <v>1</v>
      </c>
      <c r="AD706">
        <v>0.878184260539066</v>
      </c>
    </row>
    <row r="707" spans="1:30">
      <c r="A707">
        <v>706</v>
      </c>
      <c r="B707">
        <v>6.1</v>
      </c>
      <c r="C707">
        <v>1</v>
      </c>
      <c r="D707">
        <v>4</v>
      </c>
      <c r="E707">
        <v>2.58823529411764</v>
      </c>
      <c r="F707">
        <v>76.6954140999315</v>
      </c>
      <c r="G707">
        <v>0</v>
      </c>
      <c r="H707">
        <v>0</v>
      </c>
      <c r="I707">
        <v>0</v>
      </c>
      <c r="J707">
        <v>0</v>
      </c>
      <c r="K707">
        <v>0</v>
      </c>
      <c r="L707">
        <v>1</v>
      </c>
      <c r="M707">
        <v>0</v>
      </c>
      <c r="N707">
        <v>0</v>
      </c>
      <c r="O707">
        <v>0</v>
      </c>
      <c r="P707">
        <v>0</v>
      </c>
      <c r="Q707">
        <v>0</v>
      </c>
      <c r="R707">
        <v>0</v>
      </c>
      <c r="S707">
        <v>0</v>
      </c>
      <c r="T707">
        <v>0</v>
      </c>
      <c r="U707">
        <v>0</v>
      </c>
      <c r="V707">
        <v>0</v>
      </c>
      <c r="W707">
        <v>32</v>
      </c>
      <c r="X707">
        <v>1</v>
      </c>
      <c r="Y707" t="s">
        <v>47</v>
      </c>
      <c r="Z707">
        <v>1</v>
      </c>
      <c r="AA707">
        <v>1</v>
      </c>
      <c r="AB707">
        <v>1</v>
      </c>
      <c r="AC707">
        <v>0</v>
      </c>
      <c r="AD707">
        <v>0.482818151510832</v>
      </c>
    </row>
    <row r="708" spans="1:30">
      <c r="A708">
        <v>707</v>
      </c>
      <c r="B708">
        <v>5.9</v>
      </c>
      <c r="C708">
        <v>0</v>
      </c>
      <c r="D708">
        <v>3</v>
      </c>
      <c r="E708">
        <v>10.3333333333333</v>
      </c>
      <c r="F708">
        <v>74.1656399726214</v>
      </c>
      <c r="G708">
        <v>0</v>
      </c>
      <c r="H708">
        <v>0</v>
      </c>
      <c r="I708">
        <v>0</v>
      </c>
      <c r="J708">
        <v>0</v>
      </c>
      <c r="K708">
        <v>0</v>
      </c>
      <c r="L708">
        <v>1</v>
      </c>
      <c r="M708">
        <v>0</v>
      </c>
      <c r="N708">
        <v>0</v>
      </c>
      <c r="O708">
        <v>0</v>
      </c>
      <c r="P708">
        <v>0</v>
      </c>
      <c r="Q708">
        <v>0</v>
      </c>
      <c r="R708">
        <v>0</v>
      </c>
      <c r="S708">
        <v>0</v>
      </c>
      <c r="T708">
        <v>0</v>
      </c>
      <c r="U708">
        <v>0</v>
      </c>
      <c r="V708">
        <v>0</v>
      </c>
      <c r="W708">
        <v>8.14784394250513</v>
      </c>
      <c r="X708">
        <v>1</v>
      </c>
      <c r="Y708" t="s">
        <v>47</v>
      </c>
      <c r="Z708">
        <v>1</v>
      </c>
      <c r="AA708">
        <v>0</v>
      </c>
      <c r="AB708">
        <v>0</v>
      </c>
      <c r="AC708">
        <v>0</v>
      </c>
      <c r="AD708">
        <v>0.498809833828569</v>
      </c>
    </row>
    <row r="709" spans="1:30">
      <c r="A709">
        <v>708</v>
      </c>
      <c r="B709">
        <v>1.8</v>
      </c>
      <c r="C709">
        <v>0</v>
      </c>
      <c r="D709">
        <v>3.9</v>
      </c>
      <c r="E709">
        <v>4.33333333333333</v>
      </c>
      <c r="F709">
        <v>32.2409308692676</v>
      </c>
      <c r="G709">
        <v>0</v>
      </c>
      <c r="H709">
        <v>0</v>
      </c>
      <c r="I709">
        <v>0</v>
      </c>
      <c r="J709">
        <v>0</v>
      </c>
      <c r="K709">
        <v>0</v>
      </c>
      <c r="L709">
        <v>1</v>
      </c>
      <c r="M709">
        <v>0</v>
      </c>
      <c r="N709">
        <v>0</v>
      </c>
      <c r="O709">
        <v>0</v>
      </c>
      <c r="P709">
        <v>0</v>
      </c>
      <c r="Q709">
        <v>0</v>
      </c>
      <c r="R709">
        <v>0</v>
      </c>
      <c r="S709">
        <v>0</v>
      </c>
      <c r="T709">
        <v>0</v>
      </c>
      <c r="U709">
        <v>0</v>
      </c>
      <c r="V709">
        <v>0</v>
      </c>
      <c r="W709">
        <v>11.958932238193</v>
      </c>
      <c r="X709">
        <v>1</v>
      </c>
      <c r="Y709" t="s">
        <v>47</v>
      </c>
      <c r="Z709">
        <v>1</v>
      </c>
      <c r="AA709">
        <v>0</v>
      </c>
      <c r="AB709">
        <v>0</v>
      </c>
      <c r="AC709">
        <v>0</v>
      </c>
      <c r="AD709">
        <v>0.579741683641168</v>
      </c>
    </row>
    <row r="710" spans="1:30">
      <c r="A710">
        <v>709</v>
      </c>
      <c r="B710">
        <v>0</v>
      </c>
      <c r="C710">
        <v>0</v>
      </c>
      <c r="D710">
        <v>5.4</v>
      </c>
      <c r="E710">
        <v>3.72222222222222</v>
      </c>
      <c r="F710">
        <v>37.5633127994524</v>
      </c>
      <c r="G710">
        <v>0</v>
      </c>
      <c r="H710">
        <v>0</v>
      </c>
      <c r="I710">
        <v>0</v>
      </c>
      <c r="J710">
        <v>0</v>
      </c>
      <c r="K710">
        <v>0</v>
      </c>
      <c r="L710">
        <v>1</v>
      </c>
      <c r="M710">
        <v>0</v>
      </c>
      <c r="N710">
        <v>0</v>
      </c>
      <c r="O710">
        <v>0</v>
      </c>
      <c r="P710">
        <v>0</v>
      </c>
      <c r="Q710">
        <v>0</v>
      </c>
      <c r="R710">
        <v>0</v>
      </c>
      <c r="S710">
        <v>0</v>
      </c>
      <c r="T710">
        <v>0</v>
      </c>
      <c r="U710">
        <v>0</v>
      </c>
      <c r="V710">
        <v>0</v>
      </c>
      <c r="W710">
        <v>51.088295687885</v>
      </c>
      <c r="X710">
        <v>0</v>
      </c>
      <c r="Y710" t="s">
        <v>47</v>
      </c>
      <c r="Z710">
        <v>1</v>
      </c>
      <c r="AA710">
        <v>1</v>
      </c>
      <c r="AB710">
        <v>1</v>
      </c>
      <c r="AC710">
        <v>1</v>
      </c>
      <c r="AD710">
        <v>0.751838268482969</v>
      </c>
    </row>
    <row r="711" spans="1:30">
      <c r="A711">
        <v>710</v>
      </c>
      <c r="B711">
        <v>2</v>
      </c>
      <c r="C711">
        <v>0</v>
      </c>
      <c r="D711">
        <v>4.2</v>
      </c>
      <c r="E711">
        <v>1.95454545454545</v>
      </c>
      <c r="F711">
        <v>76.0355920602327</v>
      </c>
      <c r="G711">
        <v>0</v>
      </c>
      <c r="H711">
        <v>0</v>
      </c>
      <c r="I711">
        <v>0</v>
      </c>
      <c r="J711">
        <v>0</v>
      </c>
      <c r="K711">
        <v>0</v>
      </c>
      <c r="L711">
        <v>1</v>
      </c>
      <c r="M711">
        <v>0</v>
      </c>
      <c r="N711">
        <v>0</v>
      </c>
      <c r="O711">
        <v>0</v>
      </c>
      <c r="P711">
        <v>0</v>
      </c>
      <c r="Q711">
        <v>0</v>
      </c>
      <c r="R711">
        <v>0</v>
      </c>
      <c r="S711">
        <v>0</v>
      </c>
      <c r="T711">
        <v>0</v>
      </c>
      <c r="U711">
        <v>0</v>
      </c>
      <c r="V711">
        <v>0</v>
      </c>
      <c r="W711">
        <v>45.9630390143737</v>
      </c>
      <c r="X711">
        <v>0</v>
      </c>
      <c r="Y711" t="s">
        <v>47</v>
      </c>
      <c r="Z711">
        <v>1</v>
      </c>
      <c r="AA711">
        <v>1</v>
      </c>
      <c r="AB711">
        <v>1</v>
      </c>
      <c r="AC711">
        <v>1</v>
      </c>
      <c r="AD711">
        <v>0.686149727436587</v>
      </c>
    </row>
    <row r="712" spans="1:30">
      <c r="A712">
        <v>711</v>
      </c>
      <c r="B712">
        <v>3</v>
      </c>
      <c r="C712">
        <v>1</v>
      </c>
      <c r="D712">
        <v>4.3</v>
      </c>
      <c r="E712">
        <v>2.38095238095238</v>
      </c>
      <c r="F712">
        <v>38.9103353867214</v>
      </c>
      <c r="G712">
        <v>0</v>
      </c>
      <c r="H712">
        <v>0</v>
      </c>
      <c r="I712">
        <v>0</v>
      </c>
      <c r="J712">
        <v>0</v>
      </c>
      <c r="K712">
        <v>0</v>
      </c>
      <c r="L712">
        <v>1</v>
      </c>
      <c r="M712">
        <v>0</v>
      </c>
      <c r="N712">
        <v>0</v>
      </c>
      <c r="O712">
        <v>0</v>
      </c>
      <c r="P712">
        <v>0</v>
      </c>
      <c r="Q712">
        <v>0</v>
      </c>
      <c r="R712">
        <v>0</v>
      </c>
      <c r="S712">
        <v>0</v>
      </c>
      <c r="T712">
        <v>0</v>
      </c>
      <c r="U712">
        <v>0</v>
      </c>
      <c r="V712">
        <v>0</v>
      </c>
      <c r="W712">
        <v>19.6468172484599</v>
      </c>
      <c r="X712">
        <v>1</v>
      </c>
      <c r="Y712" t="s">
        <v>47</v>
      </c>
      <c r="Z712">
        <v>1</v>
      </c>
      <c r="AA712">
        <v>1</v>
      </c>
      <c r="AB712">
        <v>0</v>
      </c>
      <c r="AC712">
        <v>0</v>
      </c>
      <c r="AD712">
        <v>0.450372255866213</v>
      </c>
    </row>
    <row r="713" spans="1:30">
      <c r="A713">
        <v>712</v>
      </c>
      <c r="B713">
        <v>1</v>
      </c>
      <c r="C713">
        <v>0</v>
      </c>
      <c r="D713">
        <v>4.7</v>
      </c>
      <c r="E713">
        <v>2.4375</v>
      </c>
      <c r="F713">
        <v>35.1485284052019</v>
      </c>
      <c r="G713">
        <v>0</v>
      </c>
      <c r="H713">
        <v>0</v>
      </c>
      <c r="I713">
        <v>0</v>
      </c>
      <c r="J713">
        <v>0</v>
      </c>
      <c r="K713">
        <v>0</v>
      </c>
      <c r="L713">
        <v>1</v>
      </c>
      <c r="M713">
        <v>0</v>
      </c>
      <c r="N713">
        <v>0</v>
      </c>
      <c r="O713">
        <v>0</v>
      </c>
      <c r="P713">
        <v>0</v>
      </c>
      <c r="Q713">
        <v>0</v>
      </c>
      <c r="R713">
        <v>0</v>
      </c>
      <c r="S713">
        <v>0</v>
      </c>
      <c r="T713">
        <v>0</v>
      </c>
      <c r="U713">
        <v>0</v>
      </c>
      <c r="V713">
        <v>0</v>
      </c>
      <c r="W713">
        <v>48.6899383983572</v>
      </c>
      <c r="X713">
        <v>0</v>
      </c>
      <c r="Y713" t="s">
        <v>47</v>
      </c>
      <c r="Z713">
        <v>1</v>
      </c>
      <c r="AA713">
        <v>1</v>
      </c>
      <c r="AB713">
        <v>1</v>
      </c>
      <c r="AC713">
        <v>1</v>
      </c>
      <c r="AD713">
        <v>0.689839005959216</v>
      </c>
    </row>
    <row r="714" spans="1:30">
      <c r="A714">
        <v>713</v>
      </c>
      <c r="B714">
        <v>3</v>
      </c>
      <c r="C714">
        <v>1</v>
      </c>
      <c r="D714">
        <v>4.5</v>
      </c>
      <c r="E714">
        <v>2.34782608695652</v>
      </c>
      <c r="F714">
        <v>36.5201916495551</v>
      </c>
      <c r="G714">
        <v>0</v>
      </c>
      <c r="H714">
        <v>0</v>
      </c>
      <c r="I714">
        <v>0</v>
      </c>
      <c r="J714">
        <v>0</v>
      </c>
      <c r="K714">
        <v>0</v>
      </c>
      <c r="L714">
        <v>1</v>
      </c>
      <c r="M714">
        <v>0</v>
      </c>
      <c r="N714">
        <v>0</v>
      </c>
      <c r="O714">
        <v>0</v>
      </c>
      <c r="P714">
        <v>0</v>
      </c>
      <c r="Q714">
        <v>0</v>
      </c>
      <c r="R714">
        <v>0</v>
      </c>
      <c r="S714">
        <v>0</v>
      </c>
      <c r="T714">
        <v>0</v>
      </c>
      <c r="U714">
        <v>0</v>
      </c>
      <c r="V714">
        <v>0</v>
      </c>
      <c r="W714">
        <v>52.1724845995893</v>
      </c>
      <c r="X714">
        <v>0</v>
      </c>
      <c r="Y714" t="s">
        <v>47</v>
      </c>
      <c r="Z714">
        <v>1</v>
      </c>
      <c r="AA714">
        <v>1</v>
      </c>
      <c r="AB714">
        <v>1</v>
      </c>
      <c r="AC714">
        <v>1</v>
      </c>
      <c r="AD714">
        <v>0.474508534090569</v>
      </c>
    </row>
    <row r="715" spans="1:30">
      <c r="A715">
        <v>714</v>
      </c>
      <c r="B715">
        <v>5.9</v>
      </c>
      <c r="C715">
        <v>0</v>
      </c>
      <c r="D715">
        <v>2.7</v>
      </c>
      <c r="E715">
        <v>9.70588235294117</v>
      </c>
      <c r="F715">
        <v>53.3415468856947</v>
      </c>
      <c r="G715">
        <v>0</v>
      </c>
      <c r="H715">
        <v>0</v>
      </c>
      <c r="I715">
        <v>0</v>
      </c>
      <c r="J715">
        <v>0</v>
      </c>
      <c r="K715">
        <v>0</v>
      </c>
      <c r="L715">
        <v>1</v>
      </c>
      <c r="M715">
        <v>0</v>
      </c>
      <c r="N715">
        <v>0</v>
      </c>
      <c r="O715">
        <v>0</v>
      </c>
      <c r="P715">
        <v>0</v>
      </c>
      <c r="Q715">
        <v>0</v>
      </c>
      <c r="R715">
        <v>0</v>
      </c>
      <c r="S715">
        <v>0</v>
      </c>
      <c r="T715">
        <v>0</v>
      </c>
      <c r="U715">
        <v>0</v>
      </c>
      <c r="V715">
        <v>0</v>
      </c>
      <c r="W715">
        <v>7.06365503080082</v>
      </c>
      <c r="X715">
        <v>1</v>
      </c>
      <c r="Y715" t="s">
        <v>47</v>
      </c>
      <c r="Z715">
        <v>1</v>
      </c>
      <c r="AA715">
        <v>0</v>
      </c>
      <c r="AB715">
        <v>0</v>
      </c>
      <c r="AC715">
        <v>0</v>
      </c>
      <c r="AD715">
        <v>0.438597935329023</v>
      </c>
    </row>
    <row r="716" spans="1:30">
      <c r="A716">
        <v>715</v>
      </c>
      <c r="B716">
        <v>3</v>
      </c>
      <c r="C716">
        <v>0</v>
      </c>
      <c r="D716">
        <v>4.8</v>
      </c>
      <c r="E716">
        <v>1.47619047619047</v>
      </c>
      <c r="F716">
        <v>53.867214236824</v>
      </c>
      <c r="G716">
        <v>0</v>
      </c>
      <c r="H716">
        <v>0</v>
      </c>
      <c r="I716">
        <v>0</v>
      </c>
      <c r="J716">
        <v>0</v>
      </c>
      <c r="K716">
        <v>0</v>
      </c>
      <c r="L716">
        <v>1</v>
      </c>
      <c r="M716">
        <v>0</v>
      </c>
      <c r="N716">
        <v>0</v>
      </c>
      <c r="O716">
        <v>0</v>
      </c>
      <c r="P716">
        <v>0</v>
      </c>
      <c r="Q716">
        <v>0</v>
      </c>
      <c r="R716">
        <v>0</v>
      </c>
      <c r="S716">
        <v>0</v>
      </c>
      <c r="T716">
        <v>0</v>
      </c>
      <c r="U716">
        <v>0</v>
      </c>
      <c r="V716">
        <v>0</v>
      </c>
      <c r="W716">
        <v>46.8829568788501</v>
      </c>
      <c r="X716">
        <v>1</v>
      </c>
      <c r="Y716" t="s">
        <v>47</v>
      </c>
      <c r="Z716">
        <v>1</v>
      </c>
      <c r="AA716">
        <v>1</v>
      </c>
      <c r="AB716">
        <v>1</v>
      </c>
      <c r="AC716">
        <v>1</v>
      </c>
      <c r="AD716">
        <v>0.740794678353789</v>
      </c>
    </row>
    <row r="717" spans="1:30">
      <c r="A717">
        <v>716</v>
      </c>
      <c r="B717">
        <v>4.9</v>
      </c>
      <c r="C717">
        <v>0</v>
      </c>
      <c r="D717">
        <v>4.4</v>
      </c>
      <c r="E717">
        <v>3.6</v>
      </c>
      <c r="F717">
        <v>65.7029431895961</v>
      </c>
      <c r="G717">
        <v>0</v>
      </c>
      <c r="H717">
        <v>0</v>
      </c>
      <c r="I717">
        <v>0</v>
      </c>
      <c r="J717">
        <v>0</v>
      </c>
      <c r="K717">
        <v>0</v>
      </c>
      <c r="L717">
        <v>1</v>
      </c>
      <c r="M717">
        <v>0</v>
      </c>
      <c r="N717">
        <v>0</v>
      </c>
      <c r="O717">
        <v>0</v>
      </c>
      <c r="P717">
        <v>0</v>
      </c>
      <c r="Q717">
        <v>0</v>
      </c>
      <c r="R717">
        <v>0</v>
      </c>
      <c r="S717">
        <v>0</v>
      </c>
      <c r="T717">
        <v>0</v>
      </c>
      <c r="U717">
        <v>0</v>
      </c>
      <c r="V717">
        <v>0</v>
      </c>
      <c r="W717">
        <v>11.3018480492813</v>
      </c>
      <c r="X717">
        <v>1</v>
      </c>
      <c r="Y717" t="s">
        <v>47</v>
      </c>
      <c r="Z717">
        <v>1</v>
      </c>
      <c r="AA717">
        <v>0</v>
      </c>
      <c r="AB717">
        <v>0</v>
      </c>
      <c r="AC717">
        <v>0</v>
      </c>
      <c r="AD717">
        <v>0.709451903405697</v>
      </c>
    </row>
    <row r="718" spans="1:30">
      <c r="A718">
        <v>717</v>
      </c>
      <c r="B718">
        <v>5.9</v>
      </c>
      <c r="C718">
        <v>1</v>
      </c>
      <c r="D718">
        <v>3.4</v>
      </c>
      <c r="E718">
        <v>8.77777777777777</v>
      </c>
      <c r="F718">
        <v>53.4401095140314</v>
      </c>
      <c r="G718">
        <v>0</v>
      </c>
      <c r="H718">
        <v>0</v>
      </c>
      <c r="I718">
        <v>0</v>
      </c>
      <c r="J718">
        <v>0</v>
      </c>
      <c r="K718">
        <v>0</v>
      </c>
      <c r="L718">
        <v>1</v>
      </c>
      <c r="M718">
        <v>0</v>
      </c>
      <c r="N718">
        <v>0</v>
      </c>
      <c r="O718">
        <v>0</v>
      </c>
      <c r="P718">
        <v>0</v>
      </c>
      <c r="Q718">
        <v>0</v>
      </c>
      <c r="R718">
        <v>0</v>
      </c>
      <c r="S718">
        <v>0</v>
      </c>
      <c r="T718">
        <v>0</v>
      </c>
      <c r="U718">
        <v>0</v>
      </c>
      <c r="V718">
        <v>0</v>
      </c>
      <c r="W718">
        <v>6.30800821355236</v>
      </c>
      <c r="X718">
        <v>1</v>
      </c>
      <c r="Y718" t="s">
        <v>47</v>
      </c>
      <c r="Z718">
        <v>1</v>
      </c>
      <c r="AA718">
        <v>0</v>
      </c>
      <c r="AB718">
        <v>0</v>
      </c>
      <c r="AC718">
        <v>0</v>
      </c>
      <c r="AD718">
        <v>0.328164810761205</v>
      </c>
    </row>
    <row r="719" spans="1:30">
      <c r="A719">
        <v>718</v>
      </c>
      <c r="B719">
        <v>0</v>
      </c>
      <c r="C719">
        <v>0</v>
      </c>
      <c r="D719">
        <v>4.3</v>
      </c>
      <c r="E719">
        <v>5.8</v>
      </c>
      <c r="F719">
        <v>51.4770704996577</v>
      </c>
      <c r="G719">
        <v>0</v>
      </c>
      <c r="H719">
        <v>0</v>
      </c>
      <c r="I719">
        <v>0</v>
      </c>
      <c r="J719">
        <v>0</v>
      </c>
      <c r="K719">
        <v>0</v>
      </c>
      <c r="L719">
        <v>1</v>
      </c>
      <c r="M719">
        <v>0</v>
      </c>
      <c r="N719">
        <v>0</v>
      </c>
      <c r="O719">
        <v>0</v>
      </c>
      <c r="P719">
        <v>0</v>
      </c>
      <c r="Q719">
        <v>0</v>
      </c>
      <c r="R719">
        <v>0</v>
      </c>
      <c r="S719">
        <v>0</v>
      </c>
      <c r="T719">
        <v>0</v>
      </c>
      <c r="U719">
        <v>0</v>
      </c>
      <c r="V719">
        <v>0</v>
      </c>
      <c r="W719">
        <v>48.2628336755646</v>
      </c>
      <c r="X719">
        <v>0</v>
      </c>
      <c r="Y719" t="s">
        <v>47</v>
      </c>
      <c r="Z719">
        <v>1</v>
      </c>
      <c r="AA719">
        <v>1</v>
      </c>
      <c r="AB719">
        <v>1</v>
      </c>
      <c r="AC719">
        <v>1</v>
      </c>
      <c r="AD719">
        <v>0.626097737658185</v>
      </c>
    </row>
    <row r="720" spans="1:30">
      <c r="A720">
        <v>719</v>
      </c>
      <c r="B720">
        <v>3.9</v>
      </c>
      <c r="C720">
        <v>0</v>
      </c>
      <c r="D720">
        <v>4.1</v>
      </c>
      <c r="E720">
        <v>2.72222222222222</v>
      </c>
      <c r="F720">
        <v>61.3798767967145</v>
      </c>
      <c r="G720">
        <v>0</v>
      </c>
      <c r="H720">
        <v>0</v>
      </c>
      <c r="I720">
        <v>0</v>
      </c>
      <c r="J720">
        <v>0</v>
      </c>
      <c r="K720">
        <v>0</v>
      </c>
      <c r="L720">
        <v>1</v>
      </c>
      <c r="M720">
        <v>0</v>
      </c>
      <c r="N720">
        <v>0</v>
      </c>
      <c r="O720">
        <v>0</v>
      </c>
      <c r="P720">
        <v>0</v>
      </c>
      <c r="Q720">
        <v>0</v>
      </c>
      <c r="R720">
        <v>0</v>
      </c>
      <c r="S720">
        <v>0</v>
      </c>
      <c r="T720">
        <v>0</v>
      </c>
      <c r="U720">
        <v>0</v>
      </c>
      <c r="V720">
        <v>0</v>
      </c>
      <c r="W720">
        <v>52.5667351129363</v>
      </c>
      <c r="X720">
        <v>0</v>
      </c>
      <c r="Y720" t="s">
        <v>47</v>
      </c>
      <c r="Z720">
        <v>1</v>
      </c>
      <c r="AA720">
        <v>1</v>
      </c>
      <c r="AB720">
        <v>1</v>
      </c>
      <c r="AC720">
        <v>1</v>
      </c>
      <c r="AD720">
        <v>0.668658114566587</v>
      </c>
    </row>
    <row r="721" spans="1:30">
      <c r="A721">
        <v>720</v>
      </c>
      <c r="B721">
        <v>1</v>
      </c>
      <c r="C721">
        <v>0</v>
      </c>
      <c r="D721">
        <v>4.6</v>
      </c>
      <c r="E721">
        <v>1.49999999999999</v>
      </c>
      <c r="F721">
        <v>57.7932922655715</v>
      </c>
      <c r="G721">
        <v>0</v>
      </c>
      <c r="H721">
        <v>0</v>
      </c>
      <c r="I721">
        <v>0</v>
      </c>
      <c r="J721">
        <v>0</v>
      </c>
      <c r="K721">
        <v>0</v>
      </c>
      <c r="L721">
        <v>1</v>
      </c>
      <c r="M721">
        <v>0</v>
      </c>
      <c r="N721">
        <v>0</v>
      </c>
      <c r="O721">
        <v>0</v>
      </c>
      <c r="P721">
        <v>0</v>
      </c>
      <c r="Q721">
        <v>0</v>
      </c>
      <c r="R721">
        <v>0</v>
      </c>
      <c r="S721">
        <v>0</v>
      </c>
      <c r="T721">
        <v>0</v>
      </c>
      <c r="U721">
        <v>0</v>
      </c>
      <c r="V721">
        <v>0</v>
      </c>
      <c r="W721">
        <v>5.02669404517453</v>
      </c>
      <c r="X721">
        <v>1</v>
      </c>
      <c r="Y721" t="s">
        <v>47</v>
      </c>
      <c r="Z721">
        <v>0</v>
      </c>
      <c r="AA721">
        <v>0</v>
      </c>
      <c r="AB721">
        <v>0</v>
      </c>
      <c r="AC721">
        <v>0</v>
      </c>
      <c r="AD721">
        <v>0.708200105727896</v>
      </c>
    </row>
    <row r="722" spans="1:30">
      <c r="A722">
        <v>721</v>
      </c>
      <c r="B722">
        <v>3</v>
      </c>
      <c r="C722">
        <v>0</v>
      </c>
      <c r="D722">
        <v>4.5</v>
      </c>
      <c r="E722">
        <v>2.73333333333333</v>
      </c>
      <c r="F722">
        <v>59.9972621492128</v>
      </c>
      <c r="G722">
        <v>0</v>
      </c>
      <c r="H722">
        <v>0</v>
      </c>
      <c r="I722">
        <v>0</v>
      </c>
      <c r="J722">
        <v>0</v>
      </c>
      <c r="K722">
        <v>0</v>
      </c>
      <c r="L722">
        <v>1</v>
      </c>
      <c r="M722">
        <v>0</v>
      </c>
      <c r="N722">
        <v>0</v>
      </c>
      <c r="O722">
        <v>0</v>
      </c>
      <c r="P722">
        <v>0</v>
      </c>
      <c r="Q722">
        <v>0</v>
      </c>
      <c r="R722">
        <v>0</v>
      </c>
      <c r="S722">
        <v>0</v>
      </c>
      <c r="T722">
        <v>0</v>
      </c>
      <c r="U722">
        <v>0</v>
      </c>
      <c r="V722">
        <v>0</v>
      </c>
      <c r="W722">
        <v>8.73921971252566</v>
      </c>
      <c r="X722">
        <v>0</v>
      </c>
      <c r="Y722" t="s">
        <v>47</v>
      </c>
      <c r="Z722">
        <v>1</v>
      </c>
      <c r="AD722">
        <v>0.706195060115108</v>
      </c>
    </row>
    <row r="723" spans="1:30">
      <c r="A723">
        <v>722</v>
      </c>
      <c r="B723">
        <v>3.9</v>
      </c>
      <c r="C723">
        <v>0</v>
      </c>
      <c r="D723">
        <v>4.7</v>
      </c>
      <c r="E723">
        <v>2.5</v>
      </c>
      <c r="F723">
        <v>52.5092402464065</v>
      </c>
      <c r="G723">
        <v>0</v>
      </c>
      <c r="H723">
        <v>0</v>
      </c>
      <c r="I723">
        <v>0</v>
      </c>
      <c r="J723">
        <v>0</v>
      </c>
      <c r="K723">
        <v>0</v>
      </c>
      <c r="L723">
        <v>1</v>
      </c>
      <c r="M723">
        <v>0</v>
      </c>
      <c r="N723">
        <v>0</v>
      </c>
      <c r="O723">
        <v>0</v>
      </c>
      <c r="P723">
        <v>0</v>
      </c>
      <c r="Q723">
        <v>0</v>
      </c>
      <c r="R723">
        <v>0</v>
      </c>
      <c r="S723">
        <v>0</v>
      </c>
      <c r="T723">
        <v>0</v>
      </c>
      <c r="U723">
        <v>0</v>
      </c>
      <c r="V723">
        <v>0</v>
      </c>
      <c r="W723">
        <v>42.4147843942505</v>
      </c>
      <c r="X723">
        <v>0</v>
      </c>
      <c r="Y723" t="s">
        <v>47</v>
      </c>
      <c r="Z723">
        <v>1</v>
      </c>
      <c r="AA723">
        <v>1</v>
      </c>
      <c r="AB723">
        <v>1</v>
      </c>
      <c r="AC723">
        <v>1</v>
      </c>
      <c r="AD723">
        <v>0.728937792121886</v>
      </c>
    </row>
    <row r="724" spans="1:30">
      <c r="A724">
        <v>723</v>
      </c>
      <c r="B724">
        <v>7.9</v>
      </c>
      <c r="C724">
        <v>0</v>
      </c>
      <c r="D724">
        <v>4.1</v>
      </c>
      <c r="E724">
        <v>1.03846153846153</v>
      </c>
      <c r="F724">
        <v>57.5277207392197</v>
      </c>
      <c r="G724">
        <v>0</v>
      </c>
      <c r="H724">
        <v>0</v>
      </c>
      <c r="I724">
        <v>0</v>
      </c>
      <c r="J724">
        <v>0</v>
      </c>
      <c r="K724">
        <v>0</v>
      </c>
      <c r="L724">
        <v>1</v>
      </c>
      <c r="M724">
        <v>0</v>
      </c>
      <c r="N724">
        <v>0</v>
      </c>
      <c r="O724">
        <v>0</v>
      </c>
      <c r="P724">
        <v>0</v>
      </c>
      <c r="Q724">
        <v>0</v>
      </c>
      <c r="R724">
        <v>0</v>
      </c>
      <c r="S724">
        <v>0</v>
      </c>
      <c r="T724">
        <v>0</v>
      </c>
      <c r="U724">
        <v>0</v>
      </c>
      <c r="V724">
        <v>0</v>
      </c>
      <c r="W724">
        <v>27.5318275154004</v>
      </c>
      <c r="X724">
        <v>1</v>
      </c>
      <c r="Y724" t="s">
        <v>47</v>
      </c>
      <c r="Z724">
        <v>1</v>
      </c>
      <c r="AA724">
        <v>1</v>
      </c>
      <c r="AB724">
        <v>1</v>
      </c>
      <c r="AC724">
        <v>0</v>
      </c>
      <c r="AD724">
        <v>0.708304247798955</v>
      </c>
    </row>
    <row r="725" spans="1:30">
      <c r="A725">
        <v>724</v>
      </c>
      <c r="B725">
        <v>3</v>
      </c>
      <c r="C725">
        <v>1</v>
      </c>
      <c r="D725">
        <v>3.6</v>
      </c>
      <c r="E725">
        <v>3.38888888888888</v>
      </c>
      <c r="F725">
        <v>56.6516084873374</v>
      </c>
      <c r="G725">
        <v>0</v>
      </c>
      <c r="H725">
        <v>0</v>
      </c>
      <c r="I725">
        <v>0</v>
      </c>
      <c r="J725">
        <v>0</v>
      </c>
      <c r="K725">
        <v>0</v>
      </c>
      <c r="L725">
        <v>1</v>
      </c>
      <c r="M725">
        <v>0</v>
      </c>
      <c r="N725">
        <v>0</v>
      </c>
      <c r="O725">
        <v>0</v>
      </c>
      <c r="P725">
        <v>0</v>
      </c>
      <c r="Q725">
        <v>0</v>
      </c>
      <c r="R725">
        <v>0</v>
      </c>
      <c r="S725">
        <v>0</v>
      </c>
      <c r="T725">
        <v>0</v>
      </c>
      <c r="U725">
        <v>0</v>
      </c>
      <c r="V725">
        <v>0</v>
      </c>
      <c r="W725">
        <v>24.0164271047227</v>
      </c>
      <c r="X725">
        <v>0</v>
      </c>
      <c r="Y725" t="s">
        <v>47</v>
      </c>
      <c r="Z725">
        <v>1</v>
      </c>
      <c r="AA725">
        <v>1</v>
      </c>
      <c r="AB725">
        <v>1</v>
      </c>
      <c r="AD725">
        <v>0.372180674458404</v>
      </c>
    </row>
    <row r="726" spans="1:30">
      <c r="A726">
        <v>725</v>
      </c>
      <c r="B726">
        <v>10.8</v>
      </c>
      <c r="C726">
        <v>0</v>
      </c>
      <c r="D726">
        <v>3.6</v>
      </c>
      <c r="E726">
        <v>4.73333333333333</v>
      </c>
      <c r="F726">
        <v>78.5106091718001</v>
      </c>
      <c r="G726">
        <v>0</v>
      </c>
      <c r="H726">
        <v>0</v>
      </c>
      <c r="I726">
        <v>0</v>
      </c>
      <c r="J726">
        <v>0</v>
      </c>
      <c r="K726">
        <v>0</v>
      </c>
      <c r="L726">
        <v>1</v>
      </c>
      <c r="M726">
        <v>0</v>
      </c>
      <c r="N726">
        <v>0</v>
      </c>
      <c r="O726">
        <v>0</v>
      </c>
      <c r="P726">
        <v>0</v>
      </c>
      <c r="Q726">
        <v>0</v>
      </c>
      <c r="R726">
        <v>0</v>
      </c>
      <c r="S726">
        <v>0</v>
      </c>
      <c r="T726">
        <v>0</v>
      </c>
      <c r="U726">
        <v>0</v>
      </c>
      <c r="V726">
        <v>0</v>
      </c>
      <c r="W726">
        <v>7.85215605749486</v>
      </c>
      <c r="X726">
        <v>1</v>
      </c>
      <c r="Y726" t="s">
        <v>47</v>
      </c>
      <c r="Z726">
        <v>1</v>
      </c>
      <c r="AA726">
        <v>0</v>
      </c>
      <c r="AB726">
        <v>0</v>
      </c>
      <c r="AC726">
        <v>0</v>
      </c>
      <c r="AD726">
        <v>0.669446581577176</v>
      </c>
    </row>
    <row r="727" spans="1:30">
      <c r="A727">
        <v>726</v>
      </c>
      <c r="B727">
        <v>4.9</v>
      </c>
      <c r="C727">
        <v>0</v>
      </c>
      <c r="D727">
        <v>4.1</v>
      </c>
      <c r="E727">
        <v>3.93749999999999</v>
      </c>
      <c r="F727">
        <v>68.1149897330595</v>
      </c>
      <c r="G727">
        <v>0</v>
      </c>
      <c r="H727">
        <v>0</v>
      </c>
      <c r="I727">
        <v>0</v>
      </c>
      <c r="J727">
        <v>0</v>
      </c>
      <c r="K727">
        <v>0</v>
      </c>
      <c r="L727">
        <v>1</v>
      </c>
      <c r="M727">
        <v>0</v>
      </c>
      <c r="N727">
        <v>0</v>
      </c>
      <c r="O727">
        <v>0</v>
      </c>
      <c r="P727">
        <v>0</v>
      </c>
      <c r="Q727">
        <v>0</v>
      </c>
      <c r="R727">
        <v>0</v>
      </c>
      <c r="S727">
        <v>0</v>
      </c>
      <c r="T727">
        <v>0</v>
      </c>
      <c r="U727">
        <v>0</v>
      </c>
      <c r="V727">
        <v>0</v>
      </c>
      <c r="W727">
        <v>25.4291581108829</v>
      </c>
      <c r="X727">
        <v>1</v>
      </c>
      <c r="Y727" t="s">
        <v>47</v>
      </c>
      <c r="Z727">
        <v>1</v>
      </c>
      <c r="AA727">
        <v>1</v>
      </c>
      <c r="AB727">
        <v>1</v>
      </c>
      <c r="AC727">
        <v>0</v>
      </c>
      <c r="AD727">
        <v>0.67521112476677</v>
      </c>
    </row>
    <row r="728" spans="1:30">
      <c r="A728">
        <v>727</v>
      </c>
      <c r="B728">
        <v>0.9</v>
      </c>
      <c r="C728">
        <v>1</v>
      </c>
      <c r="D728">
        <v>4.4</v>
      </c>
      <c r="E728">
        <v>1.8</v>
      </c>
      <c r="F728">
        <v>67.6057494866529</v>
      </c>
      <c r="G728">
        <v>0</v>
      </c>
      <c r="H728">
        <v>0</v>
      </c>
      <c r="I728">
        <v>0</v>
      </c>
      <c r="J728">
        <v>0</v>
      </c>
      <c r="K728">
        <v>0</v>
      </c>
      <c r="L728">
        <v>1</v>
      </c>
      <c r="M728">
        <v>0</v>
      </c>
      <c r="N728">
        <v>0</v>
      </c>
      <c r="O728">
        <v>0</v>
      </c>
      <c r="P728">
        <v>0</v>
      </c>
      <c r="Q728">
        <v>0</v>
      </c>
      <c r="R728">
        <v>0</v>
      </c>
      <c r="S728">
        <v>0</v>
      </c>
      <c r="T728">
        <v>0</v>
      </c>
      <c r="U728">
        <v>0</v>
      </c>
      <c r="V728">
        <v>0</v>
      </c>
      <c r="W728">
        <v>29.9301848049281</v>
      </c>
      <c r="X728">
        <v>1</v>
      </c>
      <c r="Y728" t="s">
        <v>47</v>
      </c>
      <c r="Z728">
        <v>1</v>
      </c>
      <c r="AA728">
        <v>1</v>
      </c>
      <c r="AB728">
        <v>1</v>
      </c>
      <c r="AC728">
        <v>0</v>
      </c>
      <c r="AD728">
        <v>0.483913348879341</v>
      </c>
    </row>
    <row r="729" spans="1:30">
      <c r="A729">
        <v>728</v>
      </c>
      <c r="B729">
        <v>3.5</v>
      </c>
      <c r="C729">
        <v>1</v>
      </c>
      <c r="D729">
        <v>4.7</v>
      </c>
      <c r="E729">
        <v>4.09090909090909</v>
      </c>
      <c r="F729">
        <v>52.8596851471594</v>
      </c>
      <c r="G729">
        <v>0</v>
      </c>
      <c r="H729">
        <v>0</v>
      </c>
      <c r="I729">
        <v>0</v>
      </c>
      <c r="J729">
        <v>0</v>
      </c>
      <c r="K729">
        <v>0</v>
      </c>
      <c r="L729">
        <v>1</v>
      </c>
      <c r="M729">
        <v>0</v>
      </c>
      <c r="N729">
        <v>0</v>
      </c>
      <c r="O729">
        <v>0</v>
      </c>
      <c r="P729">
        <v>0</v>
      </c>
      <c r="Q729">
        <v>0</v>
      </c>
      <c r="R729">
        <v>0</v>
      </c>
      <c r="S729">
        <v>0</v>
      </c>
      <c r="T729">
        <v>0</v>
      </c>
      <c r="U729">
        <v>0</v>
      </c>
      <c r="V729">
        <v>0</v>
      </c>
      <c r="W729">
        <v>48.9527720739219</v>
      </c>
      <c r="X729">
        <v>0</v>
      </c>
      <c r="Y729" t="s">
        <v>47</v>
      </c>
      <c r="Z729">
        <v>1</v>
      </c>
      <c r="AA729">
        <v>1</v>
      </c>
      <c r="AB729">
        <v>1</v>
      </c>
      <c r="AC729">
        <v>1</v>
      </c>
      <c r="AD729">
        <v>0.511525627598153</v>
      </c>
    </row>
    <row r="730" spans="1:30">
      <c r="A730">
        <v>729</v>
      </c>
      <c r="B730">
        <v>1</v>
      </c>
      <c r="C730">
        <v>1</v>
      </c>
      <c r="D730">
        <v>4.3</v>
      </c>
      <c r="E730">
        <v>2.76923076923076</v>
      </c>
      <c r="F730">
        <v>23.5208761122518</v>
      </c>
      <c r="G730">
        <v>0</v>
      </c>
      <c r="H730">
        <v>0</v>
      </c>
      <c r="I730">
        <v>0</v>
      </c>
      <c r="J730">
        <v>0</v>
      </c>
      <c r="K730">
        <v>0</v>
      </c>
      <c r="L730">
        <v>1</v>
      </c>
      <c r="M730">
        <v>0</v>
      </c>
      <c r="N730">
        <v>0</v>
      </c>
      <c r="O730">
        <v>0</v>
      </c>
      <c r="P730">
        <v>0</v>
      </c>
      <c r="Q730">
        <v>0</v>
      </c>
      <c r="R730">
        <v>0</v>
      </c>
      <c r="S730">
        <v>0</v>
      </c>
      <c r="T730">
        <v>0</v>
      </c>
      <c r="U730">
        <v>0</v>
      </c>
      <c r="V730">
        <v>0</v>
      </c>
      <c r="W730">
        <v>20.1067761806981</v>
      </c>
      <c r="X730">
        <v>1</v>
      </c>
      <c r="Y730" t="s">
        <v>47</v>
      </c>
      <c r="Z730">
        <v>1</v>
      </c>
      <c r="AA730">
        <v>1</v>
      </c>
      <c r="AB730">
        <v>0</v>
      </c>
      <c r="AC730">
        <v>0</v>
      </c>
      <c r="AD730">
        <v>0.410724370469138</v>
      </c>
    </row>
    <row r="731" spans="1:30">
      <c r="A731">
        <v>730</v>
      </c>
      <c r="B731">
        <v>4.9</v>
      </c>
      <c r="C731">
        <v>0</v>
      </c>
      <c r="D731">
        <v>4</v>
      </c>
      <c r="E731">
        <v>5.83333333333333</v>
      </c>
      <c r="F731">
        <v>58.343600273785</v>
      </c>
      <c r="G731">
        <v>0</v>
      </c>
      <c r="H731">
        <v>0</v>
      </c>
      <c r="I731">
        <v>0</v>
      </c>
      <c r="J731">
        <v>0</v>
      </c>
      <c r="K731">
        <v>0</v>
      </c>
      <c r="L731">
        <v>1</v>
      </c>
      <c r="M731">
        <v>0</v>
      </c>
      <c r="N731">
        <v>0</v>
      </c>
      <c r="O731">
        <v>0</v>
      </c>
      <c r="P731">
        <v>0</v>
      </c>
      <c r="Q731">
        <v>0</v>
      </c>
      <c r="R731">
        <v>0</v>
      </c>
      <c r="S731">
        <v>0</v>
      </c>
      <c r="T731">
        <v>0</v>
      </c>
      <c r="U731">
        <v>0</v>
      </c>
      <c r="V731">
        <v>0</v>
      </c>
      <c r="W731">
        <v>48.2299794661191</v>
      </c>
      <c r="X731">
        <v>0</v>
      </c>
      <c r="Y731" t="s">
        <v>47</v>
      </c>
      <c r="Z731">
        <v>1</v>
      </c>
      <c r="AA731">
        <v>1</v>
      </c>
      <c r="AB731">
        <v>1</v>
      </c>
      <c r="AC731">
        <v>1</v>
      </c>
      <c r="AD731">
        <v>0.638284424878692</v>
      </c>
    </row>
    <row r="732" spans="1:30">
      <c r="A732">
        <v>731</v>
      </c>
      <c r="B732">
        <v>10.8</v>
      </c>
      <c r="C732">
        <v>0</v>
      </c>
      <c r="D732">
        <v>4.4</v>
      </c>
      <c r="E732">
        <v>2.64705882352941</v>
      </c>
      <c r="F732">
        <v>76.062970568104</v>
      </c>
      <c r="G732">
        <v>0</v>
      </c>
      <c r="H732">
        <v>0</v>
      </c>
      <c r="I732">
        <v>0</v>
      </c>
      <c r="J732">
        <v>0</v>
      </c>
      <c r="K732">
        <v>0</v>
      </c>
      <c r="L732">
        <v>1</v>
      </c>
      <c r="M732">
        <v>0</v>
      </c>
      <c r="N732">
        <v>0</v>
      </c>
      <c r="O732">
        <v>0</v>
      </c>
      <c r="P732">
        <v>0</v>
      </c>
      <c r="Q732">
        <v>0</v>
      </c>
      <c r="R732">
        <v>0</v>
      </c>
      <c r="S732">
        <v>0</v>
      </c>
      <c r="T732">
        <v>0</v>
      </c>
      <c r="U732">
        <v>0</v>
      </c>
      <c r="V732">
        <v>0</v>
      </c>
      <c r="W732">
        <v>17.5441478439425</v>
      </c>
      <c r="X732">
        <v>1</v>
      </c>
      <c r="Y732" t="s">
        <v>47</v>
      </c>
      <c r="Z732">
        <v>1</v>
      </c>
      <c r="AA732">
        <v>1</v>
      </c>
      <c r="AB732">
        <v>0</v>
      </c>
      <c r="AC732">
        <v>0</v>
      </c>
      <c r="AD732">
        <v>0.767314483996921</v>
      </c>
    </row>
    <row r="733" spans="1:30">
      <c r="A733">
        <v>732</v>
      </c>
      <c r="B733">
        <v>0</v>
      </c>
      <c r="C733">
        <v>1</v>
      </c>
      <c r="D733">
        <v>4.2</v>
      </c>
      <c r="E733">
        <v>4</v>
      </c>
      <c r="F733">
        <v>70.8774811772758</v>
      </c>
      <c r="G733">
        <v>0</v>
      </c>
      <c r="H733">
        <v>0</v>
      </c>
      <c r="I733">
        <v>0</v>
      </c>
      <c r="J733">
        <v>0</v>
      </c>
      <c r="K733">
        <v>1</v>
      </c>
      <c r="L733">
        <v>0</v>
      </c>
      <c r="M733">
        <v>0</v>
      </c>
      <c r="N733">
        <v>0</v>
      </c>
      <c r="O733">
        <v>0</v>
      </c>
      <c r="P733">
        <v>0</v>
      </c>
      <c r="Q733">
        <v>0</v>
      </c>
      <c r="R733">
        <v>0</v>
      </c>
      <c r="S733">
        <v>0</v>
      </c>
      <c r="T733">
        <v>0</v>
      </c>
      <c r="U733">
        <v>0</v>
      </c>
      <c r="V733">
        <v>0</v>
      </c>
      <c r="W733">
        <v>18.9897330595482</v>
      </c>
      <c r="X733">
        <v>0</v>
      </c>
      <c r="Y733" t="s">
        <v>58</v>
      </c>
      <c r="Z733">
        <v>1</v>
      </c>
      <c r="AA733">
        <v>1</v>
      </c>
      <c r="AD733">
        <v>0.514331015861479</v>
      </c>
    </row>
    <row r="734" spans="1:30">
      <c r="A734">
        <v>733</v>
      </c>
      <c r="B734">
        <v>3.9</v>
      </c>
      <c r="C734">
        <v>0</v>
      </c>
      <c r="D734">
        <v>4.2</v>
      </c>
      <c r="E734">
        <v>1.57142857142857</v>
      </c>
      <c r="F734">
        <v>33.5906913073237</v>
      </c>
      <c r="G734">
        <v>0</v>
      </c>
      <c r="H734">
        <v>0</v>
      </c>
      <c r="I734">
        <v>0</v>
      </c>
      <c r="J734">
        <v>0</v>
      </c>
      <c r="K734">
        <v>1</v>
      </c>
      <c r="L734">
        <v>0</v>
      </c>
      <c r="M734">
        <v>0</v>
      </c>
      <c r="N734">
        <v>0</v>
      </c>
      <c r="O734">
        <v>0</v>
      </c>
      <c r="P734">
        <v>0</v>
      </c>
      <c r="Q734">
        <v>0</v>
      </c>
      <c r="R734">
        <v>0</v>
      </c>
      <c r="S734">
        <v>0</v>
      </c>
      <c r="T734">
        <v>0</v>
      </c>
      <c r="U734">
        <v>0</v>
      </c>
      <c r="V734">
        <v>0</v>
      </c>
      <c r="W734">
        <v>39.0636550308008</v>
      </c>
      <c r="X734">
        <v>0</v>
      </c>
      <c r="Y734" t="s">
        <v>58</v>
      </c>
      <c r="Z734">
        <v>1</v>
      </c>
      <c r="AA734">
        <v>1</v>
      </c>
      <c r="AB734">
        <v>1</v>
      </c>
      <c r="AC734">
        <v>1</v>
      </c>
      <c r="AD734">
        <v>0.726728256149984</v>
      </c>
    </row>
    <row r="735" spans="1:30">
      <c r="A735">
        <v>734</v>
      </c>
      <c r="B735">
        <v>6.1</v>
      </c>
      <c r="C735">
        <v>1</v>
      </c>
      <c r="D735">
        <v>4.6</v>
      </c>
      <c r="E735">
        <v>2.5</v>
      </c>
      <c r="F735">
        <v>69.6372347707049</v>
      </c>
      <c r="G735">
        <v>0</v>
      </c>
      <c r="H735">
        <v>0</v>
      </c>
      <c r="I735">
        <v>0</v>
      </c>
      <c r="J735">
        <v>0</v>
      </c>
      <c r="K735">
        <v>1</v>
      </c>
      <c r="L735">
        <v>0</v>
      </c>
      <c r="M735">
        <v>0</v>
      </c>
      <c r="N735">
        <v>0</v>
      </c>
      <c r="O735">
        <v>0</v>
      </c>
      <c r="P735">
        <v>0</v>
      </c>
      <c r="Q735">
        <v>0</v>
      </c>
      <c r="R735">
        <v>0</v>
      </c>
      <c r="S735">
        <v>0</v>
      </c>
      <c r="T735">
        <v>0</v>
      </c>
      <c r="U735">
        <v>0</v>
      </c>
      <c r="V735">
        <v>0</v>
      </c>
      <c r="W735">
        <v>9.00205338809035</v>
      </c>
      <c r="X735">
        <v>1</v>
      </c>
      <c r="Y735" t="s">
        <v>58</v>
      </c>
      <c r="Z735">
        <v>1</v>
      </c>
      <c r="AA735">
        <v>0</v>
      </c>
      <c r="AB735">
        <v>0</v>
      </c>
      <c r="AC735">
        <v>0</v>
      </c>
      <c r="AD735">
        <v>0.632310575176649</v>
      </c>
    </row>
    <row r="736" spans="1:30">
      <c r="A736">
        <v>735</v>
      </c>
      <c r="B736">
        <v>2.6</v>
      </c>
      <c r="C736">
        <v>1</v>
      </c>
      <c r="D736">
        <v>4.3</v>
      </c>
      <c r="E736">
        <v>6.5</v>
      </c>
      <c r="F736">
        <v>49.4209445585215</v>
      </c>
      <c r="G736">
        <v>0</v>
      </c>
      <c r="H736">
        <v>0</v>
      </c>
      <c r="I736">
        <v>0</v>
      </c>
      <c r="J736">
        <v>0</v>
      </c>
      <c r="K736">
        <v>1</v>
      </c>
      <c r="L736">
        <v>0</v>
      </c>
      <c r="M736">
        <v>0</v>
      </c>
      <c r="N736">
        <v>0</v>
      </c>
      <c r="O736">
        <v>0</v>
      </c>
      <c r="P736">
        <v>0</v>
      </c>
      <c r="Q736">
        <v>0</v>
      </c>
      <c r="R736">
        <v>0</v>
      </c>
      <c r="S736">
        <v>0</v>
      </c>
      <c r="T736">
        <v>0</v>
      </c>
      <c r="U736">
        <v>0</v>
      </c>
      <c r="V736">
        <v>0</v>
      </c>
      <c r="W736">
        <v>40.0492813141683</v>
      </c>
      <c r="X736">
        <v>1</v>
      </c>
      <c r="Y736" t="s">
        <v>58</v>
      </c>
      <c r="Z736">
        <v>1</v>
      </c>
      <c r="AA736">
        <v>1</v>
      </c>
      <c r="AB736">
        <v>1</v>
      </c>
      <c r="AC736">
        <v>1</v>
      </c>
      <c r="AD736">
        <v>0.505154813992017</v>
      </c>
    </row>
    <row r="737" spans="1:30">
      <c r="A737">
        <v>736</v>
      </c>
      <c r="B737">
        <v>8.9</v>
      </c>
      <c r="C737">
        <v>0</v>
      </c>
      <c r="D737">
        <v>4.2</v>
      </c>
      <c r="E737">
        <v>5.18181818181818</v>
      </c>
      <c r="F737">
        <v>69.9137577002053</v>
      </c>
      <c r="G737">
        <v>0</v>
      </c>
      <c r="H737">
        <v>0</v>
      </c>
      <c r="I737">
        <v>0</v>
      </c>
      <c r="J737">
        <v>0</v>
      </c>
      <c r="K737">
        <v>1</v>
      </c>
      <c r="L737">
        <v>0</v>
      </c>
      <c r="M737">
        <v>0</v>
      </c>
      <c r="N737">
        <v>0</v>
      </c>
      <c r="O737">
        <v>0</v>
      </c>
      <c r="P737">
        <v>0</v>
      </c>
      <c r="Q737">
        <v>0</v>
      </c>
      <c r="R737">
        <v>0</v>
      </c>
      <c r="S737">
        <v>0</v>
      </c>
      <c r="T737">
        <v>0</v>
      </c>
      <c r="U737">
        <v>0</v>
      </c>
      <c r="V737">
        <v>0</v>
      </c>
      <c r="W737">
        <v>9.52772073921971</v>
      </c>
      <c r="X737">
        <v>1</v>
      </c>
      <c r="Y737" t="s">
        <v>58</v>
      </c>
      <c r="Z737">
        <v>1</v>
      </c>
      <c r="AA737">
        <v>0</v>
      </c>
      <c r="AB737">
        <v>0</v>
      </c>
      <c r="AC737">
        <v>0</v>
      </c>
      <c r="AD737">
        <v>0.772235241967679</v>
      </c>
    </row>
    <row r="738" spans="1:30">
      <c r="A738">
        <v>737</v>
      </c>
      <c r="B738">
        <v>5.9</v>
      </c>
      <c r="C738">
        <v>0</v>
      </c>
      <c r="D738">
        <v>3.4</v>
      </c>
      <c r="E738">
        <v>5.2</v>
      </c>
      <c r="F738">
        <v>62.2559890485968</v>
      </c>
      <c r="G738">
        <v>0</v>
      </c>
      <c r="H738">
        <v>0</v>
      </c>
      <c r="I738">
        <v>0</v>
      </c>
      <c r="J738">
        <v>0</v>
      </c>
      <c r="K738">
        <v>1</v>
      </c>
      <c r="L738">
        <v>0</v>
      </c>
      <c r="M738">
        <v>0</v>
      </c>
      <c r="N738">
        <v>0</v>
      </c>
      <c r="O738">
        <v>0</v>
      </c>
      <c r="P738">
        <v>0</v>
      </c>
      <c r="Q738">
        <v>0</v>
      </c>
      <c r="R738">
        <v>0</v>
      </c>
      <c r="S738">
        <v>0</v>
      </c>
      <c r="T738">
        <v>0</v>
      </c>
      <c r="U738">
        <v>0</v>
      </c>
      <c r="V738">
        <v>0</v>
      </c>
      <c r="W738">
        <v>10.1190965092402</v>
      </c>
      <c r="X738">
        <v>1</v>
      </c>
      <c r="Y738" t="s">
        <v>58</v>
      </c>
      <c r="Z738">
        <v>1</v>
      </c>
      <c r="AA738">
        <v>0</v>
      </c>
      <c r="AB738">
        <v>0</v>
      </c>
      <c r="AC738">
        <v>0</v>
      </c>
      <c r="AD738">
        <v>0.655058574641554</v>
      </c>
    </row>
    <row r="739" spans="1:30">
      <c r="A739">
        <v>738</v>
      </c>
      <c r="B739">
        <v>7.9</v>
      </c>
      <c r="C739">
        <v>0</v>
      </c>
      <c r="D739">
        <v>4.6</v>
      </c>
      <c r="E739">
        <v>4.625</v>
      </c>
      <c r="F739">
        <v>62.6776180698151</v>
      </c>
      <c r="G739">
        <v>0</v>
      </c>
      <c r="H739">
        <v>0</v>
      </c>
      <c r="I739">
        <v>0</v>
      </c>
      <c r="J739">
        <v>0</v>
      </c>
      <c r="K739">
        <v>1</v>
      </c>
      <c r="L739">
        <v>0</v>
      </c>
      <c r="M739">
        <v>0</v>
      </c>
      <c r="N739">
        <v>0</v>
      </c>
      <c r="O739">
        <v>0</v>
      </c>
      <c r="P739">
        <v>0</v>
      </c>
      <c r="Q739">
        <v>0</v>
      </c>
      <c r="R739">
        <v>0</v>
      </c>
      <c r="S739">
        <v>0</v>
      </c>
      <c r="T739">
        <v>0</v>
      </c>
      <c r="U739">
        <v>0</v>
      </c>
      <c r="V739">
        <v>0</v>
      </c>
      <c r="W739">
        <v>23.2607802874743</v>
      </c>
      <c r="X739">
        <v>1</v>
      </c>
      <c r="Y739" t="s">
        <v>58</v>
      </c>
      <c r="Z739">
        <v>1</v>
      </c>
      <c r="AA739">
        <v>1</v>
      </c>
      <c r="AB739">
        <v>0</v>
      </c>
      <c r="AC739">
        <v>0</v>
      </c>
      <c r="AD739">
        <v>0.799373220142366</v>
      </c>
    </row>
    <row r="740" spans="1:30">
      <c r="A740">
        <v>739</v>
      </c>
      <c r="B740">
        <v>38.4</v>
      </c>
      <c r="C740">
        <v>0</v>
      </c>
      <c r="D740">
        <v>3.7</v>
      </c>
      <c r="E740">
        <v>12</v>
      </c>
      <c r="F740">
        <v>70.7186858316221</v>
      </c>
      <c r="G740">
        <v>0</v>
      </c>
      <c r="H740">
        <v>0</v>
      </c>
      <c r="I740">
        <v>0</v>
      </c>
      <c r="J740">
        <v>0</v>
      </c>
      <c r="K740">
        <v>1</v>
      </c>
      <c r="L740">
        <v>0</v>
      </c>
      <c r="M740">
        <v>0</v>
      </c>
      <c r="N740">
        <v>0</v>
      </c>
      <c r="O740">
        <v>0</v>
      </c>
      <c r="P740">
        <v>0</v>
      </c>
      <c r="Q740">
        <v>0</v>
      </c>
      <c r="R740">
        <v>0</v>
      </c>
      <c r="S740">
        <v>0</v>
      </c>
      <c r="T740">
        <v>0</v>
      </c>
      <c r="U740">
        <v>0</v>
      </c>
      <c r="V740">
        <v>0</v>
      </c>
      <c r="W740">
        <v>7.68788501026694</v>
      </c>
      <c r="X740">
        <v>1</v>
      </c>
      <c r="Y740" t="s">
        <v>58</v>
      </c>
      <c r="Z740">
        <v>1</v>
      </c>
      <c r="AA740">
        <v>0</v>
      </c>
      <c r="AB740">
        <v>0</v>
      </c>
      <c r="AC740">
        <v>0</v>
      </c>
      <c r="AD740">
        <v>0.861040897527749</v>
      </c>
    </row>
    <row r="741" spans="1:30">
      <c r="A741">
        <v>740</v>
      </c>
      <c r="B741">
        <v>4.9</v>
      </c>
      <c r="C741">
        <v>0</v>
      </c>
      <c r="D741">
        <v>4.1</v>
      </c>
      <c r="E741">
        <v>2.4</v>
      </c>
      <c r="F741">
        <v>56.0821355236139</v>
      </c>
      <c r="G741">
        <v>0</v>
      </c>
      <c r="H741">
        <v>0</v>
      </c>
      <c r="I741">
        <v>0</v>
      </c>
      <c r="J741">
        <v>0</v>
      </c>
      <c r="K741">
        <v>1</v>
      </c>
      <c r="L741">
        <v>0</v>
      </c>
      <c r="M741">
        <v>0</v>
      </c>
      <c r="N741">
        <v>0</v>
      </c>
      <c r="O741">
        <v>0</v>
      </c>
      <c r="P741">
        <v>0</v>
      </c>
      <c r="Q741">
        <v>0</v>
      </c>
      <c r="R741">
        <v>0</v>
      </c>
      <c r="S741">
        <v>0</v>
      </c>
      <c r="T741">
        <v>0</v>
      </c>
      <c r="U741">
        <v>0</v>
      </c>
      <c r="V741">
        <v>0</v>
      </c>
      <c r="W741">
        <v>49.3798767967145</v>
      </c>
      <c r="X741">
        <v>0</v>
      </c>
      <c r="Y741" t="s">
        <v>58</v>
      </c>
      <c r="Z741">
        <v>1</v>
      </c>
      <c r="AA741">
        <v>1</v>
      </c>
      <c r="AB741">
        <v>1</v>
      </c>
      <c r="AC741">
        <v>1</v>
      </c>
      <c r="AD741">
        <v>0.739508292276742</v>
      </c>
    </row>
    <row r="742" spans="1:30">
      <c r="A742">
        <v>741</v>
      </c>
      <c r="B742">
        <v>5.3</v>
      </c>
      <c r="C742">
        <v>1</v>
      </c>
      <c r="D742">
        <v>3.7</v>
      </c>
      <c r="E742">
        <v>3.28571428571428</v>
      </c>
      <c r="F742">
        <v>68.3422313483915</v>
      </c>
      <c r="G742">
        <v>0</v>
      </c>
      <c r="H742">
        <v>0</v>
      </c>
      <c r="I742">
        <v>0</v>
      </c>
      <c r="J742">
        <v>0</v>
      </c>
      <c r="K742">
        <v>1</v>
      </c>
      <c r="L742">
        <v>0</v>
      </c>
      <c r="M742">
        <v>0</v>
      </c>
      <c r="N742">
        <v>0</v>
      </c>
      <c r="O742">
        <v>0</v>
      </c>
      <c r="P742">
        <v>0</v>
      </c>
      <c r="Q742">
        <v>0</v>
      </c>
      <c r="R742">
        <v>0</v>
      </c>
      <c r="S742">
        <v>0</v>
      </c>
      <c r="T742">
        <v>0</v>
      </c>
      <c r="U742">
        <v>0</v>
      </c>
      <c r="V742">
        <v>0</v>
      </c>
      <c r="W742">
        <v>51.8110882956878</v>
      </c>
      <c r="X742">
        <v>0</v>
      </c>
      <c r="Y742" t="s">
        <v>58</v>
      </c>
      <c r="Z742">
        <v>1</v>
      </c>
      <c r="AA742">
        <v>1</v>
      </c>
      <c r="AB742">
        <v>1</v>
      </c>
      <c r="AC742">
        <v>1</v>
      </c>
      <c r="AD742">
        <v>0.498962386323554</v>
      </c>
    </row>
    <row r="743" spans="1:30">
      <c r="A743">
        <v>742</v>
      </c>
      <c r="B743">
        <v>0</v>
      </c>
      <c r="C743">
        <v>1</v>
      </c>
      <c r="D743">
        <v>4.6</v>
      </c>
      <c r="E743">
        <v>2.68421052631578</v>
      </c>
      <c r="F743">
        <v>57.9931553730321</v>
      </c>
      <c r="G743">
        <v>0</v>
      </c>
      <c r="H743">
        <v>0</v>
      </c>
      <c r="I743">
        <v>0</v>
      </c>
      <c r="J743">
        <v>0</v>
      </c>
      <c r="K743">
        <v>1</v>
      </c>
      <c r="L743">
        <v>0</v>
      </c>
      <c r="M743">
        <v>0</v>
      </c>
      <c r="N743">
        <v>0</v>
      </c>
      <c r="O743">
        <v>0</v>
      </c>
      <c r="P743">
        <v>0</v>
      </c>
      <c r="Q743">
        <v>0</v>
      </c>
      <c r="R743">
        <v>0</v>
      </c>
      <c r="S743">
        <v>0</v>
      </c>
      <c r="T743">
        <v>0</v>
      </c>
      <c r="U743">
        <v>0</v>
      </c>
      <c r="V743">
        <v>0</v>
      </c>
      <c r="W743">
        <v>51.1211498973305</v>
      </c>
      <c r="X743">
        <v>0</v>
      </c>
      <c r="Y743" t="s">
        <v>58</v>
      </c>
      <c r="Z743">
        <v>1</v>
      </c>
      <c r="AA743">
        <v>1</v>
      </c>
      <c r="AB743">
        <v>1</v>
      </c>
      <c r="AC743">
        <v>1</v>
      </c>
      <c r="AD743">
        <v>0.56300402994602</v>
      </c>
    </row>
    <row r="744" spans="1:30">
      <c r="A744">
        <v>743</v>
      </c>
      <c r="B744">
        <v>8.9</v>
      </c>
      <c r="C744">
        <v>0</v>
      </c>
      <c r="D744">
        <v>4.1</v>
      </c>
      <c r="E744">
        <v>5.42857142857142</v>
      </c>
      <c r="F744">
        <v>67.2169746748802</v>
      </c>
      <c r="G744">
        <v>0</v>
      </c>
      <c r="H744">
        <v>0</v>
      </c>
      <c r="I744">
        <v>0</v>
      </c>
      <c r="J744">
        <v>0</v>
      </c>
      <c r="K744">
        <v>1</v>
      </c>
      <c r="L744">
        <v>0</v>
      </c>
      <c r="M744">
        <v>0</v>
      </c>
      <c r="N744">
        <v>0</v>
      </c>
      <c r="O744">
        <v>0</v>
      </c>
      <c r="P744">
        <v>0</v>
      </c>
      <c r="Q744">
        <v>0</v>
      </c>
      <c r="R744">
        <v>0</v>
      </c>
      <c r="S744">
        <v>0</v>
      </c>
      <c r="T744">
        <v>0</v>
      </c>
      <c r="U744">
        <v>0</v>
      </c>
      <c r="V744">
        <v>0</v>
      </c>
      <c r="W744">
        <v>25.1334702258726</v>
      </c>
      <c r="X744">
        <v>1</v>
      </c>
      <c r="Y744" t="s">
        <v>58</v>
      </c>
      <c r="Z744">
        <v>1</v>
      </c>
      <c r="AA744">
        <v>1</v>
      </c>
      <c r="AB744">
        <v>1</v>
      </c>
      <c r="AC744">
        <v>0</v>
      </c>
      <c r="AD744">
        <v>0.758758997892488</v>
      </c>
    </row>
    <row r="745" spans="1:30">
      <c r="A745">
        <v>744</v>
      </c>
      <c r="B745">
        <v>6.9</v>
      </c>
      <c r="C745">
        <v>0</v>
      </c>
      <c r="D745">
        <v>4</v>
      </c>
      <c r="E745">
        <v>5.9090909090909</v>
      </c>
      <c r="F745">
        <v>52.7419575633128</v>
      </c>
      <c r="G745">
        <v>0</v>
      </c>
      <c r="H745">
        <v>0</v>
      </c>
      <c r="I745">
        <v>0</v>
      </c>
      <c r="J745">
        <v>0</v>
      </c>
      <c r="K745">
        <v>1</v>
      </c>
      <c r="L745">
        <v>0</v>
      </c>
      <c r="M745">
        <v>0</v>
      </c>
      <c r="N745">
        <v>0</v>
      </c>
      <c r="O745">
        <v>0</v>
      </c>
      <c r="P745">
        <v>0</v>
      </c>
      <c r="Q745">
        <v>0</v>
      </c>
      <c r="R745">
        <v>0</v>
      </c>
      <c r="S745">
        <v>0</v>
      </c>
      <c r="T745">
        <v>0</v>
      </c>
      <c r="U745">
        <v>0</v>
      </c>
      <c r="V745">
        <v>0</v>
      </c>
      <c r="W745">
        <v>22.3408624229979</v>
      </c>
      <c r="X745">
        <v>1</v>
      </c>
      <c r="Y745" t="s">
        <v>58</v>
      </c>
      <c r="Z745">
        <v>1</v>
      </c>
      <c r="AA745">
        <v>1</v>
      </c>
      <c r="AB745">
        <v>0</v>
      </c>
      <c r="AC745">
        <v>0</v>
      </c>
      <c r="AD745">
        <v>0.717412770810027</v>
      </c>
    </row>
    <row r="746" spans="1:30">
      <c r="A746">
        <v>745</v>
      </c>
      <c r="B746">
        <v>6.9</v>
      </c>
      <c r="C746">
        <v>1</v>
      </c>
      <c r="D746">
        <v>4.4</v>
      </c>
      <c r="E746">
        <v>2.53333333333333</v>
      </c>
      <c r="F746">
        <v>71.0198494182067</v>
      </c>
      <c r="G746">
        <v>0</v>
      </c>
      <c r="H746">
        <v>0</v>
      </c>
      <c r="I746">
        <v>0</v>
      </c>
      <c r="J746">
        <v>0</v>
      </c>
      <c r="K746">
        <v>1</v>
      </c>
      <c r="L746">
        <v>0</v>
      </c>
      <c r="M746">
        <v>0</v>
      </c>
      <c r="N746">
        <v>0</v>
      </c>
      <c r="O746">
        <v>0</v>
      </c>
      <c r="P746">
        <v>0</v>
      </c>
      <c r="Q746">
        <v>0</v>
      </c>
      <c r="R746">
        <v>0</v>
      </c>
      <c r="S746">
        <v>0</v>
      </c>
      <c r="T746">
        <v>0</v>
      </c>
      <c r="U746">
        <v>0</v>
      </c>
      <c r="V746">
        <v>0</v>
      </c>
      <c r="W746">
        <v>41.4620123203285</v>
      </c>
      <c r="X746">
        <v>1</v>
      </c>
      <c r="Y746" t="s">
        <v>58</v>
      </c>
      <c r="Z746">
        <v>1</v>
      </c>
      <c r="AA746">
        <v>1</v>
      </c>
      <c r="AB746">
        <v>1</v>
      </c>
      <c r="AC746">
        <v>1</v>
      </c>
      <c r="AD746">
        <v>0.615328300999049</v>
      </c>
    </row>
    <row r="747" spans="1:30">
      <c r="A747">
        <v>746</v>
      </c>
      <c r="B747">
        <v>5.9</v>
      </c>
      <c r="C747">
        <v>0</v>
      </c>
      <c r="D747">
        <v>4.3</v>
      </c>
      <c r="E747">
        <v>3.36363636363636</v>
      </c>
      <c r="F747">
        <v>67.2279260780287</v>
      </c>
      <c r="G747">
        <v>0</v>
      </c>
      <c r="H747">
        <v>0</v>
      </c>
      <c r="I747">
        <v>0</v>
      </c>
      <c r="J747">
        <v>0</v>
      </c>
      <c r="K747">
        <v>1</v>
      </c>
      <c r="L747">
        <v>0</v>
      </c>
      <c r="M747">
        <v>0</v>
      </c>
      <c r="N747">
        <v>0</v>
      </c>
      <c r="O747">
        <v>0</v>
      </c>
      <c r="P747">
        <v>0</v>
      </c>
      <c r="Q747">
        <v>0</v>
      </c>
      <c r="R747">
        <v>0</v>
      </c>
      <c r="S747">
        <v>0</v>
      </c>
      <c r="T747">
        <v>0</v>
      </c>
      <c r="U747">
        <v>0</v>
      </c>
      <c r="V747">
        <v>0</v>
      </c>
      <c r="W747">
        <v>37.223819301848</v>
      </c>
      <c r="X747">
        <v>0</v>
      </c>
      <c r="Y747" t="s">
        <v>58</v>
      </c>
      <c r="Z747">
        <v>1</v>
      </c>
      <c r="AA747">
        <v>1</v>
      </c>
      <c r="AB747">
        <v>1</v>
      </c>
      <c r="AC747">
        <v>1</v>
      </c>
      <c r="AD747">
        <v>0.770397237614345</v>
      </c>
    </row>
    <row r="748" spans="1:30">
      <c r="A748">
        <v>747</v>
      </c>
      <c r="B748">
        <v>4.9</v>
      </c>
      <c r="C748">
        <v>0</v>
      </c>
      <c r="D748">
        <v>4.7</v>
      </c>
      <c r="E748">
        <v>3.13333333333333</v>
      </c>
      <c r="F748">
        <v>55.3894592744695</v>
      </c>
      <c r="G748">
        <v>0</v>
      </c>
      <c r="H748">
        <v>0</v>
      </c>
      <c r="I748">
        <v>0</v>
      </c>
      <c r="J748">
        <v>0</v>
      </c>
      <c r="K748">
        <v>1</v>
      </c>
      <c r="L748">
        <v>0</v>
      </c>
      <c r="M748">
        <v>0</v>
      </c>
      <c r="N748">
        <v>0</v>
      </c>
      <c r="O748">
        <v>0</v>
      </c>
      <c r="P748">
        <v>0</v>
      </c>
      <c r="Q748">
        <v>0</v>
      </c>
      <c r="R748">
        <v>0</v>
      </c>
      <c r="S748">
        <v>0</v>
      </c>
      <c r="T748">
        <v>0</v>
      </c>
      <c r="U748">
        <v>0</v>
      </c>
      <c r="V748">
        <v>0</v>
      </c>
      <c r="W748">
        <v>43.6632443531827</v>
      </c>
      <c r="X748">
        <v>0</v>
      </c>
      <c r="Y748" t="s">
        <v>58</v>
      </c>
      <c r="Z748">
        <v>1</v>
      </c>
      <c r="AA748">
        <v>1</v>
      </c>
      <c r="AB748">
        <v>1</v>
      </c>
      <c r="AC748">
        <v>1</v>
      </c>
      <c r="AD748">
        <v>0.792291553223385</v>
      </c>
    </row>
    <row r="749" spans="1:30">
      <c r="A749">
        <v>748</v>
      </c>
      <c r="B749">
        <v>4.9</v>
      </c>
      <c r="C749">
        <v>0</v>
      </c>
      <c r="D749">
        <v>4</v>
      </c>
      <c r="E749">
        <v>2.31818181818181</v>
      </c>
      <c r="F749">
        <v>79.4113620807666</v>
      </c>
      <c r="G749">
        <v>0</v>
      </c>
      <c r="H749">
        <v>0</v>
      </c>
      <c r="I749">
        <v>0</v>
      </c>
      <c r="J749">
        <v>0</v>
      </c>
      <c r="K749">
        <v>1</v>
      </c>
      <c r="L749">
        <v>0</v>
      </c>
      <c r="M749">
        <v>0</v>
      </c>
      <c r="N749">
        <v>0</v>
      </c>
      <c r="O749">
        <v>0</v>
      </c>
      <c r="P749">
        <v>0</v>
      </c>
      <c r="Q749">
        <v>0</v>
      </c>
      <c r="R749">
        <v>0</v>
      </c>
      <c r="S749">
        <v>0</v>
      </c>
      <c r="T749">
        <v>0</v>
      </c>
      <c r="U749">
        <v>0</v>
      </c>
      <c r="V749">
        <v>0</v>
      </c>
      <c r="W749">
        <v>17.2484599589322</v>
      </c>
      <c r="X749">
        <v>1</v>
      </c>
      <c r="Y749" t="s">
        <v>58</v>
      </c>
      <c r="Z749">
        <v>1</v>
      </c>
      <c r="AA749">
        <v>1</v>
      </c>
      <c r="AB749">
        <v>0</v>
      </c>
      <c r="AC749">
        <v>0</v>
      </c>
      <c r="AD749">
        <v>0.751345699526012</v>
      </c>
    </row>
    <row r="750" spans="1:30">
      <c r="A750">
        <v>749</v>
      </c>
      <c r="B750">
        <v>6.1</v>
      </c>
      <c r="C750">
        <v>1</v>
      </c>
      <c r="D750">
        <v>4.4</v>
      </c>
      <c r="E750">
        <v>1.77777777777777</v>
      </c>
      <c r="F750">
        <v>62.1820670773442</v>
      </c>
      <c r="G750">
        <v>0</v>
      </c>
      <c r="H750">
        <v>0</v>
      </c>
      <c r="I750">
        <v>0</v>
      </c>
      <c r="J750">
        <v>0</v>
      </c>
      <c r="K750">
        <v>1</v>
      </c>
      <c r="L750">
        <v>0</v>
      </c>
      <c r="M750">
        <v>0</v>
      </c>
      <c r="N750">
        <v>0</v>
      </c>
      <c r="O750">
        <v>0</v>
      </c>
      <c r="P750">
        <v>0</v>
      </c>
      <c r="Q750">
        <v>0</v>
      </c>
      <c r="R750">
        <v>0</v>
      </c>
      <c r="S750">
        <v>0</v>
      </c>
      <c r="T750">
        <v>0</v>
      </c>
      <c r="U750">
        <v>0</v>
      </c>
      <c r="V750">
        <v>0</v>
      </c>
      <c r="W750">
        <v>16.9527720739219</v>
      </c>
      <c r="X750">
        <v>1</v>
      </c>
      <c r="Y750" t="s">
        <v>58</v>
      </c>
      <c r="Z750">
        <v>1</v>
      </c>
      <c r="AA750">
        <v>1</v>
      </c>
      <c r="AB750">
        <v>0</v>
      </c>
      <c r="AC750">
        <v>0</v>
      </c>
      <c r="AD750">
        <v>0.603973477897524</v>
      </c>
    </row>
    <row r="751" spans="1:30">
      <c r="A751">
        <v>750</v>
      </c>
      <c r="B751">
        <v>10.5</v>
      </c>
      <c r="C751">
        <v>0</v>
      </c>
      <c r="D751">
        <v>3.5</v>
      </c>
      <c r="E751">
        <v>3.6</v>
      </c>
      <c r="F751">
        <v>73.056810403833</v>
      </c>
      <c r="G751">
        <v>0</v>
      </c>
      <c r="H751">
        <v>0</v>
      </c>
      <c r="I751">
        <v>0</v>
      </c>
      <c r="J751">
        <v>0</v>
      </c>
      <c r="K751">
        <v>1</v>
      </c>
      <c r="L751">
        <v>0</v>
      </c>
      <c r="M751">
        <v>0</v>
      </c>
      <c r="N751">
        <v>0</v>
      </c>
      <c r="O751">
        <v>0</v>
      </c>
      <c r="P751">
        <v>0</v>
      </c>
      <c r="Q751">
        <v>0</v>
      </c>
      <c r="R751">
        <v>0</v>
      </c>
      <c r="S751">
        <v>0</v>
      </c>
      <c r="T751">
        <v>0</v>
      </c>
      <c r="U751">
        <v>0</v>
      </c>
      <c r="V751">
        <v>0</v>
      </c>
      <c r="W751">
        <v>41.6262833675564</v>
      </c>
      <c r="X751">
        <v>1</v>
      </c>
      <c r="Y751" t="s">
        <v>58</v>
      </c>
      <c r="Z751">
        <v>1</v>
      </c>
      <c r="AA751">
        <v>1</v>
      </c>
      <c r="AB751">
        <v>1</v>
      </c>
      <c r="AC751">
        <v>1</v>
      </c>
      <c r="AD751">
        <v>0.725315125348102</v>
      </c>
    </row>
    <row r="752" spans="1:30">
      <c r="A752">
        <v>751</v>
      </c>
      <c r="B752">
        <v>5.3</v>
      </c>
      <c r="C752">
        <v>1</v>
      </c>
      <c r="D752">
        <v>4.5</v>
      </c>
      <c r="E752">
        <v>2.8125</v>
      </c>
      <c r="F752">
        <v>71.4250513347022</v>
      </c>
      <c r="G752">
        <v>0</v>
      </c>
      <c r="H752">
        <v>0</v>
      </c>
      <c r="I752">
        <v>0</v>
      </c>
      <c r="J752">
        <v>0</v>
      </c>
      <c r="K752">
        <v>1</v>
      </c>
      <c r="L752">
        <v>0</v>
      </c>
      <c r="M752">
        <v>0</v>
      </c>
      <c r="N752">
        <v>0</v>
      </c>
      <c r="O752">
        <v>0</v>
      </c>
      <c r="P752">
        <v>0</v>
      </c>
      <c r="Q752">
        <v>0</v>
      </c>
      <c r="R752">
        <v>0</v>
      </c>
      <c r="S752">
        <v>0</v>
      </c>
      <c r="T752">
        <v>0</v>
      </c>
      <c r="U752">
        <v>0</v>
      </c>
      <c r="V752">
        <v>0</v>
      </c>
      <c r="W752">
        <v>40.9691991786447</v>
      </c>
      <c r="X752">
        <v>0</v>
      </c>
      <c r="Y752" t="s">
        <v>58</v>
      </c>
      <c r="Z752">
        <v>1</v>
      </c>
      <c r="AA752">
        <v>1</v>
      </c>
      <c r="AB752">
        <v>1</v>
      </c>
      <c r="AC752">
        <v>1</v>
      </c>
      <c r="AD752">
        <v>0.612316493855289</v>
      </c>
    </row>
    <row r="753" spans="1:30">
      <c r="A753">
        <v>752</v>
      </c>
      <c r="B753">
        <v>2.6</v>
      </c>
      <c r="C753">
        <v>1</v>
      </c>
      <c r="D753">
        <v>4.2</v>
      </c>
      <c r="E753">
        <v>17.2</v>
      </c>
      <c r="F753">
        <v>80.0273785078713</v>
      </c>
      <c r="G753">
        <v>0</v>
      </c>
      <c r="H753">
        <v>0</v>
      </c>
      <c r="I753">
        <v>0</v>
      </c>
      <c r="J753">
        <v>0</v>
      </c>
      <c r="K753">
        <v>1</v>
      </c>
      <c r="L753">
        <v>0</v>
      </c>
      <c r="M753">
        <v>0</v>
      </c>
      <c r="N753">
        <v>0</v>
      </c>
      <c r="O753">
        <v>0</v>
      </c>
      <c r="P753">
        <v>0</v>
      </c>
      <c r="Q753">
        <v>0</v>
      </c>
      <c r="R753">
        <v>0</v>
      </c>
      <c r="S753">
        <v>0</v>
      </c>
      <c r="T753">
        <v>0</v>
      </c>
      <c r="U753">
        <v>0</v>
      </c>
      <c r="V753">
        <v>0</v>
      </c>
      <c r="W753">
        <v>40.312114989733</v>
      </c>
      <c r="X753">
        <v>1</v>
      </c>
      <c r="Y753" t="s">
        <v>58</v>
      </c>
      <c r="Z753">
        <v>1</v>
      </c>
      <c r="AA753">
        <v>1</v>
      </c>
      <c r="AB753">
        <v>1</v>
      </c>
      <c r="AC753">
        <v>1</v>
      </c>
      <c r="AD753">
        <v>0.440941379328898</v>
      </c>
    </row>
    <row r="754" spans="1:30">
      <c r="A754">
        <v>753</v>
      </c>
      <c r="B754">
        <v>4.4</v>
      </c>
      <c r="C754">
        <v>1</v>
      </c>
      <c r="D754">
        <v>4.2</v>
      </c>
      <c r="E754">
        <v>3.36842105263157</v>
      </c>
      <c r="F754">
        <v>65.6454483230663</v>
      </c>
      <c r="G754">
        <v>0</v>
      </c>
      <c r="H754">
        <v>0</v>
      </c>
      <c r="I754">
        <v>0</v>
      </c>
      <c r="J754">
        <v>0</v>
      </c>
      <c r="K754">
        <v>1</v>
      </c>
      <c r="L754">
        <v>0</v>
      </c>
      <c r="M754">
        <v>0</v>
      </c>
      <c r="N754">
        <v>0</v>
      </c>
      <c r="O754">
        <v>0</v>
      </c>
      <c r="P754">
        <v>0</v>
      </c>
      <c r="Q754">
        <v>0</v>
      </c>
      <c r="R754">
        <v>0</v>
      </c>
      <c r="S754">
        <v>0</v>
      </c>
      <c r="T754">
        <v>0</v>
      </c>
      <c r="U754">
        <v>0</v>
      </c>
      <c r="V754">
        <v>0</v>
      </c>
      <c r="W754">
        <v>33.741273100616</v>
      </c>
      <c r="X754">
        <v>1</v>
      </c>
      <c r="Y754" t="s">
        <v>58</v>
      </c>
      <c r="Z754">
        <v>1</v>
      </c>
      <c r="AA754">
        <v>1</v>
      </c>
      <c r="AB754">
        <v>1</v>
      </c>
      <c r="AC754">
        <v>0</v>
      </c>
      <c r="AD754">
        <v>0.553734335596023</v>
      </c>
    </row>
    <row r="755" spans="1:30">
      <c r="A755">
        <v>754</v>
      </c>
      <c r="B755">
        <v>4.4</v>
      </c>
      <c r="C755">
        <v>1</v>
      </c>
      <c r="D755">
        <v>4.3</v>
      </c>
      <c r="E755">
        <v>3.09090909090909</v>
      </c>
      <c r="F755">
        <v>64.416153319644</v>
      </c>
      <c r="G755">
        <v>0</v>
      </c>
      <c r="H755">
        <v>0</v>
      </c>
      <c r="I755">
        <v>0</v>
      </c>
      <c r="J755">
        <v>0</v>
      </c>
      <c r="K755">
        <v>1</v>
      </c>
      <c r="L755">
        <v>0</v>
      </c>
      <c r="M755">
        <v>0</v>
      </c>
      <c r="N755">
        <v>0</v>
      </c>
      <c r="O755">
        <v>0</v>
      </c>
      <c r="P755">
        <v>0</v>
      </c>
      <c r="Q755">
        <v>0</v>
      </c>
      <c r="R755">
        <v>0</v>
      </c>
      <c r="S755">
        <v>0</v>
      </c>
      <c r="T755">
        <v>0</v>
      </c>
      <c r="U755">
        <v>0</v>
      </c>
      <c r="V755">
        <v>0</v>
      </c>
      <c r="W755">
        <v>34.9568788501026</v>
      </c>
      <c r="X755">
        <v>0</v>
      </c>
      <c r="Y755" t="s">
        <v>58</v>
      </c>
      <c r="Z755">
        <v>1</v>
      </c>
      <c r="AA755">
        <v>1</v>
      </c>
      <c r="AB755">
        <v>1</v>
      </c>
      <c r="AD755">
        <v>0.567772954298778</v>
      </c>
    </row>
    <row r="756" spans="1:30">
      <c r="A756">
        <v>755</v>
      </c>
      <c r="B756">
        <v>7</v>
      </c>
      <c r="C756">
        <v>0</v>
      </c>
      <c r="D756">
        <v>4.6</v>
      </c>
      <c r="E756">
        <v>6.11111111111111</v>
      </c>
      <c r="F756">
        <v>72.2135523613963</v>
      </c>
      <c r="G756">
        <v>0</v>
      </c>
      <c r="H756">
        <v>0</v>
      </c>
      <c r="I756">
        <v>0</v>
      </c>
      <c r="J756">
        <v>0</v>
      </c>
      <c r="K756">
        <v>1</v>
      </c>
      <c r="L756">
        <v>0</v>
      </c>
      <c r="M756">
        <v>0</v>
      </c>
      <c r="N756">
        <v>0</v>
      </c>
      <c r="O756">
        <v>0</v>
      </c>
      <c r="P756">
        <v>0</v>
      </c>
      <c r="Q756">
        <v>0</v>
      </c>
      <c r="R756">
        <v>0</v>
      </c>
      <c r="S756">
        <v>0</v>
      </c>
      <c r="T756">
        <v>0</v>
      </c>
      <c r="U756">
        <v>0</v>
      </c>
      <c r="V756">
        <v>0</v>
      </c>
      <c r="W756">
        <v>36.6981519507186</v>
      </c>
      <c r="X756">
        <v>0</v>
      </c>
      <c r="Y756" t="s">
        <v>58</v>
      </c>
      <c r="Z756">
        <v>1</v>
      </c>
      <c r="AA756">
        <v>1</v>
      </c>
      <c r="AB756">
        <v>1</v>
      </c>
      <c r="AC756">
        <v>1</v>
      </c>
      <c r="AD756">
        <v>0.793539400095834</v>
      </c>
    </row>
    <row r="757" spans="1:30">
      <c r="A757">
        <v>756</v>
      </c>
      <c r="B757">
        <v>6.1</v>
      </c>
      <c r="C757">
        <v>0</v>
      </c>
      <c r="D757">
        <v>4.6</v>
      </c>
      <c r="E757">
        <v>1.42307692307692</v>
      </c>
      <c r="F757">
        <v>71.7891854893908</v>
      </c>
      <c r="G757">
        <v>0</v>
      </c>
      <c r="H757">
        <v>0</v>
      </c>
      <c r="I757">
        <v>0</v>
      </c>
      <c r="J757">
        <v>0</v>
      </c>
      <c r="K757">
        <v>1</v>
      </c>
      <c r="L757">
        <v>0</v>
      </c>
      <c r="M757">
        <v>0</v>
      </c>
      <c r="N757">
        <v>0</v>
      </c>
      <c r="O757">
        <v>0</v>
      </c>
      <c r="P757">
        <v>0</v>
      </c>
      <c r="Q757">
        <v>0</v>
      </c>
      <c r="R757">
        <v>0</v>
      </c>
      <c r="S757">
        <v>0</v>
      </c>
      <c r="T757">
        <v>0</v>
      </c>
      <c r="U757">
        <v>0</v>
      </c>
      <c r="V757">
        <v>0</v>
      </c>
      <c r="W757">
        <v>21.0266940451745</v>
      </c>
      <c r="X757">
        <v>0</v>
      </c>
      <c r="Y757" t="s">
        <v>58</v>
      </c>
      <c r="Z757">
        <v>1</v>
      </c>
      <c r="AA757">
        <v>1</v>
      </c>
      <c r="AD757">
        <v>0.812397613087847</v>
      </c>
    </row>
    <row r="758" spans="1:30">
      <c r="A758">
        <v>757</v>
      </c>
      <c r="B758">
        <v>1.8</v>
      </c>
      <c r="C758">
        <v>0</v>
      </c>
      <c r="D758">
        <v>4.2</v>
      </c>
      <c r="E758">
        <v>2.8125</v>
      </c>
      <c r="F758">
        <v>74.9596167008898</v>
      </c>
      <c r="G758">
        <v>0</v>
      </c>
      <c r="H758">
        <v>0</v>
      </c>
      <c r="I758">
        <v>0</v>
      </c>
      <c r="J758">
        <v>0</v>
      </c>
      <c r="K758">
        <v>0</v>
      </c>
      <c r="L758">
        <v>0</v>
      </c>
      <c r="M758">
        <v>0</v>
      </c>
      <c r="N758">
        <v>0</v>
      </c>
      <c r="O758">
        <v>0</v>
      </c>
      <c r="P758">
        <v>0</v>
      </c>
      <c r="Q758">
        <v>0</v>
      </c>
      <c r="R758">
        <v>0</v>
      </c>
      <c r="S758">
        <v>1</v>
      </c>
      <c r="T758">
        <v>0</v>
      </c>
      <c r="U758">
        <v>0</v>
      </c>
      <c r="V758">
        <v>0</v>
      </c>
      <c r="W758">
        <v>28.0903490759753</v>
      </c>
      <c r="X758">
        <v>0</v>
      </c>
      <c r="Y758" t="s">
        <v>48</v>
      </c>
      <c r="Z758">
        <v>1</v>
      </c>
      <c r="AA758">
        <v>1</v>
      </c>
      <c r="AB758">
        <v>1</v>
      </c>
      <c r="AD758">
        <v>0.352912418569449</v>
      </c>
    </row>
    <row r="759" spans="1:30">
      <c r="A759">
        <v>758</v>
      </c>
      <c r="B759">
        <v>4.9</v>
      </c>
      <c r="C759">
        <v>0</v>
      </c>
      <c r="D759">
        <v>4</v>
      </c>
      <c r="E759">
        <v>5.11111111111111</v>
      </c>
      <c r="F759">
        <v>74.4339493497604</v>
      </c>
      <c r="G759">
        <v>0</v>
      </c>
      <c r="H759">
        <v>0</v>
      </c>
      <c r="I759">
        <v>0</v>
      </c>
      <c r="J759">
        <v>0</v>
      </c>
      <c r="K759">
        <v>0</v>
      </c>
      <c r="L759">
        <v>0</v>
      </c>
      <c r="M759">
        <v>0</v>
      </c>
      <c r="N759">
        <v>0</v>
      </c>
      <c r="O759">
        <v>0</v>
      </c>
      <c r="P759">
        <v>0</v>
      </c>
      <c r="Q759">
        <v>0</v>
      </c>
      <c r="R759">
        <v>0</v>
      </c>
      <c r="S759">
        <v>1</v>
      </c>
      <c r="T759">
        <v>0</v>
      </c>
      <c r="U759">
        <v>0</v>
      </c>
      <c r="V759">
        <v>0</v>
      </c>
      <c r="W759">
        <v>42.4804928131416</v>
      </c>
      <c r="X759">
        <v>0</v>
      </c>
      <c r="Y759" t="s">
        <v>48</v>
      </c>
      <c r="Z759">
        <v>1</v>
      </c>
      <c r="AA759">
        <v>1</v>
      </c>
      <c r="AB759">
        <v>1</v>
      </c>
      <c r="AC759">
        <v>1</v>
      </c>
      <c r="AD759">
        <v>0.336833183475961</v>
      </c>
    </row>
    <row r="760" spans="1:30">
      <c r="A760">
        <v>759</v>
      </c>
      <c r="B760">
        <v>4.4</v>
      </c>
      <c r="C760">
        <v>0</v>
      </c>
      <c r="D760">
        <v>4.3</v>
      </c>
      <c r="E760">
        <v>3.36842105263157</v>
      </c>
      <c r="F760">
        <v>73.1170431211498</v>
      </c>
      <c r="G760">
        <v>0</v>
      </c>
      <c r="H760">
        <v>0</v>
      </c>
      <c r="I760">
        <v>0</v>
      </c>
      <c r="J760">
        <v>0</v>
      </c>
      <c r="K760">
        <v>0</v>
      </c>
      <c r="L760">
        <v>0</v>
      </c>
      <c r="M760">
        <v>0</v>
      </c>
      <c r="N760">
        <v>0</v>
      </c>
      <c r="O760">
        <v>0</v>
      </c>
      <c r="P760">
        <v>0</v>
      </c>
      <c r="Q760">
        <v>0</v>
      </c>
      <c r="R760">
        <v>0</v>
      </c>
      <c r="S760">
        <v>1</v>
      </c>
      <c r="T760">
        <v>0</v>
      </c>
      <c r="U760">
        <v>0</v>
      </c>
      <c r="V760">
        <v>0</v>
      </c>
      <c r="W760">
        <v>12.35318275154</v>
      </c>
      <c r="X760">
        <v>0</v>
      </c>
      <c r="Y760" t="s">
        <v>48</v>
      </c>
      <c r="Z760">
        <v>1</v>
      </c>
      <c r="AA760">
        <v>1</v>
      </c>
      <c r="AD760">
        <v>0.381449826011781</v>
      </c>
    </row>
    <row r="761" spans="1:30">
      <c r="A761">
        <v>760</v>
      </c>
      <c r="B761">
        <v>2</v>
      </c>
      <c r="C761">
        <v>0</v>
      </c>
      <c r="D761">
        <v>3.8</v>
      </c>
      <c r="E761">
        <v>3.41666666666666</v>
      </c>
      <c r="F761">
        <v>85</v>
      </c>
      <c r="G761">
        <v>0</v>
      </c>
      <c r="H761">
        <v>0</v>
      </c>
      <c r="I761">
        <v>0</v>
      </c>
      <c r="J761">
        <v>0</v>
      </c>
      <c r="K761">
        <v>0</v>
      </c>
      <c r="L761">
        <v>0</v>
      </c>
      <c r="M761">
        <v>0</v>
      </c>
      <c r="N761">
        <v>0</v>
      </c>
      <c r="O761">
        <v>0</v>
      </c>
      <c r="P761">
        <v>0</v>
      </c>
      <c r="Q761">
        <v>0</v>
      </c>
      <c r="R761">
        <v>0</v>
      </c>
      <c r="S761">
        <v>1</v>
      </c>
      <c r="T761">
        <v>0</v>
      </c>
      <c r="U761">
        <v>0</v>
      </c>
      <c r="V761">
        <v>0</v>
      </c>
      <c r="W761">
        <v>32.0985626283367</v>
      </c>
      <c r="X761">
        <v>1</v>
      </c>
      <c r="Y761" t="s">
        <v>48</v>
      </c>
      <c r="Z761">
        <v>1</v>
      </c>
      <c r="AA761">
        <v>1</v>
      </c>
      <c r="AB761">
        <v>1</v>
      </c>
      <c r="AC761">
        <v>0</v>
      </c>
      <c r="AD761">
        <v>0.313193717794968</v>
      </c>
    </row>
    <row r="762" spans="1:30">
      <c r="A762">
        <v>761</v>
      </c>
      <c r="B762">
        <v>3.9</v>
      </c>
      <c r="C762">
        <v>0</v>
      </c>
      <c r="D762">
        <v>4</v>
      </c>
      <c r="E762">
        <v>5.25</v>
      </c>
      <c r="F762">
        <v>80.9226557152635</v>
      </c>
      <c r="G762">
        <v>0</v>
      </c>
      <c r="H762">
        <v>0</v>
      </c>
      <c r="I762">
        <v>0</v>
      </c>
      <c r="J762">
        <v>0</v>
      </c>
      <c r="K762">
        <v>0</v>
      </c>
      <c r="L762">
        <v>0</v>
      </c>
      <c r="M762">
        <v>0</v>
      </c>
      <c r="N762">
        <v>0</v>
      </c>
      <c r="O762">
        <v>0</v>
      </c>
      <c r="P762">
        <v>0</v>
      </c>
      <c r="Q762">
        <v>0</v>
      </c>
      <c r="R762">
        <v>0</v>
      </c>
      <c r="S762">
        <v>1</v>
      </c>
      <c r="T762">
        <v>0</v>
      </c>
      <c r="U762">
        <v>0</v>
      </c>
      <c r="V762">
        <v>0</v>
      </c>
      <c r="W762">
        <v>11.794661190965</v>
      </c>
      <c r="X762">
        <v>1</v>
      </c>
      <c r="Y762" t="s">
        <v>48</v>
      </c>
      <c r="Z762">
        <v>1</v>
      </c>
      <c r="AA762">
        <v>0</v>
      </c>
      <c r="AB762">
        <v>0</v>
      </c>
      <c r="AC762">
        <v>0</v>
      </c>
      <c r="AD762">
        <v>0.334588091972092</v>
      </c>
    </row>
    <row r="763" spans="1:30">
      <c r="A763">
        <v>762</v>
      </c>
      <c r="B763">
        <v>3.9</v>
      </c>
      <c r="C763">
        <v>0</v>
      </c>
      <c r="D763">
        <v>4.2</v>
      </c>
      <c r="E763">
        <v>2.14285714285714</v>
      </c>
      <c r="F763">
        <v>63.9835728952772</v>
      </c>
      <c r="G763">
        <v>0</v>
      </c>
      <c r="H763">
        <v>0</v>
      </c>
      <c r="I763">
        <v>0</v>
      </c>
      <c r="J763">
        <v>0</v>
      </c>
      <c r="K763">
        <v>0</v>
      </c>
      <c r="L763">
        <v>0</v>
      </c>
      <c r="M763">
        <v>0</v>
      </c>
      <c r="N763">
        <v>0</v>
      </c>
      <c r="O763">
        <v>0</v>
      </c>
      <c r="P763">
        <v>0</v>
      </c>
      <c r="Q763">
        <v>0</v>
      </c>
      <c r="R763">
        <v>0</v>
      </c>
      <c r="S763">
        <v>1</v>
      </c>
      <c r="T763">
        <v>0</v>
      </c>
      <c r="U763">
        <v>0</v>
      </c>
      <c r="V763">
        <v>0</v>
      </c>
      <c r="W763">
        <v>26.2505133470225</v>
      </c>
      <c r="X763">
        <v>0</v>
      </c>
      <c r="Y763" t="s">
        <v>48</v>
      </c>
      <c r="Z763">
        <v>1</v>
      </c>
      <c r="AA763">
        <v>1</v>
      </c>
      <c r="AB763">
        <v>1</v>
      </c>
      <c r="AD763">
        <v>0.363604517952313</v>
      </c>
    </row>
    <row r="764" spans="1:30">
      <c r="A764">
        <v>763</v>
      </c>
      <c r="B764">
        <v>6.1</v>
      </c>
      <c r="C764">
        <v>0</v>
      </c>
      <c r="D764">
        <v>4</v>
      </c>
      <c r="E764">
        <v>8.375</v>
      </c>
      <c r="F764">
        <v>85</v>
      </c>
      <c r="G764">
        <v>0</v>
      </c>
      <c r="H764">
        <v>0</v>
      </c>
      <c r="I764">
        <v>0</v>
      </c>
      <c r="J764">
        <v>0</v>
      </c>
      <c r="K764">
        <v>0</v>
      </c>
      <c r="L764">
        <v>0</v>
      </c>
      <c r="M764">
        <v>0</v>
      </c>
      <c r="N764">
        <v>0</v>
      </c>
      <c r="O764">
        <v>0</v>
      </c>
      <c r="P764">
        <v>0</v>
      </c>
      <c r="Q764">
        <v>0</v>
      </c>
      <c r="R764">
        <v>0</v>
      </c>
      <c r="S764">
        <v>1</v>
      </c>
      <c r="T764">
        <v>0</v>
      </c>
      <c r="U764">
        <v>0</v>
      </c>
      <c r="V764">
        <v>0</v>
      </c>
      <c r="W764">
        <v>6.50513347022587</v>
      </c>
      <c r="X764">
        <v>1</v>
      </c>
      <c r="Y764" t="s">
        <v>48</v>
      </c>
      <c r="Z764">
        <v>1</v>
      </c>
      <c r="AA764">
        <v>0</v>
      </c>
      <c r="AB764">
        <v>0</v>
      </c>
      <c r="AC764">
        <v>0</v>
      </c>
      <c r="AD764">
        <v>0.334198651866328</v>
      </c>
    </row>
    <row r="765" spans="1:30">
      <c r="A765">
        <v>764</v>
      </c>
      <c r="B765">
        <v>1</v>
      </c>
      <c r="C765">
        <v>0</v>
      </c>
      <c r="D765">
        <v>3.9</v>
      </c>
      <c r="E765">
        <v>3.5</v>
      </c>
      <c r="F765">
        <v>68.6379192334017</v>
      </c>
      <c r="G765">
        <v>0</v>
      </c>
      <c r="H765">
        <v>0</v>
      </c>
      <c r="I765">
        <v>0</v>
      </c>
      <c r="J765">
        <v>0</v>
      </c>
      <c r="K765">
        <v>0</v>
      </c>
      <c r="L765">
        <v>0</v>
      </c>
      <c r="M765">
        <v>0</v>
      </c>
      <c r="N765">
        <v>0</v>
      </c>
      <c r="O765">
        <v>0</v>
      </c>
      <c r="P765">
        <v>0</v>
      </c>
      <c r="Q765">
        <v>0</v>
      </c>
      <c r="R765">
        <v>0</v>
      </c>
      <c r="S765">
        <v>1</v>
      </c>
      <c r="T765">
        <v>0</v>
      </c>
      <c r="U765">
        <v>0</v>
      </c>
      <c r="V765">
        <v>0</v>
      </c>
      <c r="W765">
        <v>20.9281314168377</v>
      </c>
      <c r="X765">
        <v>1</v>
      </c>
      <c r="Y765" t="s">
        <v>48</v>
      </c>
      <c r="Z765">
        <v>1</v>
      </c>
      <c r="AA765">
        <v>1</v>
      </c>
      <c r="AB765">
        <v>0</v>
      </c>
      <c r="AC765">
        <v>0</v>
      </c>
      <c r="AD765">
        <v>0.299259877934394</v>
      </c>
    </row>
    <row r="766" spans="1:30">
      <c r="A766">
        <v>765</v>
      </c>
      <c r="B766">
        <v>7.9</v>
      </c>
      <c r="C766">
        <v>0</v>
      </c>
      <c r="D766">
        <v>3.8</v>
      </c>
      <c r="E766">
        <v>2.73333333333333</v>
      </c>
      <c r="F766">
        <v>70.9459274469541</v>
      </c>
      <c r="G766">
        <v>0</v>
      </c>
      <c r="H766">
        <v>0</v>
      </c>
      <c r="I766">
        <v>0</v>
      </c>
      <c r="J766">
        <v>0</v>
      </c>
      <c r="K766">
        <v>0</v>
      </c>
      <c r="L766">
        <v>0</v>
      </c>
      <c r="M766">
        <v>0</v>
      </c>
      <c r="N766">
        <v>0</v>
      </c>
      <c r="O766">
        <v>0</v>
      </c>
      <c r="P766">
        <v>0</v>
      </c>
      <c r="Q766">
        <v>0</v>
      </c>
      <c r="R766">
        <v>0</v>
      </c>
      <c r="S766">
        <v>1</v>
      </c>
      <c r="T766">
        <v>0</v>
      </c>
      <c r="U766">
        <v>0</v>
      </c>
      <c r="V766">
        <v>0</v>
      </c>
      <c r="W766">
        <v>9.95482546201232</v>
      </c>
      <c r="X766">
        <v>0</v>
      </c>
      <c r="Y766" t="s">
        <v>48</v>
      </c>
      <c r="Z766">
        <v>1</v>
      </c>
      <c r="AD766">
        <v>0.351504541821825</v>
      </c>
    </row>
    <row r="767" spans="1:30">
      <c r="A767">
        <v>766</v>
      </c>
      <c r="B767">
        <v>4.4</v>
      </c>
      <c r="C767">
        <v>0</v>
      </c>
      <c r="D767">
        <v>3.8</v>
      </c>
      <c r="E767">
        <v>2.10344827586206</v>
      </c>
      <c r="F767">
        <v>63.088295687885</v>
      </c>
      <c r="G767">
        <v>0</v>
      </c>
      <c r="H767">
        <v>0</v>
      </c>
      <c r="I767">
        <v>0</v>
      </c>
      <c r="J767">
        <v>0</v>
      </c>
      <c r="K767">
        <v>0</v>
      </c>
      <c r="L767">
        <v>0</v>
      </c>
      <c r="M767">
        <v>0</v>
      </c>
      <c r="N767">
        <v>0</v>
      </c>
      <c r="O767">
        <v>0</v>
      </c>
      <c r="P767">
        <v>0</v>
      </c>
      <c r="Q767">
        <v>0</v>
      </c>
      <c r="R767">
        <v>0</v>
      </c>
      <c r="S767">
        <v>1</v>
      </c>
      <c r="T767">
        <v>0</v>
      </c>
      <c r="U767">
        <v>0</v>
      </c>
      <c r="V767">
        <v>0</v>
      </c>
      <c r="W767">
        <v>18.135523613963</v>
      </c>
      <c r="X767">
        <v>0</v>
      </c>
      <c r="Y767" t="s">
        <v>48</v>
      </c>
      <c r="Z767">
        <v>1</v>
      </c>
      <c r="AA767">
        <v>1</v>
      </c>
      <c r="AD767">
        <v>0.318737668102104</v>
      </c>
    </row>
    <row r="768" spans="1:30">
      <c r="A768">
        <v>767</v>
      </c>
      <c r="B768">
        <v>6.1</v>
      </c>
      <c r="C768">
        <v>0</v>
      </c>
      <c r="D768">
        <v>3.8</v>
      </c>
      <c r="E768">
        <v>4.92660550458715</v>
      </c>
      <c r="F768">
        <v>79.7618069815195</v>
      </c>
      <c r="G768">
        <v>0</v>
      </c>
      <c r="H768">
        <v>0</v>
      </c>
      <c r="I768">
        <v>0</v>
      </c>
      <c r="J768">
        <v>0</v>
      </c>
      <c r="K768">
        <v>0</v>
      </c>
      <c r="L768">
        <v>0</v>
      </c>
      <c r="M768">
        <v>0</v>
      </c>
      <c r="N768">
        <v>0</v>
      </c>
      <c r="O768">
        <v>0</v>
      </c>
      <c r="P768">
        <v>0</v>
      </c>
      <c r="Q768">
        <v>0</v>
      </c>
      <c r="R768">
        <v>0</v>
      </c>
      <c r="S768">
        <v>1</v>
      </c>
      <c r="T768">
        <v>0</v>
      </c>
      <c r="U768">
        <v>0</v>
      </c>
      <c r="V768">
        <v>0</v>
      </c>
      <c r="W768">
        <v>1.28131416837782</v>
      </c>
      <c r="X768">
        <v>0</v>
      </c>
      <c r="Y768" t="s">
        <v>48</v>
      </c>
      <c r="AD768">
        <v>0.329906413914401</v>
      </c>
    </row>
    <row r="769" spans="1:30">
      <c r="A769">
        <v>768</v>
      </c>
      <c r="B769">
        <v>4.4</v>
      </c>
      <c r="C769">
        <v>1</v>
      </c>
      <c r="D769">
        <v>3.6</v>
      </c>
      <c r="E769">
        <v>4.70588235294117</v>
      </c>
      <c r="F769">
        <v>75.7207392197125</v>
      </c>
      <c r="G769">
        <v>0</v>
      </c>
      <c r="H769">
        <v>0</v>
      </c>
      <c r="I769">
        <v>0</v>
      </c>
      <c r="J769">
        <v>0</v>
      </c>
      <c r="K769">
        <v>0</v>
      </c>
      <c r="L769">
        <v>0</v>
      </c>
      <c r="M769">
        <v>0</v>
      </c>
      <c r="N769">
        <v>0</v>
      </c>
      <c r="O769">
        <v>0</v>
      </c>
      <c r="P769">
        <v>0</v>
      </c>
      <c r="Q769">
        <v>0</v>
      </c>
      <c r="R769">
        <v>0</v>
      </c>
      <c r="S769">
        <v>1</v>
      </c>
      <c r="T769">
        <v>0</v>
      </c>
      <c r="U769">
        <v>0</v>
      </c>
      <c r="V769">
        <v>0</v>
      </c>
      <c r="W769">
        <v>11.8932238193018</v>
      </c>
      <c r="X769">
        <v>0</v>
      </c>
      <c r="Y769" t="s">
        <v>48</v>
      </c>
      <c r="Z769">
        <v>1</v>
      </c>
      <c r="AD769">
        <v>0.145647943566805</v>
      </c>
    </row>
    <row r="770" spans="1:30">
      <c r="A770">
        <v>769</v>
      </c>
      <c r="B770">
        <v>5.9</v>
      </c>
      <c r="C770">
        <v>0</v>
      </c>
      <c r="D770">
        <v>4.2</v>
      </c>
      <c r="E770">
        <v>2.37499999999999</v>
      </c>
      <c r="F770">
        <v>72.5886379192334</v>
      </c>
      <c r="G770">
        <v>0</v>
      </c>
      <c r="H770">
        <v>0</v>
      </c>
      <c r="I770">
        <v>0</v>
      </c>
      <c r="J770">
        <v>0</v>
      </c>
      <c r="K770">
        <v>0</v>
      </c>
      <c r="L770">
        <v>0</v>
      </c>
      <c r="M770">
        <v>0</v>
      </c>
      <c r="N770">
        <v>0</v>
      </c>
      <c r="O770">
        <v>0</v>
      </c>
      <c r="P770">
        <v>0</v>
      </c>
      <c r="Q770">
        <v>0</v>
      </c>
      <c r="R770">
        <v>0</v>
      </c>
      <c r="S770">
        <v>1</v>
      </c>
      <c r="T770">
        <v>0</v>
      </c>
      <c r="U770">
        <v>0</v>
      </c>
      <c r="V770">
        <v>0</v>
      </c>
      <c r="W770">
        <v>15.0800821355236</v>
      </c>
      <c r="X770">
        <v>1</v>
      </c>
      <c r="Y770" t="s">
        <v>48</v>
      </c>
      <c r="Z770">
        <v>1</v>
      </c>
      <c r="AA770">
        <v>1</v>
      </c>
      <c r="AB770">
        <v>0</v>
      </c>
      <c r="AC770">
        <v>0</v>
      </c>
      <c r="AD770">
        <v>0.38902065205775</v>
      </c>
    </row>
    <row r="771" spans="1:30">
      <c r="A771">
        <v>770</v>
      </c>
      <c r="B771">
        <v>3</v>
      </c>
      <c r="C771">
        <v>0</v>
      </c>
      <c r="D771">
        <v>4.6</v>
      </c>
      <c r="E771">
        <v>3.59259259259259</v>
      </c>
      <c r="F771">
        <v>64.3860369609856</v>
      </c>
      <c r="G771">
        <v>0</v>
      </c>
      <c r="H771">
        <v>0</v>
      </c>
      <c r="I771">
        <v>0</v>
      </c>
      <c r="J771">
        <v>0</v>
      </c>
      <c r="K771">
        <v>0</v>
      </c>
      <c r="L771">
        <v>0</v>
      </c>
      <c r="M771">
        <v>0</v>
      </c>
      <c r="N771">
        <v>0</v>
      </c>
      <c r="O771">
        <v>0</v>
      </c>
      <c r="P771">
        <v>0</v>
      </c>
      <c r="Q771">
        <v>0</v>
      </c>
      <c r="R771">
        <v>0</v>
      </c>
      <c r="S771">
        <v>1</v>
      </c>
      <c r="T771">
        <v>0</v>
      </c>
      <c r="U771">
        <v>0</v>
      </c>
      <c r="V771">
        <v>0</v>
      </c>
      <c r="W771">
        <v>19.8439425051334</v>
      </c>
      <c r="X771">
        <v>0</v>
      </c>
      <c r="Y771" t="s">
        <v>48</v>
      </c>
      <c r="Z771">
        <v>1</v>
      </c>
      <c r="AA771">
        <v>1</v>
      </c>
      <c r="AD771">
        <v>0.395635625542715</v>
      </c>
    </row>
    <row r="772" spans="1:30">
      <c r="A772">
        <v>771</v>
      </c>
      <c r="B772">
        <v>3</v>
      </c>
      <c r="C772">
        <v>0</v>
      </c>
      <c r="D772">
        <v>3.5</v>
      </c>
      <c r="E772">
        <v>3.375</v>
      </c>
      <c r="F772">
        <v>68.4517453798768</v>
      </c>
      <c r="G772">
        <v>0</v>
      </c>
      <c r="H772">
        <v>0</v>
      </c>
      <c r="I772">
        <v>0</v>
      </c>
      <c r="J772">
        <v>0</v>
      </c>
      <c r="K772">
        <v>0</v>
      </c>
      <c r="L772">
        <v>0</v>
      </c>
      <c r="M772">
        <v>0</v>
      </c>
      <c r="N772">
        <v>0</v>
      </c>
      <c r="O772">
        <v>0</v>
      </c>
      <c r="P772">
        <v>0</v>
      </c>
      <c r="Q772">
        <v>0</v>
      </c>
      <c r="R772">
        <v>0</v>
      </c>
      <c r="S772">
        <v>1</v>
      </c>
      <c r="T772">
        <v>0</v>
      </c>
      <c r="U772">
        <v>0</v>
      </c>
      <c r="V772">
        <v>0</v>
      </c>
      <c r="W772">
        <v>15.7700205338809</v>
      </c>
      <c r="X772">
        <v>1</v>
      </c>
      <c r="Y772" t="s">
        <v>48</v>
      </c>
      <c r="Z772">
        <v>1</v>
      </c>
      <c r="AA772">
        <v>1</v>
      </c>
      <c r="AB772">
        <v>0</v>
      </c>
      <c r="AC772">
        <v>0</v>
      </c>
      <c r="AD772">
        <v>0.271150907812781</v>
      </c>
    </row>
    <row r="773" spans="1:30">
      <c r="A773">
        <v>772</v>
      </c>
      <c r="B773">
        <v>1.8</v>
      </c>
      <c r="C773">
        <v>0</v>
      </c>
      <c r="D773">
        <v>3.5</v>
      </c>
      <c r="E773">
        <v>3.9090909090909</v>
      </c>
      <c r="F773">
        <v>76.892539356605</v>
      </c>
      <c r="G773">
        <v>0</v>
      </c>
      <c r="H773">
        <v>0</v>
      </c>
      <c r="I773">
        <v>0</v>
      </c>
      <c r="J773">
        <v>0</v>
      </c>
      <c r="K773">
        <v>0</v>
      </c>
      <c r="L773">
        <v>0</v>
      </c>
      <c r="M773">
        <v>0</v>
      </c>
      <c r="N773">
        <v>0</v>
      </c>
      <c r="O773">
        <v>0</v>
      </c>
      <c r="P773">
        <v>0</v>
      </c>
      <c r="Q773">
        <v>0</v>
      </c>
      <c r="R773">
        <v>0</v>
      </c>
      <c r="S773">
        <v>1</v>
      </c>
      <c r="T773">
        <v>0</v>
      </c>
      <c r="U773">
        <v>0</v>
      </c>
      <c r="V773">
        <v>0</v>
      </c>
      <c r="W773">
        <v>5.74948665297741</v>
      </c>
      <c r="X773">
        <v>0</v>
      </c>
      <c r="Y773" t="s">
        <v>48</v>
      </c>
      <c r="AD773">
        <v>0.267016704650374</v>
      </c>
    </row>
    <row r="774" spans="1:30">
      <c r="A774">
        <v>773</v>
      </c>
      <c r="B774">
        <v>3.5</v>
      </c>
      <c r="C774">
        <v>0</v>
      </c>
      <c r="D774">
        <v>4.4</v>
      </c>
      <c r="E774">
        <v>2</v>
      </c>
      <c r="F774">
        <v>69.223819301848</v>
      </c>
      <c r="G774">
        <v>0</v>
      </c>
      <c r="H774">
        <v>0</v>
      </c>
      <c r="I774">
        <v>0</v>
      </c>
      <c r="J774">
        <v>0</v>
      </c>
      <c r="K774">
        <v>0</v>
      </c>
      <c r="L774">
        <v>0</v>
      </c>
      <c r="M774">
        <v>0</v>
      </c>
      <c r="N774">
        <v>0</v>
      </c>
      <c r="O774">
        <v>0</v>
      </c>
      <c r="P774">
        <v>0</v>
      </c>
      <c r="Q774">
        <v>0</v>
      </c>
      <c r="R774">
        <v>0</v>
      </c>
      <c r="S774">
        <v>1</v>
      </c>
      <c r="T774">
        <v>0</v>
      </c>
      <c r="U774">
        <v>0</v>
      </c>
      <c r="V774">
        <v>0</v>
      </c>
      <c r="W774">
        <v>52.3367556468172</v>
      </c>
      <c r="X774">
        <v>0</v>
      </c>
      <c r="Y774" t="s">
        <v>48</v>
      </c>
      <c r="Z774">
        <v>1</v>
      </c>
      <c r="AA774">
        <v>1</v>
      </c>
      <c r="AB774">
        <v>1</v>
      </c>
      <c r="AC774">
        <v>1</v>
      </c>
      <c r="AD774">
        <v>0.39252379637617</v>
      </c>
    </row>
    <row r="775" spans="1:30">
      <c r="A775">
        <v>774</v>
      </c>
      <c r="B775">
        <v>5.9</v>
      </c>
      <c r="C775">
        <v>0</v>
      </c>
      <c r="D775">
        <v>3.8</v>
      </c>
      <c r="E775">
        <v>2.86363636363636</v>
      </c>
      <c r="F775">
        <v>65.6098562628336</v>
      </c>
      <c r="G775">
        <v>0</v>
      </c>
      <c r="H775">
        <v>0</v>
      </c>
      <c r="I775">
        <v>0</v>
      </c>
      <c r="J775">
        <v>0</v>
      </c>
      <c r="K775">
        <v>0</v>
      </c>
      <c r="L775">
        <v>0</v>
      </c>
      <c r="M775">
        <v>0</v>
      </c>
      <c r="N775">
        <v>0</v>
      </c>
      <c r="O775">
        <v>0</v>
      </c>
      <c r="P775">
        <v>0</v>
      </c>
      <c r="Q775">
        <v>0</v>
      </c>
      <c r="R775">
        <v>0</v>
      </c>
      <c r="S775">
        <v>1</v>
      </c>
      <c r="T775">
        <v>0</v>
      </c>
      <c r="U775">
        <v>0</v>
      </c>
      <c r="V775">
        <v>0</v>
      </c>
      <c r="W775">
        <v>36.7967145790554</v>
      </c>
      <c r="X775">
        <v>0</v>
      </c>
      <c r="Y775" t="s">
        <v>48</v>
      </c>
      <c r="Z775">
        <v>1</v>
      </c>
      <c r="AA775">
        <v>1</v>
      </c>
      <c r="AB775">
        <v>1</v>
      </c>
      <c r="AC775">
        <v>1</v>
      </c>
      <c r="AD775">
        <v>0.328096162320636</v>
      </c>
    </row>
    <row r="776" spans="1:30">
      <c r="A776">
        <v>775</v>
      </c>
      <c r="B776">
        <v>2</v>
      </c>
      <c r="C776">
        <v>0</v>
      </c>
      <c r="D776">
        <v>4.1</v>
      </c>
      <c r="E776">
        <v>3.3076923076923</v>
      </c>
      <c r="F776">
        <v>65.0814510609171</v>
      </c>
      <c r="G776">
        <v>0</v>
      </c>
      <c r="H776">
        <v>0</v>
      </c>
      <c r="I776">
        <v>0</v>
      </c>
      <c r="J776">
        <v>0</v>
      </c>
      <c r="K776">
        <v>0</v>
      </c>
      <c r="L776">
        <v>0</v>
      </c>
      <c r="M776">
        <v>0</v>
      </c>
      <c r="N776">
        <v>0</v>
      </c>
      <c r="O776">
        <v>0</v>
      </c>
      <c r="P776">
        <v>0</v>
      </c>
      <c r="Q776">
        <v>0</v>
      </c>
      <c r="R776">
        <v>0</v>
      </c>
      <c r="S776">
        <v>1</v>
      </c>
      <c r="T776">
        <v>0</v>
      </c>
      <c r="U776">
        <v>0</v>
      </c>
      <c r="V776">
        <v>0</v>
      </c>
      <c r="W776">
        <v>13.0102669404517</v>
      </c>
      <c r="X776">
        <v>1</v>
      </c>
      <c r="Y776" t="s">
        <v>48</v>
      </c>
      <c r="Z776">
        <v>1</v>
      </c>
      <c r="AA776">
        <v>1</v>
      </c>
      <c r="AB776">
        <v>0</v>
      </c>
      <c r="AC776">
        <v>0</v>
      </c>
      <c r="AD776">
        <v>0.328036654103138</v>
      </c>
    </row>
    <row r="777" spans="1:30">
      <c r="A777">
        <v>776</v>
      </c>
      <c r="B777">
        <v>4.4</v>
      </c>
      <c r="C777">
        <v>0</v>
      </c>
      <c r="D777">
        <v>4</v>
      </c>
      <c r="E777">
        <v>4.1875</v>
      </c>
      <c r="F777">
        <v>78.6776180698152</v>
      </c>
      <c r="G777">
        <v>0</v>
      </c>
      <c r="H777">
        <v>0</v>
      </c>
      <c r="I777">
        <v>0</v>
      </c>
      <c r="J777">
        <v>0</v>
      </c>
      <c r="K777">
        <v>0</v>
      </c>
      <c r="L777">
        <v>0</v>
      </c>
      <c r="M777">
        <v>0</v>
      </c>
      <c r="N777">
        <v>0</v>
      </c>
      <c r="O777">
        <v>0</v>
      </c>
      <c r="P777">
        <v>0</v>
      </c>
      <c r="Q777">
        <v>0</v>
      </c>
      <c r="R777">
        <v>0</v>
      </c>
      <c r="S777">
        <v>1</v>
      </c>
      <c r="T777">
        <v>0</v>
      </c>
      <c r="U777">
        <v>0</v>
      </c>
      <c r="V777">
        <v>0</v>
      </c>
      <c r="W777">
        <v>12.6160164271047</v>
      </c>
      <c r="X777">
        <v>0</v>
      </c>
      <c r="Y777" t="s">
        <v>48</v>
      </c>
      <c r="Z777">
        <v>1</v>
      </c>
      <c r="AA777">
        <v>1</v>
      </c>
      <c r="AD777">
        <v>0.344152590056379</v>
      </c>
    </row>
    <row r="778" spans="1:30">
      <c r="A778">
        <v>777</v>
      </c>
      <c r="B778">
        <v>3</v>
      </c>
      <c r="C778">
        <v>1</v>
      </c>
      <c r="D778">
        <v>4.3</v>
      </c>
      <c r="E778">
        <v>2</v>
      </c>
      <c r="F778">
        <v>63.668720054757</v>
      </c>
      <c r="G778">
        <v>0</v>
      </c>
      <c r="H778">
        <v>0</v>
      </c>
      <c r="I778">
        <v>0</v>
      </c>
      <c r="J778">
        <v>0</v>
      </c>
      <c r="K778">
        <v>0</v>
      </c>
      <c r="L778">
        <v>0</v>
      </c>
      <c r="M778">
        <v>0</v>
      </c>
      <c r="N778">
        <v>0</v>
      </c>
      <c r="O778">
        <v>0</v>
      </c>
      <c r="P778">
        <v>0</v>
      </c>
      <c r="Q778">
        <v>0</v>
      </c>
      <c r="R778">
        <v>0</v>
      </c>
      <c r="S778">
        <v>1</v>
      </c>
      <c r="T778">
        <v>0</v>
      </c>
      <c r="U778">
        <v>0</v>
      </c>
      <c r="V778">
        <v>0</v>
      </c>
      <c r="W778">
        <v>40.4435318275154</v>
      </c>
      <c r="X778">
        <v>0</v>
      </c>
      <c r="Y778" t="s">
        <v>48</v>
      </c>
      <c r="Z778">
        <v>1</v>
      </c>
      <c r="AA778">
        <v>1</v>
      </c>
      <c r="AB778">
        <v>1</v>
      </c>
      <c r="AC778">
        <v>1</v>
      </c>
      <c r="AD778">
        <v>0.195664348393314</v>
      </c>
    </row>
    <row r="779" spans="1:30">
      <c r="A779">
        <v>778</v>
      </c>
      <c r="B779">
        <v>0.9</v>
      </c>
      <c r="C779">
        <v>0</v>
      </c>
      <c r="D779">
        <v>4.6</v>
      </c>
      <c r="E779">
        <v>1.5</v>
      </c>
      <c r="F779">
        <v>77.3114305270362</v>
      </c>
      <c r="G779">
        <v>0</v>
      </c>
      <c r="H779">
        <v>0</v>
      </c>
      <c r="I779">
        <v>0</v>
      </c>
      <c r="J779">
        <v>0</v>
      </c>
      <c r="K779">
        <v>0</v>
      </c>
      <c r="L779">
        <v>0</v>
      </c>
      <c r="M779">
        <v>0</v>
      </c>
      <c r="N779">
        <v>1</v>
      </c>
      <c r="O779">
        <v>0</v>
      </c>
      <c r="P779">
        <v>0</v>
      </c>
      <c r="Q779">
        <v>0</v>
      </c>
      <c r="R779">
        <v>0</v>
      </c>
      <c r="S779">
        <v>0</v>
      </c>
      <c r="T779">
        <v>0</v>
      </c>
      <c r="U779">
        <v>0</v>
      </c>
      <c r="V779">
        <v>0</v>
      </c>
      <c r="W779">
        <v>18.0369609856262</v>
      </c>
      <c r="X779">
        <v>0</v>
      </c>
      <c r="Y779" t="s">
        <v>46</v>
      </c>
      <c r="Z779">
        <v>1</v>
      </c>
      <c r="AA779">
        <v>1</v>
      </c>
      <c r="AD779">
        <v>0.652135000034</v>
      </c>
    </row>
    <row r="780" spans="1:30">
      <c r="A780">
        <v>779</v>
      </c>
      <c r="B780">
        <v>6.9</v>
      </c>
      <c r="C780">
        <v>0</v>
      </c>
      <c r="D780">
        <v>3.6</v>
      </c>
      <c r="E780">
        <v>16.7777777777777</v>
      </c>
      <c r="F780">
        <v>66.8336755646817</v>
      </c>
      <c r="G780">
        <v>0</v>
      </c>
      <c r="H780">
        <v>0</v>
      </c>
      <c r="I780">
        <v>0</v>
      </c>
      <c r="J780">
        <v>0</v>
      </c>
      <c r="K780">
        <v>0</v>
      </c>
      <c r="L780">
        <v>0</v>
      </c>
      <c r="M780">
        <v>0</v>
      </c>
      <c r="N780">
        <v>1</v>
      </c>
      <c r="O780">
        <v>0</v>
      </c>
      <c r="P780">
        <v>0</v>
      </c>
      <c r="Q780">
        <v>0</v>
      </c>
      <c r="R780">
        <v>0</v>
      </c>
      <c r="S780">
        <v>0</v>
      </c>
      <c r="T780">
        <v>0</v>
      </c>
      <c r="U780">
        <v>0</v>
      </c>
      <c r="V780">
        <v>0</v>
      </c>
      <c r="W780">
        <v>12.35318275154</v>
      </c>
      <c r="X780">
        <v>1</v>
      </c>
      <c r="Y780" t="s">
        <v>46</v>
      </c>
      <c r="Z780">
        <v>1</v>
      </c>
      <c r="AA780">
        <v>1</v>
      </c>
      <c r="AB780">
        <v>0</v>
      </c>
      <c r="AC780">
        <v>0</v>
      </c>
      <c r="AD780">
        <v>0.439655855929323</v>
      </c>
    </row>
    <row r="781" spans="1:30">
      <c r="A781">
        <v>780</v>
      </c>
      <c r="B781">
        <v>5.3</v>
      </c>
      <c r="C781">
        <v>0</v>
      </c>
      <c r="D781">
        <v>4.2</v>
      </c>
      <c r="E781">
        <v>2.45454545454545</v>
      </c>
      <c r="F781">
        <v>49.5496235455167</v>
      </c>
      <c r="G781">
        <v>0</v>
      </c>
      <c r="H781">
        <v>0</v>
      </c>
      <c r="I781">
        <v>0</v>
      </c>
      <c r="J781">
        <v>0</v>
      </c>
      <c r="K781">
        <v>0</v>
      </c>
      <c r="L781">
        <v>0</v>
      </c>
      <c r="M781">
        <v>0</v>
      </c>
      <c r="N781">
        <v>1</v>
      </c>
      <c r="O781">
        <v>0</v>
      </c>
      <c r="P781">
        <v>0</v>
      </c>
      <c r="Q781">
        <v>0</v>
      </c>
      <c r="R781">
        <v>0</v>
      </c>
      <c r="S781">
        <v>0</v>
      </c>
      <c r="T781">
        <v>0</v>
      </c>
      <c r="U781">
        <v>0</v>
      </c>
      <c r="V781">
        <v>0</v>
      </c>
      <c r="W781">
        <v>12.9774127310061</v>
      </c>
      <c r="X781">
        <v>1</v>
      </c>
      <c r="Y781" t="s">
        <v>46</v>
      </c>
      <c r="Z781">
        <v>1</v>
      </c>
      <c r="AA781">
        <v>1</v>
      </c>
      <c r="AB781">
        <v>0</v>
      </c>
      <c r="AC781">
        <v>0</v>
      </c>
      <c r="AD781">
        <v>0.600994614498742</v>
      </c>
    </row>
    <row r="782" spans="1:30">
      <c r="A782">
        <v>781</v>
      </c>
      <c r="B782">
        <v>9.8</v>
      </c>
      <c r="C782">
        <v>0</v>
      </c>
      <c r="D782">
        <v>4.6</v>
      </c>
      <c r="E782">
        <v>6.6</v>
      </c>
      <c r="F782">
        <v>65.9685147159479</v>
      </c>
      <c r="G782">
        <v>0</v>
      </c>
      <c r="H782">
        <v>0</v>
      </c>
      <c r="I782">
        <v>0</v>
      </c>
      <c r="J782">
        <v>0</v>
      </c>
      <c r="K782">
        <v>0</v>
      </c>
      <c r="L782">
        <v>0</v>
      </c>
      <c r="M782">
        <v>0</v>
      </c>
      <c r="N782">
        <v>1</v>
      </c>
      <c r="O782">
        <v>0</v>
      </c>
      <c r="P782">
        <v>0</v>
      </c>
      <c r="Q782">
        <v>0</v>
      </c>
      <c r="R782">
        <v>0</v>
      </c>
      <c r="S782">
        <v>0</v>
      </c>
      <c r="T782">
        <v>0</v>
      </c>
      <c r="U782">
        <v>0</v>
      </c>
      <c r="V782">
        <v>0</v>
      </c>
      <c r="W782">
        <v>2.39835728952772</v>
      </c>
      <c r="X782">
        <v>1</v>
      </c>
      <c r="Y782" t="s">
        <v>46</v>
      </c>
      <c r="Z782">
        <v>0</v>
      </c>
      <c r="AA782">
        <v>0</v>
      </c>
      <c r="AB782">
        <v>0</v>
      </c>
      <c r="AC782">
        <v>0</v>
      </c>
      <c r="AD782">
        <v>0.675850776943232</v>
      </c>
    </row>
    <row r="783" spans="1:30">
      <c r="A783">
        <v>782</v>
      </c>
      <c r="B783">
        <v>0.9</v>
      </c>
      <c r="C783">
        <v>1</v>
      </c>
      <c r="D783">
        <v>4.5</v>
      </c>
      <c r="E783">
        <v>3.75</v>
      </c>
      <c r="F783">
        <v>55.7289527720739</v>
      </c>
      <c r="G783">
        <v>0</v>
      </c>
      <c r="H783">
        <v>0</v>
      </c>
      <c r="I783">
        <v>0</v>
      </c>
      <c r="J783">
        <v>0</v>
      </c>
      <c r="K783">
        <v>0</v>
      </c>
      <c r="L783">
        <v>0</v>
      </c>
      <c r="M783">
        <v>0</v>
      </c>
      <c r="N783">
        <v>1</v>
      </c>
      <c r="O783">
        <v>0</v>
      </c>
      <c r="P783">
        <v>0</v>
      </c>
      <c r="Q783">
        <v>0</v>
      </c>
      <c r="R783">
        <v>0</v>
      </c>
      <c r="S783">
        <v>0</v>
      </c>
      <c r="T783">
        <v>0</v>
      </c>
      <c r="U783">
        <v>0</v>
      </c>
      <c r="V783">
        <v>0</v>
      </c>
      <c r="W783">
        <v>16.8213552361396</v>
      </c>
      <c r="X783">
        <v>1</v>
      </c>
      <c r="Y783" t="s">
        <v>46</v>
      </c>
      <c r="Z783">
        <v>1</v>
      </c>
      <c r="AA783">
        <v>1</v>
      </c>
      <c r="AB783">
        <v>0</v>
      </c>
      <c r="AC783">
        <v>0</v>
      </c>
      <c r="AD783">
        <v>0.381742124139782</v>
      </c>
    </row>
    <row r="784" spans="1:30">
      <c r="A784">
        <v>783</v>
      </c>
      <c r="B784">
        <v>2.6</v>
      </c>
      <c r="C784">
        <v>0</v>
      </c>
      <c r="D784">
        <v>3.9</v>
      </c>
      <c r="E784">
        <v>3.08333333333333</v>
      </c>
      <c r="F784">
        <v>82.4750171115674</v>
      </c>
      <c r="G784">
        <v>0</v>
      </c>
      <c r="H784">
        <v>0</v>
      </c>
      <c r="I784">
        <v>0</v>
      </c>
      <c r="J784">
        <v>0</v>
      </c>
      <c r="K784">
        <v>0</v>
      </c>
      <c r="L784">
        <v>0</v>
      </c>
      <c r="M784">
        <v>0</v>
      </c>
      <c r="N784">
        <v>1</v>
      </c>
      <c r="O784">
        <v>0</v>
      </c>
      <c r="P784">
        <v>0</v>
      </c>
      <c r="Q784">
        <v>0</v>
      </c>
      <c r="R784">
        <v>0</v>
      </c>
      <c r="S784">
        <v>0</v>
      </c>
      <c r="T784">
        <v>0</v>
      </c>
      <c r="U784">
        <v>0</v>
      </c>
      <c r="V784">
        <v>0</v>
      </c>
      <c r="W784">
        <v>24.3778234086242</v>
      </c>
      <c r="X784">
        <v>0</v>
      </c>
      <c r="Y784" t="s">
        <v>46</v>
      </c>
      <c r="Z784">
        <v>1</v>
      </c>
      <c r="AA784">
        <v>1</v>
      </c>
      <c r="AB784">
        <v>1</v>
      </c>
      <c r="AD784">
        <v>0.571394254488039</v>
      </c>
    </row>
    <row r="785" spans="1:30">
      <c r="A785">
        <v>784</v>
      </c>
      <c r="B785">
        <v>0.9</v>
      </c>
      <c r="C785">
        <v>0</v>
      </c>
      <c r="D785">
        <v>3.1</v>
      </c>
      <c r="E785">
        <v>8.63636363636363</v>
      </c>
      <c r="F785">
        <v>66.943189596167</v>
      </c>
      <c r="G785">
        <v>0</v>
      </c>
      <c r="H785">
        <v>0</v>
      </c>
      <c r="I785">
        <v>0</v>
      </c>
      <c r="J785">
        <v>0</v>
      </c>
      <c r="K785">
        <v>0</v>
      </c>
      <c r="L785">
        <v>0</v>
      </c>
      <c r="M785">
        <v>0</v>
      </c>
      <c r="N785">
        <v>1</v>
      </c>
      <c r="O785">
        <v>0</v>
      </c>
      <c r="P785">
        <v>0</v>
      </c>
      <c r="Q785">
        <v>0</v>
      </c>
      <c r="R785">
        <v>0</v>
      </c>
      <c r="S785">
        <v>0</v>
      </c>
      <c r="T785">
        <v>0</v>
      </c>
      <c r="U785">
        <v>0</v>
      </c>
      <c r="V785">
        <v>0</v>
      </c>
      <c r="W785">
        <v>2.39835728952772</v>
      </c>
      <c r="X785">
        <v>1</v>
      </c>
      <c r="Y785" t="s">
        <v>46</v>
      </c>
      <c r="Z785">
        <v>0</v>
      </c>
      <c r="AA785">
        <v>0</v>
      </c>
      <c r="AB785">
        <v>0</v>
      </c>
      <c r="AC785">
        <v>0</v>
      </c>
      <c r="AD785">
        <v>0.385835428417673</v>
      </c>
    </row>
    <row r="786" spans="1:30">
      <c r="A786">
        <v>785</v>
      </c>
      <c r="B786">
        <v>6.1</v>
      </c>
      <c r="C786">
        <v>0</v>
      </c>
      <c r="D786">
        <v>3.5</v>
      </c>
      <c r="E786">
        <v>3.875</v>
      </c>
      <c r="F786">
        <v>72.4435318275154</v>
      </c>
      <c r="G786">
        <v>0</v>
      </c>
      <c r="H786">
        <v>0</v>
      </c>
      <c r="I786">
        <v>0</v>
      </c>
      <c r="J786">
        <v>0</v>
      </c>
      <c r="K786">
        <v>0</v>
      </c>
      <c r="L786">
        <v>0</v>
      </c>
      <c r="M786">
        <v>0</v>
      </c>
      <c r="N786">
        <v>1</v>
      </c>
      <c r="O786">
        <v>0</v>
      </c>
      <c r="P786">
        <v>0</v>
      </c>
      <c r="Q786">
        <v>0</v>
      </c>
      <c r="R786">
        <v>0</v>
      </c>
      <c r="S786">
        <v>0</v>
      </c>
      <c r="T786">
        <v>0</v>
      </c>
      <c r="U786">
        <v>0</v>
      </c>
      <c r="V786">
        <v>0</v>
      </c>
      <c r="W786">
        <v>25.4948665297741</v>
      </c>
      <c r="X786">
        <v>0</v>
      </c>
      <c r="Y786" t="s">
        <v>46</v>
      </c>
      <c r="Z786">
        <v>1</v>
      </c>
      <c r="AA786">
        <v>1</v>
      </c>
      <c r="AB786">
        <v>1</v>
      </c>
      <c r="AD786">
        <v>0.53170977613614</v>
      </c>
    </row>
    <row r="787" spans="1:30">
      <c r="A787">
        <v>786</v>
      </c>
      <c r="B787">
        <v>2.6</v>
      </c>
      <c r="C787">
        <v>0</v>
      </c>
      <c r="D787">
        <v>4.1</v>
      </c>
      <c r="E787">
        <v>2.6</v>
      </c>
      <c r="F787">
        <v>53.1772758384668</v>
      </c>
      <c r="G787">
        <v>0</v>
      </c>
      <c r="H787">
        <v>0</v>
      </c>
      <c r="I787">
        <v>0</v>
      </c>
      <c r="J787">
        <v>0</v>
      </c>
      <c r="K787">
        <v>0</v>
      </c>
      <c r="L787">
        <v>0</v>
      </c>
      <c r="M787">
        <v>0</v>
      </c>
      <c r="N787">
        <v>1</v>
      </c>
      <c r="O787">
        <v>0</v>
      </c>
      <c r="P787">
        <v>0</v>
      </c>
      <c r="Q787">
        <v>0</v>
      </c>
      <c r="R787">
        <v>0</v>
      </c>
      <c r="S787">
        <v>0</v>
      </c>
      <c r="T787">
        <v>0</v>
      </c>
      <c r="U787">
        <v>0</v>
      </c>
      <c r="V787">
        <v>0</v>
      </c>
      <c r="W787">
        <v>34.924024640657</v>
      </c>
      <c r="X787">
        <v>0</v>
      </c>
      <c r="Y787" t="s">
        <v>46</v>
      </c>
      <c r="Z787">
        <v>1</v>
      </c>
      <c r="AA787">
        <v>1</v>
      </c>
      <c r="AB787">
        <v>1</v>
      </c>
      <c r="AD787">
        <v>0.566745634285934</v>
      </c>
    </row>
    <row r="788" spans="1:30">
      <c r="A788">
        <v>787</v>
      </c>
      <c r="B788">
        <v>0.9</v>
      </c>
      <c r="C788">
        <v>0</v>
      </c>
      <c r="D788">
        <v>4</v>
      </c>
      <c r="E788">
        <v>1.68421052631578</v>
      </c>
      <c r="F788">
        <v>69.8316221765913</v>
      </c>
      <c r="G788">
        <v>0</v>
      </c>
      <c r="H788">
        <v>0</v>
      </c>
      <c r="I788">
        <v>0</v>
      </c>
      <c r="J788">
        <v>0</v>
      </c>
      <c r="K788">
        <v>0</v>
      </c>
      <c r="L788">
        <v>0</v>
      </c>
      <c r="M788">
        <v>0</v>
      </c>
      <c r="N788">
        <v>1</v>
      </c>
      <c r="O788">
        <v>0</v>
      </c>
      <c r="P788">
        <v>0</v>
      </c>
      <c r="Q788">
        <v>0</v>
      </c>
      <c r="R788">
        <v>0</v>
      </c>
      <c r="S788">
        <v>0</v>
      </c>
      <c r="T788">
        <v>0</v>
      </c>
      <c r="U788">
        <v>0</v>
      </c>
      <c r="V788">
        <v>0</v>
      </c>
      <c r="W788">
        <v>38.6365503080082</v>
      </c>
      <c r="X788">
        <v>0</v>
      </c>
      <c r="Y788" t="s">
        <v>46</v>
      </c>
      <c r="Z788">
        <v>1</v>
      </c>
      <c r="AA788">
        <v>1</v>
      </c>
      <c r="AB788">
        <v>1</v>
      </c>
      <c r="AC788">
        <v>1</v>
      </c>
      <c r="AD788">
        <v>0.565377883067536</v>
      </c>
    </row>
    <row r="789" spans="1:30">
      <c r="A789">
        <v>788</v>
      </c>
      <c r="B789">
        <v>3</v>
      </c>
      <c r="C789">
        <v>0</v>
      </c>
      <c r="D789">
        <v>3.7</v>
      </c>
      <c r="E789">
        <v>3.83333333333333</v>
      </c>
      <c r="F789">
        <v>68.9774127310061</v>
      </c>
      <c r="G789">
        <v>0</v>
      </c>
      <c r="H789">
        <v>0</v>
      </c>
      <c r="I789">
        <v>0</v>
      </c>
      <c r="J789">
        <v>0</v>
      </c>
      <c r="K789">
        <v>0</v>
      </c>
      <c r="L789">
        <v>0</v>
      </c>
      <c r="M789">
        <v>0</v>
      </c>
      <c r="N789">
        <v>1</v>
      </c>
      <c r="O789">
        <v>0</v>
      </c>
      <c r="P789">
        <v>0</v>
      </c>
      <c r="Q789">
        <v>0</v>
      </c>
      <c r="R789">
        <v>0</v>
      </c>
      <c r="S789">
        <v>0</v>
      </c>
      <c r="T789">
        <v>0</v>
      </c>
      <c r="U789">
        <v>0</v>
      </c>
      <c r="V789">
        <v>0</v>
      </c>
      <c r="W789">
        <v>11.4989733059548</v>
      </c>
      <c r="X789">
        <v>1</v>
      </c>
      <c r="Y789" t="s">
        <v>46</v>
      </c>
      <c r="Z789">
        <v>1</v>
      </c>
      <c r="AA789">
        <v>0</v>
      </c>
      <c r="AB789">
        <v>0</v>
      </c>
      <c r="AC789">
        <v>0</v>
      </c>
      <c r="AD789">
        <v>0.526049713863717</v>
      </c>
    </row>
    <row r="790" spans="1:30">
      <c r="A790">
        <v>789</v>
      </c>
      <c r="B790">
        <v>3</v>
      </c>
      <c r="C790">
        <v>0</v>
      </c>
      <c r="D790">
        <v>3.4</v>
      </c>
      <c r="E790">
        <v>13.2</v>
      </c>
      <c r="F790">
        <v>60.1505817932922</v>
      </c>
      <c r="G790">
        <v>0</v>
      </c>
      <c r="H790">
        <v>0</v>
      </c>
      <c r="I790">
        <v>0</v>
      </c>
      <c r="J790">
        <v>0</v>
      </c>
      <c r="K790">
        <v>0</v>
      </c>
      <c r="L790">
        <v>0</v>
      </c>
      <c r="M790">
        <v>0</v>
      </c>
      <c r="N790">
        <v>1</v>
      </c>
      <c r="O790">
        <v>0</v>
      </c>
      <c r="P790">
        <v>0</v>
      </c>
      <c r="Q790">
        <v>0</v>
      </c>
      <c r="R790">
        <v>0</v>
      </c>
      <c r="S790">
        <v>0</v>
      </c>
      <c r="T790">
        <v>0</v>
      </c>
      <c r="U790">
        <v>0</v>
      </c>
      <c r="V790">
        <v>0</v>
      </c>
      <c r="W790">
        <v>8.96919917864476</v>
      </c>
      <c r="X790">
        <v>1</v>
      </c>
      <c r="Y790" t="s">
        <v>46</v>
      </c>
      <c r="Z790">
        <v>1</v>
      </c>
      <c r="AA790">
        <v>0</v>
      </c>
      <c r="AB790">
        <v>0</v>
      </c>
      <c r="AC790">
        <v>0</v>
      </c>
      <c r="AD790">
        <v>0.399105628805411</v>
      </c>
    </row>
    <row r="791" spans="1:30">
      <c r="A791">
        <v>790</v>
      </c>
      <c r="B791">
        <v>2</v>
      </c>
      <c r="C791">
        <v>0</v>
      </c>
      <c r="D791">
        <v>3.3</v>
      </c>
      <c r="E791">
        <v>6.44444444444444</v>
      </c>
      <c r="F791">
        <v>59.4880219028062</v>
      </c>
      <c r="G791">
        <v>0</v>
      </c>
      <c r="H791">
        <v>0</v>
      </c>
      <c r="I791">
        <v>0</v>
      </c>
      <c r="J791">
        <v>0</v>
      </c>
      <c r="K791">
        <v>0</v>
      </c>
      <c r="L791">
        <v>0</v>
      </c>
      <c r="M791">
        <v>0</v>
      </c>
      <c r="N791">
        <v>1</v>
      </c>
      <c r="O791">
        <v>0</v>
      </c>
      <c r="P791">
        <v>0</v>
      </c>
      <c r="Q791">
        <v>0</v>
      </c>
      <c r="R791">
        <v>0</v>
      </c>
      <c r="S791">
        <v>0</v>
      </c>
      <c r="T791">
        <v>0</v>
      </c>
      <c r="U791">
        <v>0</v>
      </c>
      <c r="V791">
        <v>0</v>
      </c>
      <c r="W791">
        <v>27.6960985626283</v>
      </c>
      <c r="X791">
        <v>0</v>
      </c>
      <c r="Y791" t="s">
        <v>46</v>
      </c>
      <c r="Z791">
        <v>1</v>
      </c>
      <c r="AA791">
        <v>1</v>
      </c>
      <c r="AB791">
        <v>1</v>
      </c>
      <c r="AD791">
        <v>0.430358078525411</v>
      </c>
    </row>
    <row r="792" spans="1:30">
      <c r="A792">
        <v>791</v>
      </c>
      <c r="B792">
        <v>3</v>
      </c>
      <c r="C792">
        <v>0</v>
      </c>
      <c r="D792">
        <v>4.1</v>
      </c>
      <c r="E792">
        <v>2.38888888888888</v>
      </c>
      <c r="F792">
        <v>68.8487337440109</v>
      </c>
      <c r="G792">
        <v>0</v>
      </c>
      <c r="H792">
        <v>0</v>
      </c>
      <c r="I792">
        <v>0</v>
      </c>
      <c r="J792">
        <v>0</v>
      </c>
      <c r="K792">
        <v>0</v>
      </c>
      <c r="L792">
        <v>0</v>
      </c>
      <c r="M792">
        <v>0</v>
      </c>
      <c r="N792">
        <v>1</v>
      </c>
      <c r="O792">
        <v>0</v>
      </c>
      <c r="P792">
        <v>0</v>
      </c>
      <c r="Q792">
        <v>0</v>
      </c>
      <c r="R792">
        <v>0</v>
      </c>
      <c r="S792">
        <v>0</v>
      </c>
      <c r="T792">
        <v>0</v>
      </c>
      <c r="U792">
        <v>0</v>
      </c>
      <c r="V792">
        <v>0</v>
      </c>
      <c r="W792">
        <v>19.4496919917864</v>
      </c>
      <c r="X792">
        <v>1</v>
      </c>
      <c r="Y792" t="s">
        <v>46</v>
      </c>
      <c r="Z792">
        <v>1</v>
      </c>
      <c r="AA792">
        <v>1</v>
      </c>
      <c r="AB792">
        <v>0</v>
      </c>
      <c r="AC792">
        <v>0</v>
      </c>
      <c r="AD792">
        <v>0.590643547723714</v>
      </c>
    </row>
    <row r="793" spans="1:30">
      <c r="A793">
        <v>792</v>
      </c>
      <c r="B793">
        <v>1.8</v>
      </c>
      <c r="C793">
        <v>0</v>
      </c>
      <c r="D793">
        <v>4.3</v>
      </c>
      <c r="E793">
        <v>1.8</v>
      </c>
      <c r="F793">
        <v>48.3559206023271</v>
      </c>
      <c r="G793">
        <v>0</v>
      </c>
      <c r="H793">
        <v>0</v>
      </c>
      <c r="I793">
        <v>0</v>
      </c>
      <c r="J793">
        <v>0</v>
      </c>
      <c r="K793">
        <v>0</v>
      </c>
      <c r="L793">
        <v>0</v>
      </c>
      <c r="M793">
        <v>0</v>
      </c>
      <c r="N793">
        <v>1</v>
      </c>
      <c r="O793">
        <v>0</v>
      </c>
      <c r="P793">
        <v>0</v>
      </c>
      <c r="Q793">
        <v>0</v>
      </c>
      <c r="R793">
        <v>0</v>
      </c>
      <c r="S793">
        <v>0</v>
      </c>
      <c r="T793">
        <v>0</v>
      </c>
      <c r="U793">
        <v>0</v>
      </c>
      <c r="V793">
        <v>0</v>
      </c>
      <c r="W793">
        <v>51.6796714579055</v>
      </c>
      <c r="X793">
        <v>1</v>
      </c>
      <c r="Y793" t="s">
        <v>46</v>
      </c>
      <c r="Z793">
        <v>1</v>
      </c>
      <c r="AA793">
        <v>1</v>
      </c>
      <c r="AB793">
        <v>1</v>
      </c>
      <c r="AC793">
        <v>1</v>
      </c>
      <c r="AD793">
        <v>0.586502916539431</v>
      </c>
    </row>
    <row r="794" spans="1:30">
      <c r="A794">
        <v>793</v>
      </c>
      <c r="B794">
        <v>3</v>
      </c>
      <c r="C794">
        <v>1</v>
      </c>
      <c r="D794">
        <v>3.8</v>
      </c>
      <c r="E794">
        <v>2.13636363636363</v>
      </c>
      <c r="F794">
        <v>46.0451745379876</v>
      </c>
      <c r="G794">
        <v>0</v>
      </c>
      <c r="H794">
        <v>0</v>
      </c>
      <c r="I794">
        <v>0</v>
      </c>
      <c r="J794">
        <v>0</v>
      </c>
      <c r="K794">
        <v>0</v>
      </c>
      <c r="L794">
        <v>0</v>
      </c>
      <c r="M794">
        <v>0</v>
      </c>
      <c r="N794">
        <v>1</v>
      </c>
      <c r="O794">
        <v>0</v>
      </c>
      <c r="P794">
        <v>0</v>
      </c>
      <c r="Q794">
        <v>0</v>
      </c>
      <c r="R794">
        <v>0</v>
      </c>
      <c r="S794">
        <v>0</v>
      </c>
      <c r="T794">
        <v>0</v>
      </c>
      <c r="U794">
        <v>0</v>
      </c>
      <c r="V794">
        <v>0</v>
      </c>
      <c r="W794">
        <v>49.6427104722792</v>
      </c>
      <c r="X794">
        <v>0</v>
      </c>
      <c r="Y794" t="s">
        <v>46</v>
      </c>
      <c r="Z794">
        <v>1</v>
      </c>
      <c r="AA794">
        <v>1</v>
      </c>
      <c r="AB794">
        <v>1</v>
      </c>
      <c r="AC794">
        <v>1</v>
      </c>
      <c r="AD794">
        <v>0.315401151141752</v>
      </c>
    </row>
    <row r="795" spans="1:30">
      <c r="A795">
        <v>794</v>
      </c>
      <c r="B795">
        <v>4.9</v>
      </c>
      <c r="C795">
        <v>0</v>
      </c>
      <c r="D795">
        <v>3.5</v>
      </c>
      <c r="E795">
        <v>2.26315789473684</v>
      </c>
      <c r="F795">
        <v>64.7501711156741</v>
      </c>
      <c r="G795">
        <v>0</v>
      </c>
      <c r="H795">
        <v>0</v>
      </c>
      <c r="I795">
        <v>0</v>
      </c>
      <c r="J795">
        <v>0</v>
      </c>
      <c r="K795">
        <v>0</v>
      </c>
      <c r="L795">
        <v>0</v>
      </c>
      <c r="M795">
        <v>0</v>
      </c>
      <c r="N795">
        <v>1</v>
      </c>
      <c r="O795">
        <v>0</v>
      </c>
      <c r="P795">
        <v>0</v>
      </c>
      <c r="Q795">
        <v>0</v>
      </c>
      <c r="R795">
        <v>0</v>
      </c>
      <c r="S795">
        <v>0</v>
      </c>
      <c r="T795">
        <v>0</v>
      </c>
      <c r="U795">
        <v>0</v>
      </c>
      <c r="V795">
        <v>0</v>
      </c>
      <c r="W795">
        <v>53.618069815195</v>
      </c>
      <c r="X795">
        <v>0</v>
      </c>
      <c r="Y795" t="s">
        <v>46</v>
      </c>
      <c r="Z795">
        <v>1</v>
      </c>
      <c r="AA795">
        <v>1</v>
      </c>
      <c r="AB795">
        <v>1</v>
      </c>
      <c r="AC795">
        <v>1</v>
      </c>
      <c r="AD795">
        <v>0.524553470313919</v>
      </c>
    </row>
    <row r="796" spans="1:30">
      <c r="A796">
        <v>795</v>
      </c>
      <c r="B796">
        <v>1</v>
      </c>
      <c r="C796">
        <v>0</v>
      </c>
      <c r="D796">
        <v>4.4</v>
      </c>
      <c r="E796">
        <v>3</v>
      </c>
      <c r="F796">
        <v>57.3607118412046</v>
      </c>
      <c r="G796">
        <v>0</v>
      </c>
      <c r="H796">
        <v>0</v>
      </c>
      <c r="I796">
        <v>0</v>
      </c>
      <c r="J796">
        <v>0</v>
      </c>
      <c r="K796">
        <v>0</v>
      </c>
      <c r="L796">
        <v>0</v>
      </c>
      <c r="M796">
        <v>0</v>
      </c>
      <c r="N796">
        <v>1</v>
      </c>
      <c r="O796">
        <v>0</v>
      </c>
      <c r="P796">
        <v>0</v>
      </c>
      <c r="Q796">
        <v>0</v>
      </c>
      <c r="R796">
        <v>0</v>
      </c>
      <c r="S796">
        <v>0</v>
      </c>
      <c r="T796">
        <v>0</v>
      </c>
      <c r="U796">
        <v>0</v>
      </c>
      <c r="V796">
        <v>0</v>
      </c>
      <c r="W796">
        <v>11.7289527720739</v>
      </c>
      <c r="X796">
        <v>1</v>
      </c>
      <c r="Y796" t="s">
        <v>46</v>
      </c>
      <c r="Z796">
        <v>1</v>
      </c>
      <c r="AA796">
        <v>0</v>
      </c>
      <c r="AB796">
        <v>0</v>
      </c>
      <c r="AC796">
        <v>0</v>
      </c>
      <c r="AD796">
        <v>0.593372677226881</v>
      </c>
    </row>
    <row r="797" spans="1:30">
      <c r="A797">
        <v>796</v>
      </c>
      <c r="B797">
        <v>6.9</v>
      </c>
      <c r="C797">
        <v>0</v>
      </c>
      <c r="D797">
        <v>4.2</v>
      </c>
      <c r="E797">
        <v>2.35714285714285</v>
      </c>
      <c r="F797">
        <v>70.0971937029431</v>
      </c>
      <c r="G797">
        <v>0</v>
      </c>
      <c r="H797">
        <v>0</v>
      </c>
      <c r="I797">
        <v>0</v>
      </c>
      <c r="J797">
        <v>0</v>
      </c>
      <c r="K797">
        <v>0</v>
      </c>
      <c r="L797">
        <v>0</v>
      </c>
      <c r="M797">
        <v>0</v>
      </c>
      <c r="N797">
        <v>1</v>
      </c>
      <c r="O797">
        <v>0</v>
      </c>
      <c r="P797">
        <v>0</v>
      </c>
      <c r="Q797">
        <v>0</v>
      </c>
      <c r="R797">
        <v>0</v>
      </c>
      <c r="S797">
        <v>0</v>
      </c>
      <c r="T797">
        <v>0</v>
      </c>
      <c r="U797">
        <v>0</v>
      </c>
      <c r="V797">
        <v>0</v>
      </c>
      <c r="W797">
        <v>12.35318275154</v>
      </c>
      <c r="X797">
        <v>1</v>
      </c>
      <c r="Y797" t="s">
        <v>46</v>
      </c>
      <c r="Z797">
        <v>1</v>
      </c>
      <c r="AA797">
        <v>1</v>
      </c>
      <c r="AB797">
        <v>0</v>
      </c>
      <c r="AC797">
        <v>0</v>
      </c>
      <c r="AD797">
        <v>0.639246063488098</v>
      </c>
    </row>
    <row r="798" spans="1:30">
      <c r="A798">
        <v>797</v>
      </c>
      <c r="B798">
        <v>6.9</v>
      </c>
      <c r="C798">
        <v>0</v>
      </c>
      <c r="D798">
        <v>4</v>
      </c>
      <c r="E798">
        <v>2.3076923076923</v>
      </c>
      <c r="F798">
        <v>44.4106776180698</v>
      </c>
      <c r="G798">
        <v>0</v>
      </c>
      <c r="H798">
        <v>0</v>
      </c>
      <c r="I798">
        <v>0</v>
      </c>
      <c r="J798">
        <v>0</v>
      </c>
      <c r="K798">
        <v>0</v>
      </c>
      <c r="L798">
        <v>0</v>
      </c>
      <c r="M798">
        <v>0</v>
      </c>
      <c r="N798">
        <v>1</v>
      </c>
      <c r="O798">
        <v>0</v>
      </c>
      <c r="P798">
        <v>0</v>
      </c>
      <c r="Q798">
        <v>0</v>
      </c>
      <c r="R798">
        <v>0</v>
      </c>
      <c r="S798">
        <v>0</v>
      </c>
      <c r="T798">
        <v>0</v>
      </c>
      <c r="U798">
        <v>0</v>
      </c>
      <c r="V798">
        <v>0</v>
      </c>
      <c r="W798">
        <v>7.3264887063655</v>
      </c>
      <c r="X798">
        <v>1</v>
      </c>
      <c r="Y798" t="s">
        <v>46</v>
      </c>
      <c r="Z798">
        <v>1</v>
      </c>
      <c r="AA798">
        <v>0</v>
      </c>
      <c r="AB798">
        <v>0</v>
      </c>
      <c r="AC798">
        <v>0</v>
      </c>
      <c r="AD798">
        <v>0.584456124466865</v>
      </c>
    </row>
    <row r="799" spans="1:30">
      <c r="A799">
        <v>798</v>
      </c>
      <c r="B799">
        <v>1</v>
      </c>
      <c r="C799">
        <v>0</v>
      </c>
      <c r="D799">
        <v>4</v>
      </c>
      <c r="E799">
        <v>6.21428571428571</v>
      </c>
      <c r="F799">
        <v>72.1177275838466</v>
      </c>
      <c r="G799">
        <v>0</v>
      </c>
      <c r="H799">
        <v>0</v>
      </c>
      <c r="I799">
        <v>0</v>
      </c>
      <c r="J799">
        <v>0</v>
      </c>
      <c r="K799">
        <v>0</v>
      </c>
      <c r="L799">
        <v>0</v>
      </c>
      <c r="M799">
        <v>0</v>
      </c>
      <c r="N799">
        <v>1</v>
      </c>
      <c r="O799">
        <v>0</v>
      </c>
      <c r="P799">
        <v>0</v>
      </c>
      <c r="Q799">
        <v>0</v>
      </c>
      <c r="R799">
        <v>0</v>
      </c>
      <c r="S799">
        <v>0</v>
      </c>
      <c r="T799">
        <v>0</v>
      </c>
      <c r="U799">
        <v>0</v>
      </c>
      <c r="V799">
        <v>0</v>
      </c>
      <c r="W799">
        <v>5.74948665297741</v>
      </c>
      <c r="X799">
        <v>1</v>
      </c>
      <c r="Y799" t="s">
        <v>46</v>
      </c>
      <c r="Z799">
        <v>0</v>
      </c>
      <c r="AA799">
        <v>0</v>
      </c>
      <c r="AB799">
        <v>0</v>
      </c>
      <c r="AC799">
        <v>0</v>
      </c>
      <c r="AD799">
        <v>0.532048830258534</v>
      </c>
    </row>
    <row r="800" spans="1:30">
      <c r="A800">
        <v>799</v>
      </c>
      <c r="B800">
        <v>5.9</v>
      </c>
      <c r="C800">
        <v>0</v>
      </c>
      <c r="D800">
        <v>4.3</v>
      </c>
      <c r="E800">
        <v>3.91666666666666</v>
      </c>
      <c r="F800">
        <v>85</v>
      </c>
      <c r="G800">
        <v>0</v>
      </c>
      <c r="H800">
        <v>0</v>
      </c>
      <c r="I800">
        <v>0</v>
      </c>
      <c r="J800">
        <v>0</v>
      </c>
      <c r="K800">
        <v>0</v>
      </c>
      <c r="L800">
        <v>0</v>
      </c>
      <c r="M800">
        <v>0</v>
      </c>
      <c r="N800">
        <v>0</v>
      </c>
      <c r="O800">
        <v>0</v>
      </c>
      <c r="P800">
        <v>0</v>
      </c>
      <c r="Q800">
        <v>0</v>
      </c>
      <c r="R800">
        <v>0</v>
      </c>
      <c r="S800">
        <v>0</v>
      </c>
      <c r="T800">
        <v>0</v>
      </c>
      <c r="U800">
        <v>0</v>
      </c>
      <c r="V800">
        <v>1</v>
      </c>
      <c r="W800">
        <v>35.482546201232</v>
      </c>
      <c r="X800">
        <v>1</v>
      </c>
      <c r="Y800" t="s">
        <v>52</v>
      </c>
      <c r="Z800">
        <v>1</v>
      </c>
      <c r="AA800">
        <v>1</v>
      </c>
      <c r="AB800">
        <v>1</v>
      </c>
      <c r="AC800">
        <v>0</v>
      </c>
      <c r="AD800">
        <v>0.673830104351792</v>
      </c>
    </row>
    <row r="801" spans="1:30">
      <c r="A801">
        <v>800</v>
      </c>
      <c r="B801">
        <v>7.9</v>
      </c>
      <c r="C801">
        <v>0</v>
      </c>
      <c r="D801">
        <v>3.5</v>
      </c>
      <c r="E801">
        <v>5.33333333333333</v>
      </c>
      <c r="F801">
        <v>75.9863107460643</v>
      </c>
      <c r="G801">
        <v>0</v>
      </c>
      <c r="H801">
        <v>0</v>
      </c>
      <c r="I801">
        <v>0</v>
      </c>
      <c r="J801">
        <v>0</v>
      </c>
      <c r="K801">
        <v>0</v>
      </c>
      <c r="L801">
        <v>0</v>
      </c>
      <c r="M801">
        <v>0</v>
      </c>
      <c r="N801">
        <v>0</v>
      </c>
      <c r="O801">
        <v>0</v>
      </c>
      <c r="P801">
        <v>0</v>
      </c>
      <c r="Q801">
        <v>0</v>
      </c>
      <c r="R801">
        <v>0</v>
      </c>
      <c r="S801">
        <v>0</v>
      </c>
      <c r="T801">
        <v>0</v>
      </c>
      <c r="U801">
        <v>0</v>
      </c>
      <c r="V801">
        <v>1</v>
      </c>
      <c r="W801">
        <v>37.8151950718685</v>
      </c>
      <c r="X801">
        <v>0</v>
      </c>
      <c r="Y801" t="s">
        <v>52</v>
      </c>
      <c r="Z801">
        <v>1</v>
      </c>
      <c r="AA801">
        <v>1</v>
      </c>
      <c r="AB801">
        <v>1</v>
      </c>
      <c r="AC801">
        <v>1</v>
      </c>
      <c r="AD801">
        <v>0.569172083733049</v>
      </c>
    </row>
    <row r="802" spans="1:30">
      <c r="A802">
        <v>801</v>
      </c>
      <c r="B802">
        <v>5.3</v>
      </c>
      <c r="C802">
        <v>0</v>
      </c>
      <c r="D802">
        <v>3.8</v>
      </c>
      <c r="E802">
        <v>2.29411764705882</v>
      </c>
      <c r="F802">
        <v>73.4045174537987</v>
      </c>
      <c r="G802">
        <v>0</v>
      </c>
      <c r="H802">
        <v>0</v>
      </c>
      <c r="I802">
        <v>0</v>
      </c>
      <c r="J802">
        <v>0</v>
      </c>
      <c r="K802">
        <v>0</v>
      </c>
      <c r="L802">
        <v>0</v>
      </c>
      <c r="M802">
        <v>0</v>
      </c>
      <c r="N802">
        <v>0</v>
      </c>
      <c r="O802">
        <v>0</v>
      </c>
      <c r="P802">
        <v>0</v>
      </c>
      <c r="Q802">
        <v>0</v>
      </c>
      <c r="R802">
        <v>0</v>
      </c>
      <c r="S802">
        <v>0</v>
      </c>
      <c r="T802">
        <v>0</v>
      </c>
      <c r="U802">
        <v>0</v>
      </c>
      <c r="V802">
        <v>1</v>
      </c>
      <c r="W802">
        <v>24.9034907597535</v>
      </c>
      <c r="X802">
        <v>0</v>
      </c>
      <c r="Y802" t="s">
        <v>52</v>
      </c>
      <c r="Z802">
        <v>1</v>
      </c>
      <c r="AA802">
        <v>1</v>
      </c>
      <c r="AB802">
        <v>1</v>
      </c>
      <c r="AD802">
        <v>0.606189084332654</v>
      </c>
    </row>
    <row r="803" spans="1:30">
      <c r="A803">
        <v>802</v>
      </c>
      <c r="B803">
        <v>12.8</v>
      </c>
      <c r="C803">
        <v>1</v>
      </c>
      <c r="D803">
        <v>3.4</v>
      </c>
      <c r="E803">
        <v>9.41666666666666</v>
      </c>
      <c r="F803">
        <v>62.0917180013689</v>
      </c>
      <c r="G803">
        <v>0</v>
      </c>
      <c r="H803">
        <v>0</v>
      </c>
      <c r="I803">
        <v>0</v>
      </c>
      <c r="J803">
        <v>0</v>
      </c>
      <c r="K803">
        <v>0</v>
      </c>
      <c r="L803">
        <v>0</v>
      </c>
      <c r="M803">
        <v>0</v>
      </c>
      <c r="N803">
        <v>0</v>
      </c>
      <c r="O803">
        <v>0</v>
      </c>
      <c r="P803">
        <v>0</v>
      </c>
      <c r="Q803">
        <v>0</v>
      </c>
      <c r="R803">
        <v>0</v>
      </c>
      <c r="S803">
        <v>0</v>
      </c>
      <c r="T803">
        <v>0</v>
      </c>
      <c r="U803">
        <v>0</v>
      </c>
      <c r="V803">
        <v>1</v>
      </c>
      <c r="W803">
        <v>15.3429158110882</v>
      </c>
      <c r="X803">
        <v>1</v>
      </c>
      <c r="Y803" t="s">
        <v>52</v>
      </c>
      <c r="Z803">
        <v>1</v>
      </c>
      <c r="AA803">
        <v>1</v>
      </c>
      <c r="AB803">
        <v>0</v>
      </c>
      <c r="AC803">
        <v>0</v>
      </c>
      <c r="AD803">
        <v>0.337683885815294</v>
      </c>
    </row>
    <row r="804" spans="1:30">
      <c r="A804">
        <v>803</v>
      </c>
      <c r="B804">
        <v>4.9</v>
      </c>
      <c r="C804">
        <v>1</v>
      </c>
      <c r="D804">
        <v>4.1</v>
      </c>
      <c r="E804">
        <v>3.1</v>
      </c>
      <c r="F804">
        <v>66.6283367556468</v>
      </c>
      <c r="G804">
        <v>0</v>
      </c>
      <c r="H804">
        <v>0</v>
      </c>
      <c r="I804">
        <v>0</v>
      </c>
      <c r="J804">
        <v>0</v>
      </c>
      <c r="K804">
        <v>0</v>
      </c>
      <c r="L804">
        <v>0</v>
      </c>
      <c r="M804">
        <v>0</v>
      </c>
      <c r="N804">
        <v>0</v>
      </c>
      <c r="O804">
        <v>0</v>
      </c>
      <c r="P804">
        <v>0</v>
      </c>
      <c r="Q804">
        <v>0</v>
      </c>
      <c r="R804">
        <v>0</v>
      </c>
      <c r="S804">
        <v>0</v>
      </c>
      <c r="T804">
        <v>0</v>
      </c>
      <c r="U804">
        <v>0</v>
      </c>
      <c r="V804">
        <v>1</v>
      </c>
      <c r="W804">
        <v>10.4147843942505</v>
      </c>
      <c r="X804">
        <v>1</v>
      </c>
      <c r="Y804" t="s">
        <v>52</v>
      </c>
      <c r="Z804">
        <v>1</v>
      </c>
      <c r="AA804">
        <v>0</v>
      </c>
      <c r="AB804">
        <v>0</v>
      </c>
      <c r="AC804">
        <v>0</v>
      </c>
      <c r="AD804">
        <v>0.411175567745618</v>
      </c>
    </row>
    <row r="805" spans="1:30">
      <c r="A805">
        <v>804</v>
      </c>
      <c r="B805">
        <v>8.9</v>
      </c>
      <c r="C805">
        <v>0</v>
      </c>
      <c r="D805">
        <v>3.7</v>
      </c>
      <c r="E805">
        <v>25</v>
      </c>
      <c r="F805">
        <v>80.6050650239562</v>
      </c>
      <c r="G805">
        <v>0</v>
      </c>
      <c r="H805">
        <v>0</v>
      </c>
      <c r="I805">
        <v>0</v>
      </c>
      <c r="J805">
        <v>0</v>
      </c>
      <c r="K805">
        <v>0</v>
      </c>
      <c r="L805">
        <v>0</v>
      </c>
      <c r="M805">
        <v>0</v>
      </c>
      <c r="N805">
        <v>0</v>
      </c>
      <c r="O805">
        <v>0</v>
      </c>
      <c r="P805">
        <v>0</v>
      </c>
      <c r="Q805">
        <v>0</v>
      </c>
      <c r="R805">
        <v>0</v>
      </c>
      <c r="S805">
        <v>0</v>
      </c>
      <c r="T805">
        <v>0</v>
      </c>
      <c r="U805">
        <v>0</v>
      </c>
      <c r="V805">
        <v>1</v>
      </c>
      <c r="W805">
        <v>6.99794661190965</v>
      </c>
      <c r="X805">
        <v>1</v>
      </c>
      <c r="Y805" t="s">
        <v>52</v>
      </c>
      <c r="Z805">
        <v>1</v>
      </c>
      <c r="AA805">
        <v>0</v>
      </c>
      <c r="AB805">
        <v>0</v>
      </c>
      <c r="AC805">
        <v>0</v>
      </c>
      <c r="AD805">
        <v>0.449356303922959</v>
      </c>
    </row>
    <row r="806" spans="1:30">
      <c r="A806">
        <v>805</v>
      </c>
      <c r="B806">
        <v>6.9</v>
      </c>
      <c r="C806">
        <v>0</v>
      </c>
      <c r="D806">
        <v>4.1</v>
      </c>
      <c r="E806">
        <v>3.57894736842105</v>
      </c>
      <c r="F806">
        <v>73.492128678987</v>
      </c>
      <c r="G806">
        <v>0</v>
      </c>
      <c r="H806">
        <v>0</v>
      </c>
      <c r="I806">
        <v>0</v>
      </c>
      <c r="J806">
        <v>0</v>
      </c>
      <c r="K806">
        <v>0</v>
      </c>
      <c r="L806">
        <v>0</v>
      </c>
      <c r="M806">
        <v>0</v>
      </c>
      <c r="N806">
        <v>0</v>
      </c>
      <c r="O806">
        <v>0</v>
      </c>
      <c r="P806">
        <v>0</v>
      </c>
      <c r="Q806">
        <v>0</v>
      </c>
      <c r="R806">
        <v>0</v>
      </c>
      <c r="S806">
        <v>0</v>
      </c>
      <c r="T806">
        <v>0</v>
      </c>
      <c r="U806">
        <v>0</v>
      </c>
      <c r="V806">
        <v>1</v>
      </c>
      <c r="W806">
        <v>15.6386036960985</v>
      </c>
      <c r="X806">
        <v>1</v>
      </c>
      <c r="Y806" t="s">
        <v>52</v>
      </c>
      <c r="Z806">
        <v>1</v>
      </c>
      <c r="AA806">
        <v>1</v>
      </c>
      <c r="AB806">
        <v>0</v>
      </c>
      <c r="AC806">
        <v>0</v>
      </c>
      <c r="AD806">
        <v>0.647967453873395</v>
      </c>
    </row>
    <row r="807" spans="1:30">
      <c r="A807">
        <v>806</v>
      </c>
      <c r="B807">
        <v>9.8</v>
      </c>
      <c r="C807">
        <v>0</v>
      </c>
      <c r="D807">
        <v>4.7</v>
      </c>
      <c r="E807">
        <v>1.77777777777777</v>
      </c>
      <c r="F807">
        <v>79.0335386721423</v>
      </c>
      <c r="G807">
        <v>0</v>
      </c>
      <c r="H807">
        <v>0</v>
      </c>
      <c r="I807">
        <v>0</v>
      </c>
      <c r="J807">
        <v>0</v>
      </c>
      <c r="K807">
        <v>0</v>
      </c>
      <c r="L807">
        <v>0</v>
      </c>
      <c r="M807">
        <v>0</v>
      </c>
      <c r="N807">
        <v>0</v>
      </c>
      <c r="O807">
        <v>0</v>
      </c>
      <c r="P807">
        <v>0</v>
      </c>
      <c r="Q807">
        <v>0</v>
      </c>
      <c r="R807">
        <v>0</v>
      </c>
      <c r="S807">
        <v>0</v>
      </c>
      <c r="T807">
        <v>0</v>
      </c>
      <c r="U807">
        <v>0</v>
      </c>
      <c r="V807">
        <v>1</v>
      </c>
      <c r="W807">
        <v>9.19917864476386</v>
      </c>
      <c r="X807">
        <v>1</v>
      </c>
      <c r="Y807" t="s">
        <v>52</v>
      </c>
      <c r="Z807">
        <v>1</v>
      </c>
      <c r="AA807">
        <v>0</v>
      </c>
      <c r="AB807">
        <v>0</v>
      </c>
      <c r="AC807">
        <v>0</v>
      </c>
      <c r="AD807">
        <v>0.755270463535921</v>
      </c>
    </row>
    <row r="808" spans="1:30">
      <c r="A808">
        <v>807</v>
      </c>
      <c r="B808">
        <v>6.9</v>
      </c>
      <c r="C808">
        <v>0</v>
      </c>
      <c r="D808">
        <v>4.5</v>
      </c>
      <c r="E808">
        <v>7.6</v>
      </c>
      <c r="F808">
        <v>55.0773442847364</v>
      </c>
      <c r="G808">
        <v>0</v>
      </c>
      <c r="H808">
        <v>0</v>
      </c>
      <c r="I808">
        <v>0</v>
      </c>
      <c r="J808">
        <v>0</v>
      </c>
      <c r="K808">
        <v>0</v>
      </c>
      <c r="L808">
        <v>0</v>
      </c>
      <c r="M808">
        <v>0</v>
      </c>
      <c r="N808">
        <v>0</v>
      </c>
      <c r="O808">
        <v>0</v>
      </c>
      <c r="P808">
        <v>0</v>
      </c>
      <c r="Q808">
        <v>0</v>
      </c>
      <c r="R808">
        <v>0</v>
      </c>
      <c r="S808">
        <v>0</v>
      </c>
      <c r="T808">
        <v>0</v>
      </c>
      <c r="U808">
        <v>0</v>
      </c>
      <c r="V808">
        <v>1</v>
      </c>
      <c r="W808">
        <v>49.1498973305954</v>
      </c>
      <c r="X808">
        <v>0</v>
      </c>
      <c r="Y808" t="s">
        <v>52</v>
      </c>
      <c r="Z808">
        <v>1</v>
      </c>
      <c r="AA808">
        <v>1</v>
      </c>
      <c r="AB808">
        <v>1</v>
      </c>
      <c r="AC808">
        <v>1</v>
      </c>
      <c r="AD808">
        <v>0.646373222395881</v>
      </c>
    </row>
    <row r="809" spans="1:30">
      <c r="A809">
        <v>808</v>
      </c>
      <c r="B809">
        <v>13.8</v>
      </c>
      <c r="C809">
        <v>0</v>
      </c>
      <c r="D809">
        <v>4</v>
      </c>
      <c r="E809">
        <v>2.625</v>
      </c>
      <c r="F809">
        <v>78.2915811088295</v>
      </c>
      <c r="G809">
        <v>0</v>
      </c>
      <c r="H809">
        <v>0</v>
      </c>
      <c r="I809">
        <v>0</v>
      </c>
      <c r="J809">
        <v>0</v>
      </c>
      <c r="K809">
        <v>0</v>
      </c>
      <c r="L809">
        <v>0</v>
      </c>
      <c r="M809">
        <v>0</v>
      </c>
      <c r="N809">
        <v>0</v>
      </c>
      <c r="O809">
        <v>0</v>
      </c>
      <c r="P809">
        <v>0</v>
      </c>
      <c r="Q809">
        <v>0</v>
      </c>
      <c r="R809">
        <v>0</v>
      </c>
      <c r="S809">
        <v>0</v>
      </c>
      <c r="T809">
        <v>0</v>
      </c>
      <c r="U809">
        <v>0</v>
      </c>
      <c r="V809">
        <v>1</v>
      </c>
      <c r="W809">
        <v>7.35934291581108</v>
      </c>
      <c r="X809">
        <v>1</v>
      </c>
      <c r="Y809" t="s">
        <v>52</v>
      </c>
      <c r="Z809">
        <v>1</v>
      </c>
      <c r="AA809">
        <v>0</v>
      </c>
      <c r="AB809">
        <v>0</v>
      </c>
      <c r="AC809">
        <v>0</v>
      </c>
      <c r="AD809">
        <v>0.704081771103958</v>
      </c>
    </row>
    <row r="810" spans="1:30">
      <c r="A810">
        <v>809</v>
      </c>
      <c r="B810">
        <v>16.7</v>
      </c>
      <c r="C810">
        <v>0</v>
      </c>
      <c r="D810">
        <v>4.2</v>
      </c>
      <c r="E810">
        <v>2.27777777777777</v>
      </c>
      <c r="F810">
        <v>56.7611225188227</v>
      </c>
      <c r="G810">
        <v>0</v>
      </c>
      <c r="H810">
        <v>0</v>
      </c>
      <c r="I810">
        <v>0</v>
      </c>
      <c r="J810">
        <v>0</v>
      </c>
      <c r="K810">
        <v>0</v>
      </c>
      <c r="L810">
        <v>0</v>
      </c>
      <c r="M810">
        <v>0</v>
      </c>
      <c r="N810">
        <v>0</v>
      </c>
      <c r="O810">
        <v>0</v>
      </c>
      <c r="P810">
        <v>0</v>
      </c>
      <c r="Q810">
        <v>0</v>
      </c>
      <c r="R810">
        <v>0</v>
      </c>
      <c r="S810">
        <v>0</v>
      </c>
      <c r="T810">
        <v>0</v>
      </c>
      <c r="U810">
        <v>0</v>
      </c>
      <c r="V810">
        <v>1</v>
      </c>
      <c r="W810">
        <v>41.0677618069815</v>
      </c>
      <c r="X810">
        <v>1</v>
      </c>
      <c r="Y810" t="s">
        <v>52</v>
      </c>
      <c r="Z810">
        <v>1</v>
      </c>
      <c r="AA810">
        <v>1</v>
      </c>
      <c r="AB810">
        <v>1</v>
      </c>
      <c r="AC810">
        <v>1</v>
      </c>
      <c r="AD810">
        <v>0.728815417492817</v>
      </c>
    </row>
    <row r="811" spans="1:30">
      <c r="A811">
        <v>810</v>
      </c>
      <c r="B811">
        <v>5.9</v>
      </c>
      <c r="C811">
        <v>0</v>
      </c>
      <c r="D811">
        <v>3.9</v>
      </c>
      <c r="E811">
        <v>3.11764705882352</v>
      </c>
      <c r="F811">
        <v>77.2210814510609</v>
      </c>
      <c r="G811">
        <v>0</v>
      </c>
      <c r="H811">
        <v>0</v>
      </c>
      <c r="I811">
        <v>0</v>
      </c>
      <c r="J811">
        <v>0</v>
      </c>
      <c r="K811">
        <v>0</v>
      </c>
      <c r="L811">
        <v>0</v>
      </c>
      <c r="M811">
        <v>0</v>
      </c>
      <c r="N811">
        <v>0</v>
      </c>
      <c r="O811">
        <v>0</v>
      </c>
      <c r="P811">
        <v>0</v>
      </c>
      <c r="Q811">
        <v>0</v>
      </c>
      <c r="R811">
        <v>0</v>
      </c>
      <c r="S811">
        <v>0</v>
      </c>
      <c r="T811">
        <v>0</v>
      </c>
      <c r="U811">
        <v>0</v>
      </c>
      <c r="V811">
        <v>1</v>
      </c>
      <c r="W811">
        <v>9.79055441478439</v>
      </c>
      <c r="X811">
        <v>1</v>
      </c>
      <c r="Y811" t="s">
        <v>52</v>
      </c>
      <c r="Z811">
        <v>1</v>
      </c>
      <c r="AA811">
        <v>0</v>
      </c>
      <c r="AB811">
        <v>0</v>
      </c>
      <c r="AC811">
        <v>0</v>
      </c>
      <c r="AD811">
        <v>0.622171728251046</v>
      </c>
    </row>
    <row r="812" spans="1:30">
      <c r="A812">
        <v>811</v>
      </c>
      <c r="B812">
        <v>8.9</v>
      </c>
      <c r="C812">
        <v>0</v>
      </c>
      <c r="D812">
        <v>3.2</v>
      </c>
      <c r="E812">
        <v>25</v>
      </c>
      <c r="F812">
        <v>72.747433264887</v>
      </c>
      <c r="G812">
        <v>0</v>
      </c>
      <c r="H812">
        <v>0</v>
      </c>
      <c r="I812">
        <v>0</v>
      </c>
      <c r="J812">
        <v>0</v>
      </c>
      <c r="K812">
        <v>0</v>
      </c>
      <c r="L812">
        <v>0</v>
      </c>
      <c r="M812">
        <v>0</v>
      </c>
      <c r="N812">
        <v>0</v>
      </c>
      <c r="O812">
        <v>0</v>
      </c>
      <c r="P812">
        <v>0</v>
      </c>
      <c r="Q812">
        <v>0</v>
      </c>
      <c r="R812">
        <v>0</v>
      </c>
      <c r="S812">
        <v>0</v>
      </c>
      <c r="T812">
        <v>0</v>
      </c>
      <c r="U812">
        <v>0</v>
      </c>
      <c r="V812">
        <v>1</v>
      </c>
      <c r="W812">
        <v>15.2114989733059</v>
      </c>
      <c r="X812">
        <v>1</v>
      </c>
      <c r="Y812" t="s">
        <v>52</v>
      </c>
      <c r="Z812">
        <v>1</v>
      </c>
      <c r="AA812">
        <v>1</v>
      </c>
      <c r="AB812">
        <v>0</v>
      </c>
      <c r="AC812">
        <v>0</v>
      </c>
      <c r="AD812">
        <v>0.375046510221361</v>
      </c>
    </row>
    <row r="813" spans="1:30">
      <c r="A813">
        <v>812</v>
      </c>
      <c r="B813">
        <v>10.8</v>
      </c>
      <c r="C813">
        <v>0</v>
      </c>
      <c r="D813">
        <v>4.2</v>
      </c>
      <c r="E813">
        <v>3.05882352941176</v>
      </c>
      <c r="F813">
        <v>50.198494182067</v>
      </c>
      <c r="G813">
        <v>0</v>
      </c>
      <c r="H813">
        <v>0</v>
      </c>
      <c r="I813">
        <v>0</v>
      </c>
      <c r="J813">
        <v>0</v>
      </c>
      <c r="K813">
        <v>0</v>
      </c>
      <c r="L813">
        <v>0</v>
      </c>
      <c r="M813">
        <v>0</v>
      </c>
      <c r="N813">
        <v>0</v>
      </c>
      <c r="O813">
        <v>0</v>
      </c>
      <c r="P813">
        <v>0</v>
      </c>
      <c r="Q813">
        <v>0</v>
      </c>
      <c r="R813">
        <v>0</v>
      </c>
      <c r="S813">
        <v>0</v>
      </c>
      <c r="T813">
        <v>0</v>
      </c>
      <c r="U813">
        <v>0</v>
      </c>
      <c r="V813">
        <v>1</v>
      </c>
      <c r="W813">
        <v>12.8788501026694</v>
      </c>
      <c r="X813">
        <v>1</v>
      </c>
      <c r="Y813" t="s">
        <v>52</v>
      </c>
      <c r="Z813">
        <v>1</v>
      </c>
      <c r="AA813">
        <v>1</v>
      </c>
      <c r="AB813">
        <v>0</v>
      </c>
      <c r="AC813">
        <v>0</v>
      </c>
      <c r="AD813">
        <v>0.670905709748145</v>
      </c>
    </row>
    <row r="814" spans="1:30">
      <c r="A814">
        <v>813</v>
      </c>
      <c r="B814">
        <v>2</v>
      </c>
      <c r="C814">
        <v>0</v>
      </c>
      <c r="D814">
        <v>4.1</v>
      </c>
      <c r="E814">
        <v>4.21428571428571</v>
      </c>
      <c r="F814">
        <v>62.8172484599589</v>
      </c>
      <c r="G814">
        <v>0</v>
      </c>
      <c r="H814">
        <v>0</v>
      </c>
      <c r="I814">
        <v>0</v>
      </c>
      <c r="J814">
        <v>0</v>
      </c>
      <c r="K814">
        <v>0</v>
      </c>
      <c r="L814">
        <v>0</v>
      </c>
      <c r="M814">
        <v>0</v>
      </c>
      <c r="N814">
        <v>0</v>
      </c>
      <c r="O814">
        <v>0</v>
      </c>
      <c r="P814">
        <v>0</v>
      </c>
      <c r="Q814">
        <v>0</v>
      </c>
      <c r="R814">
        <v>0</v>
      </c>
      <c r="S814">
        <v>0</v>
      </c>
      <c r="T814">
        <v>0</v>
      </c>
      <c r="U814">
        <v>0</v>
      </c>
      <c r="V814">
        <v>1</v>
      </c>
      <c r="W814">
        <v>4.76386036960985</v>
      </c>
      <c r="X814">
        <v>1</v>
      </c>
      <c r="Y814" t="s">
        <v>52</v>
      </c>
      <c r="Z814">
        <v>0</v>
      </c>
      <c r="AA814">
        <v>0</v>
      </c>
      <c r="AB814">
        <v>0</v>
      </c>
      <c r="AC814">
        <v>0</v>
      </c>
      <c r="AD814">
        <v>0.587983551122328</v>
      </c>
    </row>
    <row r="815" spans="1:30">
      <c r="A815">
        <v>814</v>
      </c>
      <c r="B815">
        <v>6.9</v>
      </c>
      <c r="C815">
        <v>0</v>
      </c>
      <c r="D815">
        <v>4.1</v>
      </c>
      <c r="E815">
        <v>4.61538461538461</v>
      </c>
      <c r="F815">
        <v>63.7043121149897</v>
      </c>
      <c r="G815">
        <v>0</v>
      </c>
      <c r="H815">
        <v>0</v>
      </c>
      <c r="I815">
        <v>0</v>
      </c>
      <c r="J815">
        <v>0</v>
      </c>
      <c r="K815">
        <v>0</v>
      </c>
      <c r="L815">
        <v>0</v>
      </c>
      <c r="M815">
        <v>0</v>
      </c>
      <c r="N815">
        <v>0</v>
      </c>
      <c r="O815">
        <v>0</v>
      </c>
      <c r="P815">
        <v>0</v>
      </c>
      <c r="Q815">
        <v>0</v>
      </c>
      <c r="R815">
        <v>0</v>
      </c>
      <c r="S815">
        <v>0</v>
      </c>
      <c r="T815">
        <v>0</v>
      </c>
      <c r="U815">
        <v>0</v>
      </c>
      <c r="V815">
        <v>1</v>
      </c>
      <c r="W815">
        <v>11.958932238193</v>
      </c>
      <c r="X815">
        <v>1</v>
      </c>
      <c r="Y815" t="s">
        <v>52</v>
      </c>
      <c r="Z815">
        <v>1</v>
      </c>
      <c r="AA815">
        <v>0</v>
      </c>
      <c r="AB815">
        <v>0</v>
      </c>
      <c r="AC815">
        <v>0</v>
      </c>
      <c r="AD815">
        <v>0.629085113810784</v>
      </c>
    </row>
    <row r="816" spans="1:30">
      <c r="A816">
        <v>815</v>
      </c>
      <c r="B816">
        <v>6.9</v>
      </c>
      <c r="C816">
        <v>0</v>
      </c>
      <c r="D816">
        <v>3.9</v>
      </c>
      <c r="E816">
        <v>4.94117647058823</v>
      </c>
      <c r="F816">
        <v>56.4052019164955</v>
      </c>
      <c r="G816">
        <v>0</v>
      </c>
      <c r="H816">
        <v>0</v>
      </c>
      <c r="I816">
        <v>0</v>
      </c>
      <c r="J816">
        <v>0</v>
      </c>
      <c r="K816">
        <v>0</v>
      </c>
      <c r="L816">
        <v>0</v>
      </c>
      <c r="M816">
        <v>0</v>
      </c>
      <c r="N816">
        <v>0</v>
      </c>
      <c r="O816">
        <v>0</v>
      </c>
      <c r="P816">
        <v>0</v>
      </c>
      <c r="Q816">
        <v>0</v>
      </c>
      <c r="R816">
        <v>0</v>
      </c>
      <c r="S816">
        <v>0</v>
      </c>
      <c r="T816">
        <v>0</v>
      </c>
      <c r="U816">
        <v>0</v>
      </c>
      <c r="V816">
        <v>1</v>
      </c>
      <c r="W816">
        <v>4.36960985626283</v>
      </c>
      <c r="X816">
        <v>1</v>
      </c>
      <c r="Y816" t="s">
        <v>52</v>
      </c>
      <c r="Z816">
        <v>0</v>
      </c>
      <c r="AA816">
        <v>0</v>
      </c>
      <c r="AB816">
        <v>0</v>
      </c>
      <c r="AC816">
        <v>0</v>
      </c>
      <c r="AD816">
        <v>0.592516879601222</v>
      </c>
    </row>
    <row r="817" spans="1:30">
      <c r="A817">
        <v>816</v>
      </c>
      <c r="B817">
        <v>4.9</v>
      </c>
      <c r="C817">
        <v>0</v>
      </c>
      <c r="D817">
        <v>4.6</v>
      </c>
      <c r="E817">
        <v>1.13043478260869</v>
      </c>
      <c r="F817">
        <v>70.031485284052</v>
      </c>
      <c r="G817">
        <v>0</v>
      </c>
      <c r="H817">
        <v>0</v>
      </c>
      <c r="I817">
        <v>0</v>
      </c>
      <c r="J817">
        <v>0</v>
      </c>
      <c r="K817">
        <v>0</v>
      </c>
      <c r="L817">
        <v>0</v>
      </c>
      <c r="M817">
        <v>0</v>
      </c>
      <c r="N817">
        <v>0</v>
      </c>
      <c r="O817">
        <v>0</v>
      </c>
      <c r="P817">
        <v>0</v>
      </c>
      <c r="Q817">
        <v>0</v>
      </c>
      <c r="R817">
        <v>0</v>
      </c>
      <c r="S817">
        <v>0</v>
      </c>
      <c r="T817">
        <v>0</v>
      </c>
      <c r="U817">
        <v>0</v>
      </c>
      <c r="V817">
        <v>1</v>
      </c>
      <c r="W817">
        <v>47.2772073921971</v>
      </c>
      <c r="X817">
        <v>0</v>
      </c>
      <c r="Y817" t="s">
        <v>52</v>
      </c>
      <c r="Z817">
        <v>1</v>
      </c>
      <c r="AA817">
        <v>1</v>
      </c>
      <c r="AB817">
        <v>1</v>
      </c>
      <c r="AC817">
        <v>1</v>
      </c>
      <c r="AD817">
        <v>0.704554149599186</v>
      </c>
    </row>
    <row r="818" spans="1:30">
      <c r="A818">
        <v>817</v>
      </c>
      <c r="B818">
        <v>1</v>
      </c>
      <c r="C818">
        <v>0</v>
      </c>
      <c r="D818">
        <v>4.2</v>
      </c>
      <c r="E818">
        <v>2.26315789473684</v>
      </c>
      <c r="F818">
        <v>80.6926762491444</v>
      </c>
      <c r="G818">
        <v>0</v>
      </c>
      <c r="H818">
        <v>0</v>
      </c>
      <c r="I818">
        <v>0</v>
      </c>
      <c r="J818">
        <v>0</v>
      </c>
      <c r="K818">
        <v>0</v>
      </c>
      <c r="L818">
        <v>0</v>
      </c>
      <c r="M818">
        <v>0</v>
      </c>
      <c r="N818">
        <v>0</v>
      </c>
      <c r="O818">
        <v>0</v>
      </c>
      <c r="P818">
        <v>0</v>
      </c>
      <c r="Q818">
        <v>0</v>
      </c>
      <c r="R818">
        <v>0</v>
      </c>
      <c r="S818">
        <v>0</v>
      </c>
      <c r="T818">
        <v>0</v>
      </c>
      <c r="U818">
        <v>0</v>
      </c>
      <c r="V818">
        <v>1</v>
      </c>
      <c r="W818">
        <v>10.9404517453798</v>
      </c>
      <c r="X818">
        <v>1</v>
      </c>
      <c r="Y818" t="s">
        <v>52</v>
      </c>
      <c r="Z818">
        <v>1</v>
      </c>
      <c r="AA818">
        <v>0</v>
      </c>
      <c r="AB818">
        <v>0</v>
      </c>
      <c r="AC818">
        <v>0</v>
      </c>
      <c r="AD818">
        <v>0.628026483912445</v>
      </c>
    </row>
    <row r="819" spans="1:30">
      <c r="A819">
        <v>818</v>
      </c>
      <c r="B819">
        <v>7.9</v>
      </c>
      <c r="C819">
        <v>0</v>
      </c>
      <c r="D819">
        <v>3.3</v>
      </c>
      <c r="E819">
        <v>8.625</v>
      </c>
      <c r="F819">
        <v>70.4558521560574</v>
      </c>
      <c r="G819">
        <v>0</v>
      </c>
      <c r="H819">
        <v>0</v>
      </c>
      <c r="I819">
        <v>0</v>
      </c>
      <c r="J819">
        <v>0</v>
      </c>
      <c r="K819">
        <v>0</v>
      </c>
      <c r="L819">
        <v>0</v>
      </c>
      <c r="M819">
        <v>0</v>
      </c>
      <c r="N819">
        <v>0</v>
      </c>
      <c r="O819">
        <v>0</v>
      </c>
      <c r="P819">
        <v>0</v>
      </c>
      <c r="Q819">
        <v>0</v>
      </c>
      <c r="R819">
        <v>0</v>
      </c>
      <c r="S819">
        <v>0</v>
      </c>
      <c r="T819">
        <v>0</v>
      </c>
      <c r="U819">
        <v>0</v>
      </c>
      <c r="V819">
        <v>1</v>
      </c>
      <c r="W819">
        <v>9.65913757700205</v>
      </c>
      <c r="X819">
        <v>1</v>
      </c>
      <c r="Y819" t="s">
        <v>52</v>
      </c>
      <c r="Z819">
        <v>1</v>
      </c>
      <c r="AA819">
        <v>0</v>
      </c>
      <c r="AB819">
        <v>0</v>
      </c>
      <c r="AC819">
        <v>0</v>
      </c>
      <c r="AD819">
        <v>0.508824871057217</v>
      </c>
    </row>
    <row r="820" spans="1:30">
      <c r="A820">
        <v>819</v>
      </c>
      <c r="B820">
        <v>7.9</v>
      </c>
      <c r="C820">
        <v>1</v>
      </c>
      <c r="D820">
        <v>4.5</v>
      </c>
      <c r="E820">
        <v>2.72413793103448</v>
      </c>
      <c r="F820">
        <v>59.5947980835044</v>
      </c>
      <c r="G820">
        <v>0</v>
      </c>
      <c r="H820">
        <v>1</v>
      </c>
      <c r="I820">
        <v>0</v>
      </c>
      <c r="J820">
        <v>0</v>
      </c>
      <c r="K820">
        <v>0</v>
      </c>
      <c r="L820">
        <v>0</v>
      </c>
      <c r="M820">
        <v>0</v>
      </c>
      <c r="N820">
        <v>0</v>
      </c>
      <c r="O820">
        <v>0</v>
      </c>
      <c r="P820">
        <v>0</v>
      </c>
      <c r="Q820">
        <v>0</v>
      </c>
      <c r="R820">
        <v>0</v>
      </c>
      <c r="S820">
        <v>0</v>
      </c>
      <c r="T820">
        <v>0</v>
      </c>
      <c r="U820">
        <v>0</v>
      </c>
      <c r="V820">
        <v>0</v>
      </c>
      <c r="W820">
        <v>11.6960985626283</v>
      </c>
      <c r="X820">
        <v>0</v>
      </c>
      <c r="Y820" t="s">
        <v>57</v>
      </c>
      <c r="Z820">
        <v>1</v>
      </c>
      <c r="AD820">
        <v>0.405279676063784</v>
      </c>
    </row>
    <row r="821" spans="1:30">
      <c r="A821">
        <v>820</v>
      </c>
      <c r="B821">
        <v>2.6</v>
      </c>
      <c r="C821">
        <v>0</v>
      </c>
      <c r="D821">
        <v>4.6</v>
      </c>
      <c r="E821">
        <v>1.04</v>
      </c>
      <c r="F821">
        <v>69.5879534565366</v>
      </c>
      <c r="G821">
        <v>0</v>
      </c>
      <c r="H821">
        <v>1</v>
      </c>
      <c r="I821">
        <v>0</v>
      </c>
      <c r="J821">
        <v>0</v>
      </c>
      <c r="K821">
        <v>0</v>
      </c>
      <c r="L821">
        <v>0</v>
      </c>
      <c r="M821">
        <v>0</v>
      </c>
      <c r="N821">
        <v>0</v>
      </c>
      <c r="O821">
        <v>0</v>
      </c>
      <c r="P821">
        <v>0</v>
      </c>
      <c r="Q821">
        <v>0</v>
      </c>
      <c r="R821">
        <v>0</v>
      </c>
      <c r="S821">
        <v>0</v>
      </c>
      <c r="T821">
        <v>0</v>
      </c>
      <c r="U821">
        <v>0</v>
      </c>
      <c r="V821">
        <v>0</v>
      </c>
      <c r="W821">
        <v>32.1642710472279</v>
      </c>
      <c r="X821">
        <v>0</v>
      </c>
      <c r="Y821" t="s">
        <v>57</v>
      </c>
      <c r="Z821">
        <v>1</v>
      </c>
      <c r="AA821">
        <v>1</v>
      </c>
      <c r="AB821">
        <v>1</v>
      </c>
      <c r="AD821">
        <v>0.611975299215293</v>
      </c>
    </row>
    <row r="822" spans="1:30">
      <c r="A822">
        <v>821</v>
      </c>
      <c r="B822">
        <v>1</v>
      </c>
      <c r="C822">
        <v>0</v>
      </c>
      <c r="D822">
        <v>4.3</v>
      </c>
      <c r="E822">
        <v>2.3</v>
      </c>
      <c r="F822">
        <v>85</v>
      </c>
      <c r="G822">
        <v>0</v>
      </c>
      <c r="H822">
        <v>1</v>
      </c>
      <c r="I822">
        <v>0</v>
      </c>
      <c r="J822">
        <v>0</v>
      </c>
      <c r="K822">
        <v>0</v>
      </c>
      <c r="L822">
        <v>0</v>
      </c>
      <c r="M822">
        <v>0</v>
      </c>
      <c r="N822">
        <v>0</v>
      </c>
      <c r="O822">
        <v>0</v>
      </c>
      <c r="P822">
        <v>0</v>
      </c>
      <c r="Q822">
        <v>0</v>
      </c>
      <c r="R822">
        <v>0</v>
      </c>
      <c r="S822">
        <v>0</v>
      </c>
      <c r="T822">
        <v>0</v>
      </c>
      <c r="U822">
        <v>0</v>
      </c>
      <c r="V822">
        <v>0</v>
      </c>
      <c r="W822">
        <v>19.3182751540041</v>
      </c>
      <c r="X822">
        <v>0</v>
      </c>
      <c r="Y822" t="s">
        <v>57</v>
      </c>
      <c r="Z822">
        <v>1</v>
      </c>
      <c r="AA822">
        <v>1</v>
      </c>
      <c r="AD822">
        <v>0.566669111617504</v>
      </c>
    </row>
    <row r="823" spans="1:30">
      <c r="A823">
        <v>822</v>
      </c>
      <c r="B823">
        <v>2.6</v>
      </c>
      <c r="C823">
        <v>0</v>
      </c>
      <c r="D823">
        <v>4.4</v>
      </c>
      <c r="E823">
        <v>1.29629629629629</v>
      </c>
      <c r="F823">
        <v>43.1978097193702</v>
      </c>
      <c r="G823">
        <v>0</v>
      </c>
      <c r="H823">
        <v>1</v>
      </c>
      <c r="I823">
        <v>0</v>
      </c>
      <c r="J823">
        <v>0</v>
      </c>
      <c r="K823">
        <v>0</v>
      </c>
      <c r="L823">
        <v>0</v>
      </c>
      <c r="M823">
        <v>0</v>
      </c>
      <c r="N823">
        <v>0</v>
      </c>
      <c r="O823">
        <v>0</v>
      </c>
      <c r="P823">
        <v>0</v>
      </c>
      <c r="Q823">
        <v>0</v>
      </c>
      <c r="R823">
        <v>0</v>
      </c>
      <c r="S823">
        <v>0</v>
      </c>
      <c r="T823">
        <v>0</v>
      </c>
      <c r="U823">
        <v>0</v>
      </c>
      <c r="V823">
        <v>0</v>
      </c>
      <c r="W823">
        <v>28.4845995893223</v>
      </c>
      <c r="X823">
        <v>0</v>
      </c>
      <c r="Y823" t="s">
        <v>57</v>
      </c>
      <c r="Z823">
        <v>1</v>
      </c>
      <c r="AA823">
        <v>1</v>
      </c>
      <c r="AB823">
        <v>1</v>
      </c>
      <c r="AD823">
        <v>0.552582597574219</v>
      </c>
    </row>
    <row r="824" spans="1:30">
      <c r="A824">
        <v>823</v>
      </c>
      <c r="B824">
        <v>3.5</v>
      </c>
      <c r="C824">
        <v>0</v>
      </c>
      <c r="D824">
        <v>4.9</v>
      </c>
      <c r="E824">
        <v>4.07692307692307</v>
      </c>
      <c r="F824">
        <v>48.870636550308</v>
      </c>
      <c r="G824">
        <v>0</v>
      </c>
      <c r="H824">
        <v>1</v>
      </c>
      <c r="I824">
        <v>0</v>
      </c>
      <c r="J824">
        <v>0</v>
      </c>
      <c r="K824">
        <v>0</v>
      </c>
      <c r="L824">
        <v>0</v>
      </c>
      <c r="M824">
        <v>0</v>
      </c>
      <c r="N824">
        <v>0</v>
      </c>
      <c r="O824">
        <v>0</v>
      </c>
      <c r="P824">
        <v>0</v>
      </c>
      <c r="Q824">
        <v>0</v>
      </c>
      <c r="R824">
        <v>0</v>
      </c>
      <c r="S824">
        <v>0</v>
      </c>
      <c r="T824">
        <v>0</v>
      </c>
      <c r="U824">
        <v>0</v>
      </c>
      <c r="V824">
        <v>0</v>
      </c>
      <c r="W824">
        <v>36.1724845995893</v>
      </c>
      <c r="X824">
        <v>0</v>
      </c>
      <c r="Y824" t="s">
        <v>57</v>
      </c>
      <c r="Z824">
        <v>1</v>
      </c>
      <c r="AA824">
        <v>1</v>
      </c>
      <c r="AB824">
        <v>1</v>
      </c>
      <c r="AC824">
        <v>1</v>
      </c>
      <c r="AD824">
        <v>0.610505259551964</v>
      </c>
    </row>
    <row r="825" spans="1:30">
      <c r="A825">
        <v>824</v>
      </c>
      <c r="B825">
        <v>1.8</v>
      </c>
      <c r="C825">
        <v>0</v>
      </c>
      <c r="D825">
        <v>4.3</v>
      </c>
      <c r="E825">
        <v>0.909090909090909</v>
      </c>
      <c r="F825">
        <v>47.3292265571526</v>
      </c>
      <c r="G825">
        <v>0</v>
      </c>
      <c r="H825">
        <v>1</v>
      </c>
      <c r="I825">
        <v>0</v>
      </c>
      <c r="J825">
        <v>0</v>
      </c>
      <c r="K825">
        <v>0</v>
      </c>
      <c r="L825">
        <v>0</v>
      </c>
      <c r="M825">
        <v>0</v>
      </c>
      <c r="N825">
        <v>0</v>
      </c>
      <c r="O825">
        <v>0</v>
      </c>
      <c r="P825">
        <v>0</v>
      </c>
      <c r="Q825">
        <v>0</v>
      </c>
      <c r="R825">
        <v>0</v>
      </c>
      <c r="S825">
        <v>0</v>
      </c>
      <c r="T825">
        <v>0</v>
      </c>
      <c r="U825">
        <v>0</v>
      </c>
      <c r="V825">
        <v>0</v>
      </c>
      <c r="W825">
        <v>33.3141683778234</v>
      </c>
      <c r="X825">
        <v>0</v>
      </c>
      <c r="Y825" t="s">
        <v>57</v>
      </c>
      <c r="Z825">
        <v>1</v>
      </c>
      <c r="AA825">
        <v>1</v>
      </c>
      <c r="AB825">
        <v>1</v>
      </c>
      <c r="AD825">
        <v>0.540043986327739</v>
      </c>
    </row>
    <row r="826" spans="1:30">
      <c r="A826">
        <v>825</v>
      </c>
      <c r="B826">
        <v>12.3</v>
      </c>
      <c r="C826">
        <v>0</v>
      </c>
      <c r="D826">
        <v>4</v>
      </c>
      <c r="E826">
        <v>4.14285714285714</v>
      </c>
      <c r="F826">
        <v>75.0034223134839</v>
      </c>
      <c r="G826">
        <v>0</v>
      </c>
      <c r="H826">
        <v>1</v>
      </c>
      <c r="I826">
        <v>0</v>
      </c>
      <c r="J826">
        <v>0</v>
      </c>
      <c r="K826">
        <v>0</v>
      </c>
      <c r="L826">
        <v>0</v>
      </c>
      <c r="M826">
        <v>0</v>
      </c>
      <c r="N826">
        <v>0</v>
      </c>
      <c r="O826">
        <v>0</v>
      </c>
      <c r="P826">
        <v>0</v>
      </c>
      <c r="Q826">
        <v>0</v>
      </c>
      <c r="R826">
        <v>0</v>
      </c>
      <c r="S826">
        <v>0</v>
      </c>
      <c r="T826">
        <v>0</v>
      </c>
      <c r="U826">
        <v>0</v>
      </c>
      <c r="V826">
        <v>0</v>
      </c>
      <c r="W826">
        <v>13.4045174537987</v>
      </c>
      <c r="X826">
        <v>0</v>
      </c>
      <c r="Y826" t="s">
        <v>57</v>
      </c>
      <c r="Z826">
        <v>1</v>
      </c>
      <c r="AA826">
        <v>1</v>
      </c>
      <c r="AD826">
        <v>0.602547552956047</v>
      </c>
    </row>
    <row r="827" spans="1:30">
      <c r="A827">
        <v>826</v>
      </c>
      <c r="B827">
        <v>2.6</v>
      </c>
      <c r="C827">
        <v>1</v>
      </c>
      <c r="D827">
        <v>4.3</v>
      </c>
      <c r="E827">
        <v>1.8</v>
      </c>
      <c r="F827">
        <v>77.6974674880219</v>
      </c>
      <c r="G827">
        <v>0</v>
      </c>
      <c r="H827">
        <v>1</v>
      </c>
      <c r="I827">
        <v>0</v>
      </c>
      <c r="J827">
        <v>0</v>
      </c>
      <c r="K827">
        <v>0</v>
      </c>
      <c r="L827">
        <v>0</v>
      </c>
      <c r="M827">
        <v>0</v>
      </c>
      <c r="N827">
        <v>0</v>
      </c>
      <c r="O827">
        <v>0</v>
      </c>
      <c r="P827">
        <v>0</v>
      </c>
      <c r="Q827">
        <v>0</v>
      </c>
      <c r="R827">
        <v>0</v>
      </c>
      <c r="S827">
        <v>0</v>
      </c>
      <c r="T827">
        <v>0</v>
      </c>
      <c r="U827">
        <v>0</v>
      </c>
      <c r="V827">
        <v>0</v>
      </c>
      <c r="W827">
        <v>46.3572895277207</v>
      </c>
      <c r="X827">
        <v>1</v>
      </c>
      <c r="Y827" t="s">
        <v>57</v>
      </c>
      <c r="Z827">
        <v>1</v>
      </c>
      <c r="AA827">
        <v>1</v>
      </c>
      <c r="AB827">
        <v>1</v>
      </c>
      <c r="AC827">
        <v>1</v>
      </c>
      <c r="AD827">
        <v>0.361470507206323</v>
      </c>
    </row>
    <row r="828" spans="1:30">
      <c r="A828">
        <v>827</v>
      </c>
      <c r="B828">
        <v>2.6</v>
      </c>
      <c r="C828">
        <v>0</v>
      </c>
      <c r="D828">
        <v>3.9</v>
      </c>
      <c r="E828">
        <v>0.958333333333333</v>
      </c>
      <c r="F828">
        <v>76.8186173853525</v>
      </c>
      <c r="G828">
        <v>0</v>
      </c>
      <c r="H828">
        <v>1</v>
      </c>
      <c r="I828">
        <v>0</v>
      </c>
      <c r="J828">
        <v>0</v>
      </c>
      <c r="K828">
        <v>0</v>
      </c>
      <c r="L828">
        <v>0</v>
      </c>
      <c r="M828">
        <v>0</v>
      </c>
      <c r="N828">
        <v>0</v>
      </c>
      <c r="O828">
        <v>0</v>
      </c>
      <c r="P828">
        <v>0</v>
      </c>
      <c r="Q828">
        <v>0</v>
      </c>
      <c r="R828">
        <v>0</v>
      </c>
      <c r="S828">
        <v>0</v>
      </c>
      <c r="T828">
        <v>0</v>
      </c>
      <c r="U828">
        <v>0</v>
      </c>
      <c r="V828">
        <v>0</v>
      </c>
      <c r="W828">
        <v>32.2299794661191</v>
      </c>
      <c r="X828">
        <v>0</v>
      </c>
      <c r="Y828" t="s">
        <v>57</v>
      </c>
      <c r="Z828">
        <v>1</v>
      </c>
      <c r="AA828">
        <v>1</v>
      </c>
      <c r="AB828">
        <v>1</v>
      </c>
      <c r="AD828">
        <v>0.529148933693034</v>
      </c>
    </row>
    <row r="829" spans="1:30">
      <c r="A829">
        <v>828</v>
      </c>
      <c r="B829">
        <v>4.4</v>
      </c>
      <c r="C829">
        <v>0</v>
      </c>
      <c r="D829">
        <v>4</v>
      </c>
      <c r="E829">
        <v>1.11764705882352</v>
      </c>
      <c r="F829">
        <v>45.5496235455167</v>
      </c>
      <c r="G829">
        <v>0</v>
      </c>
      <c r="H829">
        <v>1</v>
      </c>
      <c r="I829">
        <v>0</v>
      </c>
      <c r="J829">
        <v>0</v>
      </c>
      <c r="K829">
        <v>0</v>
      </c>
      <c r="L829">
        <v>0</v>
      </c>
      <c r="M829">
        <v>0</v>
      </c>
      <c r="N829">
        <v>0</v>
      </c>
      <c r="O829">
        <v>0</v>
      </c>
      <c r="P829">
        <v>0</v>
      </c>
      <c r="Q829">
        <v>0</v>
      </c>
      <c r="R829">
        <v>0</v>
      </c>
      <c r="S829">
        <v>0</v>
      </c>
      <c r="T829">
        <v>0</v>
      </c>
      <c r="U829">
        <v>0</v>
      </c>
      <c r="V829">
        <v>0</v>
      </c>
      <c r="W829">
        <v>22.5379876796714</v>
      </c>
      <c r="X829">
        <v>0</v>
      </c>
      <c r="Y829" t="s">
        <v>57</v>
      </c>
      <c r="Z829">
        <v>1</v>
      </c>
      <c r="AA829">
        <v>1</v>
      </c>
      <c r="AD829">
        <v>0.51995252438063</v>
      </c>
    </row>
    <row r="830" spans="1:30">
      <c r="A830">
        <v>829</v>
      </c>
      <c r="B830">
        <v>8.8</v>
      </c>
      <c r="C830">
        <v>0</v>
      </c>
      <c r="D830">
        <v>4.5</v>
      </c>
      <c r="E830">
        <v>1.68421052631578</v>
      </c>
      <c r="F830">
        <v>70.217659137577</v>
      </c>
      <c r="G830">
        <v>0</v>
      </c>
      <c r="H830">
        <v>1</v>
      </c>
      <c r="I830">
        <v>0</v>
      </c>
      <c r="J830">
        <v>0</v>
      </c>
      <c r="K830">
        <v>0</v>
      </c>
      <c r="L830">
        <v>0</v>
      </c>
      <c r="M830">
        <v>0</v>
      </c>
      <c r="N830">
        <v>0</v>
      </c>
      <c r="O830">
        <v>0</v>
      </c>
      <c r="P830">
        <v>0</v>
      </c>
      <c r="Q830">
        <v>0</v>
      </c>
      <c r="R830">
        <v>0</v>
      </c>
      <c r="S830">
        <v>0</v>
      </c>
      <c r="T830">
        <v>0</v>
      </c>
      <c r="U830">
        <v>0</v>
      </c>
      <c r="V830">
        <v>0</v>
      </c>
      <c r="W830">
        <v>30.6858316221765</v>
      </c>
      <c r="X830">
        <v>0</v>
      </c>
      <c r="Y830" t="s">
        <v>57</v>
      </c>
      <c r="Z830">
        <v>1</v>
      </c>
      <c r="AA830">
        <v>1</v>
      </c>
      <c r="AB830">
        <v>1</v>
      </c>
      <c r="AD830">
        <v>0.648705994587485</v>
      </c>
    </row>
    <row r="831" spans="1:30">
      <c r="A831">
        <v>830</v>
      </c>
      <c r="B831">
        <v>3.5</v>
      </c>
      <c r="C831">
        <v>0</v>
      </c>
      <c r="D831">
        <v>3.8</v>
      </c>
      <c r="E831">
        <v>1.51851851851851</v>
      </c>
      <c r="F831">
        <v>74.0616016427104</v>
      </c>
      <c r="G831">
        <v>0</v>
      </c>
      <c r="H831">
        <v>1</v>
      </c>
      <c r="I831">
        <v>0</v>
      </c>
      <c r="J831">
        <v>0</v>
      </c>
      <c r="K831">
        <v>0</v>
      </c>
      <c r="L831">
        <v>0</v>
      </c>
      <c r="M831">
        <v>0</v>
      </c>
      <c r="N831">
        <v>0</v>
      </c>
      <c r="O831">
        <v>0</v>
      </c>
      <c r="P831">
        <v>0</v>
      </c>
      <c r="Q831">
        <v>0</v>
      </c>
      <c r="R831">
        <v>0</v>
      </c>
      <c r="S831">
        <v>0</v>
      </c>
      <c r="T831">
        <v>0</v>
      </c>
      <c r="U831">
        <v>0</v>
      </c>
      <c r="V831">
        <v>0</v>
      </c>
      <c r="W831">
        <v>13.3716632443531</v>
      </c>
      <c r="X831">
        <v>0</v>
      </c>
      <c r="Y831" t="s">
        <v>57</v>
      </c>
      <c r="Z831">
        <v>1</v>
      </c>
      <c r="AA831">
        <v>1</v>
      </c>
      <c r="AD831">
        <v>0.516083368539117</v>
      </c>
    </row>
    <row r="832" spans="1:30">
      <c r="A832">
        <v>831</v>
      </c>
      <c r="B832">
        <v>2.6</v>
      </c>
      <c r="C832">
        <v>0</v>
      </c>
      <c r="D832">
        <v>4.4</v>
      </c>
      <c r="E832">
        <v>1.20833333333333</v>
      </c>
      <c r="F832">
        <v>73.3141683778234</v>
      </c>
      <c r="G832">
        <v>0</v>
      </c>
      <c r="H832">
        <v>1</v>
      </c>
      <c r="I832">
        <v>0</v>
      </c>
      <c r="J832">
        <v>0</v>
      </c>
      <c r="K832">
        <v>0</v>
      </c>
      <c r="L832">
        <v>0</v>
      </c>
      <c r="M832">
        <v>0</v>
      </c>
      <c r="N832">
        <v>0</v>
      </c>
      <c r="O832">
        <v>0</v>
      </c>
      <c r="P832">
        <v>0</v>
      </c>
      <c r="Q832">
        <v>0</v>
      </c>
      <c r="R832">
        <v>0</v>
      </c>
      <c r="S832">
        <v>0</v>
      </c>
      <c r="T832">
        <v>0</v>
      </c>
      <c r="U832">
        <v>0</v>
      </c>
      <c r="V832">
        <v>0</v>
      </c>
      <c r="W832">
        <v>16.6242299794661</v>
      </c>
      <c r="X832">
        <v>0</v>
      </c>
      <c r="Y832" t="s">
        <v>57</v>
      </c>
      <c r="Z832">
        <v>1</v>
      </c>
      <c r="AA832">
        <v>1</v>
      </c>
      <c r="AD832">
        <v>0.58917359347453</v>
      </c>
    </row>
    <row r="833" spans="1:30">
      <c r="A833">
        <v>832</v>
      </c>
      <c r="B833">
        <v>4.4</v>
      </c>
      <c r="C833">
        <v>0</v>
      </c>
      <c r="D833">
        <v>4.4</v>
      </c>
      <c r="E833">
        <v>1.21428571428571</v>
      </c>
      <c r="F833">
        <v>55.4606433949349</v>
      </c>
      <c r="G833">
        <v>0</v>
      </c>
      <c r="H833">
        <v>1</v>
      </c>
      <c r="I833">
        <v>0</v>
      </c>
      <c r="J833">
        <v>0</v>
      </c>
      <c r="K833">
        <v>0</v>
      </c>
      <c r="L833">
        <v>0</v>
      </c>
      <c r="M833">
        <v>0</v>
      </c>
      <c r="N833">
        <v>0</v>
      </c>
      <c r="O833">
        <v>0</v>
      </c>
      <c r="P833">
        <v>0</v>
      </c>
      <c r="Q833">
        <v>0</v>
      </c>
      <c r="R833">
        <v>0</v>
      </c>
      <c r="S833">
        <v>0</v>
      </c>
      <c r="T833">
        <v>0</v>
      </c>
      <c r="U833">
        <v>0</v>
      </c>
      <c r="V833">
        <v>0</v>
      </c>
      <c r="W833">
        <v>35.6468172484599</v>
      </c>
      <c r="X833">
        <v>0</v>
      </c>
      <c r="Y833" t="s">
        <v>57</v>
      </c>
      <c r="Z833">
        <v>1</v>
      </c>
      <c r="AA833">
        <v>1</v>
      </c>
      <c r="AB833">
        <v>1</v>
      </c>
      <c r="AD833">
        <v>0.584235648137075</v>
      </c>
    </row>
    <row r="834" spans="1:30">
      <c r="A834">
        <v>833</v>
      </c>
      <c r="B834">
        <v>15.8</v>
      </c>
      <c r="C834">
        <v>0</v>
      </c>
      <c r="D834">
        <v>4.4</v>
      </c>
      <c r="E834">
        <v>2.69565217391304</v>
      </c>
      <c r="F834">
        <v>76.747433264887</v>
      </c>
      <c r="G834">
        <v>0</v>
      </c>
      <c r="H834">
        <v>1</v>
      </c>
      <c r="I834">
        <v>0</v>
      </c>
      <c r="J834">
        <v>0</v>
      </c>
      <c r="K834">
        <v>0</v>
      </c>
      <c r="L834">
        <v>0</v>
      </c>
      <c r="M834">
        <v>0</v>
      </c>
      <c r="N834">
        <v>0</v>
      </c>
      <c r="O834">
        <v>0</v>
      </c>
      <c r="P834">
        <v>0</v>
      </c>
      <c r="Q834">
        <v>0</v>
      </c>
      <c r="R834">
        <v>0</v>
      </c>
      <c r="S834">
        <v>0</v>
      </c>
      <c r="T834">
        <v>0</v>
      </c>
      <c r="U834">
        <v>0</v>
      </c>
      <c r="V834">
        <v>0</v>
      </c>
      <c r="W834">
        <v>33.4784394250513</v>
      </c>
      <c r="X834">
        <v>1</v>
      </c>
      <c r="Y834" t="s">
        <v>57</v>
      </c>
      <c r="Z834">
        <v>1</v>
      </c>
      <c r="AA834">
        <v>1</v>
      </c>
      <c r="AB834">
        <v>1</v>
      </c>
      <c r="AC834">
        <v>0</v>
      </c>
      <c r="AD834">
        <v>0.693668244553994</v>
      </c>
    </row>
    <row r="835" spans="1:30">
      <c r="A835">
        <v>834</v>
      </c>
      <c r="B835">
        <v>0.9</v>
      </c>
      <c r="C835">
        <v>0</v>
      </c>
      <c r="D835">
        <v>3.2</v>
      </c>
      <c r="E835">
        <v>4.63636363636363</v>
      </c>
      <c r="F835">
        <v>66.425735797399</v>
      </c>
      <c r="G835">
        <v>0</v>
      </c>
      <c r="H835">
        <v>0</v>
      </c>
      <c r="I835">
        <v>0</v>
      </c>
      <c r="J835">
        <v>0</v>
      </c>
      <c r="K835">
        <v>0</v>
      </c>
      <c r="L835">
        <v>0</v>
      </c>
      <c r="M835">
        <v>0</v>
      </c>
      <c r="N835">
        <v>0</v>
      </c>
      <c r="O835">
        <v>0</v>
      </c>
      <c r="P835">
        <v>0</v>
      </c>
      <c r="Q835">
        <v>0</v>
      </c>
      <c r="R835">
        <v>1</v>
      </c>
      <c r="S835">
        <v>0</v>
      </c>
      <c r="T835">
        <v>0</v>
      </c>
      <c r="U835">
        <v>0</v>
      </c>
      <c r="V835">
        <v>0</v>
      </c>
      <c r="W835">
        <v>17.3798767967145</v>
      </c>
      <c r="X835">
        <v>1</v>
      </c>
      <c r="Y835" t="s">
        <v>56</v>
      </c>
      <c r="Z835">
        <v>1</v>
      </c>
      <c r="AA835">
        <v>1</v>
      </c>
      <c r="AB835">
        <v>0</v>
      </c>
      <c r="AC835">
        <v>0</v>
      </c>
      <c r="AD835">
        <v>0.446533505536602</v>
      </c>
    </row>
    <row r="836" spans="1:30">
      <c r="A836">
        <v>835</v>
      </c>
      <c r="B836">
        <v>4.4</v>
      </c>
      <c r="C836">
        <v>1</v>
      </c>
      <c r="D836">
        <v>4.8</v>
      </c>
      <c r="E836">
        <v>1.27586206896551</v>
      </c>
      <c r="F836">
        <v>61.9192334017796</v>
      </c>
      <c r="G836">
        <v>0</v>
      </c>
      <c r="H836">
        <v>0</v>
      </c>
      <c r="I836">
        <v>0</v>
      </c>
      <c r="J836">
        <v>0</v>
      </c>
      <c r="K836">
        <v>0</v>
      </c>
      <c r="L836">
        <v>0</v>
      </c>
      <c r="M836">
        <v>0</v>
      </c>
      <c r="N836">
        <v>0</v>
      </c>
      <c r="O836">
        <v>0</v>
      </c>
      <c r="P836">
        <v>0</v>
      </c>
      <c r="Q836">
        <v>0</v>
      </c>
      <c r="R836">
        <v>1</v>
      </c>
      <c r="S836">
        <v>0</v>
      </c>
      <c r="T836">
        <v>0</v>
      </c>
      <c r="U836">
        <v>0</v>
      </c>
      <c r="V836">
        <v>0</v>
      </c>
      <c r="W836">
        <v>43.958932238193</v>
      </c>
      <c r="X836">
        <v>0</v>
      </c>
      <c r="Y836" t="s">
        <v>56</v>
      </c>
      <c r="Z836">
        <v>1</v>
      </c>
      <c r="AA836">
        <v>1</v>
      </c>
      <c r="AB836">
        <v>1</v>
      </c>
      <c r="AC836">
        <v>1</v>
      </c>
      <c r="AD836">
        <v>0.496910475609355</v>
      </c>
    </row>
    <row r="837" spans="1:30">
      <c r="A837">
        <v>836</v>
      </c>
      <c r="B837">
        <v>2</v>
      </c>
      <c r="C837">
        <v>1</v>
      </c>
      <c r="D837">
        <v>3.9</v>
      </c>
      <c r="E837">
        <v>8.375</v>
      </c>
      <c r="F837">
        <v>46.1875427789185</v>
      </c>
      <c r="G837">
        <v>0</v>
      </c>
      <c r="H837">
        <v>0</v>
      </c>
      <c r="I837">
        <v>0</v>
      </c>
      <c r="J837">
        <v>0</v>
      </c>
      <c r="K837">
        <v>0</v>
      </c>
      <c r="L837">
        <v>0</v>
      </c>
      <c r="M837">
        <v>0</v>
      </c>
      <c r="N837">
        <v>0</v>
      </c>
      <c r="O837">
        <v>0</v>
      </c>
      <c r="P837">
        <v>0</v>
      </c>
      <c r="Q837">
        <v>0</v>
      </c>
      <c r="R837">
        <v>1</v>
      </c>
      <c r="S837">
        <v>0</v>
      </c>
      <c r="T837">
        <v>0</v>
      </c>
      <c r="U837">
        <v>0</v>
      </c>
      <c r="V837">
        <v>0</v>
      </c>
      <c r="W837">
        <v>29.1088295687885</v>
      </c>
      <c r="X837">
        <v>1</v>
      </c>
      <c r="Y837" t="s">
        <v>56</v>
      </c>
      <c r="Z837">
        <v>1</v>
      </c>
      <c r="AA837">
        <v>1</v>
      </c>
      <c r="AB837">
        <v>1</v>
      </c>
      <c r="AC837">
        <v>0</v>
      </c>
      <c r="AD837">
        <v>0.28976937871486</v>
      </c>
    </row>
    <row r="838" spans="1:30">
      <c r="A838">
        <v>837</v>
      </c>
      <c r="B838">
        <v>3.5</v>
      </c>
      <c r="C838">
        <v>0</v>
      </c>
      <c r="D838">
        <v>4.4</v>
      </c>
      <c r="E838">
        <v>4</v>
      </c>
      <c r="F838">
        <v>64.6324435318275</v>
      </c>
      <c r="G838">
        <v>0</v>
      </c>
      <c r="H838">
        <v>0</v>
      </c>
      <c r="I838">
        <v>0</v>
      </c>
      <c r="J838">
        <v>0</v>
      </c>
      <c r="K838">
        <v>0</v>
      </c>
      <c r="L838">
        <v>0</v>
      </c>
      <c r="M838">
        <v>0</v>
      </c>
      <c r="N838">
        <v>0</v>
      </c>
      <c r="O838">
        <v>0</v>
      </c>
      <c r="P838">
        <v>0</v>
      </c>
      <c r="Q838">
        <v>0</v>
      </c>
      <c r="R838">
        <v>1</v>
      </c>
      <c r="S838">
        <v>0</v>
      </c>
      <c r="T838">
        <v>0</v>
      </c>
      <c r="U838">
        <v>0</v>
      </c>
      <c r="V838">
        <v>0</v>
      </c>
      <c r="W838">
        <v>47.835728952772</v>
      </c>
      <c r="X838">
        <v>0</v>
      </c>
      <c r="Y838" t="s">
        <v>56</v>
      </c>
      <c r="Z838">
        <v>1</v>
      </c>
      <c r="AA838">
        <v>1</v>
      </c>
      <c r="AB838">
        <v>1</v>
      </c>
      <c r="AC838">
        <v>1</v>
      </c>
      <c r="AD838">
        <v>0.631772013593685</v>
      </c>
    </row>
    <row r="839" spans="1:30">
      <c r="A839">
        <v>838</v>
      </c>
      <c r="B839">
        <v>4.4</v>
      </c>
      <c r="C839">
        <v>0</v>
      </c>
      <c r="D839">
        <v>4.1</v>
      </c>
      <c r="E839">
        <v>4.35714285714285</v>
      </c>
      <c r="F839">
        <v>85</v>
      </c>
      <c r="G839">
        <v>0</v>
      </c>
      <c r="H839">
        <v>0</v>
      </c>
      <c r="I839">
        <v>0</v>
      </c>
      <c r="J839">
        <v>0</v>
      </c>
      <c r="K839">
        <v>0</v>
      </c>
      <c r="L839">
        <v>0</v>
      </c>
      <c r="M839">
        <v>0</v>
      </c>
      <c r="N839">
        <v>0</v>
      </c>
      <c r="O839">
        <v>0</v>
      </c>
      <c r="P839">
        <v>0</v>
      </c>
      <c r="Q839">
        <v>0</v>
      </c>
      <c r="R839">
        <v>1</v>
      </c>
      <c r="S839">
        <v>0</v>
      </c>
      <c r="T839">
        <v>0</v>
      </c>
      <c r="U839">
        <v>0</v>
      </c>
      <c r="V839">
        <v>0</v>
      </c>
      <c r="W839">
        <v>30.1601642710472</v>
      </c>
      <c r="X839">
        <v>0</v>
      </c>
      <c r="Y839" t="s">
        <v>56</v>
      </c>
      <c r="Z839">
        <v>1</v>
      </c>
      <c r="AA839">
        <v>1</v>
      </c>
      <c r="AB839">
        <v>1</v>
      </c>
      <c r="AD839">
        <v>0.622229316416693</v>
      </c>
    </row>
    <row r="840" spans="1:30">
      <c r="A840">
        <v>839</v>
      </c>
      <c r="B840">
        <v>2.6</v>
      </c>
      <c r="C840">
        <v>0</v>
      </c>
      <c r="D840">
        <v>3.9</v>
      </c>
      <c r="E840">
        <v>7.57142857142857</v>
      </c>
      <c r="F840">
        <v>57.5359342915811</v>
      </c>
      <c r="G840">
        <v>0</v>
      </c>
      <c r="H840">
        <v>0</v>
      </c>
      <c r="I840">
        <v>0</v>
      </c>
      <c r="J840">
        <v>0</v>
      </c>
      <c r="K840">
        <v>0</v>
      </c>
      <c r="L840">
        <v>0</v>
      </c>
      <c r="M840">
        <v>0</v>
      </c>
      <c r="N840">
        <v>0</v>
      </c>
      <c r="O840">
        <v>0</v>
      </c>
      <c r="P840">
        <v>0</v>
      </c>
      <c r="Q840">
        <v>0</v>
      </c>
      <c r="R840">
        <v>1</v>
      </c>
      <c r="S840">
        <v>0</v>
      </c>
      <c r="T840">
        <v>0</v>
      </c>
      <c r="U840">
        <v>0</v>
      </c>
      <c r="V840">
        <v>0</v>
      </c>
      <c r="W840">
        <v>18.8911704312115</v>
      </c>
      <c r="X840">
        <v>0</v>
      </c>
      <c r="Y840" t="s">
        <v>56</v>
      </c>
      <c r="Z840">
        <v>1</v>
      </c>
      <c r="AA840">
        <v>1</v>
      </c>
      <c r="AD840">
        <v>0.521232225523214</v>
      </c>
    </row>
    <row r="841" spans="1:30">
      <c r="A841">
        <v>840</v>
      </c>
      <c r="B841">
        <v>0</v>
      </c>
      <c r="C841">
        <v>1</v>
      </c>
      <c r="D841">
        <v>3.8</v>
      </c>
      <c r="E841">
        <v>9.125</v>
      </c>
      <c r="F841">
        <v>83.6933607118412</v>
      </c>
      <c r="G841">
        <v>0</v>
      </c>
      <c r="H841">
        <v>0</v>
      </c>
      <c r="I841">
        <v>0</v>
      </c>
      <c r="J841">
        <v>0</v>
      </c>
      <c r="K841">
        <v>0</v>
      </c>
      <c r="L841">
        <v>0</v>
      </c>
      <c r="M841">
        <v>0</v>
      </c>
      <c r="N841">
        <v>0</v>
      </c>
      <c r="O841">
        <v>0</v>
      </c>
      <c r="P841">
        <v>0</v>
      </c>
      <c r="Q841">
        <v>0</v>
      </c>
      <c r="R841">
        <v>1</v>
      </c>
      <c r="S841">
        <v>0</v>
      </c>
      <c r="T841">
        <v>0</v>
      </c>
      <c r="U841">
        <v>0</v>
      </c>
      <c r="V841">
        <v>0</v>
      </c>
      <c r="W841">
        <v>10.7761806981519</v>
      </c>
      <c r="X841">
        <v>0</v>
      </c>
      <c r="Y841" t="s">
        <v>56</v>
      </c>
      <c r="Z841">
        <v>1</v>
      </c>
      <c r="AD841">
        <v>0.295941939194551</v>
      </c>
    </row>
    <row r="842" spans="1:30">
      <c r="A842">
        <v>841</v>
      </c>
      <c r="B842">
        <v>2.6</v>
      </c>
      <c r="C842">
        <v>0</v>
      </c>
      <c r="D842">
        <v>4.1</v>
      </c>
      <c r="E842">
        <v>2.06249999999999</v>
      </c>
      <c r="F842">
        <v>69.6016427104722</v>
      </c>
      <c r="G842">
        <v>0</v>
      </c>
      <c r="H842">
        <v>0</v>
      </c>
      <c r="I842">
        <v>0</v>
      </c>
      <c r="J842">
        <v>0</v>
      </c>
      <c r="K842">
        <v>0</v>
      </c>
      <c r="L842">
        <v>0</v>
      </c>
      <c r="M842">
        <v>0</v>
      </c>
      <c r="N842">
        <v>0</v>
      </c>
      <c r="O842">
        <v>0</v>
      </c>
      <c r="P842">
        <v>0</v>
      </c>
      <c r="Q842">
        <v>0</v>
      </c>
      <c r="R842">
        <v>1</v>
      </c>
      <c r="S842">
        <v>0</v>
      </c>
      <c r="T842">
        <v>0</v>
      </c>
      <c r="U842">
        <v>0</v>
      </c>
      <c r="V842">
        <v>0</v>
      </c>
      <c r="W842">
        <v>29.2402464065708</v>
      </c>
      <c r="X842">
        <v>0</v>
      </c>
      <c r="Y842" t="s">
        <v>56</v>
      </c>
      <c r="Z842">
        <v>1</v>
      </c>
      <c r="AA842">
        <v>1</v>
      </c>
      <c r="AB842">
        <v>1</v>
      </c>
      <c r="AD842">
        <v>0.606616196982511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R516"/>
  <sheetViews>
    <sheetView tabSelected="1" topLeftCell="Q477" workbookViewId="0">
      <selection activeCell="AQ517" sqref="Y517:AQ517"/>
    </sheetView>
  </sheetViews>
  <sheetFormatPr defaultColWidth="11" defaultRowHeight="15"/>
  <cols>
    <col min="44" max="44" width="13.75"/>
  </cols>
  <sheetData>
    <row r="1" ht="30" spans="1:4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t="s">
        <v>43</v>
      </c>
    </row>
    <row r="2" spans="1:44">
      <c r="A2">
        <v>1</v>
      </c>
      <c r="B2">
        <v>2018</v>
      </c>
      <c r="C2">
        <v>32.5</v>
      </c>
      <c r="E2">
        <v>1</v>
      </c>
      <c r="F2">
        <v>4.3</v>
      </c>
      <c r="G2" t="s">
        <v>54</v>
      </c>
      <c r="H2">
        <f t="shared" ref="H2:H65" si="0">IF(G2="Melanoma",0,IF(G2="NSCLC",1,2))</f>
        <v>2</v>
      </c>
      <c r="I2">
        <v>1.19</v>
      </c>
      <c r="J2">
        <v>67.91512663</v>
      </c>
      <c r="K2">
        <v>0.012</v>
      </c>
      <c r="L2">
        <v>0</v>
      </c>
      <c r="M2">
        <v>0</v>
      </c>
      <c r="N2">
        <v>1</v>
      </c>
      <c r="O2">
        <v>1</v>
      </c>
      <c r="P2">
        <v>0</v>
      </c>
      <c r="Q2">
        <v>6.8121546961326</v>
      </c>
      <c r="R2">
        <v>198</v>
      </c>
      <c r="S2">
        <v>12.8</v>
      </c>
      <c r="T2">
        <v>35.7</v>
      </c>
      <c r="U2">
        <v>0</v>
      </c>
      <c r="V2">
        <v>15.6386037</v>
      </c>
      <c r="W2">
        <v>0</v>
      </c>
      <c r="X2">
        <v>15.73716632</v>
      </c>
      <c r="Y2">
        <v>1</v>
      </c>
      <c r="Z2" s="1">
        <f t="shared" ref="Z2:Z65" si="1">IF($G2="Bladder",1,0)</f>
        <v>0</v>
      </c>
      <c r="AA2" s="1">
        <f t="shared" ref="AA2:AA65" si="2">IF($G2="Breast",1,0)</f>
        <v>0</v>
      </c>
      <c r="AB2" s="1">
        <f t="shared" ref="AB2:AB65" si="3">IF($G2="Colorectal",1,0)</f>
        <v>0</v>
      </c>
      <c r="AC2" s="1">
        <f t="shared" ref="AC2:AC65" si="4">IF($G2="Endometrial",1,0)</f>
        <v>1</v>
      </c>
      <c r="AD2" s="1">
        <f t="shared" ref="AD2:AD65" si="5">IF($G2="Esophageal",1,0)</f>
        <v>0</v>
      </c>
      <c r="AE2" s="1">
        <f t="shared" ref="AE2:AE65" si="6">IF($G2="Gastric",1,0)</f>
        <v>0</v>
      </c>
      <c r="AF2" s="1">
        <f t="shared" ref="AF2:AF65" si="7">IF($G2="Head &amp; Neck",1,0)</f>
        <v>0</v>
      </c>
      <c r="AG2" s="1">
        <f t="shared" ref="AG2:AG65" si="8">IF($G2="Hepatobiliary",1,0)</f>
        <v>0</v>
      </c>
      <c r="AH2" s="1">
        <f t="shared" ref="AH2:AH65" si="9">IF($G2="Melanoma",1,0)</f>
        <v>0</v>
      </c>
      <c r="AI2" s="1">
        <f t="shared" ref="AI2:AI65" si="10">IF($G2="Mesothelioma",1,0)</f>
        <v>0</v>
      </c>
      <c r="AJ2" s="1">
        <f t="shared" ref="AJ2:AJ65" si="11">IF($G2="NSCLC",1,0)</f>
        <v>0</v>
      </c>
      <c r="AK2" s="1">
        <f t="shared" ref="AK2:AK65" si="12">IF($G2="Ovarian",1,0)</f>
        <v>0</v>
      </c>
      <c r="AL2" s="1">
        <f t="shared" ref="AL2:AL65" si="13">IF($G2="Pancreatic",1,0)</f>
        <v>0</v>
      </c>
      <c r="AM2" s="1">
        <f t="shared" ref="AM2:AM65" si="14">IF($G2="Renal",1,0)</f>
        <v>0</v>
      </c>
      <c r="AN2" s="1">
        <f t="shared" ref="AN2:AN65" si="15">IF($G2="Sarcoma",1,0)</f>
        <v>0</v>
      </c>
      <c r="AO2" s="1">
        <f t="shared" ref="AO2:AO65" si="16">IF($G2="SCLC",1,0)</f>
        <v>0</v>
      </c>
      <c r="AP2" s="1">
        <f t="shared" ref="AP2:AP65" si="17">IF($G2="Unknown primary",1,0)</f>
        <v>0</v>
      </c>
      <c r="AQ2" s="1">
        <f t="shared" ref="AQ2:AQ65" si="18">IF($G2="CNS",1,0)</f>
        <v>0</v>
      </c>
      <c r="AR2">
        <f>1*Z2+2*AA2+3*AB2+4*AC2+5*AD2+6*AE2+7*AF2+8*AG2+9*AH2+10*AI2+11*AJ2+12*AK2+13*AL2+14*AM2+15*AN2+16*AO2+17*AP2+18*AQ2</f>
        <v>4</v>
      </c>
    </row>
    <row r="3" spans="1:44">
      <c r="A3">
        <v>2</v>
      </c>
      <c r="B3">
        <v>2018</v>
      </c>
      <c r="C3">
        <v>19.3</v>
      </c>
      <c r="E3">
        <v>1</v>
      </c>
      <c r="F3">
        <v>3.8</v>
      </c>
      <c r="G3" t="s">
        <v>52</v>
      </c>
      <c r="H3">
        <f t="shared" si="0"/>
        <v>2</v>
      </c>
      <c r="I3">
        <v>1.38</v>
      </c>
      <c r="J3">
        <v>62.50239562</v>
      </c>
      <c r="K3">
        <v>0.119</v>
      </c>
      <c r="L3">
        <v>0</v>
      </c>
      <c r="M3">
        <v>0</v>
      </c>
      <c r="N3">
        <v>0</v>
      </c>
      <c r="O3">
        <v>1</v>
      </c>
      <c r="P3">
        <v>0</v>
      </c>
      <c r="Q3">
        <v>6.62246777163904</v>
      </c>
      <c r="R3">
        <v>145</v>
      </c>
      <c r="S3">
        <v>9.5</v>
      </c>
      <c r="T3">
        <v>20</v>
      </c>
      <c r="U3">
        <v>1</v>
      </c>
      <c r="V3">
        <v>3.449691992</v>
      </c>
      <c r="W3">
        <v>0</v>
      </c>
      <c r="X3">
        <v>9.593429158</v>
      </c>
      <c r="Y3">
        <v>1</v>
      </c>
      <c r="Z3" s="1">
        <f t="shared" si="1"/>
        <v>0</v>
      </c>
      <c r="AA3" s="1">
        <f t="shared" si="2"/>
        <v>0</v>
      </c>
      <c r="AB3" s="1">
        <f t="shared" si="3"/>
        <v>0</v>
      </c>
      <c r="AC3" s="1">
        <f t="shared" si="4"/>
        <v>0</v>
      </c>
      <c r="AD3" s="1">
        <f t="shared" si="5"/>
        <v>0</v>
      </c>
      <c r="AE3" s="1">
        <f t="shared" si="6"/>
        <v>0</v>
      </c>
      <c r="AF3" s="1">
        <f t="shared" si="7"/>
        <v>0</v>
      </c>
      <c r="AG3" s="1">
        <f t="shared" si="8"/>
        <v>0</v>
      </c>
      <c r="AH3" s="1">
        <f t="shared" si="9"/>
        <v>0</v>
      </c>
      <c r="AI3" s="1">
        <f t="shared" si="10"/>
        <v>0</v>
      </c>
      <c r="AJ3" s="1">
        <f t="shared" si="11"/>
        <v>0</v>
      </c>
      <c r="AK3" s="1">
        <f t="shared" si="12"/>
        <v>0</v>
      </c>
      <c r="AL3" s="1">
        <f t="shared" si="13"/>
        <v>0</v>
      </c>
      <c r="AM3" s="1">
        <f t="shared" si="14"/>
        <v>0</v>
      </c>
      <c r="AN3" s="1">
        <f t="shared" si="15"/>
        <v>0</v>
      </c>
      <c r="AO3" s="1">
        <f t="shared" si="16"/>
        <v>1</v>
      </c>
      <c r="AP3" s="1">
        <f t="shared" si="17"/>
        <v>0</v>
      </c>
      <c r="AQ3" s="1">
        <f t="shared" si="18"/>
        <v>0</v>
      </c>
      <c r="AR3">
        <f t="shared" ref="AR3:AR35" si="19">1*Z3+2*AA3+3*AB3+4*AC3+5*AD3+6*AE3+7*AF3+8*AG3+9*AH3+10*AI3+11*AJ3+12*AK3+13*AL3+14*AM3+15*AN3+16*AO3+17*AP3+18*AQ3</f>
        <v>16</v>
      </c>
    </row>
    <row r="4" spans="1:44">
      <c r="A4">
        <v>3</v>
      </c>
      <c r="B4">
        <v>2018</v>
      </c>
      <c r="C4">
        <v>10.5</v>
      </c>
      <c r="E4">
        <v>1</v>
      </c>
      <c r="F4">
        <v>4.2</v>
      </c>
      <c r="G4" t="s">
        <v>53</v>
      </c>
      <c r="H4">
        <f t="shared" si="0"/>
        <v>1</v>
      </c>
      <c r="I4">
        <v>2.54</v>
      </c>
      <c r="J4">
        <v>52.10677618</v>
      </c>
      <c r="K4">
        <v>0.4627</v>
      </c>
      <c r="L4">
        <v>0</v>
      </c>
      <c r="M4">
        <v>0</v>
      </c>
      <c r="N4">
        <v>0</v>
      </c>
      <c r="O4">
        <v>1</v>
      </c>
      <c r="P4">
        <v>0</v>
      </c>
      <c r="Q4">
        <v>7.89134438305708</v>
      </c>
      <c r="R4">
        <v>252</v>
      </c>
      <c r="S4">
        <v>12.5</v>
      </c>
      <c r="T4">
        <v>20.4</v>
      </c>
      <c r="U4">
        <v>1</v>
      </c>
      <c r="V4">
        <v>4.665297741</v>
      </c>
      <c r="W4">
        <v>0</v>
      </c>
      <c r="X4">
        <v>9.987679671</v>
      </c>
      <c r="Y4">
        <v>1</v>
      </c>
      <c r="Z4" s="1">
        <f t="shared" si="1"/>
        <v>0</v>
      </c>
      <c r="AA4" s="1">
        <f t="shared" si="2"/>
        <v>0</v>
      </c>
      <c r="AB4" s="1">
        <f t="shared" si="3"/>
        <v>0</v>
      </c>
      <c r="AC4" s="1">
        <f t="shared" si="4"/>
        <v>0</v>
      </c>
      <c r="AD4" s="1">
        <f t="shared" si="5"/>
        <v>0</v>
      </c>
      <c r="AE4" s="1">
        <f t="shared" si="6"/>
        <v>0</v>
      </c>
      <c r="AF4" s="1">
        <f t="shared" si="7"/>
        <v>0</v>
      </c>
      <c r="AG4" s="1">
        <f t="shared" si="8"/>
        <v>0</v>
      </c>
      <c r="AH4" s="1">
        <f t="shared" si="9"/>
        <v>0</v>
      </c>
      <c r="AI4" s="1">
        <f t="shared" si="10"/>
        <v>0</v>
      </c>
      <c r="AJ4" s="1">
        <f t="shared" si="11"/>
        <v>1</v>
      </c>
      <c r="AK4" s="1">
        <f t="shared" si="12"/>
        <v>0</v>
      </c>
      <c r="AL4" s="1">
        <f t="shared" si="13"/>
        <v>0</v>
      </c>
      <c r="AM4" s="1">
        <f t="shared" si="14"/>
        <v>0</v>
      </c>
      <c r="AN4" s="1">
        <f t="shared" si="15"/>
        <v>0</v>
      </c>
      <c r="AO4" s="1">
        <f t="shared" si="16"/>
        <v>0</v>
      </c>
      <c r="AP4" s="1">
        <f t="shared" si="17"/>
        <v>0</v>
      </c>
      <c r="AQ4" s="1">
        <f t="shared" si="18"/>
        <v>0</v>
      </c>
      <c r="AR4">
        <f t="shared" si="19"/>
        <v>11</v>
      </c>
    </row>
    <row r="5" spans="1:44">
      <c r="A5">
        <v>4</v>
      </c>
      <c r="B5">
        <v>2018</v>
      </c>
      <c r="C5">
        <v>3.5</v>
      </c>
      <c r="E5">
        <v>1</v>
      </c>
      <c r="F5">
        <v>3.7</v>
      </c>
      <c r="G5" t="s">
        <v>52</v>
      </c>
      <c r="H5">
        <f t="shared" si="0"/>
        <v>2</v>
      </c>
      <c r="I5">
        <v>4.89</v>
      </c>
      <c r="J5">
        <v>61.98767967</v>
      </c>
      <c r="K5">
        <v>0.3729</v>
      </c>
      <c r="L5">
        <v>1</v>
      </c>
      <c r="M5">
        <v>1</v>
      </c>
      <c r="N5">
        <v>0</v>
      </c>
      <c r="O5">
        <v>1</v>
      </c>
      <c r="P5">
        <v>0</v>
      </c>
      <c r="Q5">
        <v>4.91160220994475</v>
      </c>
      <c r="R5">
        <v>285</v>
      </c>
      <c r="S5">
        <v>10.4</v>
      </c>
      <c r="T5">
        <v>24.9</v>
      </c>
      <c r="U5">
        <v>1</v>
      </c>
      <c r="V5">
        <v>1.347022587</v>
      </c>
      <c r="W5">
        <v>0</v>
      </c>
      <c r="X5">
        <v>3.219712526</v>
      </c>
      <c r="Y5">
        <v>0</v>
      </c>
      <c r="Z5" s="1">
        <f t="shared" si="1"/>
        <v>0</v>
      </c>
      <c r="AA5" s="1">
        <f t="shared" si="2"/>
        <v>0</v>
      </c>
      <c r="AB5" s="1">
        <f t="shared" si="3"/>
        <v>0</v>
      </c>
      <c r="AC5" s="1">
        <f t="shared" si="4"/>
        <v>0</v>
      </c>
      <c r="AD5" s="1">
        <f t="shared" si="5"/>
        <v>0</v>
      </c>
      <c r="AE5" s="1">
        <f t="shared" si="6"/>
        <v>0</v>
      </c>
      <c r="AF5" s="1">
        <f t="shared" si="7"/>
        <v>0</v>
      </c>
      <c r="AG5" s="1">
        <f t="shared" si="8"/>
        <v>0</v>
      </c>
      <c r="AH5" s="1">
        <f t="shared" si="9"/>
        <v>0</v>
      </c>
      <c r="AI5" s="1">
        <f t="shared" si="10"/>
        <v>0</v>
      </c>
      <c r="AJ5" s="1">
        <f t="shared" si="11"/>
        <v>0</v>
      </c>
      <c r="AK5" s="1">
        <f t="shared" si="12"/>
        <v>0</v>
      </c>
      <c r="AL5" s="1">
        <f t="shared" si="13"/>
        <v>0</v>
      </c>
      <c r="AM5" s="1">
        <f t="shared" si="14"/>
        <v>0</v>
      </c>
      <c r="AN5" s="1">
        <f t="shared" si="15"/>
        <v>0</v>
      </c>
      <c r="AO5" s="1">
        <f t="shared" si="16"/>
        <v>1</v>
      </c>
      <c r="AP5" s="1">
        <f t="shared" si="17"/>
        <v>0</v>
      </c>
      <c r="AQ5" s="1">
        <f t="shared" si="18"/>
        <v>0</v>
      </c>
      <c r="AR5">
        <f t="shared" si="19"/>
        <v>16</v>
      </c>
    </row>
    <row r="6" spans="1:44">
      <c r="A6">
        <v>5</v>
      </c>
      <c r="B6">
        <v>2018</v>
      </c>
      <c r="C6">
        <v>32.5</v>
      </c>
      <c r="E6">
        <v>0</v>
      </c>
      <c r="F6">
        <v>4.6</v>
      </c>
      <c r="G6" t="s">
        <v>54</v>
      </c>
      <c r="H6">
        <f t="shared" si="0"/>
        <v>2</v>
      </c>
      <c r="I6">
        <v>4</v>
      </c>
      <c r="J6">
        <v>94.58179329</v>
      </c>
      <c r="K6">
        <v>0.1008</v>
      </c>
      <c r="L6">
        <v>0</v>
      </c>
      <c r="M6">
        <v>0</v>
      </c>
      <c r="N6">
        <v>1</v>
      </c>
      <c r="O6">
        <v>1</v>
      </c>
      <c r="P6">
        <v>0</v>
      </c>
      <c r="Q6">
        <v>5.70349907918969</v>
      </c>
      <c r="R6">
        <v>242</v>
      </c>
      <c r="S6">
        <v>10.7</v>
      </c>
      <c r="T6">
        <v>28.5</v>
      </c>
      <c r="U6">
        <v>0</v>
      </c>
      <c r="V6">
        <v>14.2587269</v>
      </c>
      <c r="W6">
        <v>0</v>
      </c>
      <c r="X6">
        <v>15.04722793</v>
      </c>
      <c r="Y6">
        <v>1</v>
      </c>
      <c r="Z6" s="1">
        <f t="shared" si="1"/>
        <v>0</v>
      </c>
      <c r="AA6" s="1">
        <f t="shared" si="2"/>
        <v>0</v>
      </c>
      <c r="AB6" s="1">
        <f t="shared" si="3"/>
        <v>0</v>
      </c>
      <c r="AC6" s="1">
        <f t="shared" si="4"/>
        <v>1</v>
      </c>
      <c r="AD6" s="1">
        <f t="shared" si="5"/>
        <v>0</v>
      </c>
      <c r="AE6" s="1">
        <f t="shared" si="6"/>
        <v>0</v>
      </c>
      <c r="AF6" s="1">
        <f t="shared" si="7"/>
        <v>0</v>
      </c>
      <c r="AG6" s="1">
        <f t="shared" si="8"/>
        <v>0</v>
      </c>
      <c r="AH6" s="1">
        <f t="shared" si="9"/>
        <v>0</v>
      </c>
      <c r="AI6" s="1">
        <f t="shared" si="10"/>
        <v>0</v>
      </c>
      <c r="AJ6" s="1">
        <f t="shared" si="11"/>
        <v>0</v>
      </c>
      <c r="AK6" s="1">
        <f t="shared" si="12"/>
        <v>0</v>
      </c>
      <c r="AL6" s="1">
        <f t="shared" si="13"/>
        <v>0</v>
      </c>
      <c r="AM6" s="1">
        <f t="shared" si="14"/>
        <v>0</v>
      </c>
      <c r="AN6" s="1">
        <f t="shared" si="15"/>
        <v>0</v>
      </c>
      <c r="AO6" s="1">
        <f t="shared" si="16"/>
        <v>0</v>
      </c>
      <c r="AP6" s="1">
        <f t="shared" si="17"/>
        <v>0</v>
      </c>
      <c r="AQ6" s="1">
        <f t="shared" si="18"/>
        <v>0</v>
      </c>
      <c r="AR6">
        <f t="shared" si="19"/>
        <v>4</v>
      </c>
    </row>
    <row r="7" spans="1:44">
      <c r="A7">
        <v>6</v>
      </c>
      <c r="B7">
        <v>2018</v>
      </c>
      <c r="C7">
        <v>14</v>
      </c>
      <c r="E7">
        <v>0</v>
      </c>
      <c r="F7">
        <v>3.3</v>
      </c>
      <c r="G7" t="s">
        <v>53</v>
      </c>
      <c r="H7">
        <f t="shared" si="0"/>
        <v>1</v>
      </c>
      <c r="I7">
        <v>8.5</v>
      </c>
      <c r="J7">
        <v>63.03353867</v>
      </c>
      <c r="K7">
        <v>0.3168</v>
      </c>
      <c r="L7">
        <v>0</v>
      </c>
      <c r="M7">
        <v>0</v>
      </c>
      <c r="N7">
        <v>0</v>
      </c>
      <c r="O7">
        <v>1</v>
      </c>
      <c r="P7">
        <v>1</v>
      </c>
      <c r="Q7">
        <v>5.04419889502762</v>
      </c>
      <c r="R7">
        <v>180</v>
      </c>
      <c r="S7">
        <v>11.2</v>
      </c>
      <c r="T7">
        <v>21</v>
      </c>
      <c r="U7">
        <v>1</v>
      </c>
      <c r="V7">
        <v>5.32238193</v>
      </c>
      <c r="W7">
        <v>1</v>
      </c>
      <c r="X7">
        <v>5.519507187</v>
      </c>
      <c r="Y7">
        <v>0</v>
      </c>
      <c r="Z7" s="1">
        <f t="shared" si="1"/>
        <v>0</v>
      </c>
      <c r="AA7" s="1">
        <f t="shared" si="2"/>
        <v>0</v>
      </c>
      <c r="AB7" s="1">
        <f t="shared" si="3"/>
        <v>0</v>
      </c>
      <c r="AC7" s="1">
        <f t="shared" si="4"/>
        <v>0</v>
      </c>
      <c r="AD7" s="1">
        <f t="shared" si="5"/>
        <v>0</v>
      </c>
      <c r="AE7" s="1">
        <f t="shared" si="6"/>
        <v>0</v>
      </c>
      <c r="AF7" s="1">
        <f t="shared" si="7"/>
        <v>0</v>
      </c>
      <c r="AG7" s="1">
        <f t="shared" si="8"/>
        <v>0</v>
      </c>
      <c r="AH7" s="1">
        <f t="shared" si="9"/>
        <v>0</v>
      </c>
      <c r="AI7" s="1">
        <f t="shared" si="10"/>
        <v>0</v>
      </c>
      <c r="AJ7" s="1">
        <f t="shared" si="11"/>
        <v>1</v>
      </c>
      <c r="AK7" s="1">
        <f t="shared" si="12"/>
        <v>0</v>
      </c>
      <c r="AL7" s="1">
        <f t="shared" si="13"/>
        <v>0</v>
      </c>
      <c r="AM7" s="1">
        <f t="shared" si="14"/>
        <v>0</v>
      </c>
      <c r="AN7" s="1">
        <f t="shared" si="15"/>
        <v>0</v>
      </c>
      <c r="AO7" s="1">
        <f t="shared" si="16"/>
        <v>0</v>
      </c>
      <c r="AP7" s="1">
        <f t="shared" si="17"/>
        <v>0</v>
      </c>
      <c r="AQ7" s="1">
        <f t="shared" si="18"/>
        <v>0</v>
      </c>
      <c r="AR7">
        <f t="shared" si="19"/>
        <v>11</v>
      </c>
    </row>
    <row r="8" spans="1:44">
      <c r="A8">
        <v>7</v>
      </c>
      <c r="B8">
        <v>2018</v>
      </c>
      <c r="C8">
        <v>15.8</v>
      </c>
      <c r="E8">
        <v>1</v>
      </c>
      <c r="F8">
        <v>4.1</v>
      </c>
      <c r="G8" t="s">
        <v>52</v>
      </c>
      <c r="H8">
        <f t="shared" si="0"/>
        <v>2</v>
      </c>
      <c r="I8">
        <v>5.4</v>
      </c>
      <c r="J8">
        <v>79.25804244</v>
      </c>
      <c r="K8">
        <v>0.6857</v>
      </c>
      <c r="L8">
        <v>0</v>
      </c>
      <c r="M8">
        <v>0</v>
      </c>
      <c r="N8">
        <v>0</v>
      </c>
      <c r="O8">
        <v>1</v>
      </c>
      <c r="P8">
        <v>0</v>
      </c>
      <c r="Q8">
        <v>6.26703499079191</v>
      </c>
      <c r="R8">
        <v>268</v>
      </c>
      <c r="S8">
        <v>10</v>
      </c>
      <c r="T8">
        <v>22.7</v>
      </c>
      <c r="U8">
        <v>1</v>
      </c>
      <c r="V8">
        <v>14.2587269</v>
      </c>
      <c r="W8">
        <v>0</v>
      </c>
      <c r="X8">
        <v>16.09856263</v>
      </c>
      <c r="Y8">
        <v>0</v>
      </c>
      <c r="Z8" s="1">
        <f t="shared" si="1"/>
        <v>0</v>
      </c>
      <c r="AA8" s="1">
        <f t="shared" si="2"/>
        <v>0</v>
      </c>
      <c r="AB8" s="1">
        <f t="shared" si="3"/>
        <v>0</v>
      </c>
      <c r="AC8" s="1">
        <f t="shared" si="4"/>
        <v>0</v>
      </c>
      <c r="AD8" s="1">
        <f t="shared" si="5"/>
        <v>0</v>
      </c>
      <c r="AE8" s="1">
        <f t="shared" si="6"/>
        <v>0</v>
      </c>
      <c r="AF8" s="1">
        <f t="shared" si="7"/>
        <v>0</v>
      </c>
      <c r="AG8" s="1">
        <f t="shared" si="8"/>
        <v>0</v>
      </c>
      <c r="AH8" s="1">
        <f t="shared" si="9"/>
        <v>0</v>
      </c>
      <c r="AI8" s="1">
        <f t="shared" si="10"/>
        <v>0</v>
      </c>
      <c r="AJ8" s="1">
        <f t="shared" si="11"/>
        <v>0</v>
      </c>
      <c r="AK8" s="1">
        <f t="shared" si="12"/>
        <v>0</v>
      </c>
      <c r="AL8" s="1">
        <f t="shared" si="13"/>
        <v>0</v>
      </c>
      <c r="AM8" s="1">
        <f t="shared" si="14"/>
        <v>0</v>
      </c>
      <c r="AN8" s="1">
        <f t="shared" si="15"/>
        <v>0</v>
      </c>
      <c r="AO8" s="1">
        <f t="shared" si="16"/>
        <v>1</v>
      </c>
      <c r="AP8" s="1">
        <f t="shared" si="17"/>
        <v>0</v>
      </c>
      <c r="AQ8" s="1">
        <f t="shared" si="18"/>
        <v>0</v>
      </c>
      <c r="AR8">
        <f t="shared" si="19"/>
        <v>16</v>
      </c>
    </row>
    <row r="9" spans="1:44">
      <c r="A9">
        <v>8</v>
      </c>
      <c r="B9">
        <v>2018</v>
      </c>
      <c r="C9">
        <v>7.9</v>
      </c>
      <c r="E9">
        <v>0</v>
      </c>
      <c r="F9">
        <v>3.7</v>
      </c>
      <c r="G9" t="s">
        <v>53</v>
      </c>
      <c r="H9">
        <f t="shared" si="0"/>
        <v>1</v>
      </c>
      <c r="I9">
        <v>4.43</v>
      </c>
      <c r="J9">
        <v>62.7926078</v>
      </c>
      <c r="K9">
        <v>0.6154</v>
      </c>
      <c r="L9">
        <v>0</v>
      </c>
      <c r="M9">
        <v>1</v>
      </c>
      <c r="N9">
        <v>0</v>
      </c>
      <c r="O9">
        <v>1</v>
      </c>
      <c r="P9">
        <v>1</v>
      </c>
      <c r="Q9">
        <v>5.67034990791897</v>
      </c>
      <c r="R9">
        <v>210</v>
      </c>
      <c r="S9">
        <v>14.3</v>
      </c>
      <c r="T9">
        <v>36.1</v>
      </c>
      <c r="U9">
        <v>1</v>
      </c>
      <c r="V9">
        <v>0.59137577</v>
      </c>
      <c r="W9">
        <v>1</v>
      </c>
      <c r="X9">
        <v>6.012320329</v>
      </c>
      <c r="Y9">
        <v>0</v>
      </c>
      <c r="Z9" s="1">
        <f t="shared" si="1"/>
        <v>0</v>
      </c>
      <c r="AA9" s="1">
        <f t="shared" si="2"/>
        <v>0</v>
      </c>
      <c r="AB9" s="1">
        <f t="shared" si="3"/>
        <v>0</v>
      </c>
      <c r="AC9" s="1">
        <f t="shared" si="4"/>
        <v>0</v>
      </c>
      <c r="AD9" s="1">
        <f t="shared" si="5"/>
        <v>0</v>
      </c>
      <c r="AE9" s="1">
        <f t="shared" si="6"/>
        <v>0</v>
      </c>
      <c r="AF9" s="1">
        <f t="shared" si="7"/>
        <v>0</v>
      </c>
      <c r="AG9" s="1">
        <f t="shared" si="8"/>
        <v>0</v>
      </c>
      <c r="AH9" s="1">
        <f t="shared" si="9"/>
        <v>0</v>
      </c>
      <c r="AI9" s="1">
        <f t="shared" si="10"/>
        <v>0</v>
      </c>
      <c r="AJ9" s="1">
        <f t="shared" si="11"/>
        <v>1</v>
      </c>
      <c r="AK9" s="1">
        <f t="shared" si="12"/>
        <v>0</v>
      </c>
      <c r="AL9" s="1">
        <f t="shared" si="13"/>
        <v>0</v>
      </c>
      <c r="AM9" s="1">
        <f t="shared" si="14"/>
        <v>0</v>
      </c>
      <c r="AN9" s="1">
        <f t="shared" si="15"/>
        <v>0</v>
      </c>
      <c r="AO9" s="1">
        <f t="shared" si="16"/>
        <v>0</v>
      </c>
      <c r="AP9" s="1">
        <f t="shared" si="17"/>
        <v>0</v>
      </c>
      <c r="AQ9" s="1">
        <f t="shared" si="18"/>
        <v>0</v>
      </c>
      <c r="AR9">
        <f t="shared" si="19"/>
        <v>11</v>
      </c>
    </row>
    <row r="10" spans="1:44">
      <c r="A10">
        <v>9</v>
      </c>
      <c r="B10">
        <v>2018</v>
      </c>
      <c r="C10">
        <v>3.5</v>
      </c>
      <c r="E10">
        <v>1</v>
      </c>
      <c r="F10">
        <v>3.2</v>
      </c>
      <c r="G10" t="s">
        <v>53</v>
      </c>
      <c r="H10">
        <f t="shared" si="0"/>
        <v>1</v>
      </c>
      <c r="I10">
        <v>6.56</v>
      </c>
      <c r="J10">
        <v>67.18959617</v>
      </c>
      <c r="K10">
        <v>0.0057</v>
      </c>
      <c r="L10">
        <v>1</v>
      </c>
      <c r="M10">
        <v>0</v>
      </c>
      <c r="N10">
        <v>0</v>
      </c>
      <c r="O10">
        <v>1</v>
      </c>
      <c r="P10">
        <v>0</v>
      </c>
      <c r="Q10">
        <v>5.04235727440147</v>
      </c>
      <c r="R10">
        <v>319</v>
      </c>
      <c r="S10">
        <v>9.8</v>
      </c>
      <c r="T10">
        <v>20.1</v>
      </c>
      <c r="U10">
        <v>1</v>
      </c>
      <c r="V10">
        <v>0.919917864</v>
      </c>
      <c r="W10">
        <v>1</v>
      </c>
      <c r="X10">
        <v>4.501026694</v>
      </c>
      <c r="Y10">
        <v>0</v>
      </c>
      <c r="Z10" s="1">
        <f t="shared" si="1"/>
        <v>0</v>
      </c>
      <c r="AA10" s="1">
        <f t="shared" si="2"/>
        <v>0</v>
      </c>
      <c r="AB10" s="1">
        <f t="shared" si="3"/>
        <v>0</v>
      </c>
      <c r="AC10" s="1">
        <f t="shared" si="4"/>
        <v>0</v>
      </c>
      <c r="AD10" s="1">
        <f t="shared" si="5"/>
        <v>0</v>
      </c>
      <c r="AE10" s="1">
        <f t="shared" si="6"/>
        <v>0</v>
      </c>
      <c r="AF10" s="1">
        <f t="shared" si="7"/>
        <v>0</v>
      </c>
      <c r="AG10" s="1">
        <f t="shared" si="8"/>
        <v>0</v>
      </c>
      <c r="AH10" s="1">
        <f t="shared" si="9"/>
        <v>0</v>
      </c>
      <c r="AI10" s="1">
        <f t="shared" si="10"/>
        <v>0</v>
      </c>
      <c r="AJ10" s="1">
        <f t="shared" si="11"/>
        <v>1</v>
      </c>
      <c r="AK10" s="1">
        <f t="shared" si="12"/>
        <v>0</v>
      </c>
      <c r="AL10" s="1">
        <f t="shared" si="13"/>
        <v>0</v>
      </c>
      <c r="AM10" s="1">
        <f t="shared" si="14"/>
        <v>0</v>
      </c>
      <c r="AN10" s="1">
        <f t="shared" si="15"/>
        <v>0</v>
      </c>
      <c r="AO10" s="1">
        <f t="shared" si="16"/>
        <v>0</v>
      </c>
      <c r="AP10" s="1">
        <f t="shared" si="17"/>
        <v>0</v>
      </c>
      <c r="AQ10" s="1">
        <f t="shared" si="18"/>
        <v>0</v>
      </c>
      <c r="AR10">
        <f t="shared" si="19"/>
        <v>11</v>
      </c>
    </row>
    <row r="11" spans="1:44">
      <c r="A11">
        <v>10</v>
      </c>
      <c r="B11">
        <v>2018</v>
      </c>
      <c r="C11">
        <v>11.4</v>
      </c>
      <c r="E11">
        <v>1</v>
      </c>
      <c r="F11">
        <v>4</v>
      </c>
      <c r="G11" t="s">
        <v>47</v>
      </c>
      <c r="H11">
        <f t="shared" si="0"/>
        <v>2</v>
      </c>
      <c r="I11">
        <v>6.14</v>
      </c>
      <c r="J11">
        <v>74.00958248</v>
      </c>
      <c r="K11">
        <v>0.6737</v>
      </c>
      <c r="L11">
        <v>0</v>
      </c>
      <c r="M11">
        <v>1</v>
      </c>
      <c r="N11">
        <v>0</v>
      </c>
      <c r="O11">
        <v>1</v>
      </c>
      <c r="P11">
        <v>0</v>
      </c>
      <c r="Q11">
        <v>6.41988950276243</v>
      </c>
      <c r="R11">
        <v>173</v>
      </c>
      <c r="S11">
        <v>10.3</v>
      </c>
      <c r="T11">
        <v>25.8</v>
      </c>
      <c r="U11">
        <v>1</v>
      </c>
      <c r="V11">
        <v>1.445585216</v>
      </c>
      <c r="W11">
        <v>0</v>
      </c>
      <c r="X11">
        <v>12.28747433</v>
      </c>
      <c r="Y11">
        <v>0</v>
      </c>
      <c r="Z11" s="1">
        <f t="shared" si="1"/>
        <v>0</v>
      </c>
      <c r="AA11" s="1">
        <f t="shared" si="2"/>
        <v>0</v>
      </c>
      <c r="AB11" s="1">
        <f t="shared" si="3"/>
        <v>0</v>
      </c>
      <c r="AC11" s="1">
        <f t="shared" si="4"/>
        <v>0</v>
      </c>
      <c r="AD11" s="1">
        <f t="shared" si="5"/>
        <v>0</v>
      </c>
      <c r="AE11" s="1">
        <f t="shared" si="6"/>
        <v>1</v>
      </c>
      <c r="AF11" s="1">
        <f t="shared" si="7"/>
        <v>0</v>
      </c>
      <c r="AG11" s="1">
        <f t="shared" si="8"/>
        <v>0</v>
      </c>
      <c r="AH11" s="1">
        <f t="shared" si="9"/>
        <v>0</v>
      </c>
      <c r="AI11" s="1">
        <f t="shared" si="10"/>
        <v>0</v>
      </c>
      <c r="AJ11" s="1">
        <f t="shared" si="11"/>
        <v>0</v>
      </c>
      <c r="AK11" s="1">
        <f t="shared" si="12"/>
        <v>0</v>
      </c>
      <c r="AL11" s="1">
        <f t="shared" si="13"/>
        <v>0</v>
      </c>
      <c r="AM11" s="1">
        <f t="shared" si="14"/>
        <v>0</v>
      </c>
      <c r="AN11" s="1">
        <f t="shared" si="15"/>
        <v>0</v>
      </c>
      <c r="AO11" s="1">
        <f t="shared" si="16"/>
        <v>0</v>
      </c>
      <c r="AP11" s="1">
        <f t="shared" si="17"/>
        <v>0</v>
      </c>
      <c r="AQ11" s="1">
        <f t="shared" si="18"/>
        <v>0</v>
      </c>
      <c r="AR11">
        <f t="shared" si="19"/>
        <v>6</v>
      </c>
    </row>
    <row r="12" spans="1:44">
      <c r="A12">
        <v>11</v>
      </c>
      <c r="B12">
        <v>2018</v>
      </c>
      <c r="C12">
        <v>3.5</v>
      </c>
      <c r="E12">
        <v>1</v>
      </c>
      <c r="F12">
        <v>4.2</v>
      </c>
      <c r="G12" t="s">
        <v>53</v>
      </c>
      <c r="H12">
        <f t="shared" si="0"/>
        <v>1</v>
      </c>
      <c r="I12">
        <v>8.5</v>
      </c>
      <c r="J12">
        <v>81.71115674</v>
      </c>
      <c r="K12">
        <v>0.1991</v>
      </c>
      <c r="L12">
        <v>0</v>
      </c>
      <c r="M12">
        <v>0</v>
      </c>
      <c r="N12">
        <v>0</v>
      </c>
      <c r="O12">
        <v>1</v>
      </c>
      <c r="P12">
        <v>1</v>
      </c>
      <c r="Q12">
        <v>8.13996316758748</v>
      </c>
      <c r="R12">
        <v>227</v>
      </c>
      <c r="S12">
        <v>11.4</v>
      </c>
      <c r="T12">
        <v>18.3</v>
      </c>
      <c r="U12">
        <v>1</v>
      </c>
      <c r="V12">
        <v>8.082135524</v>
      </c>
      <c r="W12">
        <v>0</v>
      </c>
      <c r="X12">
        <v>13.53593429</v>
      </c>
      <c r="Y12">
        <v>1</v>
      </c>
      <c r="Z12" s="1">
        <f t="shared" si="1"/>
        <v>0</v>
      </c>
      <c r="AA12" s="1">
        <f t="shared" si="2"/>
        <v>0</v>
      </c>
      <c r="AB12" s="1">
        <f t="shared" si="3"/>
        <v>0</v>
      </c>
      <c r="AC12" s="1">
        <f t="shared" si="4"/>
        <v>0</v>
      </c>
      <c r="AD12" s="1">
        <f t="shared" si="5"/>
        <v>0</v>
      </c>
      <c r="AE12" s="1">
        <f t="shared" si="6"/>
        <v>0</v>
      </c>
      <c r="AF12" s="1">
        <f t="shared" si="7"/>
        <v>0</v>
      </c>
      <c r="AG12" s="1">
        <f t="shared" si="8"/>
        <v>0</v>
      </c>
      <c r="AH12" s="1">
        <f t="shared" si="9"/>
        <v>0</v>
      </c>
      <c r="AI12" s="1">
        <f t="shared" si="10"/>
        <v>0</v>
      </c>
      <c r="AJ12" s="1">
        <f t="shared" si="11"/>
        <v>1</v>
      </c>
      <c r="AK12" s="1">
        <f t="shared" si="12"/>
        <v>0</v>
      </c>
      <c r="AL12" s="1">
        <f t="shared" si="13"/>
        <v>0</v>
      </c>
      <c r="AM12" s="1">
        <f t="shared" si="14"/>
        <v>0</v>
      </c>
      <c r="AN12" s="1">
        <f t="shared" si="15"/>
        <v>0</v>
      </c>
      <c r="AO12" s="1">
        <f t="shared" si="16"/>
        <v>0</v>
      </c>
      <c r="AP12" s="1">
        <f t="shared" si="17"/>
        <v>0</v>
      </c>
      <c r="AQ12" s="1">
        <f t="shared" si="18"/>
        <v>0</v>
      </c>
      <c r="AR12">
        <f t="shared" si="19"/>
        <v>11</v>
      </c>
    </row>
    <row r="13" spans="1:44">
      <c r="A13">
        <v>12</v>
      </c>
      <c r="B13">
        <v>2018</v>
      </c>
      <c r="C13">
        <v>3.5</v>
      </c>
      <c r="E13">
        <v>1</v>
      </c>
      <c r="F13">
        <v>2.4</v>
      </c>
      <c r="G13" t="s">
        <v>48</v>
      </c>
      <c r="H13">
        <f t="shared" si="0"/>
        <v>2</v>
      </c>
      <c r="I13">
        <v>6.67</v>
      </c>
      <c r="J13">
        <v>50.19575633</v>
      </c>
      <c r="K13">
        <v>0.0049</v>
      </c>
      <c r="L13">
        <v>0</v>
      </c>
      <c r="M13">
        <v>1</v>
      </c>
      <c r="N13">
        <v>0</v>
      </c>
      <c r="O13">
        <v>1</v>
      </c>
      <c r="P13">
        <v>0</v>
      </c>
      <c r="Q13">
        <v>6.8084714548803</v>
      </c>
      <c r="R13">
        <v>161</v>
      </c>
      <c r="S13">
        <v>10.3</v>
      </c>
      <c r="T13">
        <v>22.6</v>
      </c>
      <c r="U13">
        <v>1</v>
      </c>
      <c r="V13">
        <v>1.248459959</v>
      </c>
      <c r="W13">
        <v>1</v>
      </c>
      <c r="X13">
        <v>2.891170431</v>
      </c>
      <c r="Y13">
        <v>0</v>
      </c>
      <c r="Z13" s="1">
        <f t="shared" si="1"/>
        <v>0</v>
      </c>
      <c r="AA13" s="1">
        <f t="shared" si="2"/>
        <v>0</v>
      </c>
      <c r="AB13" s="1">
        <f t="shared" si="3"/>
        <v>0</v>
      </c>
      <c r="AC13" s="1">
        <f t="shared" si="4"/>
        <v>0</v>
      </c>
      <c r="AD13" s="1">
        <f t="shared" si="5"/>
        <v>0</v>
      </c>
      <c r="AE13" s="1">
        <f t="shared" si="6"/>
        <v>0</v>
      </c>
      <c r="AF13" s="1">
        <f t="shared" si="7"/>
        <v>0</v>
      </c>
      <c r="AG13" s="1">
        <f t="shared" si="8"/>
        <v>0</v>
      </c>
      <c r="AH13" s="1">
        <f t="shared" si="9"/>
        <v>0</v>
      </c>
      <c r="AI13" s="1">
        <f t="shared" si="10"/>
        <v>0</v>
      </c>
      <c r="AJ13" s="1">
        <f t="shared" si="11"/>
        <v>0</v>
      </c>
      <c r="AK13" s="1">
        <f t="shared" si="12"/>
        <v>0</v>
      </c>
      <c r="AL13" s="1">
        <f t="shared" si="13"/>
        <v>1</v>
      </c>
      <c r="AM13" s="1">
        <f t="shared" si="14"/>
        <v>0</v>
      </c>
      <c r="AN13" s="1">
        <f t="shared" si="15"/>
        <v>0</v>
      </c>
      <c r="AO13" s="1">
        <f t="shared" si="16"/>
        <v>0</v>
      </c>
      <c r="AP13" s="1">
        <f t="shared" si="17"/>
        <v>0</v>
      </c>
      <c r="AQ13" s="1">
        <f t="shared" si="18"/>
        <v>0</v>
      </c>
      <c r="AR13">
        <f t="shared" si="19"/>
        <v>13</v>
      </c>
    </row>
    <row r="14" spans="1:44">
      <c r="A14">
        <v>13</v>
      </c>
      <c r="B14">
        <v>2018</v>
      </c>
      <c r="C14">
        <v>5.3</v>
      </c>
      <c r="D14">
        <v>0</v>
      </c>
      <c r="E14">
        <v>1</v>
      </c>
      <c r="F14">
        <v>2.9</v>
      </c>
      <c r="G14" t="s">
        <v>58</v>
      </c>
      <c r="H14">
        <f t="shared" si="0"/>
        <v>2</v>
      </c>
      <c r="I14">
        <v>9.09</v>
      </c>
      <c r="J14">
        <v>63.37303217</v>
      </c>
      <c r="K14">
        <v>0.3016</v>
      </c>
      <c r="L14">
        <v>0</v>
      </c>
      <c r="M14">
        <v>1</v>
      </c>
      <c r="N14">
        <v>0</v>
      </c>
      <c r="O14">
        <v>1</v>
      </c>
      <c r="P14">
        <v>0</v>
      </c>
      <c r="Q14">
        <v>4.64456721915286</v>
      </c>
      <c r="R14">
        <v>408</v>
      </c>
      <c r="S14">
        <v>11.1</v>
      </c>
      <c r="T14">
        <v>22.8</v>
      </c>
      <c r="U14">
        <v>1</v>
      </c>
      <c r="V14">
        <v>0.131416838</v>
      </c>
      <c r="W14">
        <v>1</v>
      </c>
      <c r="X14">
        <v>0.131416838</v>
      </c>
      <c r="Y14">
        <v>0</v>
      </c>
      <c r="Z14" s="1">
        <f t="shared" si="1"/>
        <v>0</v>
      </c>
      <c r="AA14" s="1">
        <f t="shared" si="2"/>
        <v>0</v>
      </c>
      <c r="AB14" s="1">
        <f t="shared" si="3"/>
        <v>0</v>
      </c>
      <c r="AC14" s="1">
        <f t="shared" si="4"/>
        <v>0</v>
      </c>
      <c r="AD14" s="1">
        <f t="shared" si="5"/>
        <v>1</v>
      </c>
      <c r="AE14" s="1">
        <f t="shared" si="6"/>
        <v>0</v>
      </c>
      <c r="AF14" s="1">
        <f t="shared" si="7"/>
        <v>0</v>
      </c>
      <c r="AG14" s="1">
        <f t="shared" si="8"/>
        <v>0</v>
      </c>
      <c r="AH14" s="1">
        <f t="shared" si="9"/>
        <v>0</v>
      </c>
      <c r="AI14" s="1">
        <f t="shared" si="10"/>
        <v>0</v>
      </c>
      <c r="AJ14" s="1">
        <f t="shared" si="11"/>
        <v>0</v>
      </c>
      <c r="AK14" s="1">
        <f t="shared" si="12"/>
        <v>0</v>
      </c>
      <c r="AL14" s="1">
        <f t="shared" si="13"/>
        <v>0</v>
      </c>
      <c r="AM14" s="1">
        <f t="shared" si="14"/>
        <v>0</v>
      </c>
      <c r="AN14" s="1">
        <f t="shared" si="15"/>
        <v>0</v>
      </c>
      <c r="AO14" s="1">
        <f t="shared" si="16"/>
        <v>0</v>
      </c>
      <c r="AP14" s="1">
        <f t="shared" si="17"/>
        <v>0</v>
      </c>
      <c r="AQ14" s="1">
        <f t="shared" si="18"/>
        <v>0</v>
      </c>
      <c r="AR14">
        <f t="shared" si="19"/>
        <v>5</v>
      </c>
    </row>
    <row r="15" spans="1:44">
      <c r="A15">
        <v>14</v>
      </c>
      <c r="B15">
        <v>2018</v>
      </c>
      <c r="C15">
        <v>5.3</v>
      </c>
      <c r="D15">
        <v>0</v>
      </c>
      <c r="E15">
        <v>1</v>
      </c>
      <c r="F15">
        <v>3.6</v>
      </c>
      <c r="G15" t="s">
        <v>47</v>
      </c>
      <c r="H15">
        <f t="shared" si="0"/>
        <v>2</v>
      </c>
      <c r="I15">
        <v>6</v>
      </c>
      <c r="J15">
        <v>61.38261465</v>
      </c>
      <c r="K15">
        <v>0.4348</v>
      </c>
      <c r="L15">
        <v>1</v>
      </c>
      <c r="M15">
        <v>0</v>
      </c>
      <c r="N15">
        <v>0</v>
      </c>
      <c r="O15">
        <v>1</v>
      </c>
      <c r="P15">
        <v>0</v>
      </c>
      <c r="Q15">
        <v>1.90791896869245</v>
      </c>
      <c r="R15">
        <v>204</v>
      </c>
      <c r="S15">
        <v>9</v>
      </c>
      <c r="T15">
        <v>16.8</v>
      </c>
      <c r="U15">
        <v>1</v>
      </c>
      <c r="V15">
        <v>0.952772074</v>
      </c>
      <c r="W15">
        <v>1</v>
      </c>
      <c r="X15">
        <v>0.952772074</v>
      </c>
      <c r="Y15">
        <v>0</v>
      </c>
      <c r="Z15" s="1">
        <f t="shared" si="1"/>
        <v>0</v>
      </c>
      <c r="AA15" s="1">
        <f t="shared" si="2"/>
        <v>0</v>
      </c>
      <c r="AB15" s="1">
        <f t="shared" si="3"/>
        <v>0</v>
      </c>
      <c r="AC15" s="1">
        <f t="shared" si="4"/>
        <v>0</v>
      </c>
      <c r="AD15" s="1">
        <f t="shared" si="5"/>
        <v>0</v>
      </c>
      <c r="AE15" s="1">
        <f t="shared" si="6"/>
        <v>1</v>
      </c>
      <c r="AF15" s="1">
        <f t="shared" si="7"/>
        <v>0</v>
      </c>
      <c r="AG15" s="1">
        <f t="shared" si="8"/>
        <v>0</v>
      </c>
      <c r="AH15" s="1">
        <f t="shared" si="9"/>
        <v>0</v>
      </c>
      <c r="AI15" s="1">
        <f t="shared" si="10"/>
        <v>0</v>
      </c>
      <c r="AJ15" s="1">
        <f t="shared" si="11"/>
        <v>0</v>
      </c>
      <c r="AK15" s="1">
        <f t="shared" si="12"/>
        <v>0</v>
      </c>
      <c r="AL15" s="1">
        <f t="shared" si="13"/>
        <v>0</v>
      </c>
      <c r="AM15" s="1">
        <f t="shared" si="14"/>
        <v>0</v>
      </c>
      <c r="AN15" s="1">
        <f t="shared" si="15"/>
        <v>0</v>
      </c>
      <c r="AO15" s="1">
        <f t="shared" si="16"/>
        <v>0</v>
      </c>
      <c r="AP15" s="1">
        <f t="shared" si="17"/>
        <v>0</v>
      </c>
      <c r="AQ15" s="1">
        <f t="shared" si="18"/>
        <v>0</v>
      </c>
      <c r="AR15">
        <f t="shared" si="19"/>
        <v>6</v>
      </c>
    </row>
    <row r="16" spans="1:44">
      <c r="A16">
        <v>15</v>
      </c>
      <c r="B16">
        <v>2018</v>
      </c>
      <c r="C16">
        <v>2</v>
      </c>
      <c r="D16">
        <v>0</v>
      </c>
      <c r="E16">
        <v>1</v>
      </c>
      <c r="F16">
        <v>4.3</v>
      </c>
      <c r="G16" t="s">
        <v>53</v>
      </c>
      <c r="H16">
        <f t="shared" si="0"/>
        <v>1</v>
      </c>
      <c r="I16">
        <v>1.81</v>
      </c>
      <c r="J16">
        <v>83.6386037</v>
      </c>
      <c r="K16">
        <v>0.0496</v>
      </c>
      <c r="L16">
        <v>0</v>
      </c>
      <c r="M16">
        <v>1</v>
      </c>
      <c r="N16">
        <v>0</v>
      </c>
      <c r="O16">
        <v>1</v>
      </c>
      <c r="P16">
        <v>0</v>
      </c>
      <c r="Q16">
        <v>7.10681399631676</v>
      </c>
      <c r="R16">
        <v>155</v>
      </c>
      <c r="S16">
        <v>14.3</v>
      </c>
      <c r="T16">
        <v>28.7</v>
      </c>
      <c r="U16">
        <v>1</v>
      </c>
      <c r="V16">
        <v>3.613963039</v>
      </c>
      <c r="W16">
        <v>0</v>
      </c>
      <c r="X16">
        <v>10.90759754</v>
      </c>
      <c r="Y16">
        <v>0</v>
      </c>
      <c r="Z16" s="1">
        <f t="shared" si="1"/>
        <v>0</v>
      </c>
      <c r="AA16" s="1">
        <f t="shared" si="2"/>
        <v>0</v>
      </c>
      <c r="AB16" s="1">
        <f t="shared" si="3"/>
        <v>0</v>
      </c>
      <c r="AC16" s="1">
        <f t="shared" si="4"/>
        <v>0</v>
      </c>
      <c r="AD16" s="1">
        <f t="shared" si="5"/>
        <v>0</v>
      </c>
      <c r="AE16" s="1">
        <f t="shared" si="6"/>
        <v>0</v>
      </c>
      <c r="AF16" s="1">
        <f t="shared" si="7"/>
        <v>0</v>
      </c>
      <c r="AG16" s="1">
        <f t="shared" si="8"/>
        <v>0</v>
      </c>
      <c r="AH16" s="1">
        <f t="shared" si="9"/>
        <v>0</v>
      </c>
      <c r="AI16" s="1">
        <f t="shared" si="10"/>
        <v>0</v>
      </c>
      <c r="AJ16" s="1">
        <f t="shared" si="11"/>
        <v>1</v>
      </c>
      <c r="AK16" s="1">
        <f t="shared" si="12"/>
        <v>0</v>
      </c>
      <c r="AL16" s="1">
        <f t="shared" si="13"/>
        <v>0</v>
      </c>
      <c r="AM16" s="1">
        <f t="shared" si="14"/>
        <v>0</v>
      </c>
      <c r="AN16" s="1">
        <f t="shared" si="15"/>
        <v>0</v>
      </c>
      <c r="AO16" s="1">
        <f t="shared" si="16"/>
        <v>0</v>
      </c>
      <c r="AP16" s="1">
        <f t="shared" si="17"/>
        <v>0</v>
      </c>
      <c r="AQ16" s="1">
        <f t="shared" si="18"/>
        <v>0</v>
      </c>
      <c r="AR16">
        <f t="shared" si="19"/>
        <v>11</v>
      </c>
    </row>
    <row r="17" spans="1:44">
      <c r="A17">
        <v>16</v>
      </c>
      <c r="B17">
        <v>2018</v>
      </c>
      <c r="C17">
        <v>29.8</v>
      </c>
      <c r="E17">
        <v>1</v>
      </c>
      <c r="F17">
        <v>3.8</v>
      </c>
      <c r="G17" t="s">
        <v>54</v>
      </c>
      <c r="H17">
        <f t="shared" si="0"/>
        <v>2</v>
      </c>
      <c r="I17">
        <v>0.92</v>
      </c>
      <c r="J17">
        <v>77.74401095</v>
      </c>
      <c r="K17">
        <v>0.0409</v>
      </c>
      <c r="L17">
        <v>0</v>
      </c>
      <c r="M17">
        <v>0</v>
      </c>
      <c r="N17">
        <v>1</v>
      </c>
      <c r="O17">
        <v>1</v>
      </c>
      <c r="P17">
        <v>0</v>
      </c>
      <c r="Q17">
        <v>6.25598526703499</v>
      </c>
      <c r="R17">
        <v>254</v>
      </c>
      <c r="S17">
        <v>12.7</v>
      </c>
      <c r="T17">
        <v>33</v>
      </c>
      <c r="U17">
        <v>1</v>
      </c>
      <c r="V17">
        <v>2.759753593</v>
      </c>
      <c r="W17">
        <v>1</v>
      </c>
      <c r="X17">
        <v>11.26899384</v>
      </c>
      <c r="Y17">
        <v>0</v>
      </c>
      <c r="Z17" s="1">
        <f t="shared" si="1"/>
        <v>0</v>
      </c>
      <c r="AA17" s="1">
        <f t="shared" si="2"/>
        <v>0</v>
      </c>
      <c r="AB17" s="1">
        <f t="shared" si="3"/>
        <v>0</v>
      </c>
      <c r="AC17" s="1">
        <f t="shared" si="4"/>
        <v>1</v>
      </c>
      <c r="AD17" s="1">
        <f t="shared" si="5"/>
        <v>0</v>
      </c>
      <c r="AE17" s="1">
        <f t="shared" si="6"/>
        <v>0</v>
      </c>
      <c r="AF17" s="1">
        <f t="shared" si="7"/>
        <v>0</v>
      </c>
      <c r="AG17" s="1">
        <f t="shared" si="8"/>
        <v>0</v>
      </c>
      <c r="AH17" s="1">
        <f t="shared" si="9"/>
        <v>0</v>
      </c>
      <c r="AI17" s="1">
        <f t="shared" si="10"/>
        <v>0</v>
      </c>
      <c r="AJ17" s="1">
        <f t="shared" si="11"/>
        <v>0</v>
      </c>
      <c r="AK17" s="1">
        <f t="shared" si="12"/>
        <v>0</v>
      </c>
      <c r="AL17" s="1">
        <f t="shared" si="13"/>
        <v>0</v>
      </c>
      <c r="AM17" s="1">
        <f t="shared" si="14"/>
        <v>0</v>
      </c>
      <c r="AN17" s="1">
        <f t="shared" si="15"/>
        <v>0</v>
      </c>
      <c r="AO17" s="1">
        <f t="shared" si="16"/>
        <v>0</v>
      </c>
      <c r="AP17" s="1">
        <f t="shared" si="17"/>
        <v>0</v>
      </c>
      <c r="AQ17" s="1">
        <f t="shared" si="18"/>
        <v>0</v>
      </c>
      <c r="AR17">
        <f t="shared" si="19"/>
        <v>4</v>
      </c>
    </row>
    <row r="18" spans="1:44">
      <c r="A18">
        <v>17</v>
      </c>
      <c r="B18">
        <v>2018</v>
      </c>
      <c r="C18">
        <v>4.4</v>
      </c>
      <c r="D18">
        <v>20</v>
      </c>
      <c r="E18">
        <v>1</v>
      </c>
      <c r="F18">
        <v>4.2</v>
      </c>
      <c r="G18" t="s">
        <v>53</v>
      </c>
      <c r="H18">
        <f t="shared" si="0"/>
        <v>1</v>
      </c>
      <c r="I18">
        <v>2</v>
      </c>
      <c r="J18">
        <v>77.34428474</v>
      </c>
      <c r="K18">
        <v>0.0794</v>
      </c>
      <c r="L18">
        <v>0</v>
      </c>
      <c r="M18">
        <v>0</v>
      </c>
      <c r="N18">
        <v>0</v>
      </c>
      <c r="O18">
        <v>1</v>
      </c>
      <c r="P18">
        <v>0</v>
      </c>
      <c r="Q18">
        <v>5.60220994475138</v>
      </c>
      <c r="R18">
        <v>222</v>
      </c>
      <c r="S18">
        <v>13.6</v>
      </c>
      <c r="T18">
        <v>21.4</v>
      </c>
      <c r="U18">
        <v>1</v>
      </c>
      <c r="V18">
        <v>2.431211499</v>
      </c>
      <c r="W18">
        <v>1</v>
      </c>
      <c r="X18">
        <v>8.246406571</v>
      </c>
      <c r="Y18">
        <v>0</v>
      </c>
      <c r="Z18" s="1">
        <f t="shared" si="1"/>
        <v>0</v>
      </c>
      <c r="AA18" s="1">
        <f t="shared" si="2"/>
        <v>0</v>
      </c>
      <c r="AB18" s="1">
        <f t="shared" si="3"/>
        <v>0</v>
      </c>
      <c r="AC18" s="1">
        <f t="shared" si="4"/>
        <v>0</v>
      </c>
      <c r="AD18" s="1">
        <f t="shared" si="5"/>
        <v>0</v>
      </c>
      <c r="AE18" s="1">
        <f t="shared" si="6"/>
        <v>0</v>
      </c>
      <c r="AF18" s="1">
        <f t="shared" si="7"/>
        <v>0</v>
      </c>
      <c r="AG18" s="1">
        <f t="shared" si="8"/>
        <v>0</v>
      </c>
      <c r="AH18" s="1">
        <f t="shared" si="9"/>
        <v>0</v>
      </c>
      <c r="AI18" s="1">
        <f t="shared" si="10"/>
        <v>0</v>
      </c>
      <c r="AJ18" s="1">
        <f t="shared" si="11"/>
        <v>1</v>
      </c>
      <c r="AK18" s="1">
        <f t="shared" si="12"/>
        <v>0</v>
      </c>
      <c r="AL18" s="1">
        <f t="shared" si="13"/>
        <v>0</v>
      </c>
      <c r="AM18" s="1">
        <f t="shared" si="14"/>
        <v>0</v>
      </c>
      <c r="AN18" s="1">
        <f t="shared" si="15"/>
        <v>0</v>
      </c>
      <c r="AO18" s="1">
        <f t="shared" si="16"/>
        <v>0</v>
      </c>
      <c r="AP18" s="1">
        <f t="shared" si="17"/>
        <v>0</v>
      </c>
      <c r="AQ18" s="1">
        <f t="shared" si="18"/>
        <v>0</v>
      </c>
      <c r="AR18">
        <f t="shared" si="19"/>
        <v>11</v>
      </c>
    </row>
    <row r="19" spans="1:44">
      <c r="A19">
        <v>18</v>
      </c>
      <c r="B19">
        <v>2018</v>
      </c>
      <c r="C19">
        <v>4.4</v>
      </c>
      <c r="D19">
        <v>0</v>
      </c>
      <c r="E19">
        <v>1</v>
      </c>
      <c r="F19">
        <v>2.9</v>
      </c>
      <c r="G19" t="s">
        <v>47</v>
      </c>
      <c r="H19">
        <f t="shared" si="0"/>
        <v>2</v>
      </c>
      <c r="I19">
        <v>5.2</v>
      </c>
      <c r="J19">
        <v>63.33744011</v>
      </c>
      <c r="K19">
        <v>0.013</v>
      </c>
      <c r="L19">
        <v>0</v>
      </c>
      <c r="M19">
        <v>1</v>
      </c>
      <c r="N19">
        <v>0</v>
      </c>
      <c r="O19">
        <v>1</v>
      </c>
      <c r="P19">
        <v>0</v>
      </c>
      <c r="Q19">
        <v>7.5561694290976</v>
      </c>
      <c r="R19">
        <v>78</v>
      </c>
      <c r="S19">
        <v>10.7</v>
      </c>
      <c r="T19">
        <v>28.6</v>
      </c>
      <c r="U19">
        <v>1</v>
      </c>
      <c r="V19">
        <v>3.318275154</v>
      </c>
      <c r="W19">
        <v>1</v>
      </c>
      <c r="X19">
        <v>4.205338809</v>
      </c>
      <c r="Y19">
        <v>0</v>
      </c>
      <c r="Z19" s="1">
        <f t="shared" si="1"/>
        <v>0</v>
      </c>
      <c r="AA19" s="1">
        <f t="shared" si="2"/>
        <v>0</v>
      </c>
      <c r="AB19" s="1">
        <f t="shared" si="3"/>
        <v>0</v>
      </c>
      <c r="AC19" s="1">
        <f t="shared" si="4"/>
        <v>0</v>
      </c>
      <c r="AD19" s="1">
        <f t="shared" si="5"/>
        <v>0</v>
      </c>
      <c r="AE19" s="1">
        <f t="shared" si="6"/>
        <v>1</v>
      </c>
      <c r="AF19" s="1">
        <f t="shared" si="7"/>
        <v>0</v>
      </c>
      <c r="AG19" s="1">
        <f t="shared" si="8"/>
        <v>0</v>
      </c>
      <c r="AH19" s="1">
        <f t="shared" si="9"/>
        <v>0</v>
      </c>
      <c r="AI19" s="1">
        <f t="shared" si="10"/>
        <v>0</v>
      </c>
      <c r="AJ19" s="1">
        <f t="shared" si="11"/>
        <v>0</v>
      </c>
      <c r="AK19" s="1">
        <f t="shared" si="12"/>
        <v>0</v>
      </c>
      <c r="AL19" s="1">
        <f t="shared" si="13"/>
        <v>0</v>
      </c>
      <c r="AM19" s="1">
        <f t="shared" si="14"/>
        <v>0</v>
      </c>
      <c r="AN19" s="1">
        <f t="shared" si="15"/>
        <v>0</v>
      </c>
      <c r="AO19" s="1">
        <f t="shared" si="16"/>
        <v>0</v>
      </c>
      <c r="AP19" s="1">
        <f t="shared" si="17"/>
        <v>0</v>
      </c>
      <c r="AQ19" s="1">
        <f t="shared" si="18"/>
        <v>0</v>
      </c>
      <c r="AR19">
        <f t="shared" si="19"/>
        <v>6</v>
      </c>
    </row>
    <row r="20" spans="1:44">
      <c r="A20">
        <v>19</v>
      </c>
      <c r="B20">
        <v>2018</v>
      </c>
      <c r="C20">
        <v>6.1</v>
      </c>
      <c r="D20">
        <v>0</v>
      </c>
      <c r="E20">
        <v>1</v>
      </c>
      <c r="F20">
        <v>3.3</v>
      </c>
      <c r="G20" t="s">
        <v>53</v>
      </c>
      <c r="H20">
        <f t="shared" si="0"/>
        <v>1</v>
      </c>
      <c r="I20">
        <v>14.4</v>
      </c>
      <c r="J20">
        <v>81.03216975</v>
      </c>
      <c r="K20">
        <v>0.0187</v>
      </c>
      <c r="L20">
        <v>0</v>
      </c>
      <c r="M20">
        <v>1</v>
      </c>
      <c r="N20">
        <v>0</v>
      </c>
      <c r="O20">
        <v>1</v>
      </c>
      <c r="P20">
        <v>0</v>
      </c>
      <c r="Q20">
        <v>6.26519337016574</v>
      </c>
      <c r="R20">
        <v>370</v>
      </c>
      <c r="S20">
        <v>10.6</v>
      </c>
      <c r="T20">
        <v>29.3</v>
      </c>
      <c r="U20">
        <v>1</v>
      </c>
      <c r="V20">
        <v>1.379876797</v>
      </c>
      <c r="W20">
        <v>0</v>
      </c>
      <c r="X20">
        <v>5.256673511</v>
      </c>
      <c r="Y20">
        <v>0</v>
      </c>
      <c r="Z20" s="1">
        <f t="shared" si="1"/>
        <v>0</v>
      </c>
      <c r="AA20" s="1">
        <f t="shared" si="2"/>
        <v>0</v>
      </c>
      <c r="AB20" s="1">
        <f t="shared" si="3"/>
        <v>0</v>
      </c>
      <c r="AC20" s="1">
        <f t="shared" si="4"/>
        <v>0</v>
      </c>
      <c r="AD20" s="1">
        <f t="shared" si="5"/>
        <v>0</v>
      </c>
      <c r="AE20" s="1">
        <f t="shared" si="6"/>
        <v>0</v>
      </c>
      <c r="AF20" s="1">
        <f t="shared" si="7"/>
        <v>0</v>
      </c>
      <c r="AG20" s="1">
        <f t="shared" si="8"/>
        <v>0</v>
      </c>
      <c r="AH20" s="1">
        <f t="shared" si="9"/>
        <v>0</v>
      </c>
      <c r="AI20" s="1">
        <f t="shared" si="10"/>
        <v>0</v>
      </c>
      <c r="AJ20" s="1">
        <f t="shared" si="11"/>
        <v>1</v>
      </c>
      <c r="AK20" s="1">
        <f t="shared" si="12"/>
        <v>0</v>
      </c>
      <c r="AL20" s="1">
        <f t="shared" si="13"/>
        <v>0</v>
      </c>
      <c r="AM20" s="1">
        <f t="shared" si="14"/>
        <v>0</v>
      </c>
      <c r="AN20" s="1">
        <f t="shared" si="15"/>
        <v>0</v>
      </c>
      <c r="AO20" s="1">
        <f t="shared" si="16"/>
        <v>0</v>
      </c>
      <c r="AP20" s="1">
        <f t="shared" si="17"/>
        <v>0</v>
      </c>
      <c r="AQ20" s="1">
        <f t="shared" si="18"/>
        <v>0</v>
      </c>
      <c r="AR20">
        <f t="shared" si="19"/>
        <v>11</v>
      </c>
    </row>
    <row r="21" spans="1:44">
      <c r="A21">
        <v>20</v>
      </c>
      <c r="B21">
        <v>2018</v>
      </c>
      <c r="C21">
        <v>11.4</v>
      </c>
      <c r="D21">
        <v>85</v>
      </c>
      <c r="E21">
        <v>0</v>
      </c>
      <c r="F21">
        <v>4</v>
      </c>
      <c r="G21" t="s">
        <v>53</v>
      </c>
      <c r="H21">
        <f t="shared" si="0"/>
        <v>1</v>
      </c>
      <c r="I21">
        <v>33.75</v>
      </c>
      <c r="J21">
        <v>74.19849418</v>
      </c>
      <c r="K21">
        <v>0.2636</v>
      </c>
      <c r="L21">
        <v>0</v>
      </c>
      <c r="M21">
        <v>0</v>
      </c>
      <c r="N21">
        <v>0</v>
      </c>
      <c r="O21">
        <v>1</v>
      </c>
      <c r="P21">
        <v>1</v>
      </c>
      <c r="Q21">
        <v>8.24125230202577</v>
      </c>
      <c r="R21">
        <v>250</v>
      </c>
      <c r="S21">
        <v>12.9</v>
      </c>
      <c r="T21">
        <v>24.5</v>
      </c>
      <c r="U21">
        <v>1</v>
      </c>
      <c r="V21">
        <v>1.609856263</v>
      </c>
      <c r="W21">
        <v>1</v>
      </c>
      <c r="X21">
        <v>6.603696099</v>
      </c>
      <c r="Y21">
        <v>0</v>
      </c>
      <c r="Z21" s="1">
        <f t="shared" si="1"/>
        <v>0</v>
      </c>
      <c r="AA21" s="1">
        <f t="shared" si="2"/>
        <v>0</v>
      </c>
      <c r="AB21" s="1">
        <f t="shared" si="3"/>
        <v>0</v>
      </c>
      <c r="AC21" s="1">
        <f t="shared" si="4"/>
        <v>0</v>
      </c>
      <c r="AD21" s="1">
        <f t="shared" si="5"/>
        <v>0</v>
      </c>
      <c r="AE21" s="1">
        <f t="shared" si="6"/>
        <v>0</v>
      </c>
      <c r="AF21" s="1">
        <f t="shared" si="7"/>
        <v>0</v>
      </c>
      <c r="AG21" s="1">
        <f t="shared" si="8"/>
        <v>0</v>
      </c>
      <c r="AH21" s="1">
        <f t="shared" si="9"/>
        <v>0</v>
      </c>
      <c r="AI21" s="1">
        <f t="shared" si="10"/>
        <v>0</v>
      </c>
      <c r="AJ21" s="1">
        <f t="shared" si="11"/>
        <v>1</v>
      </c>
      <c r="AK21" s="1">
        <f t="shared" si="12"/>
        <v>0</v>
      </c>
      <c r="AL21" s="1">
        <f t="shared" si="13"/>
        <v>0</v>
      </c>
      <c r="AM21" s="1">
        <f t="shared" si="14"/>
        <v>0</v>
      </c>
      <c r="AN21" s="1">
        <f t="shared" si="15"/>
        <v>0</v>
      </c>
      <c r="AO21" s="1">
        <f t="shared" si="16"/>
        <v>0</v>
      </c>
      <c r="AP21" s="1">
        <f t="shared" si="17"/>
        <v>0</v>
      </c>
      <c r="AQ21" s="1">
        <f t="shared" si="18"/>
        <v>0</v>
      </c>
      <c r="AR21">
        <f t="shared" si="19"/>
        <v>11</v>
      </c>
    </row>
    <row r="22" spans="1:44">
      <c r="A22">
        <v>21</v>
      </c>
      <c r="B22">
        <v>2018</v>
      </c>
      <c r="C22">
        <v>4.4</v>
      </c>
      <c r="E22">
        <v>1</v>
      </c>
      <c r="F22">
        <v>4.3</v>
      </c>
      <c r="G22" t="s">
        <v>49</v>
      </c>
      <c r="H22">
        <f t="shared" si="0"/>
        <v>2</v>
      </c>
      <c r="I22">
        <v>4.9</v>
      </c>
      <c r="J22">
        <v>50.80355921</v>
      </c>
      <c r="K22">
        <v>0.1826</v>
      </c>
      <c r="L22">
        <v>0</v>
      </c>
      <c r="M22">
        <v>0</v>
      </c>
      <c r="N22">
        <v>0</v>
      </c>
      <c r="O22">
        <v>1</v>
      </c>
      <c r="P22">
        <v>0</v>
      </c>
      <c r="Q22">
        <v>7.09208103130755</v>
      </c>
      <c r="R22">
        <v>184</v>
      </c>
      <c r="S22">
        <v>12.8</v>
      </c>
      <c r="T22">
        <v>19.7</v>
      </c>
      <c r="U22">
        <v>0</v>
      </c>
      <c r="V22">
        <v>9.659137577</v>
      </c>
      <c r="W22">
        <v>0</v>
      </c>
      <c r="X22">
        <v>9.691991786</v>
      </c>
      <c r="Y22">
        <v>1</v>
      </c>
      <c r="Z22" s="1">
        <f t="shared" si="1"/>
        <v>0</v>
      </c>
      <c r="AA22" s="1">
        <f t="shared" si="2"/>
        <v>0</v>
      </c>
      <c r="AB22" s="1">
        <f t="shared" si="3"/>
        <v>0</v>
      </c>
      <c r="AC22" s="1">
        <f t="shared" si="4"/>
        <v>0</v>
      </c>
      <c r="AD22" s="1">
        <f t="shared" si="5"/>
        <v>0</v>
      </c>
      <c r="AE22" s="1">
        <f t="shared" si="6"/>
        <v>0</v>
      </c>
      <c r="AF22" s="1">
        <f t="shared" si="7"/>
        <v>0</v>
      </c>
      <c r="AG22" s="1">
        <f t="shared" si="8"/>
        <v>0</v>
      </c>
      <c r="AH22" s="1">
        <f t="shared" si="9"/>
        <v>0</v>
      </c>
      <c r="AI22" s="1">
        <f t="shared" si="10"/>
        <v>0</v>
      </c>
      <c r="AJ22" s="1">
        <f t="shared" si="11"/>
        <v>0</v>
      </c>
      <c r="AK22" s="1">
        <f t="shared" si="12"/>
        <v>0</v>
      </c>
      <c r="AL22" s="1">
        <f t="shared" si="13"/>
        <v>0</v>
      </c>
      <c r="AM22" s="1">
        <f t="shared" si="14"/>
        <v>1</v>
      </c>
      <c r="AN22" s="1">
        <f t="shared" si="15"/>
        <v>0</v>
      </c>
      <c r="AO22" s="1">
        <f t="shared" si="16"/>
        <v>0</v>
      </c>
      <c r="AP22" s="1">
        <f t="shared" si="17"/>
        <v>0</v>
      </c>
      <c r="AQ22" s="1">
        <f t="shared" si="18"/>
        <v>0</v>
      </c>
      <c r="AR22">
        <f t="shared" si="19"/>
        <v>14</v>
      </c>
    </row>
    <row r="23" spans="1:44">
      <c r="A23">
        <v>22</v>
      </c>
      <c r="B23">
        <v>2018</v>
      </c>
      <c r="C23">
        <v>10.5</v>
      </c>
      <c r="E23">
        <v>1</v>
      </c>
      <c r="F23">
        <v>4.1</v>
      </c>
      <c r="G23" t="s">
        <v>52</v>
      </c>
      <c r="H23">
        <f t="shared" si="0"/>
        <v>2</v>
      </c>
      <c r="I23">
        <v>5.2</v>
      </c>
      <c r="J23">
        <v>71.40862423</v>
      </c>
      <c r="K23">
        <v>0.1041</v>
      </c>
      <c r="L23">
        <v>1</v>
      </c>
      <c r="M23">
        <v>0</v>
      </c>
      <c r="N23">
        <v>0</v>
      </c>
      <c r="O23">
        <v>1</v>
      </c>
      <c r="P23">
        <v>0</v>
      </c>
      <c r="Q23">
        <v>5.9134438305709</v>
      </c>
      <c r="R23">
        <v>370</v>
      </c>
      <c r="S23">
        <v>10.3</v>
      </c>
      <c r="T23">
        <v>18.5</v>
      </c>
      <c r="U23">
        <v>1</v>
      </c>
      <c r="V23">
        <v>4.895277207</v>
      </c>
      <c r="W23">
        <v>1</v>
      </c>
      <c r="X23">
        <v>7.786447639</v>
      </c>
      <c r="Y23">
        <v>0</v>
      </c>
      <c r="Z23" s="1">
        <f t="shared" si="1"/>
        <v>0</v>
      </c>
      <c r="AA23" s="1">
        <f t="shared" si="2"/>
        <v>0</v>
      </c>
      <c r="AB23" s="1">
        <f t="shared" si="3"/>
        <v>0</v>
      </c>
      <c r="AC23" s="1">
        <f t="shared" si="4"/>
        <v>0</v>
      </c>
      <c r="AD23" s="1">
        <f t="shared" si="5"/>
        <v>0</v>
      </c>
      <c r="AE23" s="1">
        <f t="shared" si="6"/>
        <v>0</v>
      </c>
      <c r="AF23" s="1">
        <f t="shared" si="7"/>
        <v>0</v>
      </c>
      <c r="AG23" s="1">
        <f t="shared" si="8"/>
        <v>0</v>
      </c>
      <c r="AH23" s="1">
        <f t="shared" si="9"/>
        <v>0</v>
      </c>
      <c r="AI23" s="1">
        <f t="shared" si="10"/>
        <v>0</v>
      </c>
      <c r="AJ23" s="1">
        <f t="shared" si="11"/>
        <v>0</v>
      </c>
      <c r="AK23" s="1">
        <f t="shared" si="12"/>
        <v>0</v>
      </c>
      <c r="AL23" s="1">
        <f t="shared" si="13"/>
        <v>0</v>
      </c>
      <c r="AM23" s="1">
        <f t="shared" si="14"/>
        <v>0</v>
      </c>
      <c r="AN23" s="1">
        <f t="shared" si="15"/>
        <v>0</v>
      </c>
      <c r="AO23" s="1">
        <f t="shared" si="16"/>
        <v>1</v>
      </c>
      <c r="AP23" s="1">
        <f t="shared" si="17"/>
        <v>0</v>
      </c>
      <c r="AQ23" s="1">
        <f t="shared" si="18"/>
        <v>0</v>
      </c>
      <c r="AR23">
        <f t="shared" si="19"/>
        <v>16</v>
      </c>
    </row>
    <row r="24" spans="1:44">
      <c r="A24">
        <v>23</v>
      </c>
      <c r="B24">
        <v>2018</v>
      </c>
      <c r="C24">
        <v>3</v>
      </c>
      <c r="E24">
        <v>1</v>
      </c>
      <c r="F24">
        <v>4.1</v>
      </c>
      <c r="G24" t="s">
        <v>53</v>
      </c>
      <c r="H24">
        <f t="shared" si="0"/>
        <v>1</v>
      </c>
      <c r="I24">
        <v>1.38</v>
      </c>
      <c r="J24">
        <v>38.81177276</v>
      </c>
      <c r="K24">
        <v>0.0496</v>
      </c>
      <c r="L24">
        <v>0</v>
      </c>
      <c r="M24">
        <v>0</v>
      </c>
      <c r="N24">
        <v>0</v>
      </c>
      <c r="O24">
        <v>1</v>
      </c>
      <c r="P24">
        <v>0</v>
      </c>
      <c r="Q24">
        <v>6.03499079189687</v>
      </c>
      <c r="R24">
        <v>122</v>
      </c>
      <c r="S24">
        <v>11.9</v>
      </c>
      <c r="T24">
        <v>24.2</v>
      </c>
      <c r="U24">
        <v>0</v>
      </c>
      <c r="V24">
        <v>7.12936345</v>
      </c>
      <c r="W24">
        <v>0</v>
      </c>
      <c r="X24">
        <v>12.5174538</v>
      </c>
      <c r="Y24">
        <v>0</v>
      </c>
      <c r="Z24" s="1">
        <f t="shared" si="1"/>
        <v>0</v>
      </c>
      <c r="AA24" s="1">
        <f t="shared" si="2"/>
        <v>0</v>
      </c>
      <c r="AB24" s="1">
        <f t="shared" si="3"/>
        <v>0</v>
      </c>
      <c r="AC24" s="1">
        <f t="shared" si="4"/>
        <v>0</v>
      </c>
      <c r="AD24" s="1">
        <f t="shared" si="5"/>
        <v>0</v>
      </c>
      <c r="AE24" s="1">
        <f t="shared" si="6"/>
        <v>0</v>
      </c>
      <c r="AF24" s="1">
        <f t="shared" si="7"/>
        <v>0</v>
      </c>
      <c r="AG24" s="1">
        <f t="shared" si="8"/>
        <v>0</v>
      </c>
      <c r="AH24" s="1">
        <f t="shared" si="9"/>
        <v>0</v>
      </c>
      <c r="AI24" s="1">
        <f t="shared" si="10"/>
        <v>0</v>
      </c>
      <c r="AJ24" s="1">
        <f t="shared" si="11"/>
        <v>1</v>
      </c>
      <c r="AK24" s="1">
        <f t="shared" si="12"/>
        <v>0</v>
      </c>
      <c r="AL24" s="1">
        <f t="shared" si="13"/>
        <v>0</v>
      </c>
      <c r="AM24" s="1">
        <f t="shared" si="14"/>
        <v>0</v>
      </c>
      <c r="AN24" s="1">
        <f t="shared" si="15"/>
        <v>0</v>
      </c>
      <c r="AO24" s="1">
        <f t="shared" si="16"/>
        <v>0</v>
      </c>
      <c r="AP24" s="1">
        <f t="shared" si="17"/>
        <v>0</v>
      </c>
      <c r="AQ24" s="1">
        <f t="shared" si="18"/>
        <v>0</v>
      </c>
      <c r="AR24">
        <f t="shared" si="19"/>
        <v>11</v>
      </c>
    </row>
    <row r="25" spans="1:44">
      <c r="A25">
        <v>24</v>
      </c>
      <c r="B25">
        <v>2018</v>
      </c>
      <c r="C25">
        <v>13.2</v>
      </c>
      <c r="E25">
        <v>0</v>
      </c>
      <c r="F25">
        <v>4.2</v>
      </c>
      <c r="G25" t="s">
        <v>45</v>
      </c>
      <c r="H25">
        <f t="shared" si="0"/>
        <v>0</v>
      </c>
      <c r="I25">
        <v>1.68</v>
      </c>
      <c r="J25">
        <v>58.56810404</v>
      </c>
      <c r="K25">
        <v>0.384</v>
      </c>
      <c r="L25">
        <v>1</v>
      </c>
      <c r="M25">
        <v>0</v>
      </c>
      <c r="N25">
        <v>0</v>
      </c>
      <c r="O25">
        <v>1</v>
      </c>
      <c r="P25">
        <v>0</v>
      </c>
      <c r="Q25">
        <v>4.76243093922652</v>
      </c>
      <c r="R25">
        <v>204</v>
      </c>
      <c r="S25">
        <v>15.1</v>
      </c>
      <c r="T25">
        <v>32.9</v>
      </c>
      <c r="U25">
        <v>1</v>
      </c>
      <c r="V25">
        <v>2.825462012</v>
      </c>
      <c r="W25">
        <v>1</v>
      </c>
      <c r="X25">
        <v>12.81314168</v>
      </c>
      <c r="Y25">
        <v>0</v>
      </c>
      <c r="Z25" s="1">
        <f t="shared" si="1"/>
        <v>0</v>
      </c>
      <c r="AA25" s="1">
        <f t="shared" si="2"/>
        <v>0</v>
      </c>
      <c r="AB25" s="1">
        <f t="shared" si="3"/>
        <v>0</v>
      </c>
      <c r="AC25" s="1">
        <f t="shared" si="4"/>
        <v>0</v>
      </c>
      <c r="AD25" s="1">
        <f t="shared" si="5"/>
        <v>0</v>
      </c>
      <c r="AE25" s="1">
        <f t="shared" si="6"/>
        <v>0</v>
      </c>
      <c r="AF25" s="1">
        <f t="shared" si="7"/>
        <v>0</v>
      </c>
      <c r="AG25" s="1">
        <f t="shared" si="8"/>
        <v>0</v>
      </c>
      <c r="AH25" s="1">
        <f t="shared" si="9"/>
        <v>1</v>
      </c>
      <c r="AI25" s="1">
        <f t="shared" si="10"/>
        <v>0</v>
      </c>
      <c r="AJ25" s="1">
        <f t="shared" si="11"/>
        <v>0</v>
      </c>
      <c r="AK25" s="1">
        <f t="shared" si="12"/>
        <v>0</v>
      </c>
      <c r="AL25" s="1">
        <f t="shared" si="13"/>
        <v>0</v>
      </c>
      <c r="AM25" s="1">
        <f t="shared" si="14"/>
        <v>0</v>
      </c>
      <c r="AN25" s="1">
        <f t="shared" si="15"/>
        <v>0</v>
      </c>
      <c r="AO25" s="1">
        <f t="shared" si="16"/>
        <v>0</v>
      </c>
      <c r="AP25" s="1">
        <f t="shared" si="17"/>
        <v>0</v>
      </c>
      <c r="AQ25" s="1">
        <f t="shared" si="18"/>
        <v>0</v>
      </c>
      <c r="AR25">
        <f t="shared" si="19"/>
        <v>9</v>
      </c>
    </row>
    <row r="26" spans="1:44">
      <c r="A26">
        <v>25</v>
      </c>
      <c r="B26">
        <v>2018</v>
      </c>
      <c r="C26">
        <v>12.8</v>
      </c>
      <c r="D26">
        <v>0</v>
      </c>
      <c r="E26">
        <v>1</v>
      </c>
      <c r="F26">
        <v>3.8</v>
      </c>
      <c r="G26" t="s">
        <v>53</v>
      </c>
      <c r="H26">
        <f t="shared" si="0"/>
        <v>1</v>
      </c>
      <c r="I26">
        <v>2.23</v>
      </c>
      <c r="J26">
        <v>55.29089665</v>
      </c>
      <c r="K26">
        <v>0.054</v>
      </c>
      <c r="L26">
        <v>0</v>
      </c>
      <c r="M26">
        <v>0</v>
      </c>
      <c r="N26">
        <v>0</v>
      </c>
      <c r="O26">
        <v>1</v>
      </c>
      <c r="P26">
        <v>0</v>
      </c>
      <c r="Q26">
        <v>6.22836095764273</v>
      </c>
      <c r="R26">
        <v>158</v>
      </c>
      <c r="S26">
        <v>11.2</v>
      </c>
      <c r="T26">
        <v>28.4</v>
      </c>
      <c r="U26">
        <v>1</v>
      </c>
      <c r="V26">
        <v>8.837782341</v>
      </c>
      <c r="W26">
        <v>0</v>
      </c>
      <c r="X26">
        <v>14.29158111</v>
      </c>
      <c r="Y26">
        <v>0</v>
      </c>
      <c r="Z26" s="1">
        <f t="shared" si="1"/>
        <v>0</v>
      </c>
      <c r="AA26" s="1">
        <f t="shared" si="2"/>
        <v>0</v>
      </c>
      <c r="AB26" s="1">
        <f t="shared" si="3"/>
        <v>0</v>
      </c>
      <c r="AC26" s="1">
        <f t="shared" si="4"/>
        <v>0</v>
      </c>
      <c r="AD26" s="1">
        <f t="shared" si="5"/>
        <v>0</v>
      </c>
      <c r="AE26" s="1">
        <f t="shared" si="6"/>
        <v>0</v>
      </c>
      <c r="AF26" s="1">
        <f t="shared" si="7"/>
        <v>0</v>
      </c>
      <c r="AG26" s="1">
        <f t="shared" si="8"/>
        <v>0</v>
      </c>
      <c r="AH26" s="1">
        <f t="shared" si="9"/>
        <v>0</v>
      </c>
      <c r="AI26" s="1">
        <f t="shared" si="10"/>
        <v>0</v>
      </c>
      <c r="AJ26" s="1">
        <f t="shared" si="11"/>
        <v>1</v>
      </c>
      <c r="AK26" s="1">
        <f t="shared" si="12"/>
        <v>0</v>
      </c>
      <c r="AL26" s="1">
        <f t="shared" si="13"/>
        <v>0</v>
      </c>
      <c r="AM26" s="1">
        <f t="shared" si="14"/>
        <v>0</v>
      </c>
      <c r="AN26" s="1">
        <f t="shared" si="15"/>
        <v>0</v>
      </c>
      <c r="AO26" s="1">
        <f t="shared" si="16"/>
        <v>0</v>
      </c>
      <c r="AP26" s="1">
        <f t="shared" si="17"/>
        <v>0</v>
      </c>
      <c r="AQ26" s="1">
        <f t="shared" si="18"/>
        <v>0</v>
      </c>
      <c r="AR26">
        <f t="shared" si="19"/>
        <v>11</v>
      </c>
    </row>
    <row r="27" spans="1:44">
      <c r="A27">
        <v>26</v>
      </c>
      <c r="B27">
        <v>2018</v>
      </c>
      <c r="C27">
        <v>0.9</v>
      </c>
      <c r="E27">
        <v>1</v>
      </c>
      <c r="F27">
        <v>3.9</v>
      </c>
      <c r="G27" t="s">
        <v>51</v>
      </c>
      <c r="H27">
        <f t="shared" si="0"/>
        <v>2</v>
      </c>
      <c r="I27">
        <v>1.14</v>
      </c>
      <c r="J27">
        <v>33.01026694</v>
      </c>
      <c r="K27">
        <v>0.3232</v>
      </c>
      <c r="L27">
        <v>0</v>
      </c>
      <c r="M27">
        <v>1</v>
      </c>
      <c r="N27">
        <v>0</v>
      </c>
      <c r="O27">
        <v>1</v>
      </c>
      <c r="P27">
        <v>0</v>
      </c>
      <c r="Q27">
        <v>3.74585635359116</v>
      </c>
      <c r="R27">
        <v>153</v>
      </c>
      <c r="S27">
        <v>13.7</v>
      </c>
      <c r="T27">
        <v>22.7</v>
      </c>
      <c r="U27">
        <v>1</v>
      </c>
      <c r="V27">
        <v>0.624229979</v>
      </c>
      <c r="W27">
        <v>1</v>
      </c>
      <c r="X27">
        <v>5.848049281</v>
      </c>
      <c r="Y27">
        <v>0</v>
      </c>
      <c r="Z27" s="1">
        <f t="shared" si="1"/>
        <v>0</v>
      </c>
      <c r="AA27" s="1">
        <f t="shared" si="2"/>
        <v>0</v>
      </c>
      <c r="AB27" s="1">
        <f t="shared" si="3"/>
        <v>0</v>
      </c>
      <c r="AC27" s="1">
        <f t="shared" si="4"/>
        <v>0</v>
      </c>
      <c r="AD27" s="1">
        <f t="shared" si="5"/>
        <v>0</v>
      </c>
      <c r="AE27" s="1">
        <f t="shared" si="6"/>
        <v>0</v>
      </c>
      <c r="AF27" s="1">
        <f t="shared" si="7"/>
        <v>0</v>
      </c>
      <c r="AG27" s="1">
        <f t="shared" si="8"/>
        <v>0</v>
      </c>
      <c r="AH27" s="1">
        <f t="shared" si="9"/>
        <v>0</v>
      </c>
      <c r="AI27" s="1">
        <f t="shared" si="10"/>
        <v>0</v>
      </c>
      <c r="AJ27" s="1">
        <f t="shared" si="11"/>
        <v>0</v>
      </c>
      <c r="AK27" s="1">
        <f t="shared" si="12"/>
        <v>0</v>
      </c>
      <c r="AL27" s="1">
        <f t="shared" si="13"/>
        <v>0</v>
      </c>
      <c r="AM27" s="1">
        <f t="shared" si="14"/>
        <v>0</v>
      </c>
      <c r="AN27" s="1">
        <f t="shared" si="15"/>
        <v>1</v>
      </c>
      <c r="AO27" s="1">
        <f t="shared" si="16"/>
        <v>0</v>
      </c>
      <c r="AP27" s="1">
        <f t="shared" si="17"/>
        <v>0</v>
      </c>
      <c r="AQ27" s="1">
        <f t="shared" si="18"/>
        <v>0</v>
      </c>
      <c r="AR27">
        <f t="shared" si="19"/>
        <v>15</v>
      </c>
    </row>
    <row r="28" spans="1:44">
      <c r="A28">
        <v>27</v>
      </c>
      <c r="B28">
        <v>2018</v>
      </c>
      <c r="C28">
        <v>4.4</v>
      </c>
      <c r="E28">
        <v>1</v>
      </c>
      <c r="F28">
        <v>3.9</v>
      </c>
      <c r="G28" t="s">
        <v>53</v>
      </c>
      <c r="H28">
        <f t="shared" si="0"/>
        <v>1</v>
      </c>
      <c r="I28">
        <v>2.95</v>
      </c>
      <c r="J28">
        <v>68.3340178</v>
      </c>
      <c r="K28">
        <v>0.0921</v>
      </c>
      <c r="L28">
        <v>0</v>
      </c>
      <c r="M28">
        <v>0</v>
      </c>
      <c r="N28">
        <v>0</v>
      </c>
      <c r="O28">
        <v>1</v>
      </c>
      <c r="P28">
        <v>0</v>
      </c>
      <c r="Q28">
        <v>3.8158379373849</v>
      </c>
      <c r="R28">
        <v>409</v>
      </c>
      <c r="S28">
        <v>13.6</v>
      </c>
      <c r="T28">
        <v>28.8</v>
      </c>
      <c r="U28">
        <v>1</v>
      </c>
      <c r="V28">
        <v>2.98973306</v>
      </c>
      <c r="W28">
        <v>0</v>
      </c>
      <c r="X28">
        <v>12.22176591</v>
      </c>
      <c r="Y28">
        <v>0</v>
      </c>
      <c r="Z28" s="1">
        <f t="shared" si="1"/>
        <v>0</v>
      </c>
      <c r="AA28" s="1">
        <f t="shared" si="2"/>
        <v>0</v>
      </c>
      <c r="AB28" s="1">
        <f t="shared" si="3"/>
        <v>0</v>
      </c>
      <c r="AC28" s="1">
        <f t="shared" si="4"/>
        <v>0</v>
      </c>
      <c r="AD28" s="1">
        <f t="shared" si="5"/>
        <v>0</v>
      </c>
      <c r="AE28" s="1">
        <f t="shared" si="6"/>
        <v>0</v>
      </c>
      <c r="AF28" s="1">
        <f t="shared" si="7"/>
        <v>0</v>
      </c>
      <c r="AG28" s="1">
        <f t="shared" si="8"/>
        <v>0</v>
      </c>
      <c r="AH28" s="1">
        <f t="shared" si="9"/>
        <v>0</v>
      </c>
      <c r="AI28" s="1">
        <f t="shared" si="10"/>
        <v>0</v>
      </c>
      <c r="AJ28" s="1">
        <f t="shared" si="11"/>
        <v>1</v>
      </c>
      <c r="AK28" s="1">
        <f t="shared" si="12"/>
        <v>0</v>
      </c>
      <c r="AL28" s="1">
        <f t="shared" si="13"/>
        <v>0</v>
      </c>
      <c r="AM28" s="1">
        <f t="shared" si="14"/>
        <v>0</v>
      </c>
      <c r="AN28" s="1">
        <f t="shared" si="15"/>
        <v>0</v>
      </c>
      <c r="AO28" s="1">
        <f t="shared" si="16"/>
        <v>0</v>
      </c>
      <c r="AP28" s="1">
        <f t="shared" si="17"/>
        <v>0</v>
      </c>
      <c r="AQ28" s="1">
        <f t="shared" si="18"/>
        <v>0</v>
      </c>
      <c r="AR28">
        <f t="shared" si="19"/>
        <v>11</v>
      </c>
    </row>
    <row r="29" spans="1:44">
      <c r="A29">
        <v>28</v>
      </c>
      <c r="B29">
        <v>2018</v>
      </c>
      <c r="C29">
        <v>51.2</v>
      </c>
      <c r="E29">
        <v>0</v>
      </c>
      <c r="F29">
        <v>4.6</v>
      </c>
      <c r="G29" t="s">
        <v>45</v>
      </c>
      <c r="H29">
        <f t="shared" si="0"/>
        <v>0</v>
      </c>
      <c r="I29">
        <v>3.18</v>
      </c>
      <c r="J29">
        <v>66.39014374</v>
      </c>
      <c r="K29">
        <v>0.2365</v>
      </c>
      <c r="L29">
        <v>0</v>
      </c>
      <c r="M29">
        <v>1</v>
      </c>
      <c r="N29">
        <v>0</v>
      </c>
      <c r="O29">
        <v>0</v>
      </c>
      <c r="P29">
        <v>0</v>
      </c>
      <c r="Q29">
        <v>4.10681399631676</v>
      </c>
      <c r="R29">
        <v>296</v>
      </c>
      <c r="S29">
        <v>15.4</v>
      </c>
      <c r="T29">
        <v>26.2</v>
      </c>
      <c r="U29">
        <v>0</v>
      </c>
      <c r="V29">
        <v>10.28336756</v>
      </c>
      <c r="W29">
        <v>0</v>
      </c>
      <c r="X29">
        <v>10.28336756</v>
      </c>
      <c r="Y29">
        <v>1</v>
      </c>
      <c r="Z29" s="1">
        <f t="shared" si="1"/>
        <v>0</v>
      </c>
      <c r="AA29" s="1">
        <f t="shared" si="2"/>
        <v>0</v>
      </c>
      <c r="AB29" s="1">
        <f t="shared" si="3"/>
        <v>0</v>
      </c>
      <c r="AC29" s="1">
        <f t="shared" si="4"/>
        <v>0</v>
      </c>
      <c r="AD29" s="1">
        <f t="shared" si="5"/>
        <v>0</v>
      </c>
      <c r="AE29" s="1">
        <f t="shared" si="6"/>
        <v>0</v>
      </c>
      <c r="AF29" s="1">
        <f t="shared" si="7"/>
        <v>0</v>
      </c>
      <c r="AG29" s="1">
        <f t="shared" si="8"/>
        <v>0</v>
      </c>
      <c r="AH29" s="1">
        <f t="shared" si="9"/>
        <v>1</v>
      </c>
      <c r="AI29" s="1">
        <f t="shared" si="10"/>
        <v>0</v>
      </c>
      <c r="AJ29" s="1">
        <f t="shared" si="11"/>
        <v>0</v>
      </c>
      <c r="AK29" s="1">
        <f t="shared" si="12"/>
        <v>0</v>
      </c>
      <c r="AL29" s="1">
        <f t="shared" si="13"/>
        <v>0</v>
      </c>
      <c r="AM29" s="1">
        <f t="shared" si="14"/>
        <v>0</v>
      </c>
      <c r="AN29" s="1">
        <f t="shared" si="15"/>
        <v>0</v>
      </c>
      <c r="AO29" s="1">
        <f t="shared" si="16"/>
        <v>0</v>
      </c>
      <c r="AP29" s="1">
        <f t="shared" si="17"/>
        <v>0</v>
      </c>
      <c r="AQ29" s="1">
        <f t="shared" si="18"/>
        <v>0</v>
      </c>
      <c r="AR29">
        <f t="shared" si="19"/>
        <v>9</v>
      </c>
    </row>
    <row r="30" spans="1:44">
      <c r="A30">
        <v>29</v>
      </c>
      <c r="B30">
        <v>2018</v>
      </c>
      <c r="C30">
        <v>2</v>
      </c>
      <c r="E30">
        <v>1</v>
      </c>
      <c r="F30">
        <v>4.1</v>
      </c>
      <c r="G30" t="s">
        <v>57</v>
      </c>
      <c r="H30">
        <f t="shared" si="0"/>
        <v>2</v>
      </c>
      <c r="I30">
        <v>1.76</v>
      </c>
      <c r="J30">
        <v>36.02464066</v>
      </c>
      <c r="K30">
        <v>0.7093</v>
      </c>
      <c r="L30">
        <v>0</v>
      </c>
      <c r="M30">
        <v>0</v>
      </c>
      <c r="N30">
        <v>0</v>
      </c>
      <c r="O30">
        <v>1</v>
      </c>
      <c r="P30">
        <v>0</v>
      </c>
      <c r="Q30">
        <v>5.0073664825046</v>
      </c>
      <c r="R30">
        <v>279</v>
      </c>
      <c r="S30">
        <v>10.9</v>
      </c>
      <c r="T30">
        <v>29.5</v>
      </c>
      <c r="U30">
        <v>1</v>
      </c>
      <c r="V30">
        <v>1.80698152</v>
      </c>
      <c r="W30">
        <v>1</v>
      </c>
      <c r="X30">
        <v>17.64271047</v>
      </c>
      <c r="Y30">
        <v>0</v>
      </c>
      <c r="Z30" s="1">
        <f t="shared" si="1"/>
        <v>0</v>
      </c>
      <c r="AA30" s="1">
        <f t="shared" si="2"/>
        <v>1</v>
      </c>
      <c r="AB30" s="1">
        <f t="shared" si="3"/>
        <v>0</v>
      </c>
      <c r="AC30" s="1">
        <f t="shared" si="4"/>
        <v>0</v>
      </c>
      <c r="AD30" s="1">
        <f t="shared" si="5"/>
        <v>0</v>
      </c>
      <c r="AE30" s="1">
        <f t="shared" si="6"/>
        <v>0</v>
      </c>
      <c r="AF30" s="1">
        <f t="shared" si="7"/>
        <v>0</v>
      </c>
      <c r="AG30" s="1">
        <f t="shared" si="8"/>
        <v>0</v>
      </c>
      <c r="AH30" s="1">
        <f t="shared" si="9"/>
        <v>0</v>
      </c>
      <c r="AI30" s="1">
        <f t="shared" si="10"/>
        <v>0</v>
      </c>
      <c r="AJ30" s="1">
        <f t="shared" si="11"/>
        <v>0</v>
      </c>
      <c r="AK30" s="1">
        <f t="shared" si="12"/>
        <v>0</v>
      </c>
      <c r="AL30" s="1">
        <f t="shared" si="13"/>
        <v>0</v>
      </c>
      <c r="AM30" s="1">
        <f t="shared" si="14"/>
        <v>0</v>
      </c>
      <c r="AN30" s="1">
        <f t="shared" si="15"/>
        <v>0</v>
      </c>
      <c r="AO30" s="1">
        <f t="shared" si="16"/>
        <v>0</v>
      </c>
      <c r="AP30" s="1">
        <f t="shared" si="17"/>
        <v>0</v>
      </c>
      <c r="AQ30" s="1">
        <f t="shared" si="18"/>
        <v>0</v>
      </c>
      <c r="AR30">
        <f t="shared" si="19"/>
        <v>2</v>
      </c>
    </row>
    <row r="31" spans="1:44">
      <c r="A31">
        <v>30</v>
      </c>
      <c r="B31">
        <v>2018</v>
      </c>
      <c r="C31">
        <v>3.9</v>
      </c>
      <c r="E31">
        <v>1</v>
      </c>
      <c r="F31">
        <v>3.4</v>
      </c>
      <c r="G31" t="s">
        <v>58</v>
      </c>
      <c r="H31">
        <f t="shared" si="0"/>
        <v>2</v>
      </c>
      <c r="I31">
        <v>3.67</v>
      </c>
      <c r="J31">
        <v>67.29089665</v>
      </c>
      <c r="K31">
        <v>0.0235</v>
      </c>
      <c r="L31">
        <v>0</v>
      </c>
      <c r="M31">
        <v>1</v>
      </c>
      <c r="N31">
        <v>0</v>
      </c>
      <c r="O31">
        <v>1</v>
      </c>
      <c r="P31">
        <v>0</v>
      </c>
      <c r="Q31">
        <v>7.1878453038674</v>
      </c>
      <c r="R31">
        <v>204</v>
      </c>
      <c r="S31">
        <v>12.4</v>
      </c>
      <c r="T31">
        <v>19.1</v>
      </c>
      <c r="U31">
        <v>0</v>
      </c>
      <c r="V31">
        <v>5.256673511</v>
      </c>
      <c r="W31">
        <v>0</v>
      </c>
      <c r="X31">
        <v>7.425051335</v>
      </c>
      <c r="Y31">
        <v>0</v>
      </c>
      <c r="Z31" s="1">
        <f t="shared" si="1"/>
        <v>0</v>
      </c>
      <c r="AA31" s="1">
        <f t="shared" si="2"/>
        <v>0</v>
      </c>
      <c r="AB31" s="1">
        <f t="shared" si="3"/>
        <v>0</v>
      </c>
      <c r="AC31" s="1">
        <f t="shared" si="4"/>
        <v>0</v>
      </c>
      <c r="AD31" s="1">
        <f t="shared" si="5"/>
        <v>1</v>
      </c>
      <c r="AE31" s="1">
        <f t="shared" si="6"/>
        <v>0</v>
      </c>
      <c r="AF31" s="1">
        <f t="shared" si="7"/>
        <v>0</v>
      </c>
      <c r="AG31" s="1">
        <f t="shared" si="8"/>
        <v>0</v>
      </c>
      <c r="AH31" s="1">
        <f t="shared" si="9"/>
        <v>0</v>
      </c>
      <c r="AI31" s="1">
        <f t="shared" si="10"/>
        <v>0</v>
      </c>
      <c r="AJ31" s="1">
        <f t="shared" si="11"/>
        <v>0</v>
      </c>
      <c r="AK31" s="1">
        <f t="shared" si="12"/>
        <v>0</v>
      </c>
      <c r="AL31" s="1">
        <f t="shared" si="13"/>
        <v>0</v>
      </c>
      <c r="AM31" s="1">
        <f t="shared" si="14"/>
        <v>0</v>
      </c>
      <c r="AN31" s="1">
        <f t="shared" si="15"/>
        <v>0</v>
      </c>
      <c r="AO31" s="1">
        <f t="shared" si="16"/>
        <v>0</v>
      </c>
      <c r="AP31" s="1">
        <f t="shared" si="17"/>
        <v>0</v>
      </c>
      <c r="AQ31" s="1">
        <f t="shared" si="18"/>
        <v>0</v>
      </c>
      <c r="AR31">
        <f t="shared" si="19"/>
        <v>5</v>
      </c>
    </row>
    <row r="32" spans="1:44">
      <c r="A32">
        <v>31</v>
      </c>
      <c r="B32">
        <v>2018</v>
      </c>
      <c r="C32">
        <v>6.9</v>
      </c>
      <c r="E32">
        <v>1</v>
      </c>
      <c r="F32">
        <v>3.5</v>
      </c>
      <c r="G32" t="s">
        <v>47</v>
      </c>
      <c r="H32">
        <f t="shared" si="0"/>
        <v>2</v>
      </c>
      <c r="I32">
        <v>9.5</v>
      </c>
      <c r="J32">
        <v>67.57289528</v>
      </c>
      <c r="K32">
        <v>0.0219</v>
      </c>
      <c r="L32">
        <v>1</v>
      </c>
      <c r="M32">
        <v>1</v>
      </c>
      <c r="N32">
        <v>0</v>
      </c>
      <c r="O32">
        <v>1</v>
      </c>
      <c r="P32">
        <v>0</v>
      </c>
      <c r="Q32">
        <v>6.01104972375691</v>
      </c>
      <c r="R32">
        <v>271</v>
      </c>
      <c r="S32">
        <v>10.1</v>
      </c>
      <c r="T32">
        <v>25.4</v>
      </c>
      <c r="U32">
        <v>1</v>
      </c>
      <c r="V32">
        <v>3.383983573</v>
      </c>
      <c r="W32">
        <v>1</v>
      </c>
      <c r="X32">
        <v>15.6386037</v>
      </c>
      <c r="Y32">
        <v>0</v>
      </c>
      <c r="Z32" s="1">
        <f t="shared" si="1"/>
        <v>0</v>
      </c>
      <c r="AA32" s="1">
        <f t="shared" si="2"/>
        <v>0</v>
      </c>
      <c r="AB32" s="1">
        <f t="shared" si="3"/>
        <v>0</v>
      </c>
      <c r="AC32" s="1">
        <f t="shared" si="4"/>
        <v>0</v>
      </c>
      <c r="AD32" s="1">
        <f t="shared" si="5"/>
        <v>0</v>
      </c>
      <c r="AE32" s="1">
        <f t="shared" si="6"/>
        <v>1</v>
      </c>
      <c r="AF32" s="1">
        <f t="shared" si="7"/>
        <v>0</v>
      </c>
      <c r="AG32" s="1">
        <f t="shared" si="8"/>
        <v>0</v>
      </c>
      <c r="AH32" s="1">
        <f t="shared" si="9"/>
        <v>0</v>
      </c>
      <c r="AI32" s="1">
        <f t="shared" si="10"/>
        <v>0</v>
      </c>
      <c r="AJ32" s="1">
        <f t="shared" si="11"/>
        <v>0</v>
      </c>
      <c r="AK32" s="1">
        <f t="shared" si="12"/>
        <v>0</v>
      </c>
      <c r="AL32" s="1">
        <f t="shared" si="13"/>
        <v>0</v>
      </c>
      <c r="AM32" s="1">
        <f t="shared" si="14"/>
        <v>0</v>
      </c>
      <c r="AN32" s="1">
        <f t="shared" si="15"/>
        <v>0</v>
      </c>
      <c r="AO32" s="1">
        <f t="shared" si="16"/>
        <v>0</v>
      </c>
      <c r="AP32" s="1">
        <f t="shared" si="17"/>
        <v>0</v>
      </c>
      <c r="AQ32" s="1">
        <f t="shared" si="18"/>
        <v>0</v>
      </c>
      <c r="AR32">
        <f t="shared" si="19"/>
        <v>6</v>
      </c>
    </row>
    <row r="33" spans="1:44">
      <c r="A33">
        <v>32</v>
      </c>
      <c r="B33">
        <v>2018</v>
      </c>
      <c r="C33">
        <v>12.3</v>
      </c>
      <c r="E33">
        <v>1</v>
      </c>
      <c r="F33">
        <v>3.9</v>
      </c>
      <c r="G33" t="s">
        <v>50</v>
      </c>
      <c r="H33">
        <f t="shared" si="0"/>
        <v>2</v>
      </c>
      <c r="I33">
        <v>2.8</v>
      </c>
      <c r="J33">
        <v>62.27241615</v>
      </c>
      <c r="K33">
        <v>0.4006</v>
      </c>
      <c r="L33">
        <v>0</v>
      </c>
      <c r="M33">
        <v>0</v>
      </c>
      <c r="N33">
        <v>0</v>
      </c>
      <c r="O33">
        <v>1</v>
      </c>
      <c r="P33">
        <v>1</v>
      </c>
      <c r="Q33">
        <v>3.23941068139963</v>
      </c>
      <c r="R33">
        <v>198</v>
      </c>
      <c r="S33">
        <v>12.6</v>
      </c>
      <c r="T33">
        <v>27.6</v>
      </c>
      <c r="U33">
        <v>1</v>
      </c>
      <c r="V33">
        <v>9.659137577</v>
      </c>
      <c r="W33">
        <v>0</v>
      </c>
      <c r="X33">
        <v>11.99178645</v>
      </c>
      <c r="Y33">
        <v>0</v>
      </c>
      <c r="Z33" s="1">
        <f t="shared" si="1"/>
        <v>1</v>
      </c>
      <c r="AA33" s="1">
        <f t="shared" si="2"/>
        <v>0</v>
      </c>
      <c r="AB33" s="1">
        <f t="shared" si="3"/>
        <v>0</v>
      </c>
      <c r="AC33" s="1">
        <f t="shared" si="4"/>
        <v>0</v>
      </c>
      <c r="AD33" s="1">
        <f t="shared" si="5"/>
        <v>0</v>
      </c>
      <c r="AE33" s="1">
        <f t="shared" si="6"/>
        <v>0</v>
      </c>
      <c r="AF33" s="1">
        <f t="shared" si="7"/>
        <v>0</v>
      </c>
      <c r="AG33" s="1">
        <f t="shared" si="8"/>
        <v>0</v>
      </c>
      <c r="AH33" s="1">
        <f t="shared" si="9"/>
        <v>0</v>
      </c>
      <c r="AI33" s="1">
        <f t="shared" si="10"/>
        <v>0</v>
      </c>
      <c r="AJ33" s="1">
        <f t="shared" si="11"/>
        <v>0</v>
      </c>
      <c r="AK33" s="1">
        <f t="shared" si="12"/>
        <v>0</v>
      </c>
      <c r="AL33" s="1">
        <f t="shared" si="13"/>
        <v>0</v>
      </c>
      <c r="AM33" s="1">
        <f t="shared" si="14"/>
        <v>0</v>
      </c>
      <c r="AN33" s="1">
        <f t="shared" si="15"/>
        <v>0</v>
      </c>
      <c r="AO33" s="1">
        <f t="shared" si="16"/>
        <v>0</v>
      </c>
      <c r="AP33" s="1">
        <f t="shared" si="17"/>
        <v>0</v>
      </c>
      <c r="AQ33" s="1">
        <f t="shared" si="18"/>
        <v>0</v>
      </c>
      <c r="AR33">
        <f t="shared" si="19"/>
        <v>1</v>
      </c>
    </row>
    <row r="34" spans="1:44">
      <c r="A34">
        <v>33</v>
      </c>
      <c r="B34">
        <v>2018</v>
      </c>
      <c r="C34">
        <v>10.5</v>
      </c>
      <c r="E34">
        <v>1</v>
      </c>
      <c r="F34">
        <v>4.2</v>
      </c>
      <c r="G34" t="s">
        <v>55</v>
      </c>
      <c r="H34">
        <f t="shared" si="0"/>
        <v>2</v>
      </c>
      <c r="I34">
        <v>10</v>
      </c>
      <c r="J34">
        <v>56.79397673</v>
      </c>
      <c r="K34">
        <v>0.1979</v>
      </c>
      <c r="L34">
        <v>0</v>
      </c>
      <c r="M34">
        <v>1</v>
      </c>
      <c r="N34">
        <v>0</v>
      </c>
      <c r="O34">
        <v>1</v>
      </c>
      <c r="P34">
        <v>1</v>
      </c>
      <c r="Q34">
        <v>7.42357274401473</v>
      </c>
      <c r="R34">
        <v>198</v>
      </c>
      <c r="S34">
        <v>13.2</v>
      </c>
      <c r="T34">
        <v>29.8</v>
      </c>
      <c r="U34">
        <v>1</v>
      </c>
      <c r="V34">
        <v>1.839835729</v>
      </c>
      <c r="W34">
        <v>0</v>
      </c>
      <c r="X34">
        <v>17.01848049</v>
      </c>
      <c r="Y34">
        <v>0</v>
      </c>
      <c r="Z34" s="1">
        <f t="shared" si="1"/>
        <v>0</v>
      </c>
      <c r="AA34" s="1">
        <f t="shared" si="2"/>
        <v>0</v>
      </c>
      <c r="AB34" s="1">
        <f t="shared" si="3"/>
        <v>0</v>
      </c>
      <c r="AC34" s="1">
        <f t="shared" si="4"/>
        <v>0</v>
      </c>
      <c r="AD34" s="1">
        <f t="shared" si="5"/>
        <v>0</v>
      </c>
      <c r="AE34" s="1">
        <f t="shared" si="6"/>
        <v>0</v>
      </c>
      <c r="AF34" s="1">
        <f t="shared" si="7"/>
        <v>1</v>
      </c>
      <c r="AG34" s="1">
        <f t="shared" si="8"/>
        <v>0</v>
      </c>
      <c r="AH34" s="1">
        <f t="shared" si="9"/>
        <v>0</v>
      </c>
      <c r="AI34" s="1">
        <f t="shared" si="10"/>
        <v>0</v>
      </c>
      <c r="AJ34" s="1">
        <f t="shared" si="11"/>
        <v>0</v>
      </c>
      <c r="AK34" s="1">
        <f t="shared" si="12"/>
        <v>0</v>
      </c>
      <c r="AL34" s="1">
        <f t="shared" si="13"/>
        <v>0</v>
      </c>
      <c r="AM34" s="1">
        <f t="shared" si="14"/>
        <v>0</v>
      </c>
      <c r="AN34" s="1">
        <f t="shared" si="15"/>
        <v>0</v>
      </c>
      <c r="AO34" s="1">
        <f t="shared" si="16"/>
        <v>0</v>
      </c>
      <c r="AP34" s="1">
        <f t="shared" si="17"/>
        <v>0</v>
      </c>
      <c r="AQ34" s="1">
        <f t="shared" si="18"/>
        <v>0</v>
      </c>
      <c r="AR34">
        <f t="shared" si="19"/>
        <v>7</v>
      </c>
    </row>
    <row r="35" spans="1:44">
      <c r="A35">
        <v>34</v>
      </c>
      <c r="B35">
        <v>2018</v>
      </c>
      <c r="C35">
        <v>1</v>
      </c>
      <c r="E35">
        <v>1</v>
      </c>
      <c r="F35">
        <v>4</v>
      </c>
      <c r="G35" t="s">
        <v>51</v>
      </c>
      <c r="H35">
        <f t="shared" si="0"/>
        <v>2</v>
      </c>
      <c r="I35">
        <v>2.33</v>
      </c>
      <c r="J35">
        <v>26.26146475</v>
      </c>
      <c r="K35">
        <v>0.0559</v>
      </c>
      <c r="L35">
        <v>1</v>
      </c>
      <c r="M35">
        <v>1</v>
      </c>
      <c r="N35">
        <v>0</v>
      </c>
      <c r="O35">
        <v>1</v>
      </c>
      <c r="P35">
        <v>0</v>
      </c>
      <c r="Q35">
        <v>7.16022099447514</v>
      </c>
      <c r="R35">
        <v>196</v>
      </c>
      <c r="S35">
        <v>12.8</v>
      </c>
      <c r="T35">
        <v>28.7</v>
      </c>
      <c r="U35">
        <v>1</v>
      </c>
      <c r="V35">
        <v>1.149897331</v>
      </c>
      <c r="W35">
        <v>0</v>
      </c>
      <c r="X35">
        <v>17.80698152</v>
      </c>
      <c r="Y35">
        <v>0</v>
      </c>
      <c r="Z35" s="1">
        <f t="shared" si="1"/>
        <v>0</v>
      </c>
      <c r="AA35" s="1">
        <f t="shared" si="2"/>
        <v>0</v>
      </c>
      <c r="AB35" s="1">
        <f t="shared" si="3"/>
        <v>0</v>
      </c>
      <c r="AC35" s="1">
        <f t="shared" si="4"/>
        <v>0</v>
      </c>
      <c r="AD35" s="1">
        <f t="shared" si="5"/>
        <v>0</v>
      </c>
      <c r="AE35" s="1">
        <f t="shared" si="6"/>
        <v>0</v>
      </c>
      <c r="AF35" s="1">
        <f t="shared" si="7"/>
        <v>0</v>
      </c>
      <c r="AG35" s="1">
        <f t="shared" si="8"/>
        <v>0</v>
      </c>
      <c r="AH35" s="1">
        <f t="shared" si="9"/>
        <v>0</v>
      </c>
      <c r="AI35" s="1">
        <f t="shared" si="10"/>
        <v>0</v>
      </c>
      <c r="AJ35" s="1">
        <f t="shared" si="11"/>
        <v>0</v>
      </c>
      <c r="AK35" s="1">
        <f t="shared" si="12"/>
        <v>0</v>
      </c>
      <c r="AL35" s="1">
        <f t="shared" si="13"/>
        <v>0</v>
      </c>
      <c r="AM35" s="1">
        <f t="shared" si="14"/>
        <v>0</v>
      </c>
      <c r="AN35" s="1">
        <f t="shared" si="15"/>
        <v>1</v>
      </c>
      <c r="AO35" s="1">
        <f t="shared" si="16"/>
        <v>0</v>
      </c>
      <c r="AP35" s="1">
        <f t="shared" si="17"/>
        <v>0</v>
      </c>
      <c r="AQ35" s="1">
        <f t="shared" si="18"/>
        <v>0</v>
      </c>
      <c r="AR35">
        <f t="shared" si="19"/>
        <v>15</v>
      </c>
    </row>
    <row r="36" spans="1:44">
      <c r="A36">
        <v>35</v>
      </c>
      <c r="B36">
        <v>2018</v>
      </c>
      <c r="C36">
        <v>4.9</v>
      </c>
      <c r="D36">
        <v>0</v>
      </c>
      <c r="E36">
        <v>1</v>
      </c>
      <c r="F36">
        <v>4.1</v>
      </c>
      <c r="G36" t="s">
        <v>47</v>
      </c>
      <c r="H36">
        <f t="shared" si="0"/>
        <v>2</v>
      </c>
      <c r="I36">
        <v>3.5</v>
      </c>
      <c r="J36">
        <v>69.16906229</v>
      </c>
      <c r="K36">
        <v>0.4882</v>
      </c>
      <c r="L36">
        <v>0</v>
      </c>
      <c r="M36">
        <v>1</v>
      </c>
      <c r="N36">
        <v>0</v>
      </c>
      <c r="O36">
        <v>1</v>
      </c>
      <c r="P36">
        <v>0</v>
      </c>
      <c r="Q36">
        <v>5.83793738489871</v>
      </c>
      <c r="R36">
        <v>229</v>
      </c>
      <c r="S36">
        <v>13.9</v>
      </c>
      <c r="T36">
        <v>25.7</v>
      </c>
      <c r="U36">
        <v>1</v>
      </c>
      <c r="V36">
        <v>2.102669405</v>
      </c>
      <c r="W36">
        <v>1</v>
      </c>
      <c r="X36">
        <v>3.482546201</v>
      </c>
      <c r="Y36">
        <v>0</v>
      </c>
      <c r="Z36" s="1">
        <f t="shared" si="1"/>
        <v>0</v>
      </c>
      <c r="AA36" s="1">
        <f t="shared" si="2"/>
        <v>0</v>
      </c>
      <c r="AB36" s="1">
        <f t="shared" si="3"/>
        <v>0</v>
      </c>
      <c r="AC36" s="1">
        <f t="shared" si="4"/>
        <v>0</v>
      </c>
      <c r="AD36" s="1">
        <f t="shared" si="5"/>
        <v>0</v>
      </c>
      <c r="AE36" s="1">
        <f t="shared" si="6"/>
        <v>1</v>
      </c>
      <c r="AF36" s="1">
        <f t="shared" si="7"/>
        <v>0</v>
      </c>
      <c r="AG36" s="1">
        <f t="shared" si="8"/>
        <v>0</v>
      </c>
      <c r="AH36" s="1">
        <f t="shared" si="9"/>
        <v>0</v>
      </c>
      <c r="AI36" s="1">
        <f t="shared" si="10"/>
        <v>0</v>
      </c>
      <c r="AJ36" s="1">
        <f t="shared" si="11"/>
        <v>0</v>
      </c>
      <c r="AK36" s="1">
        <f t="shared" si="12"/>
        <v>0</v>
      </c>
      <c r="AL36" s="1">
        <f t="shared" si="13"/>
        <v>0</v>
      </c>
      <c r="AM36" s="1">
        <f t="shared" si="14"/>
        <v>0</v>
      </c>
      <c r="AN36" s="1">
        <f t="shared" si="15"/>
        <v>0</v>
      </c>
      <c r="AO36" s="1">
        <f t="shared" si="16"/>
        <v>0</v>
      </c>
      <c r="AP36" s="1">
        <f t="shared" si="17"/>
        <v>0</v>
      </c>
      <c r="AQ36" s="1">
        <f t="shared" si="18"/>
        <v>0</v>
      </c>
      <c r="AR36">
        <f t="shared" ref="AR36:AR99" si="20">1*Z36+2*AA36+3*AB36+4*AC36+5*AD36+6*AE36+7*AF36+8*AG36+9*AH36+10*AI36+11*AJ36+12*AK36+13*AL36+14*AM36+15*AN36+16*AO36+17*AP36+18*AQ36</f>
        <v>6</v>
      </c>
    </row>
    <row r="37" spans="1:44">
      <c r="A37">
        <v>36</v>
      </c>
      <c r="B37">
        <v>2018</v>
      </c>
      <c r="C37">
        <v>3.9</v>
      </c>
      <c r="E37">
        <v>1</v>
      </c>
      <c r="F37">
        <v>4.5</v>
      </c>
      <c r="G37" t="s">
        <v>44</v>
      </c>
      <c r="H37">
        <f t="shared" si="0"/>
        <v>2</v>
      </c>
      <c r="I37">
        <v>3.5</v>
      </c>
      <c r="J37">
        <v>26.03969884</v>
      </c>
      <c r="K37">
        <v>0.1169</v>
      </c>
      <c r="L37">
        <v>1</v>
      </c>
      <c r="M37">
        <v>1</v>
      </c>
      <c r="N37">
        <v>0</v>
      </c>
      <c r="O37">
        <v>1</v>
      </c>
      <c r="P37">
        <v>1</v>
      </c>
      <c r="Q37">
        <v>8.52302025782688</v>
      </c>
      <c r="R37">
        <v>169</v>
      </c>
      <c r="S37">
        <v>10.1</v>
      </c>
      <c r="T37">
        <v>19.9</v>
      </c>
      <c r="U37">
        <v>1</v>
      </c>
      <c r="V37">
        <v>1.577002053</v>
      </c>
      <c r="W37">
        <v>1</v>
      </c>
      <c r="X37">
        <v>4.13963039</v>
      </c>
      <c r="Y37">
        <v>0</v>
      </c>
      <c r="Z37" s="1">
        <f t="shared" si="1"/>
        <v>0</v>
      </c>
      <c r="AA37" s="1">
        <f t="shared" si="2"/>
        <v>0</v>
      </c>
      <c r="AB37" s="1">
        <f t="shared" si="3"/>
        <v>1</v>
      </c>
      <c r="AC37" s="1">
        <f t="shared" si="4"/>
        <v>0</v>
      </c>
      <c r="AD37" s="1">
        <f t="shared" si="5"/>
        <v>0</v>
      </c>
      <c r="AE37" s="1">
        <f t="shared" si="6"/>
        <v>0</v>
      </c>
      <c r="AF37" s="1">
        <f t="shared" si="7"/>
        <v>0</v>
      </c>
      <c r="AG37" s="1">
        <f t="shared" si="8"/>
        <v>0</v>
      </c>
      <c r="AH37" s="1">
        <f t="shared" si="9"/>
        <v>0</v>
      </c>
      <c r="AI37" s="1">
        <f t="shared" si="10"/>
        <v>0</v>
      </c>
      <c r="AJ37" s="1">
        <f t="shared" si="11"/>
        <v>0</v>
      </c>
      <c r="AK37" s="1">
        <f t="shared" si="12"/>
        <v>0</v>
      </c>
      <c r="AL37" s="1">
        <f t="shared" si="13"/>
        <v>0</v>
      </c>
      <c r="AM37" s="1">
        <f t="shared" si="14"/>
        <v>0</v>
      </c>
      <c r="AN37" s="1">
        <f t="shared" si="15"/>
        <v>0</v>
      </c>
      <c r="AO37" s="1">
        <f t="shared" si="16"/>
        <v>0</v>
      </c>
      <c r="AP37" s="1">
        <f t="shared" si="17"/>
        <v>0</v>
      </c>
      <c r="AQ37" s="1">
        <f t="shared" si="18"/>
        <v>0</v>
      </c>
      <c r="AR37">
        <f t="shared" si="20"/>
        <v>3</v>
      </c>
    </row>
    <row r="38" spans="1:44">
      <c r="A38">
        <v>37</v>
      </c>
      <c r="B38">
        <v>2018</v>
      </c>
      <c r="C38">
        <v>6.9</v>
      </c>
      <c r="E38">
        <v>1</v>
      </c>
      <c r="F38">
        <v>4.2</v>
      </c>
      <c r="G38" t="s">
        <v>58</v>
      </c>
      <c r="H38">
        <f t="shared" si="0"/>
        <v>2</v>
      </c>
      <c r="I38">
        <v>8</v>
      </c>
      <c r="J38">
        <v>63.58658453</v>
      </c>
      <c r="K38">
        <v>0.0776</v>
      </c>
      <c r="L38">
        <v>0</v>
      </c>
      <c r="M38">
        <v>1</v>
      </c>
      <c r="N38">
        <v>0</v>
      </c>
      <c r="O38">
        <v>1</v>
      </c>
      <c r="P38">
        <v>0</v>
      </c>
      <c r="Q38">
        <v>6.9963167587477</v>
      </c>
      <c r="R38">
        <v>143</v>
      </c>
      <c r="S38">
        <v>9.6</v>
      </c>
      <c r="T38">
        <v>28.4</v>
      </c>
      <c r="U38">
        <v>1</v>
      </c>
      <c r="V38">
        <v>2.529774127</v>
      </c>
      <c r="W38">
        <v>1</v>
      </c>
      <c r="X38">
        <v>6.209445585</v>
      </c>
      <c r="Y38">
        <v>0</v>
      </c>
      <c r="Z38" s="1">
        <f t="shared" si="1"/>
        <v>0</v>
      </c>
      <c r="AA38" s="1">
        <f t="shared" si="2"/>
        <v>0</v>
      </c>
      <c r="AB38" s="1">
        <f t="shared" si="3"/>
        <v>0</v>
      </c>
      <c r="AC38" s="1">
        <f t="shared" si="4"/>
        <v>0</v>
      </c>
      <c r="AD38" s="1">
        <f t="shared" si="5"/>
        <v>1</v>
      </c>
      <c r="AE38" s="1">
        <f t="shared" si="6"/>
        <v>0</v>
      </c>
      <c r="AF38" s="1">
        <f t="shared" si="7"/>
        <v>0</v>
      </c>
      <c r="AG38" s="1">
        <f t="shared" si="8"/>
        <v>0</v>
      </c>
      <c r="AH38" s="1">
        <f t="shared" si="9"/>
        <v>0</v>
      </c>
      <c r="AI38" s="1">
        <f t="shared" si="10"/>
        <v>0</v>
      </c>
      <c r="AJ38" s="1">
        <f t="shared" si="11"/>
        <v>0</v>
      </c>
      <c r="AK38" s="1">
        <f t="shared" si="12"/>
        <v>0</v>
      </c>
      <c r="AL38" s="1">
        <f t="shared" si="13"/>
        <v>0</v>
      </c>
      <c r="AM38" s="1">
        <f t="shared" si="14"/>
        <v>0</v>
      </c>
      <c r="AN38" s="1">
        <f t="shared" si="15"/>
        <v>0</v>
      </c>
      <c r="AO38" s="1">
        <f t="shared" si="16"/>
        <v>0</v>
      </c>
      <c r="AP38" s="1">
        <f t="shared" si="17"/>
        <v>0</v>
      </c>
      <c r="AQ38" s="1">
        <f t="shared" si="18"/>
        <v>0</v>
      </c>
      <c r="AR38">
        <f t="shared" si="20"/>
        <v>5</v>
      </c>
    </row>
    <row r="39" spans="1:44">
      <c r="A39">
        <v>38</v>
      </c>
      <c r="B39">
        <v>2018</v>
      </c>
      <c r="C39">
        <v>3.9</v>
      </c>
      <c r="E39">
        <v>1</v>
      </c>
      <c r="F39">
        <v>3.3</v>
      </c>
      <c r="G39" t="s">
        <v>46</v>
      </c>
      <c r="H39">
        <f t="shared" si="0"/>
        <v>2</v>
      </c>
      <c r="I39">
        <v>12</v>
      </c>
      <c r="J39">
        <v>69.48117728</v>
      </c>
      <c r="K39">
        <v>0.0831</v>
      </c>
      <c r="L39">
        <v>0</v>
      </c>
      <c r="M39">
        <v>0</v>
      </c>
      <c r="N39">
        <v>0</v>
      </c>
      <c r="O39">
        <v>1</v>
      </c>
      <c r="P39">
        <v>0</v>
      </c>
      <c r="Q39">
        <v>0</v>
      </c>
      <c r="R39">
        <v>98</v>
      </c>
      <c r="S39">
        <v>8.5</v>
      </c>
      <c r="T39">
        <v>23.6</v>
      </c>
      <c r="U39">
        <v>1</v>
      </c>
      <c r="V39">
        <v>2.759753593</v>
      </c>
      <c r="W39">
        <v>1</v>
      </c>
      <c r="X39">
        <v>2.759753593</v>
      </c>
      <c r="Y39">
        <v>0</v>
      </c>
      <c r="Z39" s="1">
        <f t="shared" si="1"/>
        <v>0</v>
      </c>
      <c r="AA39" s="1">
        <f t="shared" si="2"/>
        <v>0</v>
      </c>
      <c r="AB39" s="1">
        <f t="shared" si="3"/>
        <v>0</v>
      </c>
      <c r="AC39" s="1">
        <f t="shared" si="4"/>
        <v>0</v>
      </c>
      <c r="AD39" s="1">
        <f t="shared" si="5"/>
        <v>0</v>
      </c>
      <c r="AE39" s="1">
        <f t="shared" si="6"/>
        <v>0</v>
      </c>
      <c r="AF39" s="1">
        <f t="shared" si="7"/>
        <v>0</v>
      </c>
      <c r="AG39" s="1">
        <f t="shared" si="8"/>
        <v>1</v>
      </c>
      <c r="AH39" s="1">
        <f t="shared" si="9"/>
        <v>0</v>
      </c>
      <c r="AI39" s="1">
        <f t="shared" si="10"/>
        <v>0</v>
      </c>
      <c r="AJ39" s="1">
        <f t="shared" si="11"/>
        <v>0</v>
      </c>
      <c r="AK39" s="1">
        <f t="shared" si="12"/>
        <v>0</v>
      </c>
      <c r="AL39" s="1">
        <f t="shared" si="13"/>
        <v>0</v>
      </c>
      <c r="AM39" s="1">
        <f t="shared" si="14"/>
        <v>0</v>
      </c>
      <c r="AN39" s="1">
        <f t="shared" si="15"/>
        <v>0</v>
      </c>
      <c r="AO39" s="1">
        <f t="shared" si="16"/>
        <v>0</v>
      </c>
      <c r="AP39" s="1">
        <f t="shared" si="17"/>
        <v>0</v>
      </c>
      <c r="AQ39" s="1">
        <f t="shared" si="18"/>
        <v>0</v>
      </c>
      <c r="AR39">
        <f t="shared" si="20"/>
        <v>8</v>
      </c>
    </row>
    <row r="40" spans="1:44">
      <c r="A40">
        <v>39</v>
      </c>
      <c r="B40">
        <v>2018</v>
      </c>
      <c r="C40">
        <v>0</v>
      </c>
      <c r="E40">
        <v>1</v>
      </c>
      <c r="F40">
        <v>2.6</v>
      </c>
      <c r="G40" t="s">
        <v>51</v>
      </c>
      <c r="H40">
        <f t="shared" si="0"/>
        <v>2</v>
      </c>
      <c r="I40">
        <v>5.81</v>
      </c>
      <c r="J40">
        <v>13.98220397</v>
      </c>
      <c r="K40">
        <v>0.049</v>
      </c>
      <c r="L40">
        <v>0</v>
      </c>
      <c r="M40">
        <v>0</v>
      </c>
      <c r="N40">
        <v>0</v>
      </c>
      <c r="O40">
        <v>1</v>
      </c>
      <c r="P40">
        <v>0</v>
      </c>
      <c r="Q40">
        <v>8.841620626151</v>
      </c>
      <c r="R40">
        <v>520</v>
      </c>
      <c r="S40">
        <v>9.7</v>
      </c>
      <c r="T40">
        <v>15.2</v>
      </c>
      <c r="U40">
        <v>1</v>
      </c>
      <c r="V40">
        <v>0.492813142</v>
      </c>
      <c r="W40">
        <v>1</v>
      </c>
      <c r="X40">
        <v>0.492813142</v>
      </c>
      <c r="Y40">
        <v>0</v>
      </c>
      <c r="Z40" s="1">
        <f t="shared" si="1"/>
        <v>0</v>
      </c>
      <c r="AA40" s="1">
        <f t="shared" si="2"/>
        <v>0</v>
      </c>
      <c r="AB40" s="1">
        <f t="shared" si="3"/>
        <v>0</v>
      </c>
      <c r="AC40" s="1">
        <f t="shared" si="4"/>
        <v>0</v>
      </c>
      <c r="AD40" s="1">
        <f t="shared" si="5"/>
        <v>0</v>
      </c>
      <c r="AE40" s="1">
        <f t="shared" si="6"/>
        <v>0</v>
      </c>
      <c r="AF40" s="1">
        <f t="shared" si="7"/>
        <v>0</v>
      </c>
      <c r="AG40" s="1">
        <f t="shared" si="8"/>
        <v>0</v>
      </c>
      <c r="AH40" s="1">
        <f t="shared" si="9"/>
        <v>0</v>
      </c>
      <c r="AI40" s="1">
        <f t="shared" si="10"/>
        <v>0</v>
      </c>
      <c r="AJ40" s="1">
        <f t="shared" si="11"/>
        <v>0</v>
      </c>
      <c r="AK40" s="1">
        <f t="shared" si="12"/>
        <v>0</v>
      </c>
      <c r="AL40" s="1">
        <f t="shared" si="13"/>
        <v>0</v>
      </c>
      <c r="AM40" s="1">
        <f t="shared" si="14"/>
        <v>0</v>
      </c>
      <c r="AN40" s="1">
        <f t="shared" si="15"/>
        <v>1</v>
      </c>
      <c r="AO40" s="1">
        <f t="shared" si="16"/>
        <v>0</v>
      </c>
      <c r="AP40" s="1">
        <f t="shared" si="17"/>
        <v>0</v>
      </c>
      <c r="AQ40" s="1">
        <f t="shared" si="18"/>
        <v>0</v>
      </c>
      <c r="AR40">
        <f t="shared" si="20"/>
        <v>15</v>
      </c>
    </row>
    <row r="41" spans="1:44">
      <c r="A41">
        <v>40</v>
      </c>
      <c r="B41">
        <v>2018</v>
      </c>
      <c r="C41">
        <v>4.9</v>
      </c>
      <c r="E41">
        <v>1</v>
      </c>
      <c r="F41">
        <v>3.7</v>
      </c>
      <c r="G41" t="s">
        <v>49</v>
      </c>
      <c r="H41">
        <f t="shared" si="0"/>
        <v>2</v>
      </c>
      <c r="I41">
        <v>5.33</v>
      </c>
      <c r="J41">
        <v>39.85215606</v>
      </c>
      <c r="K41">
        <v>0.1844</v>
      </c>
      <c r="L41">
        <v>0</v>
      </c>
      <c r="M41">
        <v>0</v>
      </c>
      <c r="N41">
        <v>0</v>
      </c>
      <c r="O41">
        <v>1</v>
      </c>
      <c r="P41">
        <v>1</v>
      </c>
      <c r="Q41">
        <v>8.04419889502763</v>
      </c>
      <c r="R41">
        <v>344</v>
      </c>
      <c r="S41">
        <v>9.7</v>
      </c>
      <c r="T41">
        <v>21.7</v>
      </c>
      <c r="U41">
        <v>1</v>
      </c>
      <c r="V41">
        <v>5.35523614</v>
      </c>
      <c r="W41">
        <v>0</v>
      </c>
      <c r="X41">
        <v>9.527720739</v>
      </c>
      <c r="Y41">
        <v>0</v>
      </c>
      <c r="Z41" s="1">
        <f t="shared" si="1"/>
        <v>0</v>
      </c>
      <c r="AA41" s="1">
        <f t="shared" si="2"/>
        <v>0</v>
      </c>
      <c r="AB41" s="1">
        <f t="shared" si="3"/>
        <v>0</v>
      </c>
      <c r="AC41" s="1">
        <f t="shared" si="4"/>
        <v>0</v>
      </c>
      <c r="AD41" s="1">
        <f t="shared" si="5"/>
        <v>0</v>
      </c>
      <c r="AE41" s="1">
        <f t="shared" si="6"/>
        <v>0</v>
      </c>
      <c r="AF41" s="1">
        <f t="shared" si="7"/>
        <v>0</v>
      </c>
      <c r="AG41" s="1">
        <f t="shared" si="8"/>
        <v>0</v>
      </c>
      <c r="AH41" s="1">
        <f t="shared" si="9"/>
        <v>0</v>
      </c>
      <c r="AI41" s="1">
        <f t="shared" si="10"/>
        <v>0</v>
      </c>
      <c r="AJ41" s="1">
        <f t="shared" si="11"/>
        <v>0</v>
      </c>
      <c r="AK41" s="1">
        <f t="shared" si="12"/>
        <v>0</v>
      </c>
      <c r="AL41" s="1">
        <f t="shared" si="13"/>
        <v>0</v>
      </c>
      <c r="AM41" s="1">
        <f t="shared" si="14"/>
        <v>1</v>
      </c>
      <c r="AN41" s="1">
        <f t="shared" si="15"/>
        <v>0</v>
      </c>
      <c r="AO41" s="1">
        <f t="shared" si="16"/>
        <v>0</v>
      </c>
      <c r="AP41" s="1">
        <f t="shared" si="17"/>
        <v>0</v>
      </c>
      <c r="AQ41" s="1">
        <f t="shared" si="18"/>
        <v>0</v>
      </c>
      <c r="AR41">
        <f t="shared" si="20"/>
        <v>14</v>
      </c>
    </row>
    <row r="42" spans="1:44">
      <c r="A42">
        <v>41</v>
      </c>
      <c r="B42">
        <v>2018</v>
      </c>
      <c r="C42">
        <v>16.7</v>
      </c>
      <c r="E42">
        <v>0</v>
      </c>
      <c r="F42">
        <v>4.2</v>
      </c>
      <c r="G42" t="s">
        <v>45</v>
      </c>
      <c r="H42">
        <f t="shared" si="0"/>
        <v>0</v>
      </c>
      <c r="I42">
        <v>4.18</v>
      </c>
      <c r="J42">
        <v>67.78370979</v>
      </c>
      <c r="K42">
        <v>0.2521</v>
      </c>
      <c r="L42">
        <v>1</v>
      </c>
      <c r="M42">
        <v>1</v>
      </c>
      <c r="N42">
        <v>0</v>
      </c>
      <c r="O42">
        <v>1</v>
      </c>
      <c r="P42">
        <v>0</v>
      </c>
      <c r="Q42">
        <v>8.01104972375691</v>
      </c>
      <c r="R42">
        <v>183</v>
      </c>
      <c r="S42">
        <v>12.8</v>
      </c>
      <c r="T42">
        <v>28.3</v>
      </c>
      <c r="U42">
        <v>1</v>
      </c>
      <c r="V42">
        <v>3.778234086</v>
      </c>
      <c r="W42">
        <v>1</v>
      </c>
      <c r="X42">
        <v>5.716632444</v>
      </c>
      <c r="Y42">
        <v>0</v>
      </c>
      <c r="Z42" s="1">
        <f t="shared" si="1"/>
        <v>0</v>
      </c>
      <c r="AA42" s="1">
        <f t="shared" si="2"/>
        <v>0</v>
      </c>
      <c r="AB42" s="1">
        <f t="shared" si="3"/>
        <v>0</v>
      </c>
      <c r="AC42" s="1">
        <f t="shared" si="4"/>
        <v>0</v>
      </c>
      <c r="AD42" s="1">
        <f t="shared" si="5"/>
        <v>0</v>
      </c>
      <c r="AE42" s="1">
        <f t="shared" si="6"/>
        <v>0</v>
      </c>
      <c r="AF42" s="1">
        <f t="shared" si="7"/>
        <v>0</v>
      </c>
      <c r="AG42" s="1">
        <f t="shared" si="8"/>
        <v>0</v>
      </c>
      <c r="AH42" s="1">
        <f t="shared" si="9"/>
        <v>1</v>
      </c>
      <c r="AI42" s="1">
        <f t="shared" si="10"/>
        <v>0</v>
      </c>
      <c r="AJ42" s="1">
        <f t="shared" si="11"/>
        <v>0</v>
      </c>
      <c r="AK42" s="1">
        <f t="shared" si="12"/>
        <v>0</v>
      </c>
      <c r="AL42" s="1">
        <f t="shared" si="13"/>
        <v>0</v>
      </c>
      <c r="AM42" s="1">
        <f t="shared" si="14"/>
        <v>0</v>
      </c>
      <c r="AN42" s="1">
        <f t="shared" si="15"/>
        <v>0</v>
      </c>
      <c r="AO42" s="1">
        <f t="shared" si="16"/>
        <v>0</v>
      </c>
      <c r="AP42" s="1">
        <f t="shared" si="17"/>
        <v>0</v>
      </c>
      <c r="AQ42" s="1">
        <f t="shared" si="18"/>
        <v>0</v>
      </c>
      <c r="AR42">
        <f t="shared" si="20"/>
        <v>9</v>
      </c>
    </row>
    <row r="43" spans="1:44">
      <c r="A43">
        <v>42</v>
      </c>
      <c r="B43">
        <v>2018</v>
      </c>
      <c r="C43">
        <v>0</v>
      </c>
      <c r="E43">
        <v>1</v>
      </c>
      <c r="F43">
        <v>3.2</v>
      </c>
      <c r="G43" t="s">
        <v>51</v>
      </c>
      <c r="H43">
        <f t="shared" si="0"/>
        <v>2</v>
      </c>
      <c r="I43">
        <v>12.5</v>
      </c>
      <c r="J43">
        <v>50.88843258</v>
      </c>
      <c r="K43">
        <v>0.1513</v>
      </c>
      <c r="L43">
        <v>0</v>
      </c>
      <c r="M43">
        <v>1</v>
      </c>
      <c r="N43">
        <v>0</v>
      </c>
      <c r="O43">
        <v>1</v>
      </c>
      <c r="P43">
        <v>0</v>
      </c>
      <c r="Q43">
        <v>8.07918968692449</v>
      </c>
      <c r="R43">
        <v>174</v>
      </c>
      <c r="S43">
        <v>9.6</v>
      </c>
      <c r="T43">
        <v>32.9</v>
      </c>
      <c r="U43">
        <v>1</v>
      </c>
      <c r="V43">
        <v>3.679671458</v>
      </c>
      <c r="W43">
        <v>1</v>
      </c>
      <c r="X43">
        <v>6.340862423</v>
      </c>
      <c r="Y43">
        <v>0</v>
      </c>
      <c r="Z43" s="1">
        <f t="shared" si="1"/>
        <v>0</v>
      </c>
      <c r="AA43" s="1">
        <f t="shared" si="2"/>
        <v>0</v>
      </c>
      <c r="AB43" s="1">
        <f t="shared" si="3"/>
        <v>0</v>
      </c>
      <c r="AC43" s="1">
        <f t="shared" si="4"/>
        <v>0</v>
      </c>
      <c r="AD43" s="1">
        <f t="shared" si="5"/>
        <v>0</v>
      </c>
      <c r="AE43" s="1">
        <f t="shared" si="6"/>
        <v>0</v>
      </c>
      <c r="AF43" s="1">
        <f t="shared" si="7"/>
        <v>0</v>
      </c>
      <c r="AG43" s="1">
        <f t="shared" si="8"/>
        <v>0</v>
      </c>
      <c r="AH43" s="1">
        <f t="shared" si="9"/>
        <v>0</v>
      </c>
      <c r="AI43" s="1">
        <f t="shared" si="10"/>
        <v>0</v>
      </c>
      <c r="AJ43" s="1">
        <f t="shared" si="11"/>
        <v>0</v>
      </c>
      <c r="AK43" s="1">
        <f t="shared" si="12"/>
        <v>0</v>
      </c>
      <c r="AL43" s="1">
        <f t="shared" si="13"/>
        <v>0</v>
      </c>
      <c r="AM43" s="1">
        <f t="shared" si="14"/>
        <v>0</v>
      </c>
      <c r="AN43" s="1">
        <f t="shared" si="15"/>
        <v>1</v>
      </c>
      <c r="AO43" s="1">
        <f t="shared" si="16"/>
        <v>0</v>
      </c>
      <c r="AP43" s="1">
        <f t="shared" si="17"/>
        <v>0</v>
      </c>
      <c r="AQ43" s="1">
        <f t="shared" si="18"/>
        <v>0</v>
      </c>
      <c r="AR43">
        <f t="shared" si="20"/>
        <v>15</v>
      </c>
    </row>
    <row r="44" spans="1:44">
      <c r="A44">
        <v>43</v>
      </c>
      <c r="B44">
        <v>2018</v>
      </c>
      <c r="C44">
        <v>3.9</v>
      </c>
      <c r="E44">
        <v>1</v>
      </c>
      <c r="F44">
        <v>4.2</v>
      </c>
      <c r="G44" t="s">
        <v>48</v>
      </c>
      <c r="H44">
        <f t="shared" si="0"/>
        <v>2</v>
      </c>
      <c r="I44">
        <v>3.82</v>
      </c>
      <c r="J44">
        <v>58.54346338</v>
      </c>
      <c r="K44">
        <v>0.0339</v>
      </c>
      <c r="L44">
        <v>0</v>
      </c>
      <c r="M44">
        <v>1</v>
      </c>
      <c r="N44">
        <v>0</v>
      </c>
      <c r="O44">
        <v>1</v>
      </c>
      <c r="P44">
        <v>0</v>
      </c>
      <c r="Q44">
        <v>4.54327808471455</v>
      </c>
      <c r="R44">
        <v>175</v>
      </c>
      <c r="S44">
        <v>11.9</v>
      </c>
      <c r="T44">
        <v>27.6</v>
      </c>
      <c r="U44">
        <v>1</v>
      </c>
      <c r="V44">
        <v>1.314168378</v>
      </c>
      <c r="W44">
        <v>1</v>
      </c>
      <c r="X44">
        <v>8.476386037</v>
      </c>
      <c r="Y44">
        <v>0</v>
      </c>
      <c r="Z44" s="1">
        <f t="shared" si="1"/>
        <v>0</v>
      </c>
      <c r="AA44" s="1">
        <f t="shared" si="2"/>
        <v>0</v>
      </c>
      <c r="AB44" s="1">
        <f t="shared" si="3"/>
        <v>0</v>
      </c>
      <c r="AC44" s="1">
        <f t="shared" si="4"/>
        <v>0</v>
      </c>
      <c r="AD44" s="1">
        <f t="shared" si="5"/>
        <v>0</v>
      </c>
      <c r="AE44" s="1">
        <f t="shared" si="6"/>
        <v>0</v>
      </c>
      <c r="AF44" s="1">
        <f t="shared" si="7"/>
        <v>0</v>
      </c>
      <c r="AG44" s="1">
        <f t="shared" si="8"/>
        <v>0</v>
      </c>
      <c r="AH44" s="1">
        <f t="shared" si="9"/>
        <v>0</v>
      </c>
      <c r="AI44" s="1">
        <f t="shared" si="10"/>
        <v>0</v>
      </c>
      <c r="AJ44" s="1">
        <f t="shared" si="11"/>
        <v>0</v>
      </c>
      <c r="AK44" s="1">
        <f t="shared" si="12"/>
        <v>0</v>
      </c>
      <c r="AL44" s="1">
        <f t="shared" si="13"/>
        <v>1</v>
      </c>
      <c r="AM44" s="1">
        <f t="shared" si="14"/>
        <v>0</v>
      </c>
      <c r="AN44" s="1">
        <f t="shared" si="15"/>
        <v>0</v>
      </c>
      <c r="AO44" s="1">
        <f t="shared" si="16"/>
        <v>0</v>
      </c>
      <c r="AP44" s="1">
        <f t="shared" si="17"/>
        <v>0</v>
      </c>
      <c r="AQ44" s="1">
        <f t="shared" si="18"/>
        <v>0</v>
      </c>
      <c r="AR44">
        <f t="shared" si="20"/>
        <v>13</v>
      </c>
    </row>
    <row r="45" spans="1:44">
      <c r="A45">
        <v>44</v>
      </c>
      <c r="B45">
        <v>2018</v>
      </c>
      <c r="C45">
        <v>12.3</v>
      </c>
      <c r="E45">
        <v>1</v>
      </c>
      <c r="F45">
        <v>3</v>
      </c>
      <c r="G45" t="s">
        <v>58</v>
      </c>
      <c r="H45">
        <f t="shared" si="0"/>
        <v>2</v>
      </c>
      <c r="I45">
        <v>13.5</v>
      </c>
      <c r="J45">
        <v>76.67624914</v>
      </c>
      <c r="K45">
        <v>0.3312</v>
      </c>
      <c r="L45">
        <v>0</v>
      </c>
      <c r="M45">
        <v>1</v>
      </c>
      <c r="N45">
        <v>0</v>
      </c>
      <c r="O45">
        <v>1</v>
      </c>
      <c r="P45">
        <v>1</v>
      </c>
      <c r="Q45">
        <v>5.9889502762431</v>
      </c>
      <c r="R45">
        <v>371</v>
      </c>
      <c r="S45">
        <v>11.4</v>
      </c>
      <c r="T45">
        <v>29.2</v>
      </c>
      <c r="U45">
        <v>1</v>
      </c>
      <c r="V45">
        <v>0.427104723</v>
      </c>
      <c r="W45">
        <v>1</v>
      </c>
      <c r="X45">
        <v>0.459958932</v>
      </c>
      <c r="Y45">
        <v>0</v>
      </c>
      <c r="Z45" s="1">
        <f t="shared" si="1"/>
        <v>0</v>
      </c>
      <c r="AA45" s="1">
        <f t="shared" si="2"/>
        <v>0</v>
      </c>
      <c r="AB45" s="1">
        <f t="shared" si="3"/>
        <v>0</v>
      </c>
      <c r="AC45" s="1">
        <f t="shared" si="4"/>
        <v>0</v>
      </c>
      <c r="AD45" s="1">
        <f t="shared" si="5"/>
        <v>1</v>
      </c>
      <c r="AE45" s="1">
        <f t="shared" si="6"/>
        <v>0</v>
      </c>
      <c r="AF45" s="1">
        <f t="shared" si="7"/>
        <v>0</v>
      </c>
      <c r="AG45" s="1">
        <f t="shared" si="8"/>
        <v>0</v>
      </c>
      <c r="AH45" s="1">
        <f t="shared" si="9"/>
        <v>0</v>
      </c>
      <c r="AI45" s="1">
        <f t="shared" si="10"/>
        <v>0</v>
      </c>
      <c r="AJ45" s="1">
        <f t="shared" si="11"/>
        <v>0</v>
      </c>
      <c r="AK45" s="1">
        <f t="shared" si="12"/>
        <v>0</v>
      </c>
      <c r="AL45" s="1">
        <f t="shared" si="13"/>
        <v>0</v>
      </c>
      <c r="AM45" s="1">
        <f t="shared" si="14"/>
        <v>0</v>
      </c>
      <c r="AN45" s="1">
        <f t="shared" si="15"/>
        <v>0</v>
      </c>
      <c r="AO45" s="1">
        <f t="shared" si="16"/>
        <v>0</v>
      </c>
      <c r="AP45" s="1">
        <f t="shared" si="17"/>
        <v>0</v>
      </c>
      <c r="AQ45" s="1">
        <f t="shared" si="18"/>
        <v>0</v>
      </c>
      <c r="AR45">
        <f t="shared" si="20"/>
        <v>5</v>
      </c>
    </row>
    <row r="46" spans="1:44">
      <c r="A46">
        <v>45</v>
      </c>
      <c r="B46">
        <v>2018</v>
      </c>
      <c r="C46">
        <v>4.4</v>
      </c>
      <c r="E46">
        <v>1</v>
      </c>
      <c r="F46">
        <v>2.9</v>
      </c>
      <c r="G46" t="s">
        <v>48</v>
      </c>
      <c r="H46">
        <f t="shared" si="0"/>
        <v>2</v>
      </c>
      <c r="I46">
        <v>52</v>
      </c>
      <c r="J46">
        <v>65.95482546</v>
      </c>
      <c r="K46">
        <v>0.3212</v>
      </c>
      <c r="L46">
        <v>0</v>
      </c>
      <c r="M46">
        <v>1</v>
      </c>
      <c r="N46">
        <v>0</v>
      </c>
      <c r="O46">
        <v>1</v>
      </c>
      <c r="P46">
        <v>1</v>
      </c>
      <c r="Q46">
        <v>6.9355432780847</v>
      </c>
      <c r="R46">
        <v>109</v>
      </c>
      <c r="S46">
        <v>10.6</v>
      </c>
      <c r="T46">
        <v>30</v>
      </c>
      <c r="U46">
        <v>1</v>
      </c>
      <c r="V46">
        <v>0.722792608</v>
      </c>
      <c r="W46">
        <v>1</v>
      </c>
      <c r="X46">
        <v>0.985626283</v>
      </c>
      <c r="Y46">
        <v>0</v>
      </c>
      <c r="Z46" s="1">
        <f t="shared" si="1"/>
        <v>0</v>
      </c>
      <c r="AA46" s="1">
        <f t="shared" si="2"/>
        <v>0</v>
      </c>
      <c r="AB46" s="1">
        <f t="shared" si="3"/>
        <v>0</v>
      </c>
      <c r="AC46" s="1">
        <f t="shared" si="4"/>
        <v>0</v>
      </c>
      <c r="AD46" s="1">
        <f t="shared" si="5"/>
        <v>0</v>
      </c>
      <c r="AE46" s="1">
        <f t="shared" si="6"/>
        <v>0</v>
      </c>
      <c r="AF46" s="1">
        <f t="shared" si="7"/>
        <v>0</v>
      </c>
      <c r="AG46" s="1">
        <f t="shared" si="8"/>
        <v>0</v>
      </c>
      <c r="AH46" s="1">
        <f t="shared" si="9"/>
        <v>0</v>
      </c>
      <c r="AI46" s="1">
        <f t="shared" si="10"/>
        <v>0</v>
      </c>
      <c r="AJ46" s="1">
        <f t="shared" si="11"/>
        <v>0</v>
      </c>
      <c r="AK46" s="1">
        <f t="shared" si="12"/>
        <v>0</v>
      </c>
      <c r="AL46" s="1">
        <f t="shared" si="13"/>
        <v>1</v>
      </c>
      <c r="AM46" s="1">
        <f t="shared" si="14"/>
        <v>0</v>
      </c>
      <c r="AN46" s="1">
        <f t="shared" si="15"/>
        <v>0</v>
      </c>
      <c r="AO46" s="1">
        <f t="shared" si="16"/>
        <v>0</v>
      </c>
      <c r="AP46" s="1">
        <f t="shared" si="17"/>
        <v>0</v>
      </c>
      <c r="AQ46" s="1">
        <f t="shared" si="18"/>
        <v>0</v>
      </c>
      <c r="AR46">
        <f t="shared" si="20"/>
        <v>13</v>
      </c>
    </row>
    <row r="47" spans="1:44">
      <c r="A47">
        <v>46</v>
      </c>
      <c r="B47">
        <v>2018</v>
      </c>
      <c r="C47">
        <v>1</v>
      </c>
      <c r="E47">
        <v>1</v>
      </c>
      <c r="F47">
        <v>3.8</v>
      </c>
      <c r="G47" t="s">
        <v>51</v>
      </c>
      <c r="H47">
        <f t="shared" si="0"/>
        <v>2</v>
      </c>
      <c r="I47">
        <v>8.83</v>
      </c>
      <c r="J47">
        <v>57.60438056</v>
      </c>
      <c r="K47">
        <v>0.197</v>
      </c>
      <c r="L47">
        <v>0</v>
      </c>
      <c r="M47">
        <v>0</v>
      </c>
      <c r="N47">
        <v>0</v>
      </c>
      <c r="O47">
        <v>1</v>
      </c>
      <c r="P47">
        <v>0</v>
      </c>
      <c r="Q47">
        <v>5.16022099447513</v>
      </c>
      <c r="R47">
        <v>348</v>
      </c>
      <c r="S47">
        <v>11.4</v>
      </c>
      <c r="T47">
        <v>23.5</v>
      </c>
      <c r="U47">
        <v>1</v>
      </c>
      <c r="V47">
        <v>0.59137577</v>
      </c>
      <c r="W47">
        <v>0</v>
      </c>
      <c r="X47">
        <v>0.919917864</v>
      </c>
      <c r="Y47">
        <v>0</v>
      </c>
      <c r="Z47" s="1">
        <f t="shared" si="1"/>
        <v>0</v>
      </c>
      <c r="AA47" s="1">
        <f t="shared" si="2"/>
        <v>0</v>
      </c>
      <c r="AB47" s="1">
        <f t="shared" si="3"/>
        <v>0</v>
      </c>
      <c r="AC47" s="1">
        <f t="shared" si="4"/>
        <v>0</v>
      </c>
      <c r="AD47" s="1">
        <f t="shared" si="5"/>
        <v>0</v>
      </c>
      <c r="AE47" s="1">
        <f t="shared" si="6"/>
        <v>0</v>
      </c>
      <c r="AF47" s="1">
        <f t="shared" si="7"/>
        <v>0</v>
      </c>
      <c r="AG47" s="1">
        <f t="shared" si="8"/>
        <v>0</v>
      </c>
      <c r="AH47" s="1">
        <f t="shared" si="9"/>
        <v>0</v>
      </c>
      <c r="AI47" s="1">
        <f t="shared" si="10"/>
        <v>0</v>
      </c>
      <c r="AJ47" s="1">
        <f t="shared" si="11"/>
        <v>0</v>
      </c>
      <c r="AK47" s="1">
        <f t="shared" si="12"/>
        <v>0</v>
      </c>
      <c r="AL47" s="1">
        <f t="shared" si="13"/>
        <v>0</v>
      </c>
      <c r="AM47" s="1">
        <f t="shared" si="14"/>
        <v>0</v>
      </c>
      <c r="AN47" s="1">
        <f t="shared" si="15"/>
        <v>1</v>
      </c>
      <c r="AO47" s="1">
        <f t="shared" si="16"/>
        <v>0</v>
      </c>
      <c r="AP47" s="1">
        <f t="shared" si="17"/>
        <v>0</v>
      </c>
      <c r="AQ47" s="1">
        <f t="shared" si="18"/>
        <v>0</v>
      </c>
      <c r="AR47">
        <f t="shared" si="20"/>
        <v>15</v>
      </c>
    </row>
    <row r="48" spans="1:44">
      <c r="A48">
        <v>47</v>
      </c>
      <c r="B48">
        <v>2018</v>
      </c>
      <c r="C48">
        <v>2</v>
      </c>
      <c r="E48">
        <v>1</v>
      </c>
      <c r="F48">
        <v>4.1</v>
      </c>
      <c r="G48" t="s">
        <v>49</v>
      </c>
      <c r="H48">
        <f t="shared" si="0"/>
        <v>2</v>
      </c>
      <c r="I48">
        <v>3.55</v>
      </c>
      <c r="J48">
        <v>53.12525667</v>
      </c>
      <c r="K48">
        <v>0.1892</v>
      </c>
      <c r="L48">
        <v>1</v>
      </c>
      <c r="M48">
        <v>1</v>
      </c>
      <c r="N48">
        <v>0</v>
      </c>
      <c r="O48">
        <v>1</v>
      </c>
      <c r="P48">
        <v>0</v>
      </c>
      <c r="Q48">
        <v>8.79742173112338</v>
      </c>
      <c r="R48">
        <v>225</v>
      </c>
      <c r="S48">
        <v>11.8</v>
      </c>
      <c r="T48">
        <v>31.2</v>
      </c>
      <c r="U48">
        <v>0</v>
      </c>
      <c r="V48">
        <v>14.2587269</v>
      </c>
      <c r="W48">
        <v>0</v>
      </c>
      <c r="X48">
        <v>14.2587269</v>
      </c>
      <c r="Y48">
        <v>1</v>
      </c>
      <c r="Z48" s="1">
        <f t="shared" si="1"/>
        <v>0</v>
      </c>
      <c r="AA48" s="1">
        <f t="shared" si="2"/>
        <v>0</v>
      </c>
      <c r="AB48" s="1">
        <f t="shared" si="3"/>
        <v>0</v>
      </c>
      <c r="AC48" s="1">
        <f t="shared" si="4"/>
        <v>0</v>
      </c>
      <c r="AD48" s="1">
        <f t="shared" si="5"/>
        <v>0</v>
      </c>
      <c r="AE48" s="1">
        <f t="shared" si="6"/>
        <v>0</v>
      </c>
      <c r="AF48" s="1">
        <f t="shared" si="7"/>
        <v>0</v>
      </c>
      <c r="AG48" s="1">
        <f t="shared" si="8"/>
        <v>0</v>
      </c>
      <c r="AH48" s="1">
        <f t="shared" si="9"/>
        <v>0</v>
      </c>
      <c r="AI48" s="1">
        <f t="shared" si="10"/>
        <v>0</v>
      </c>
      <c r="AJ48" s="1">
        <f t="shared" si="11"/>
        <v>0</v>
      </c>
      <c r="AK48" s="1">
        <f t="shared" si="12"/>
        <v>0</v>
      </c>
      <c r="AL48" s="1">
        <f t="shared" si="13"/>
        <v>0</v>
      </c>
      <c r="AM48" s="1">
        <f t="shared" si="14"/>
        <v>1</v>
      </c>
      <c r="AN48" s="1">
        <f t="shared" si="15"/>
        <v>0</v>
      </c>
      <c r="AO48" s="1">
        <f t="shared" si="16"/>
        <v>0</v>
      </c>
      <c r="AP48" s="1">
        <f t="shared" si="17"/>
        <v>0</v>
      </c>
      <c r="AQ48" s="1">
        <f t="shared" si="18"/>
        <v>0</v>
      </c>
      <c r="AR48">
        <f t="shared" si="20"/>
        <v>14</v>
      </c>
    </row>
    <row r="49" spans="1:44">
      <c r="A49">
        <v>48</v>
      </c>
      <c r="B49">
        <v>2018</v>
      </c>
      <c r="C49">
        <v>3</v>
      </c>
      <c r="E49">
        <v>1</v>
      </c>
      <c r="F49">
        <v>2.8</v>
      </c>
      <c r="G49" t="s">
        <v>51</v>
      </c>
      <c r="H49">
        <f t="shared" si="0"/>
        <v>2</v>
      </c>
      <c r="I49">
        <v>5.44</v>
      </c>
      <c r="J49">
        <v>64.94455852</v>
      </c>
      <c r="K49">
        <v>0.3117</v>
      </c>
      <c r="L49">
        <v>0</v>
      </c>
      <c r="M49">
        <v>1</v>
      </c>
      <c r="N49">
        <v>0</v>
      </c>
      <c r="O49">
        <v>1</v>
      </c>
      <c r="P49">
        <v>1</v>
      </c>
      <c r="Q49">
        <v>8.00552486187844</v>
      </c>
      <c r="R49">
        <v>439</v>
      </c>
      <c r="S49">
        <v>9</v>
      </c>
      <c r="T49">
        <v>19.3</v>
      </c>
      <c r="U49">
        <v>1</v>
      </c>
      <c r="V49">
        <v>1.80698152</v>
      </c>
      <c r="W49">
        <v>1</v>
      </c>
      <c r="X49">
        <v>7.09650924</v>
      </c>
      <c r="Y49">
        <v>0</v>
      </c>
      <c r="Z49" s="1">
        <f t="shared" si="1"/>
        <v>0</v>
      </c>
      <c r="AA49" s="1">
        <f t="shared" si="2"/>
        <v>0</v>
      </c>
      <c r="AB49" s="1">
        <f t="shared" si="3"/>
        <v>0</v>
      </c>
      <c r="AC49" s="1">
        <f t="shared" si="4"/>
        <v>0</v>
      </c>
      <c r="AD49" s="1">
        <f t="shared" si="5"/>
        <v>0</v>
      </c>
      <c r="AE49" s="1">
        <f t="shared" si="6"/>
        <v>0</v>
      </c>
      <c r="AF49" s="1">
        <f t="shared" si="7"/>
        <v>0</v>
      </c>
      <c r="AG49" s="1">
        <f t="shared" si="8"/>
        <v>0</v>
      </c>
      <c r="AH49" s="1">
        <f t="shared" si="9"/>
        <v>0</v>
      </c>
      <c r="AI49" s="1">
        <f t="shared" si="10"/>
        <v>0</v>
      </c>
      <c r="AJ49" s="1">
        <f t="shared" si="11"/>
        <v>0</v>
      </c>
      <c r="AK49" s="1">
        <f t="shared" si="12"/>
        <v>0</v>
      </c>
      <c r="AL49" s="1">
        <f t="shared" si="13"/>
        <v>0</v>
      </c>
      <c r="AM49" s="1">
        <f t="shared" si="14"/>
        <v>0</v>
      </c>
      <c r="AN49" s="1">
        <f t="shared" si="15"/>
        <v>1</v>
      </c>
      <c r="AO49" s="1">
        <f t="shared" si="16"/>
        <v>0</v>
      </c>
      <c r="AP49" s="1">
        <f t="shared" si="17"/>
        <v>0</v>
      </c>
      <c r="AQ49" s="1">
        <f t="shared" si="18"/>
        <v>0</v>
      </c>
      <c r="AR49">
        <f t="shared" si="20"/>
        <v>15</v>
      </c>
    </row>
    <row r="50" spans="1:44">
      <c r="A50">
        <v>49</v>
      </c>
      <c r="B50">
        <v>2018</v>
      </c>
      <c r="C50">
        <v>3</v>
      </c>
      <c r="E50">
        <v>1</v>
      </c>
      <c r="F50">
        <v>2.2</v>
      </c>
      <c r="G50" t="s">
        <v>57</v>
      </c>
      <c r="H50">
        <f t="shared" si="0"/>
        <v>2</v>
      </c>
      <c r="I50">
        <v>7</v>
      </c>
      <c r="J50">
        <v>40.12867899</v>
      </c>
      <c r="K50">
        <v>0.3217</v>
      </c>
      <c r="L50">
        <v>0</v>
      </c>
      <c r="M50">
        <v>0</v>
      </c>
      <c r="N50">
        <v>0</v>
      </c>
      <c r="O50">
        <v>1</v>
      </c>
      <c r="P50">
        <v>0</v>
      </c>
      <c r="Q50">
        <v>7.05156537753223</v>
      </c>
      <c r="R50">
        <v>146</v>
      </c>
      <c r="S50">
        <v>11.2</v>
      </c>
      <c r="T50">
        <v>24.3</v>
      </c>
      <c r="U50">
        <v>1</v>
      </c>
      <c r="V50">
        <v>0.722792608</v>
      </c>
      <c r="W50">
        <v>1</v>
      </c>
      <c r="X50">
        <v>0.722792608</v>
      </c>
      <c r="Y50">
        <v>0</v>
      </c>
      <c r="Z50" s="1">
        <f t="shared" si="1"/>
        <v>0</v>
      </c>
      <c r="AA50" s="1">
        <f t="shared" si="2"/>
        <v>1</v>
      </c>
      <c r="AB50" s="1">
        <f t="shared" si="3"/>
        <v>0</v>
      </c>
      <c r="AC50" s="1">
        <f t="shared" si="4"/>
        <v>0</v>
      </c>
      <c r="AD50" s="1">
        <f t="shared" si="5"/>
        <v>0</v>
      </c>
      <c r="AE50" s="1">
        <f t="shared" si="6"/>
        <v>0</v>
      </c>
      <c r="AF50" s="1">
        <f t="shared" si="7"/>
        <v>0</v>
      </c>
      <c r="AG50" s="1">
        <f t="shared" si="8"/>
        <v>0</v>
      </c>
      <c r="AH50" s="1">
        <f t="shared" si="9"/>
        <v>0</v>
      </c>
      <c r="AI50" s="1">
        <f t="shared" si="10"/>
        <v>0</v>
      </c>
      <c r="AJ50" s="1">
        <f t="shared" si="11"/>
        <v>0</v>
      </c>
      <c r="AK50" s="1">
        <f t="shared" si="12"/>
        <v>0</v>
      </c>
      <c r="AL50" s="1">
        <f t="shared" si="13"/>
        <v>0</v>
      </c>
      <c r="AM50" s="1">
        <f t="shared" si="14"/>
        <v>0</v>
      </c>
      <c r="AN50" s="1">
        <f t="shared" si="15"/>
        <v>0</v>
      </c>
      <c r="AO50" s="1">
        <f t="shared" si="16"/>
        <v>0</v>
      </c>
      <c r="AP50" s="1">
        <f t="shared" si="17"/>
        <v>0</v>
      </c>
      <c r="AQ50" s="1">
        <f t="shared" si="18"/>
        <v>0</v>
      </c>
      <c r="AR50">
        <f t="shared" si="20"/>
        <v>2</v>
      </c>
    </row>
    <row r="51" spans="1:44">
      <c r="A51">
        <v>50</v>
      </c>
      <c r="B51">
        <v>2018</v>
      </c>
      <c r="C51">
        <v>4.9</v>
      </c>
      <c r="D51">
        <v>0</v>
      </c>
      <c r="E51">
        <v>1</v>
      </c>
      <c r="F51">
        <v>4.1</v>
      </c>
      <c r="G51" t="s">
        <v>53</v>
      </c>
      <c r="H51">
        <f t="shared" si="0"/>
        <v>1</v>
      </c>
      <c r="I51">
        <v>3.46</v>
      </c>
      <c r="J51">
        <v>70.74606434</v>
      </c>
      <c r="K51">
        <v>0</v>
      </c>
      <c r="L51">
        <v>0</v>
      </c>
      <c r="M51">
        <v>1</v>
      </c>
      <c r="N51">
        <v>0</v>
      </c>
      <c r="O51">
        <v>1</v>
      </c>
      <c r="P51">
        <v>0</v>
      </c>
      <c r="Q51">
        <v>4.88029465930019</v>
      </c>
      <c r="R51">
        <v>202</v>
      </c>
      <c r="S51">
        <v>14.2</v>
      </c>
      <c r="T51">
        <v>27</v>
      </c>
      <c r="U51">
        <v>1</v>
      </c>
      <c r="V51">
        <v>2.266940452</v>
      </c>
      <c r="W51">
        <v>0</v>
      </c>
      <c r="X51">
        <v>18.82546201</v>
      </c>
      <c r="Y51">
        <v>0</v>
      </c>
      <c r="Z51" s="1">
        <f t="shared" si="1"/>
        <v>0</v>
      </c>
      <c r="AA51" s="1">
        <f t="shared" si="2"/>
        <v>0</v>
      </c>
      <c r="AB51" s="1">
        <f t="shared" si="3"/>
        <v>0</v>
      </c>
      <c r="AC51" s="1">
        <f t="shared" si="4"/>
        <v>0</v>
      </c>
      <c r="AD51" s="1">
        <f t="shared" si="5"/>
        <v>0</v>
      </c>
      <c r="AE51" s="1">
        <f t="shared" si="6"/>
        <v>0</v>
      </c>
      <c r="AF51" s="1">
        <f t="shared" si="7"/>
        <v>0</v>
      </c>
      <c r="AG51" s="1">
        <f t="shared" si="8"/>
        <v>0</v>
      </c>
      <c r="AH51" s="1">
        <f t="shared" si="9"/>
        <v>0</v>
      </c>
      <c r="AI51" s="1">
        <f t="shared" si="10"/>
        <v>0</v>
      </c>
      <c r="AJ51" s="1">
        <f t="shared" si="11"/>
        <v>1</v>
      </c>
      <c r="AK51" s="1">
        <f t="shared" si="12"/>
        <v>0</v>
      </c>
      <c r="AL51" s="1">
        <f t="shared" si="13"/>
        <v>0</v>
      </c>
      <c r="AM51" s="1">
        <f t="shared" si="14"/>
        <v>0</v>
      </c>
      <c r="AN51" s="1">
        <f t="shared" si="15"/>
        <v>0</v>
      </c>
      <c r="AO51" s="1">
        <f t="shared" si="16"/>
        <v>0</v>
      </c>
      <c r="AP51" s="1">
        <f t="shared" si="17"/>
        <v>0</v>
      </c>
      <c r="AQ51" s="1">
        <f t="shared" si="18"/>
        <v>0</v>
      </c>
      <c r="AR51">
        <f t="shared" si="20"/>
        <v>11</v>
      </c>
    </row>
    <row r="52" spans="1:44">
      <c r="A52">
        <v>51</v>
      </c>
      <c r="B52">
        <v>2018</v>
      </c>
      <c r="C52">
        <v>3.5</v>
      </c>
      <c r="E52">
        <v>1</v>
      </c>
      <c r="F52">
        <v>4.3</v>
      </c>
      <c r="G52" t="s">
        <v>54</v>
      </c>
      <c r="H52">
        <f t="shared" si="0"/>
        <v>2</v>
      </c>
      <c r="I52">
        <v>3.67</v>
      </c>
      <c r="J52">
        <v>68.45174538</v>
      </c>
      <c r="K52">
        <v>0.1968</v>
      </c>
      <c r="L52">
        <v>0</v>
      </c>
      <c r="M52">
        <v>0</v>
      </c>
      <c r="N52">
        <v>0</v>
      </c>
      <c r="O52">
        <v>1</v>
      </c>
      <c r="P52">
        <v>0</v>
      </c>
      <c r="Q52">
        <v>5.58011049723756</v>
      </c>
      <c r="R52">
        <v>245</v>
      </c>
      <c r="S52">
        <v>14.2</v>
      </c>
      <c r="T52">
        <v>32.6</v>
      </c>
      <c r="U52">
        <v>0</v>
      </c>
      <c r="V52">
        <v>19.35112936</v>
      </c>
      <c r="W52">
        <v>0</v>
      </c>
      <c r="X52">
        <v>19.35112936</v>
      </c>
      <c r="Y52">
        <v>1</v>
      </c>
      <c r="Z52" s="1">
        <f t="shared" si="1"/>
        <v>0</v>
      </c>
      <c r="AA52" s="1">
        <f t="shared" si="2"/>
        <v>0</v>
      </c>
      <c r="AB52" s="1">
        <f t="shared" si="3"/>
        <v>0</v>
      </c>
      <c r="AC52" s="1">
        <f t="shared" si="4"/>
        <v>1</v>
      </c>
      <c r="AD52" s="1">
        <f t="shared" si="5"/>
        <v>0</v>
      </c>
      <c r="AE52" s="1">
        <f t="shared" si="6"/>
        <v>0</v>
      </c>
      <c r="AF52" s="1">
        <f t="shared" si="7"/>
        <v>0</v>
      </c>
      <c r="AG52" s="1">
        <f t="shared" si="8"/>
        <v>0</v>
      </c>
      <c r="AH52" s="1">
        <f t="shared" si="9"/>
        <v>0</v>
      </c>
      <c r="AI52" s="1">
        <f t="shared" si="10"/>
        <v>0</v>
      </c>
      <c r="AJ52" s="1">
        <f t="shared" si="11"/>
        <v>0</v>
      </c>
      <c r="AK52" s="1">
        <f t="shared" si="12"/>
        <v>0</v>
      </c>
      <c r="AL52" s="1">
        <f t="shared" si="13"/>
        <v>0</v>
      </c>
      <c r="AM52" s="1">
        <f t="shared" si="14"/>
        <v>0</v>
      </c>
      <c r="AN52" s="1">
        <f t="shared" si="15"/>
        <v>0</v>
      </c>
      <c r="AO52" s="1">
        <f t="shared" si="16"/>
        <v>0</v>
      </c>
      <c r="AP52" s="1">
        <f t="shared" si="17"/>
        <v>0</v>
      </c>
      <c r="AQ52" s="1">
        <f t="shared" si="18"/>
        <v>0</v>
      </c>
      <c r="AR52">
        <f t="shared" si="20"/>
        <v>4</v>
      </c>
    </row>
    <row r="53" spans="1:44">
      <c r="A53">
        <v>52</v>
      </c>
      <c r="B53">
        <v>2018</v>
      </c>
      <c r="C53">
        <v>0</v>
      </c>
      <c r="E53">
        <v>1</v>
      </c>
      <c r="F53">
        <v>4.1</v>
      </c>
      <c r="G53" t="s">
        <v>51</v>
      </c>
      <c r="H53">
        <f t="shared" si="0"/>
        <v>2</v>
      </c>
      <c r="I53">
        <v>1.53</v>
      </c>
      <c r="J53">
        <v>60.47638604</v>
      </c>
      <c r="K53">
        <v>0.0536</v>
      </c>
      <c r="L53">
        <v>0</v>
      </c>
      <c r="M53">
        <v>1</v>
      </c>
      <c r="N53">
        <v>0</v>
      </c>
      <c r="O53">
        <v>0</v>
      </c>
      <c r="P53">
        <v>0</v>
      </c>
      <c r="Q53">
        <v>7.93922651933701</v>
      </c>
      <c r="R53">
        <v>245</v>
      </c>
      <c r="S53">
        <v>14.2</v>
      </c>
      <c r="T53">
        <v>28.8</v>
      </c>
      <c r="U53">
        <v>1</v>
      </c>
      <c r="V53">
        <v>9.626283368</v>
      </c>
      <c r="W53">
        <v>0</v>
      </c>
      <c r="X53">
        <v>9.724845996</v>
      </c>
      <c r="Y53">
        <v>0</v>
      </c>
      <c r="Z53" s="1">
        <f t="shared" si="1"/>
        <v>0</v>
      </c>
      <c r="AA53" s="1">
        <f t="shared" si="2"/>
        <v>0</v>
      </c>
      <c r="AB53" s="1">
        <f t="shared" si="3"/>
        <v>0</v>
      </c>
      <c r="AC53" s="1">
        <f t="shared" si="4"/>
        <v>0</v>
      </c>
      <c r="AD53" s="1">
        <f t="shared" si="5"/>
        <v>0</v>
      </c>
      <c r="AE53" s="1">
        <f t="shared" si="6"/>
        <v>0</v>
      </c>
      <c r="AF53" s="1">
        <f t="shared" si="7"/>
        <v>0</v>
      </c>
      <c r="AG53" s="1">
        <f t="shared" si="8"/>
        <v>0</v>
      </c>
      <c r="AH53" s="1">
        <f t="shared" si="9"/>
        <v>0</v>
      </c>
      <c r="AI53" s="1">
        <f t="shared" si="10"/>
        <v>0</v>
      </c>
      <c r="AJ53" s="1">
        <f t="shared" si="11"/>
        <v>0</v>
      </c>
      <c r="AK53" s="1">
        <f t="shared" si="12"/>
        <v>0</v>
      </c>
      <c r="AL53" s="1">
        <f t="shared" si="13"/>
        <v>0</v>
      </c>
      <c r="AM53" s="1">
        <f t="shared" si="14"/>
        <v>0</v>
      </c>
      <c r="AN53" s="1">
        <f t="shared" si="15"/>
        <v>1</v>
      </c>
      <c r="AO53" s="1">
        <f t="shared" si="16"/>
        <v>0</v>
      </c>
      <c r="AP53" s="1">
        <f t="shared" si="17"/>
        <v>0</v>
      </c>
      <c r="AQ53" s="1">
        <f t="shared" si="18"/>
        <v>0</v>
      </c>
      <c r="AR53">
        <f t="shared" si="20"/>
        <v>15</v>
      </c>
    </row>
    <row r="54" spans="1:44">
      <c r="A54">
        <v>53</v>
      </c>
      <c r="B54">
        <v>2018</v>
      </c>
      <c r="C54">
        <v>7</v>
      </c>
      <c r="E54">
        <v>0</v>
      </c>
      <c r="F54">
        <v>4</v>
      </c>
      <c r="G54" t="s">
        <v>45</v>
      </c>
      <c r="H54">
        <f t="shared" si="0"/>
        <v>0</v>
      </c>
      <c r="I54">
        <v>11.75</v>
      </c>
      <c r="J54">
        <v>66.96783025</v>
      </c>
      <c r="K54">
        <v>0.733</v>
      </c>
      <c r="L54">
        <v>1</v>
      </c>
      <c r="M54">
        <v>0</v>
      </c>
      <c r="N54">
        <v>0</v>
      </c>
      <c r="O54">
        <v>1</v>
      </c>
      <c r="P54">
        <v>0</v>
      </c>
      <c r="Q54">
        <v>8.40147329650091</v>
      </c>
      <c r="R54">
        <v>318</v>
      </c>
      <c r="S54">
        <v>11.5</v>
      </c>
      <c r="T54">
        <v>26.8</v>
      </c>
      <c r="U54">
        <v>1</v>
      </c>
      <c r="V54">
        <v>1.379876797</v>
      </c>
      <c r="W54">
        <v>1</v>
      </c>
      <c r="X54">
        <v>2.39835729</v>
      </c>
      <c r="Y54">
        <v>0</v>
      </c>
      <c r="Z54" s="1">
        <f t="shared" si="1"/>
        <v>0</v>
      </c>
      <c r="AA54" s="1">
        <f t="shared" si="2"/>
        <v>0</v>
      </c>
      <c r="AB54" s="1">
        <f t="shared" si="3"/>
        <v>0</v>
      </c>
      <c r="AC54" s="1">
        <f t="shared" si="4"/>
        <v>0</v>
      </c>
      <c r="AD54" s="1">
        <f t="shared" si="5"/>
        <v>0</v>
      </c>
      <c r="AE54" s="1">
        <f t="shared" si="6"/>
        <v>0</v>
      </c>
      <c r="AF54" s="1">
        <f t="shared" si="7"/>
        <v>0</v>
      </c>
      <c r="AG54" s="1">
        <f t="shared" si="8"/>
        <v>0</v>
      </c>
      <c r="AH54" s="1">
        <f t="shared" si="9"/>
        <v>1</v>
      </c>
      <c r="AI54" s="1">
        <f t="shared" si="10"/>
        <v>0</v>
      </c>
      <c r="AJ54" s="1">
        <f t="shared" si="11"/>
        <v>0</v>
      </c>
      <c r="AK54" s="1">
        <f t="shared" si="12"/>
        <v>0</v>
      </c>
      <c r="AL54" s="1">
        <f t="shared" si="13"/>
        <v>0</v>
      </c>
      <c r="AM54" s="1">
        <f t="shared" si="14"/>
        <v>0</v>
      </c>
      <c r="AN54" s="1">
        <f t="shared" si="15"/>
        <v>0</v>
      </c>
      <c r="AO54" s="1">
        <f t="shared" si="16"/>
        <v>0</v>
      </c>
      <c r="AP54" s="1">
        <f t="shared" si="17"/>
        <v>0</v>
      </c>
      <c r="AQ54" s="1">
        <f t="shared" si="18"/>
        <v>0</v>
      </c>
      <c r="AR54">
        <f t="shared" si="20"/>
        <v>9</v>
      </c>
    </row>
    <row r="55" spans="1:44">
      <c r="A55">
        <v>54</v>
      </c>
      <c r="B55">
        <v>2018</v>
      </c>
      <c r="C55">
        <v>51.8</v>
      </c>
      <c r="E55">
        <v>1</v>
      </c>
      <c r="F55">
        <v>3.7</v>
      </c>
      <c r="G55" t="s">
        <v>47</v>
      </c>
      <c r="H55">
        <f t="shared" si="0"/>
        <v>2</v>
      </c>
      <c r="I55">
        <v>1.26</v>
      </c>
      <c r="J55">
        <v>69.045859</v>
      </c>
      <c r="K55">
        <v>0.1166</v>
      </c>
      <c r="L55">
        <v>0</v>
      </c>
      <c r="M55">
        <v>0</v>
      </c>
      <c r="N55">
        <v>1</v>
      </c>
      <c r="O55">
        <v>1</v>
      </c>
      <c r="P55">
        <v>0</v>
      </c>
      <c r="Q55">
        <v>4.03683241252302</v>
      </c>
      <c r="R55">
        <v>115</v>
      </c>
      <c r="S55">
        <v>11</v>
      </c>
      <c r="T55">
        <v>27.7</v>
      </c>
      <c r="U55">
        <v>1</v>
      </c>
      <c r="V55">
        <v>2.661190965</v>
      </c>
      <c r="W55">
        <v>0</v>
      </c>
      <c r="X55">
        <v>15.17864476</v>
      </c>
      <c r="Y55">
        <v>0</v>
      </c>
      <c r="Z55" s="1">
        <f t="shared" si="1"/>
        <v>0</v>
      </c>
      <c r="AA55" s="1">
        <f t="shared" si="2"/>
        <v>0</v>
      </c>
      <c r="AB55" s="1">
        <f t="shared" si="3"/>
        <v>0</v>
      </c>
      <c r="AC55" s="1">
        <f t="shared" si="4"/>
        <v>0</v>
      </c>
      <c r="AD55" s="1">
        <f t="shared" si="5"/>
        <v>0</v>
      </c>
      <c r="AE55" s="1">
        <f t="shared" si="6"/>
        <v>1</v>
      </c>
      <c r="AF55" s="1">
        <f t="shared" si="7"/>
        <v>0</v>
      </c>
      <c r="AG55" s="1">
        <f t="shared" si="8"/>
        <v>0</v>
      </c>
      <c r="AH55" s="1">
        <f t="shared" si="9"/>
        <v>0</v>
      </c>
      <c r="AI55" s="1">
        <f t="shared" si="10"/>
        <v>0</v>
      </c>
      <c r="AJ55" s="1">
        <f t="shared" si="11"/>
        <v>0</v>
      </c>
      <c r="AK55" s="1">
        <f t="shared" si="12"/>
        <v>0</v>
      </c>
      <c r="AL55" s="1">
        <f t="shared" si="13"/>
        <v>0</v>
      </c>
      <c r="AM55" s="1">
        <f t="shared" si="14"/>
        <v>0</v>
      </c>
      <c r="AN55" s="1">
        <f t="shared" si="15"/>
        <v>0</v>
      </c>
      <c r="AO55" s="1">
        <f t="shared" si="16"/>
        <v>0</v>
      </c>
      <c r="AP55" s="1">
        <f t="shared" si="17"/>
        <v>0</v>
      </c>
      <c r="AQ55" s="1">
        <f t="shared" si="18"/>
        <v>0</v>
      </c>
      <c r="AR55">
        <f t="shared" si="20"/>
        <v>6</v>
      </c>
    </row>
    <row r="56" spans="1:44">
      <c r="A56">
        <v>55</v>
      </c>
      <c r="B56">
        <v>2018</v>
      </c>
      <c r="C56">
        <v>7.9</v>
      </c>
      <c r="E56">
        <v>1</v>
      </c>
      <c r="F56">
        <v>4.2</v>
      </c>
      <c r="G56" t="s">
        <v>44</v>
      </c>
      <c r="H56">
        <f t="shared" si="0"/>
        <v>2</v>
      </c>
      <c r="I56">
        <v>4.56</v>
      </c>
      <c r="J56">
        <v>35.52361396</v>
      </c>
      <c r="K56">
        <v>0.3044</v>
      </c>
      <c r="L56">
        <v>0</v>
      </c>
      <c r="M56">
        <v>0</v>
      </c>
      <c r="N56">
        <v>0</v>
      </c>
      <c r="O56">
        <v>1</v>
      </c>
      <c r="P56">
        <v>0</v>
      </c>
      <c r="Q56">
        <v>6.2744014732965</v>
      </c>
      <c r="R56">
        <v>263</v>
      </c>
      <c r="S56">
        <v>13.3</v>
      </c>
      <c r="T56">
        <v>27.1</v>
      </c>
      <c r="U56">
        <v>1</v>
      </c>
      <c r="V56">
        <v>3.482546201</v>
      </c>
      <c r="W56">
        <v>1</v>
      </c>
      <c r="X56">
        <v>11.17043121</v>
      </c>
      <c r="Y56">
        <v>0</v>
      </c>
      <c r="Z56" s="1">
        <f t="shared" si="1"/>
        <v>0</v>
      </c>
      <c r="AA56" s="1">
        <f t="shared" si="2"/>
        <v>0</v>
      </c>
      <c r="AB56" s="1">
        <f t="shared" si="3"/>
        <v>1</v>
      </c>
      <c r="AC56" s="1">
        <f t="shared" si="4"/>
        <v>0</v>
      </c>
      <c r="AD56" s="1">
        <f t="shared" si="5"/>
        <v>0</v>
      </c>
      <c r="AE56" s="1">
        <f t="shared" si="6"/>
        <v>0</v>
      </c>
      <c r="AF56" s="1">
        <f t="shared" si="7"/>
        <v>0</v>
      </c>
      <c r="AG56" s="1">
        <f t="shared" si="8"/>
        <v>0</v>
      </c>
      <c r="AH56" s="1">
        <f t="shared" si="9"/>
        <v>0</v>
      </c>
      <c r="AI56" s="1">
        <f t="shared" si="10"/>
        <v>0</v>
      </c>
      <c r="AJ56" s="1">
        <f t="shared" si="11"/>
        <v>0</v>
      </c>
      <c r="AK56" s="1">
        <f t="shared" si="12"/>
        <v>0</v>
      </c>
      <c r="AL56" s="1">
        <f t="shared" si="13"/>
        <v>0</v>
      </c>
      <c r="AM56" s="1">
        <f t="shared" si="14"/>
        <v>0</v>
      </c>
      <c r="AN56" s="1">
        <f t="shared" si="15"/>
        <v>0</v>
      </c>
      <c r="AO56" s="1">
        <f t="shared" si="16"/>
        <v>0</v>
      </c>
      <c r="AP56" s="1">
        <f t="shared" si="17"/>
        <v>0</v>
      </c>
      <c r="AQ56" s="1">
        <f t="shared" si="18"/>
        <v>0</v>
      </c>
      <c r="AR56">
        <f t="shared" si="20"/>
        <v>3</v>
      </c>
    </row>
    <row r="57" spans="1:44">
      <c r="A57">
        <v>56</v>
      </c>
      <c r="B57">
        <v>2018</v>
      </c>
      <c r="C57">
        <v>3.9</v>
      </c>
      <c r="E57">
        <v>1</v>
      </c>
      <c r="F57">
        <v>4</v>
      </c>
      <c r="G57" t="s">
        <v>44</v>
      </c>
      <c r="H57">
        <f t="shared" si="0"/>
        <v>2</v>
      </c>
      <c r="I57">
        <v>4</v>
      </c>
      <c r="J57">
        <v>43.71252567</v>
      </c>
      <c r="K57">
        <v>0.3025</v>
      </c>
      <c r="L57">
        <v>0</v>
      </c>
      <c r="M57">
        <v>1</v>
      </c>
      <c r="N57">
        <v>0</v>
      </c>
      <c r="O57">
        <v>1</v>
      </c>
      <c r="P57">
        <v>1</v>
      </c>
      <c r="Q57">
        <v>5.79558011049724</v>
      </c>
      <c r="R57">
        <v>264</v>
      </c>
      <c r="S57">
        <v>12.7</v>
      </c>
      <c r="T57">
        <v>33.2</v>
      </c>
      <c r="U57">
        <v>1</v>
      </c>
      <c r="V57">
        <v>1.675564682</v>
      </c>
      <c r="W57">
        <v>0</v>
      </c>
      <c r="X57">
        <v>15.40862423</v>
      </c>
      <c r="Y57">
        <v>0</v>
      </c>
      <c r="Z57" s="1">
        <f t="shared" si="1"/>
        <v>0</v>
      </c>
      <c r="AA57" s="1">
        <f t="shared" si="2"/>
        <v>0</v>
      </c>
      <c r="AB57" s="1">
        <f t="shared" si="3"/>
        <v>1</v>
      </c>
      <c r="AC57" s="1">
        <f t="shared" si="4"/>
        <v>0</v>
      </c>
      <c r="AD57" s="1">
        <f t="shared" si="5"/>
        <v>0</v>
      </c>
      <c r="AE57" s="1">
        <f t="shared" si="6"/>
        <v>0</v>
      </c>
      <c r="AF57" s="1">
        <f t="shared" si="7"/>
        <v>0</v>
      </c>
      <c r="AG57" s="1">
        <f t="shared" si="8"/>
        <v>0</v>
      </c>
      <c r="AH57" s="1">
        <f t="shared" si="9"/>
        <v>0</v>
      </c>
      <c r="AI57" s="1">
        <f t="shared" si="10"/>
        <v>0</v>
      </c>
      <c r="AJ57" s="1">
        <f t="shared" si="11"/>
        <v>0</v>
      </c>
      <c r="AK57" s="1">
        <f t="shared" si="12"/>
        <v>0</v>
      </c>
      <c r="AL57" s="1">
        <f t="shared" si="13"/>
        <v>0</v>
      </c>
      <c r="AM57" s="1">
        <f t="shared" si="14"/>
        <v>0</v>
      </c>
      <c r="AN57" s="1">
        <f t="shared" si="15"/>
        <v>0</v>
      </c>
      <c r="AO57" s="1">
        <f t="shared" si="16"/>
        <v>0</v>
      </c>
      <c r="AP57" s="1">
        <f t="shared" si="17"/>
        <v>0</v>
      </c>
      <c r="AQ57" s="1">
        <f t="shared" si="18"/>
        <v>0</v>
      </c>
      <c r="AR57">
        <f t="shared" si="20"/>
        <v>3</v>
      </c>
    </row>
    <row r="58" spans="1:44">
      <c r="A58">
        <v>57</v>
      </c>
      <c r="B58">
        <v>2018</v>
      </c>
      <c r="C58">
        <v>5.3</v>
      </c>
      <c r="E58">
        <v>1</v>
      </c>
      <c r="F58">
        <v>3.6</v>
      </c>
      <c r="G58" t="s">
        <v>55</v>
      </c>
      <c r="H58">
        <f t="shared" si="0"/>
        <v>2</v>
      </c>
      <c r="I58">
        <v>4.92</v>
      </c>
      <c r="J58">
        <v>79.80013689</v>
      </c>
      <c r="K58">
        <v>0.0281</v>
      </c>
      <c r="L58">
        <v>0</v>
      </c>
      <c r="M58">
        <v>1</v>
      </c>
      <c r="N58">
        <v>0</v>
      </c>
      <c r="O58">
        <v>1</v>
      </c>
      <c r="P58">
        <v>0</v>
      </c>
      <c r="Q58">
        <v>8.19521178637201</v>
      </c>
      <c r="R58">
        <v>183</v>
      </c>
      <c r="S58">
        <v>12.2</v>
      </c>
      <c r="T58">
        <v>23.1</v>
      </c>
      <c r="U58">
        <v>1</v>
      </c>
      <c r="V58">
        <v>1.708418891</v>
      </c>
      <c r="W58">
        <v>1</v>
      </c>
      <c r="X58">
        <v>15.73716632</v>
      </c>
      <c r="Y58">
        <v>0</v>
      </c>
      <c r="Z58" s="1">
        <f t="shared" si="1"/>
        <v>0</v>
      </c>
      <c r="AA58" s="1">
        <f t="shared" si="2"/>
        <v>0</v>
      </c>
      <c r="AB58" s="1">
        <f t="shared" si="3"/>
        <v>0</v>
      </c>
      <c r="AC58" s="1">
        <f t="shared" si="4"/>
        <v>0</v>
      </c>
      <c r="AD58" s="1">
        <f t="shared" si="5"/>
        <v>0</v>
      </c>
      <c r="AE58" s="1">
        <f t="shared" si="6"/>
        <v>0</v>
      </c>
      <c r="AF58" s="1">
        <f t="shared" si="7"/>
        <v>1</v>
      </c>
      <c r="AG58" s="1">
        <f t="shared" si="8"/>
        <v>0</v>
      </c>
      <c r="AH58" s="1">
        <f t="shared" si="9"/>
        <v>0</v>
      </c>
      <c r="AI58" s="1">
        <f t="shared" si="10"/>
        <v>0</v>
      </c>
      <c r="AJ58" s="1">
        <f t="shared" si="11"/>
        <v>0</v>
      </c>
      <c r="AK58" s="1">
        <f t="shared" si="12"/>
        <v>0</v>
      </c>
      <c r="AL58" s="1">
        <f t="shared" si="13"/>
        <v>0</v>
      </c>
      <c r="AM58" s="1">
        <f t="shared" si="14"/>
        <v>0</v>
      </c>
      <c r="AN58" s="1">
        <f t="shared" si="15"/>
        <v>0</v>
      </c>
      <c r="AO58" s="1">
        <f t="shared" si="16"/>
        <v>0</v>
      </c>
      <c r="AP58" s="1">
        <f t="shared" si="17"/>
        <v>0</v>
      </c>
      <c r="AQ58" s="1">
        <f t="shared" si="18"/>
        <v>0</v>
      </c>
      <c r="AR58">
        <f t="shared" si="20"/>
        <v>7</v>
      </c>
    </row>
    <row r="59" spans="1:44">
      <c r="A59">
        <v>58</v>
      </c>
      <c r="B59">
        <v>2018</v>
      </c>
      <c r="C59">
        <v>4.9</v>
      </c>
      <c r="D59">
        <v>30</v>
      </c>
      <c r="E59">
        <v>1</v>
      </c>
      <c r="F59">
        <v>4</v>
      </c>
      <c r="G59" t="s">
        <v>47</v>
      </c>
      <c r="H59">
        <f t="shared" si="0"/>
        <v>2</v>
      </c>
      <c r="I59">
        <v>5.94</v>
      </c>
      <c r="J59">
        <v>53.47843943</v>
      </c>
      <c r="K59">
        <v>0</v>
      </c>
      <c r="L59">
        <v>0</v>
      </c>
      <c r="M59">
        <v>1</v>
      </c>
      <c r="N59">
        <v>0</v>
      </c>
      <c r="O59">
        <v>1</v>
      </c>
      <c r="P59">
        <v>0</v>
      </c>
      <c r="Q59">
        <v>8.24309392265194</v>
      </c>
      <c r="R59">
        <v>410</v>
      </c>
      <c r="S59">
        <v>12.6</v>
      </c>
      <c r="T59">
        <v>20.7</v>
      </c>
      <c r="U59">
        <v>1</v>
      </c>
      <c r="V59">
        <v>2.004106776</v>
      </c>
      <c r="W59">
        <v>1</v>
      </c>
      <c r="X59">
        <v>6.472279261</v>
      </c>
      <c r="Y59">
        <v>0</v>
      </c>
      <c r="Z59" s="1">
        <f t="shared" si="1"/>
        <v>0</v>
      </c>
      <c r="AA59" s="1">
        <f t="shared" si="2"/>
        <v>0</v>
      </c>
      <c r="AB59" s="1">
        <f t="shared" si="3"/>
        <v>0</v>
      </c>
      <c r="AC59" s="1">
        <f t="shared" si="4"/>
        <v>0</v>
      </c>
      <c r="AD59" s="1">
        <f t="shared" si="5"/>
        <v>0</v>
      </c>
      <c r="AE59" s="1">
        <f t="shared" si="6"/>
        <v>1</v>
      </c>
      <c r="AF59" s="1">
        <f t="shared" si="7"/>
        <v>0</v>
      </c>
      <c r="AG59" s="1">
        <f t="shared" si="8"/>
        <v>0</v>
      </c>
      <c r="AH59" s="1">
        <f t="shared" si="9"/>
        <v>0</v>
      </c>
      <c r="AI59" s="1">
        <f t="shared" si="10"/>
        <v>0</v>
      </c>
      <c r="AJ59" s="1">
        <f t="shared" si="11"/>
        <v>0</v>
      </c>
      <c r="AK59" s="1">
        <f t="shared" si="12"/>
        <v>0</v>
      </c>
      <c r="AL59" s="1">
        <f t="shared" si="13"/>
        <v>0</v>
      </c>
      <c r="AM59" s="1">
        <f t="shared" si="14"/>
        <v>0</v>
      </c>
      <c r="AN59" s="1">
        <f t="shared" si="15"/>
        <v>0</v>
      </c>
      <c r="AO59" s="1">
        <f t="shared" si="16"/>
        <v>0</v>
      </c>
      <c r="AP59" s="1">
        <f t="shared" si="17"/>
        <v>0</v>
      </c>
      <c r="AQ59" s="1">
        <f t="shared" si="18"/>
        <v>0</v>
      </c>
      <c r="AR59">
        <f t="shared" si="20"/>
        <v>6</v>
      </c>
    </row>
    <row r="60" spans="1:44">
      <c r="A60">
        <v>59</v>
      </c>
      <c r="B60">
        <v>2018</v>
      </c>
      <c r="C60">
        <v>5.9</v>
      </c>
      <c r="D60">
        <v>0</v>
      </c>
      <c r="E60">
        <v>1</v>
      </c>
      <c r="F60">
        <v>4.1</v>
      </c>
      <c r="G60" t="s">
        <v>53</v>
      </c>
      <c r="H60">
        <f t="shared" si="0"/>
        <v>1</v>
      </c>
      <c r="I60">
        <v>2.74</v>
      </c>
      <c r="J60">
        <v>54.14373717</v>
      </c>
      <c r="K60">
        <v>0.2376</v>
      </c>
      <c r="L60">
        <v>0</v>
      </c>
      <c r="M60">
        <v>1</v>
      </c>
      <c r="N60">
        <v>0</v>
      </c>
      <c r="O60">
        <v>1</v>
      </c>
      <c r="P60">
        <v>0</v>
      </c>
      <c r="Q60">
        <v>7.38121546961326</v>
      </c>
      <c r="R60">
        <v>265</v>
      </c>
      <c r="S60">
        <v>15.7</v>
      </c>
      <c r="T60">
        <v>31.5</v>
      </c>
      <c r="U60">
        <v>1</v>
      </c>
      <c r="V60">
        <v>4.73100616</v>
      </c>
      <c r="W60">
        <v>0</v>
      </c>
      <c r="X60">
        <v>12.09034908</v>
      </c>
      <c r="Y60">
        <v>0</v>
      </c>
      <c r="Z60" s="1">
        <f t="shared" si="1"/>
        <v>0</v>
      </c>
      <c r="AA60" s="1">
        <f t="shared" si="2"/>
        <v>0</v>
      </c>
      <c r="AB60" s="1">
        <f t="shared" si="3"/>
        <v>0</v>
      </c>
      <c r="AC60" s="1">
        <f t="shared" si="4"/>
        <v>0</v>
      </c>
      <c r="AD60" s="1">
        <f t="shared" si="5"/>
        <v>0</v>
      </c>
      <c r="AE60" s="1">
        <f t="shared" si="6"/>
        <v>0</v>
      </c>
      <c r="AF60" s="1">
        <f t="shared" si="7"/>
        <v>0</v>
      </c>
      <c r="AG60" s="1">
        <f t="shared" si="8"/>
        <v>0</v>
      </c>
      <c r="AH60" s="1">
        <f t="shared" si="9"/>
        <v>0</v>
      </c>
      <c r="AI60" s="1">
        <f t="shared" si="10"/>
        <v>0</v>
      </c>
      <c r="AJ60" s="1">
        <f t="shared" si="11"/>
        <v>1</v>
      </c>
      <c r="AK60" s="1">
        <f t="shared" si="12"/>
        <v>0</v>
      </c>
      <c r="AL60" s="1">
        <f t="shared" si="13"/>
        <v>0</v>
      </c>
      <c r="AM60" s="1">
        <f t="shared" si="14"/>
        <v>0</v>
      </c>
      <c r="AN60" s="1">
        <f t="shared" si="15"/>
        <v>0</v>
      </c>
      <c r="AO60" s="1">
        <f t="shared" si="16"/>
        <v>0</v>
      </c>
      <c r="AP60" s="1">
        <f t="shared" si="17"/>
        <v>0</v>
      </c>
      <c r="AQ60" s="1">
        <f t="shared" si="18"/>
        <v>0</v>
      </c>
      <c r="AR60">
        <f t="shared" si="20"/>
        <v>11</v>
      </c>
    </row>
    <row r="61" spans="1:44">
      <c r="A61">
        <v>60</v>
      </c>
      <c r="B61">
        <v>2018</v>
      </c>
      <c r="C61">
        <v>8.8</v>
      </c>
      <c r="E61">
        <v>0</v>
      </c>
      <c r="F61">
        <v>4.3</v>
      </c>
      <c r="G61" t="s">
        <v>44</v>
      </c>
      <c r="H61">
        <f t="shared" si="0"/>
        <v>2</v>
      </c>
      <c r="I61">
        <v>7.45</v>
      </c>
      <c r="J61">
        <v>41.46475017</v>
      </c>
      <c r="K61">
        <v>0.0003</v>
      </c>
      <c r="L61">
        <v>0</v>
      </c>
      <c r="M61">
        <v>1</v>
      </c>
      <c r="N61">
        <v>0</v>
      </c>
      <c r="O61">
        <v>1</v>
      </c>
      <c r="P61">
        <v>1</v>
      </c>
      <c r="Q61">
        <v>9.84714548802945</v>
      </c>
      <c r="R61">
        <v>235</v>
      </c>
      <c r="S61">
        <v>12.8</v>
      </c>
      <c r="T61">
        <v>26.9</v>
      </c>
      <c r="U61">
        <v>1</v>
      </c>
      <c r="V61">
        <v>1.675564682</v>
      </c>
      <c r="W61">
        <v>0</v>
      </c>
      <c r="X61">
        <v>15.17864476</v>
      </c>
      <c r="Y61">
        <v>0</v>
      </c>
      <c r="Z61" s="1">
        <f t="shared" si="1"/>
        <v>0</v>
      </c>
      <c r="AA61" s="1">
        <f t="shared" si="2"/>
        <v>0</v>
      </c>
      <c r="AB61" s="1">
        <f t="shared" si="3"/>
        <v>1</v>
      </c>
      <c r="AC61" s="1">
        <f t="shared" si="4"/>
        <v>0</v>
      </c>
      <c r="AD61" s="1">
        <f t="shared" si="5"/>
        <v>0</v>
      </c>
      <c r="AE61" s="1">
        <f t="shared" si="6"/>
        <v>0</v>
      </c>
      <c r="AF61" s="1">
        <f t="shared" si="7"/>
        <v>0</v>
      </c>
      <c r="AG61" s="1">
        <f t="shared" si="8"/>
        <v>0</v>
      </c>
      <c r="AH61" s="1">
        <f t="shared" si="9"/>
        <v>0</v>
      </c>
      <c r="AI61" s="1">
        <f t="shared" si="10"/>
        <v>0</v>
      </c>
      <c r="AJ61" s="1">
        <f t="shared" si="11"/>
        <v>0</v>
      </c>
      <c r="AK61" s="1">
        <f t="shared" si="12"/>
        <v>0</v>
      </c>
      <c r="AL61" s="1">
        <f t="shared" si="13"/>
        <v>0</v>
      </c>
      <c r="AM61" s="1">
        <f t="shared" si="14"/>
        <v>0</v>
      </c>
      <c r="AN61" s="1">
        <f t="shared" si="15"/>
        <v>0</v>
      </c>
      <c r="AO61" s="1">
        <f t="shared" si="16"/>
        <v>0</v>
      </c>
      <c r="AP61" s="1">
        <f t="shared" si="17"/>
        <v>0</v>
      </c>
      <c r="AQ61" s="1">
        <f t="shared" si="18"/>
        <v>0</v>
      </c>
      <c r="AR61">
        <f t="shared" si="20"/>
        <v>3</v>
      </c>
    </row>
    <row r="62" spans="1:44">
      <c r="A62">
        <v>61</v>
      </c>
      <c r="B62">
        <v>2018</v>
      </c>
      <c r="C62">
        <v>3.9</v>
      </c>
      <c r="E62">
        <v>1</v>
      </c>
      <c r="F62">
        <v>3.9</v>
      </c>
      <c r="G62" t="s">
        <v>58</v>
      </c>
      <c r="H62">
        <f t="shared" si="0"/>
        <v>2</v>
      </c>
      <c r="I62">
        <v>3.44</v>
      </c>
      <c r="J62">
        <v>52.93086927</v>
      </c>
      <c r="K62">
        <v>0.2396</v>
      </c>
      <c r="L62">
        <v>0</v>
      </c>
      <c r="M62">
        <v>0</v>
      </c>
      <c r="N62">
        <v>0</v>
      </c>
      <c r="O62">
        <v>1</v>
      </c>
      <c r="P62">
        <v>0</v>
      </c>
      <c r="Q62">
        <v>9.65009208103133</v>
      </c>
      <c r="R62">
        <v>159</v>
      </c>
      <c r="S62">
        <v>10.9</v>
      </c>
      <c r="T62">
        <v>31.6</v>
      </c>
      <c r="U62">
        <v>1</v>
      </c>
      <c r="V62">
        <v>1.281314168</v>
      </c>
      <c r="W62">
        <v>1</v>
      </c>
      <c r="X62">
        <v>3.909650924</v>
      </c>
      <c r="Y62">
        <v>0</v>
      </c>
      <c r="Z62" s="1">
        <f t="shared" si="1"/>
        <v>0</v>
      </c>
      <c r="AA62" s="1">
        <f t="shared" si="2"/>
        <v>0</v>
      </c>
      <c r="AB62" s="1">
        <f t="shared" si="3"/>
        <v>0</v>
      </c>
      <c r="AC62" s="1">
        <f t="shared" si="4"/>
        <v>0</v>
      </c>
      <c r="AD62" s="1">
        <f t="shared" si="5"/>
        <v>1</v>
      </c>
      <c r="AE62" s="1">
        <f t="shared" si="6"/>
        <v>0</v>
      </c>
      <c r="AF62" s="1">
        <f t="shared" si="7"/>
        <v>0</v>
      </c>
      <c r="AG62" s="1">
        <f t="shared" si="8"/>
        <v>0</v>
      </c>
      <c r="AH62" s="1">
        <f t="shared" si="9"/>
        <v>0</v>
      </c>
      <c r="AI62" s="1">
        <f t="shared" si="10"/>
        <v>0</v>
      </c>
      <c r="AJ62" s="1">
        <f t="shared" si="11"/>
        <v>0</v>
      </c>
      <c r="AK62" s="1">
        <f t="shared" si="12"/>
        <v>0</v>
      </c>
      <c r="AL62" s="1">
        <f t="shared" si="13"/>
        <v>0</v>
      </c>
      <c r="AM62" s="1">
        <f t="shared" si="14"/>
        <v>0</v>
      </c>
      <c r="AN62" s="1">
        <f t="shared" si="15"/>
        <v>0</v>
      </c>
      <c r="AO62" s="1">
        <f t="shared" si="16"/>
        <v>0</v>
      </c>
      <c r="AP62" s="1">
        <f t="shared" si="17"/>
        <v>0</v>
      </c>
      <c r="AQ62" s="1">
        <f t="shared" si="18"/>
        <v>0</v>
      </c>
      <c r="AR62">
        <f t="shared" si="20"/>
        <v>5</v>
      </c>
    </row>
    <row r="63" spans="1:44">
      <c r="A63">
        <v>62</v>
      </c>
      <c r="B63">
        <v>2018</v>
      </c>
      <c r="C63">
        <v>3.5</v>
      </c>
      <c r="E63">
        <v>1</v>
      </c>
      <c r="F63">
        <v>3.8</v>
      </c>
      <c r="G63" t="s">
        <v>51</v>
      </c>
      <c r="H63">
        <f t="shared" si="0"/>
        <v>2</v>
      </c>
      <c r="I63">
        <v>3.3</v>
      </c>
      <c r="J63">
        <v>57.10335387</v>
      </c>
      <c r="K63">
        <v>0.5073</v>
      </c>
      <c r="L63">
        <v>0</v>
      </c>
      <c r="M63">
        <v>1</v>
      </c>
      <c r="N63">
        <v>0</v>
      </c>
      <c r="O63">
        <v>1</v>
      </c>
      <c r="P63">
        <v>0</v>
      </c>
      <c r="Q63">
        <v>5.88581952117864</v>
      </c>
      <c r="R63">
        <v>207</v>
      </c>
      <c r="S63">
        <v>13.8</v>
      </c>
      <c r="T63">
        <v>29.7</v>
      </c>
      <c r="U63">
        <v>0</v>
      </c>
      <c r="V63">
        <v>17.93839836</v>
      </c>
      <c r="W63">
        <v>0</v>
      </c>
      <c r="X63">
        <v>17.93839836</v>
      </c>
      <c r="Y63">
        <v>1</v>
      </c>
      <c r="Z63" s="1">
        <f t="shared" si="1"/>
        <v>0</v>
      </c>
      <c r="AA63" s="1">
        <f t="shared" si="2"/>
        <v>0</v>
      </c>
      <c r="AB63" s="1">
        <f t="shared" si="3"/>
        <v>0</v>
      </c>
      <c r="AC63" s="1">
        <f t="shared" si="4"/>
        <v>0</v>
      </c>
      <c r="AD63" s="1">
        <f t="shared" si="5"/>
        <v>0</v>
      </c>
      <c r="AE63" s="1">
        <f t="shared" si="6"/>
        <v>0</v>
      </c>
      <c r="AF63" s="1">
        <f t="shared" si="7"/>
        <v>0</v>
      </c>
      <c r="AG63" s="1">
        <f t="shared" si="8"/>
        <v>0</v>
      </c>
      <c r="AH63" s="1">
        <f t="shared" si="9"/>
        <v>0</v>
      </c>
      <c r="AI63" s="1">
        <f t="shared" si="10"/>
        <v>0</v>
      </c>
      <c r="AJ63" s="1">
        <f t="shared" si="11"/>
        <v>0</v>
      </c>
      <c r="AK63" s="1">
        <f t="shared" si="12"/>
        <v>0</v>
      </c>
      <c r="AL63" s="1">
        <f t="shared" si="13"/>
        <v>0</v>
      </c>
      <c r="AM63" s="1">
        <f t="shared" si="14"/>
        <v>0</v>
      </c>
      <c r="AN63" s="1">
        <f t="shared" si="15"/>
        <v>1</v>
      </c>
      <c r="AO63" s="1">
        <f t="shared" si="16"/>
        <v>0</v>
      </c>
      <c r="AP63" s="1">
        <f t="shared" si="17"/>
        <v>0</v>
      </c>
      <c r="AQ63" s="1">
        <f t="shared" si="18"/>
        <v>0</v>
      </c>
      <c r="AR63">
        <f t="shared" si="20"/>
        <v>15</v>
      </c>
    </row>
    <row r="64" spans="1:44">
      <c r="A64">
        <v>63</v>
      </c>
      <c r="B64">
        <v>2018</v>
      </c>
      <c r="C64">
        <v>1.8</v>
      </c>
      <c r="E64">
        <v>1</v>
      </c>
      <c r="F64">
        <v>4.4</v>
      </c>
      <c r="G64" t="s">
        <v>55</v>
      </c>
      <c r="H64">
        <f t="shared" si="0"/>
        <v>2</v>
      </c>
      <c r="I64">
        <v>3.1</v>
      </c>
      <c r="J64">
        <v>68.26283368</v>
      </c>
      <c r="K64">
        <v>0.3297</v>
      </c>
      <c r="L64">
        <v>0</v>
      </c>
      <c r="M64">
        <v>0</v>
      </c>
      <c r="N64">
        <v>0</v>
      </c>
      <c r="O64">
        <v>1</v>
      </c>
      <c r="P64">
        <v>0</v>
      </c>
      <c r="Q64">
        <v>9.7974217311234</v>
      </c>
      <c r="R64">
        <v>286</v>
      </c>
      <c r="S64">
        <v>12.8</v>
      </c>
      <c r="T64">
        <v>29.4</v>
      </c>
      <c r="U64">
        <v>1</v>
      </c>
      <c r="V64">
        <v>1.642710472</v>
      </c>
      <c r="W64">
        <v>0</v>
      </c>
      <c r="X64">
        <v>14.9486653</v>
      </c>
      <c r="Y64">
        <v>0</v>
      </c>
      <c r="Z64" s="1">
        <f t="shared" si="1"/>
        <v>0</v>
      </c>
      <c r="AA64" s="1">
        <f t="shared" si="2"/>
        <v>0</v>
      </c>
      <c r="AB64" s="1">
        <f t="shared" si="3"/>
        <v>0</v>
      </c>
      <c r="AC64" s="1">
        <f t="shared" si="4"/>
        <v>0</v>
      </c>
      <c r="AD64" s="1">
        <f t="shared" si="5"/>
        <v>0</v>
      </c>
      <c r="AE64" s="1">
        <f t="shared" si="6"/>
        <v>0</v>
      </c>
      <c r="AF64" s="1">
        <f t="shared" si="7"/>
        <v>1</v>
      </c>
      <c r="AG64" s="1">
        <f t="shared" si="8"/>
        <v>0</v>
      </c>
      <c r="AH64" s="1">
        <f t="shared" si="9"/>
        <v>0</v>
      </c>
      <c r="AI64" s="1">
        <f t="shared" si="10"/>
        <v>0</v>
      </c>
      <c r="AJ64" s="1">
        <f t="shared" si="11"/>
        <v>0</v>
      </c>
      <c r="AK64" s="1">
        <f t="shared" si="12"/>
        <v>0</v>
      </c>
      <c r="AL64" s="1">
        <f t="shared" si="13"/>
        <v>0</v>
      </c>
      <c r="AM64" s="1">
        <f t="shared" si="14"/>
        <v>0</v>
      </c>
      <c r="AN64" s="1">
        <f t="shared" si="15"/>
        <v>0</v>
      </c>
      <c r="AO64" s="1">
        <f t="shared" si="16"/>
        <v>0</v>
      </c>
      <c r="AP64" s="1">
        <f t="shared" si="17"/>
        <v>0</v>
      </c>
      <c r="AQ64" s="1">
        <f t="shared" si="18"/>
        <v>0</v>
      </c>
      <c r="AR64">
        <f t="shared" si="20"/>
        <v>7</v>
      </c>
    </row>
    <row r="65" spans="1:44">
      <c r="A65">
        <v>64</v>
      </c>
      <c r="B65">
        <v>2018</v>
      </c>
      <c r="C65">
        <v>0.9</v>
      </c>
      <c r="E65">
        <v>0</v>
      </c>
      <c r="F65">
        <v>4.8</v>
      </c>
      <c r="G65" t="s">
        <v>45</v>
      </c>
      <c r="H65">
        <f t="shared" si="0"/>
        <v>0</v>
      </c>
      <c r="I65">
        <v>4.73</v>
      </c>
      <c r="J65">
        <v>40.31211499</v>
      </c>
      <c r="K65">
        <v>0.3844</v>
      </c>
      <c r="L65">
        <v>1</v>
      </c>
      <c r="M65">
        <v>0</v>
      </c>
      <c r="N65">
        <v>0</v>
      </c>
      <c r="O65">
        <v>1</v>
      </c>
      <c r="P65">
        <v>0</v>
      </c>
      <c r="Q65">
        <v>7.62062615101288</v>
      </c>
      <c r="R65">
        <v>246</v>
      </c>
      <c r="S65">
        <v>13.4</v>
      </c>
      <c r="T65">
        <v>20.1</v>
      </c>
      <c r="U65">
        <v>0</v>
      </c>
      <c r="V65">
        <v>15.01437372</v>
      </c>
      <c r="W65">
        <v>0</v>
      </c>
      <c r="X65">
        <v>16.13141684</v>
      </c>
      <c r="Y65">
        <v>0</v>
      </c>
      <c r="Z65" s="1">
        <f t="shared" si="1"/>
        <v>0</v>
      </c>
      <c r="AA65" s="1">
        <f t="shared" si="2"/>
        <v>0</v>
      </c>
      <c r="AB65" s="1">
        <f t="shared" si="3"/>
        <v>0</v>
      </c>
      <c r="AC65" s="1">
        <f t="shared" si="4"/>
        <v>0</v>
      </c>
      <c r="AD65" s="1">
        <f t="shared" si="5"/>
        <v>0</v>
      </c>
      <c r="AE65" s="1">
        <f t="shared" si="6"/>
        <v>0</v>
      </c>
      <c r="AF65" s="1">
        <f t="shared" si="7"/>
        <v>0</v>
      </c>
      <c r="AG65" s="1">
        <f t="shared" si="8"/>
        <v>0</v>
      </c>
      <c r="AH65" s="1">
        <f t="shared" si="9"/>
        <v>1</v>
      </c>
      <c r="AI65" s="1">
        <f t="shared" si="10"/>
        <v>0</v>
      </c>
      <c r="AJ65" s="1">
        <f t="shared" si="11"/>
        <v>0</v>
      </c>
      <c r="AK65" s="1">
        <f t="shared" si="12"/>
        <v>0</v>
      </c>
      <c r="AL65" s="1">
        <f t="shared" si="13"/>
        <v>0</v>
      </c>
      <c r="AM65" s="1">
        <f t="shared" si="14"/>
        <v>0</v>
      </c>
      <c r="AN65" s="1">
        <f t="shared" si="15"/>
        <v>0</v>
      </c>
      <c r="AO65" s="1">
        <f t="shared" si="16"/>
        <v>0</v>
      </c>
      <c r="AP65" s="1">
        <f t="shared" si="17"/>
        <v>0</v>
      </c>
      <c r="AQ65" s="1">
        <f t="shared" si="18"/>
        <v>0</v>
      </c>
      <c r="AR65">
        <f t="shared" si="20"/>
        <v>9</v>
      </c>
    </row>
    <row r="66" spans="1:44">
      <c r="A66">
        <v>65</v>
      </c>
      <c r="B66">
        <v>2018</v>
      </c>
      <c r="C66">
        <v>0.9</v>
      </c>
      <c r="E66">
        <v>1</v>
      </c>
      <c r="F66">
        <v>3.7</v>
      </c>
      <c r="G66" t="s">
        <v>51</v>
      </c>
      <c r="H66">
        <f t="shared" ref="H66:H129" si="21">IF(G66="Melanoma",0,IF(G66="NSCLC",1,2))</f>
        <v>2</v>
      </c>
      <c r="I66">
        <v>9.13</v>
      </c>
      <c r="J66">
        <v>75.35386721</v>
      </c>
      <c r="K66">
        <v>0</v>
      </c>
      <c r="L66">
        <v>0</v>
      </c>
      <c r="M66">
        <v>0</v>
      </c>
      <c r="N66">
        <v>0</v>
      </c>
      <c r="O66">
        <v>1</v>
      </c>
      <c r="P66">
        <v>0</v>
      </c>
      <c r="Q66">
        <v>6.34438305709024</v>
      </c>
      <c r="R66">
        <v>471</v>
      </c>
      <c r="S66">
        <v>9.2</v>
      </c>
      <c r="T66">
        <v>22.1</v>
      </c>
      <c r="U66">
        <v>1</v>
      </c>
      <c r="V66">
        <v>1.577002053</v>
      </c>
      <c r="W66">
        <v>1</v>
      </c>
      <c r="X66">
        <v>2.858316222</v>
      </c>
      <c r="Y66">
        <v>0</v>
      </c>
      <c r="Z66" s="1">
        <f t="shared" ref="Z66:Z129" si="22">IF($G66="Bladder",1,0)</f>
        <v>0</v>
      </c>
      <c r="AA66" s="1">
        <f t="shared" ref="AA66:AA129" si="23">IF($G66="Breast",1,0)</f>
        <v>0</v>
      </c>
      <c r="AB66" s="1">
        <f t="shared" ref="AB66:AB129" si="24">IF($G66="Colorectal",1,0)</f>
        <v>0</v>
      </c>
      <c r="AC66" s="1">
        <f t="shared" ref="AC66:AC129" si="25">IF($G66="Endometrial",1,0)</f>
        <v>0</v>
      </c>
      <c r="AD66" s="1">
        <f t="shared" ref="AD66:AD129" si="26">IF($G66="Esophageal",1,0)</f>
        <v>0</v>
      </c>
      <c r="AE66" s="1">
        <f t="shared" ref="AE66:AE129" si="27">IF($G66="Gastric",1,0)</f>
        <v>0</v>
      </c>
      <c r="AF66" s="1">
        <f t="shared" ref="AF66:AF129" si="28">IF($G66="Head &amp; Neck",1,0)</f>
        <v>0</v>
      </c>
      <c r="AG66" s="1">
        <f t="shared" ref="AG66:AG129" si="29">IF($G66="Hepatobiliary",1,0)</f>
        <v>0</v>
      </c>
      <c r="AH66" s="1">
        <f t="shared" ref="AH66:AH129" si="30">IF($G66="Melanoma",1,0)</f>
        <v>0</v>
      </c>
      <c r="AI66" s="1">
        <f t="shared" ref="AI66:AI129" si="31">IF($G66="Mesothelioma",1,0)</f>
        <v>0</v>
      </c>
      <c r="AJ66" s="1">
        <f t="shared" ref="AJ66:AJ129" si="32">IF($G66="NSCLC",1,0)</f>
        <v>0</v>
      </c>
      <c r="AK66" s="1">
        <f t="shared" ref="AK66:AK129" si="33">IF($G66="Ovarian",1,0)</f>
        <v>0</v>
      </c>
      <c r="AL66" s="1">
        <f t="shared" ref="AL66:AL129" si="34">IF($G66="Pancreatic",1,0)</f>
        <v>0</v>
      </c>
      <c r="AM66" s="1">
        <f t="shared" ref="AM66:AM129" si="35">IF($G66="Renal",1,0)</f>
        <v>0</v>
      </c>
      <c r="AN66" s="1">
        <f t="shared" ref="AN66:AN129" si="36">IF($G66="Sarcoma",1,0)</f>
        <v>1</v>
      </c>
      <c r="AO66" s="1">
        <f t="shared" ref="AO66:AO129" si="37">IF($G66="SCLC",1,0)</f>
        <v>0</v>
      </c>
      <c r="AP66" s="1">
        <f t="shared" ref="AP66:AP129" si="38">IF($G66="Unknown primary",1,0)</f>
        <v>0</v>
      </c>
      <c r="AQ66" s="1">
        <f t="shared" ref="AQ66:AQ129" si="39">IF($G66="CNS",1,0)</f>
        <v>0</v>
      </c>
      <c r="AR66">
        <f t="shared" si="20"/>
        <v>15</v>
      </c>
    </row>
    <row r="67" spans="1:44">
      <c r="A67">
        <v>66</v>
      </c>
      <c r="B67">
        <v>2018</v>
      </c>
      <c r="C67">
        <v>6.1</v>
      </c>
      <c r="E67">
        <v>1</v>
      </c>
      <c r="F67">
        <v>4.1</v>
      </c>
      <c r="G67" t="s">
        <v>53</v>
      </c>
      <c r="H67">
        <f t="shared" si="21"/>
        <v>1</v>
      </c>
      <c r="I67">
        <v>4.76</v>
      </c>
      <c r="J67">
        <v>66.82272416</v>
      </c>
      <c r="K67">
        <v>0.4142</v>
      </c>
      <c r="L67">
        <v>0</v>
      </c>
      <c r="M67">
        <v>1</v>
      </c>
      <c r="N67">
        <v>0</v>
      </c>
      <c r="O67">
        <v>1</v>
      </c>
      <c r="P67">
        <v>0</v>
      </c>
      <c r="Q67">
        <v>8.76058931860036</v>
      </c>
      <c r="R67">
        <v>370</v>
      </c>
      <c r="S67">
        <v>10.4</v>
      </c>
      <c r="T67">
        <v>28.7</v>
      </c>
      <c r="U67">
        <v>1</v>
      </c>
      <c r="V67">
        <v>2.069815195</v>
      </c>
      <c r="W67">
        <v>1</v>
      </c>
      <c r="X67">
        <v>12.84599589</v>
      </c>
      <c r="Y67">
        <v>0</v>
      </c>
      <c r="Z67" s="1">
        <f t="shared" si="22"/>
        <v>0</v>
      </c>
      <c r="AA67" s="1">
        <f t="shared" si="23"/>
        <v>0</v>
      </c>
      <c r="AB67" s="1">
        <f t="shared" si="24"/>
        <v>0</v>
      </c>
      <c r="AC67" s="1">
        <f t="shared" si="25"/>
        <v>0</v>
      </c>
      <c r="AD67" s="1">
        <f t="shared" si="26"/>
        <v>0</v>
      </c>
      <c r="AE67" s="1">
        <f t="shared" si="27"/>
        <v>0</v>
      </c>
      <c r="AF67" s="1">
        <f t="shared" si="28"/>
        <v>0</v>
      </c>
      <c r="AG67" s="1">
        <f t="shared" si="29"/>
        <v>0</v>
      </c>
      <c r="AH67" s="1">
        <f t="shared" si="30"/>
        <v>0</v>
      </c>
      <c r="AI67" s="1">
        <f t="shared" si="31"/>
        <v>0</v>
      </c>
      <c r="AJ67" s="1">
        <f t="shared" si="32"/>
        <v>1</v>
      </c>
      <c r="AK67" s="1">
        <f t="shared" si="33"/>
        <v>0</v>
      </c>
      <c r="AL67" s="1">
        <f t="shared" si="34"/>
        <v>0</v>
      </c>
      <c r="AM67" s="1">
        <f t="shared" si="35"/>
        <v>0</v>
      </c>
      <c r="AN67" s="1">
        <f t="shared" si="36"/>
        <v>0</v>
      </c>
      <c r="AO67" s="1">
        <f t="shared" si="37"/>
        <v>0</v>
      </c>
      <c r="AP67" s="1">
        <f t="shared" si="38"/>
        <v>0</v>
      </c>
      <c r="AQ67" s="1">
        <f t="shared" si="39"/>
        <v>0</v>
      </c>
      <c r="AR67">
        <f t="shared" si="20"/>
        <v>11</v>
      </c>
    </row>
    <row r="68" spans="1:44">
      <c r="A68">
        <v>67</v>
      </c>
      <c r="B68">
        <v>2018</v>
      </c>
      <c r="C68">
        <v>28.1</v>
      </c>
      <c r="E68">
        <v>0</v>
      </c>
      <c r="F68">
        <v>4.4</v>
      </c>
      <c r="G68" t="s">
        <v>45</v>
      </c>
      <c r="H68">
        <f t="shared" si="21"/>
        <v>0</v>
      </c>
      <c r="I68">
        <v>1.53</v>
      </c>
      <c r="J68">
        <v>53.68925394</v>
      </c>
      <c r="K68">
        <v>0.0934</v>
      </c>
      <c r="L68">
        <v>1</v>
      </c>
      <c r="M68">
        <v>1</v>
      </c>
      <c r="N68">
        <v>0</v>
      </c>
      <c r="O68">
        <v>1</v>
      </c>
      <c r="P68">
        <v>0</v>
      </c>
      <c r="Q68">
        <v>6.5524861878453</v>
      </c>
      <c r="R68">
        <v>166</v>
      </c>
      <c r="S68">
        <v>14.3</v>
      </c>
      <c r="T68">
        <v>32.7</v>
      </c>
      <c r="U68">
        <v>0</v>
      </c>
      <c r="V68">
        <v>10.38193019</v>
      </c>
      <c r="W68">
        <v>0</v>
      </c>
      <c r="X68">
        <v>11.07186858</v>
      </c>
      <c r="Y68">
        <v>1</v>
      </c>
      <c r="Z68" s="1">
        <f t="shared" si="22"/>
        <v>0</v>
      </c>
      <c r="AA68" s="1">
        <f t="shared" si="23"/>
        <v>0</v>
      </c>
      <c r="AB68" s="1">
        <f t="shared" si="24"/>
        <v>0</v>
      </c>
      <c r="AC68" s="1">
        <f t="shared" si="25"/>
        <v>0</v>
      </c>
      <c r="AD68" s="1">
        <f t="shared" si="26"/>
        <v>0</v>
      </c>
      <c r="AE68" s="1">
        <f t="shared" si="27"/>
        <v>0</v>
      </c>
      <c r="AF68" s="1">
        <f t="shared" si="28"/>
        <v>0</v>
      </c>
      <c r="AG68" s="1">
        <f t="shared" si="29"/>
        <v>0</v>
      </c>
      <c r="AH68" s="1">
        <f t="shared" si="30"/>
        <v>1</v>
      </c>
      <c r="AI68" s="1">
        <f t="shared" si="31"/>
        <v>0</v>
      </c>
      <c r="AJ68" s="1">
        <f t="shared" si="32"/>
        <v>0</v>
      </c>
      <c r="AK68" s="1">
        <f t="shared" si="33"/>
        <v>0</v>
      </c>
      <c r="AL68" s="1">
        <f t="shared" si="34"/>
        <v>0</v>
      </c>
      <c r="AM68" s="1">
        <f t="shared" si="35"/>
        <v>0</v>
      </c>
      <c r="AN68" s="1">
        <f t="shared" si="36"/>
        <v>0</v>
      </c>
      <c r="AO68" s="1">
        <f t="shared" si="37"/>
        <v>0</v>
      </c>
      <c r="AP68" s="1">
        <f t="shared" si="38"/>
        <v>0</v>
      </c>
      <c r="AQ68" s="1">
        <f t="shared" si="39"/>
        <v>0</v>
      </c>
      <c r="AR68">
        <f t="shared" si="20"/>
        <v>9</v>
      </c>
    </row>
    <row r="69" spans="1:44">
      <c r="A69">
        <v>68</v>
      </c>
      <c r="B69">
        <v>2018</v>
      </c>
      <c r="C69">
        <v>11.8</v>
      </c>
      <c r="E69">
        <v>1</v>
      </c>
      <c r="F69">
        <v>3.5</v>
      </c>
      <c r="G69" t="s">
        <v>53</v>
      </c>
      <c r="H69">
        <f t="shared" si="21"/>
        <v>1</v>
      </c>
      <c r="I69">
        <v>3.18</v>
      </c>
      <c r="J69">
        <v>64.72553046</v>
      </c>
      <c r="K69">
        <v>0.2552</v>
      </c>
      <c r="L69">
        <v>0</v>
      </c>
      <c r="M69">
        <v>0</v>
      </c>
      <c r="N69">
        <v>0</v>
      </c>
      <c r="O69">
        <v>1</v>
      </c>
      <c r="P69">
        <v>1</v>
      </c>
      <c r="Q69">
        <v>4.67034990791897</v>
      </c>
      <c r="R69">
        <v>310</v>
      </c>
      <c r="S69">
        <v>12.4</v>
      </c>
      <c r="T69">
        <v>20.2</v>
      </c>
      <c r="U69">
        <v>1</v>
      </c>
      <c r="V69">
        <v>2.628336756</v>
      </c>
      <c r="W69">
        <v>1</v>
      </c>
      <c r="X69">
        <v>6.176591376</v>
      </c>
      <c r="Y69">
        <v>0</v>
      </c>
      <c r="Z69" s="1">
        <f t="shared" si="22"/>
        <v>0</v>
      </c>
      <c r="AA69" s="1">
        <f t="shared" si="23"/>
        <v>0</v>
      </c>
      <c r="AB69" s="1">
        <f t="shared" si="24"/>
        <v>0</v>
      </c>
      <c r="AC69" s="1">
        <f t="shared" si="25"/>
        <v>0</v>
      </c>
      <c r="AD69" s="1">
        <f t="shared" si="26"/>
        <v>0</v>
      </c>
      <c r="AE69" s="1">
        <f t="shared" si="27"/>
        <v>0</v>
      </c>
      <c r="AF69" s="1">
        <f t="shared" si="28"/>
        <v>0</v>
      </c>
      <c r="AG69" s="1">
        <f t="shared" si="29"/>
        <v>0</v>
      </c>
      <c r="AH69" s="1">
        <f t="shared" si="30"/>
        <v>0</v>
      </c>
      <c r="AI69" s="1">
        <f t="shared" si="31"/>
        <v>0</v>
      </c>
      <c r="AJ69" s="1">
        <f t="shared" si="32"/>
        <v>1</v>
      </c>
      <c r="AK69" s="1">
        <f t="shared" si="33"/>
        <v>0</v>
      </c>
      <c r="AL69" s="1">
        <f t="shared" si="34"/>
        <v>0</v>
      </c>
      <c r="AM69" s="1">
        <f t="shared" si="35"/>
        <v>0</v>
      </c>
      <c r="AN69" s="1">
        <f t="shared" si="36"/>
        <v>0</v>
      </c>
      <c r="AO69" s="1">
        <f t="shared" si="37"/>
        <v>0</v>
      </c>
      <c r="AP69" s="1">
        <f t="shared" si="38"/>
        <v>0</v>
      </c>
      <c r="AQ69" s="1">
        <f t="shared" si="39"/>
        <v>0</v>
      </c>
      <c r="AR69">
        <f t="shared" si="20"/>
        <v>11</v>
      </c>
    </row>
    <row r="70" spans="1:44">
      <c r="A70">
        <v>69</v>
      </c>
      <c r="B70">
        <v>2018</v>
      </c>
      <c r="C70">
        <v>0.9</v>
      </c>
      <c r="E70">
        <v>1</v>
      </c>
      <c r="F70">
        <v>4</v>
      </c>
      <c r="G70" t="s">
        <v>51</v>
      </c>
      <c r="H70">
        <f t="shared" si="21"/>
        <v>2</v>
      </c>
      <c r="I70">
        <v>2.2</v>
      </c>
      <c r="J70">
        <v>43.46338125</v>
      </c>
      <c r="K70">
        <v>0.0012</v>
      </c>
      <c r="L70">
        <v>0</v>
      </c>
      <c r="M70">
        <v>0</v>
      </c>
      <c r="N70">
        <v>0</v>
      </c>
      <c r="O70">
        <v>1</v>
      </c>
      <c r="P70">
        <v>0</v>
      </c>
      <c r="Q70">
        <v>7.52670349907919</v>
      </c>
      <c r="R70">
        <v>221</v>
      </c>
      <c r="S70">
        <v>10.5</v>
      </c>
      <c r="T70">
        <v>19.2</v>
      </c>
      <c r="U70">
        <v>1</v>
      </c>
      <c r="V70">
        <v>1.839835729</v>
      </c>
      <c r="W70">
        <v>0</v>
      </c>
      <c r="X70">
        <v>3.54825462</v>
      </c>
      <c r="Y70">
        <v>0</v>
      </c>
      <c r="Z70" s="1">
        <f t="shared" si="22"/>
        <v>0</v>
      </c>
      <c r="AA70" s="1">
        <f t="shared" si="23"/>
        <v>0</v>
      </c>
      <c r="AB70" s="1">
        <f t="shared" si="24"/>
        <v>0</v>
      </c>
      <c r="AC70" s="1">
        <f t="shared" si="25"/>
        <v>0</v>
      </c>
      <c r="AD70" s="1">
        <f t="shared" si="26"/>
        <v>0</v>
      </c>
      <c r="AE70" s="1">
        <f t="shared" si="27"/>
        <v>0</v>
      </c>
      <c r="AF70" s="1">
        <f t="shared" si="28"/>
        <v>0</v>
      </c>
      <c r="AG70" s="1">
        <f t="shared" si="29"/>
        <v>0</v>
      </c>
      <c r="AH70" s="1">
        <f t="shared" si="30"/>
        <v>0</v>
      </c>
      <c r="AI70" s="1">
        <f t="shared" si="31"/>
        <v>0</v>
      </c>
      <c r="AJ70" s="1">
        <f t="shared" si="32"/>
        <v>0</v>
      </c>
      <c r="AK70" s="1">
        <f t="shared" si="33"/>
        <v>0</v>
      </c>
      <c r="AL70" s="1">
        <f t="shared" si="34"/>
        <v>0</v>
      </c>
      <c r="AM70" s="1">
        <f t="shared" si="35"/>
        <v>0</v>
      </c>
      <c r="AN70" s="1">
        <f t="shared" si="36"/>
        <v>1</v>
      </c>
      <c r="AO70" s="1">
        <f t="shared" si="37"/>
        <v>0</v>
      </c>
      <c r="AP70" s="1">
        <f t="shared" si="38"/>
        <v>0</v>
      </c>
      <c r="AQ70" s="1">
        <f t="shared" si="39"/>
        <v>0</v>
      </c>
      <c r="AR70">
        <f t="shared" si="20"/>
        <v>15</v>
      </c>
    </row>
    <row r="71" spans="1:44">
      <c r="A71">
        <v>70</v>
      </c>
      <c r="B71">
        <v>2018</v>
      </c>
      <c r="C71">
        <v>1</v>
      </c>
      <c r="E71">
        <v>1</v>
      </c>
      <c r="F71">
        <v>3.7</v>
      </c>
      <c r="G71" t="s">
        <v>48</v>
      </c>
      <c r="H71">
        <f t="shared" si="21"/>
        <v>2</v>
      </c>
      <c r="I71">
        <v>14.75</v>
      </c>
      <c r="J71">
        <v>72.32580424</v>
      </c>
      <c r="K71">
        <v>0.6552</v>
      </c>
      <c r="L71">
        <v>0</v>
      </c>
      <c r="M71">
        <v>1</v>
      </c>
      <c r="N71">
        <v>0</v>
      </c>
      <c r="O71">
        <v>1</v>
      </c>
      <c r="P71">
        <v>1</v>
      </c>
      <c r="Q71">
        <v>6.20994475138121</v>
      </c>
      <c r="R71">
        <v>216</v>
      </c>
      <c r="S71">
        <v>10</v>
      </c>
      <c r="T71">
        <v>24.8</v>
      </c>
      <c r="U71">
        <v>1</v>
      </c>
      <c r="V71">
        <v>0.689938398</v>
      </c>
      <c r="W71">
        <v>0</v>
      </c>
      <c r="X71">
        <v>13.40451745</v>
      </c>
      <c r="Y71">
        <v>0</v>
      </c>
      <c r="Z71" s="1">
        <f t="shared" si="22"/>
        <v>0</v>
      </c>
      <c r="AA71" s="1">
        <f t="shared" si="23"/>
        <v>0</v>
      </c>
      <c r="AB71" s="1">
        <f t="shared" si="24"/>
        <v>0</v>
      </c>
      <c r="AC71" s="1">
        <f t="shared" si="25"/>
        <v>0</v>
      </c>
      <c r="AD71" s="1">
        <f t="shared" si="26"/>
        <v>0</v>
      </c>
      <c r="AE71" s="1">
        <f t="shared" si="27"/>
        <v>0</v>
      </c>
      <c r="AF71" s="1">
        <f t="shared" si="28"/>
        <v>0</v>
      </c>
      <c r="AG71" s="1">
        <f t="shared" si="29"/>
        <v>0</v>
      </c>
      <c r="AH71" s="1">
        <f t="shared" si="30"/>
        <v>0</v>
      </c>
      <c r="AI71" s="1">
        <f t="shared" si="31"/>
        <v>0</v>
      </c>
      <c r="AJ71" s="1">
        <f t="shared" si="32"/>
        <v>0</v>
      </c>
      <c r="AK71" s="1">
        <f t="shared" si="33"/>
        <v>0</v>
      </c>
      <c r="AL71" s="1">
        <f t="shared" si="34"/>
        <v>1</v>
      </c>
      <c r="AM71" s="1">
        <f t="shared" si="35"/>
        <v>0</v>
      </c>
      <c r="AN71" s="1">
        <f t="shared" si="36"/>
        <v>0</v>
      </c>
      <c r="AO71" s="1">
        <f t="shared" si="37"/>
        <v>0</v>
      </c>
      <c r="AP71" s="1">
        <f t="shared" si="38"/>
        <v>0</v>
      </c>
      <c r="AQ71" s="1">
        <f t="shared" si="39"/>
        <v>0</v>
      </c>
      <c r="AR71">
        <f t="shared" si="20"/>
        <v>13</v>
      </c>
    </row>
    <row r="72" spans="1:44">
      <c r="A72">
        <v>71</v>
      </c>
      <c r="B72">
        <v>2018</v>
      </c>
      <c r="C72">
        <v>93.5</v>
      </c>
      <c r="E72">
        <v>0</v>
      </c>
      <c r="F72">
        <v>3.9</v>
      </c>
      <c r="G72" t="s">
        <v>45</v>
      </c>
      <c r="H72">
        <f t="shared" si="21"/>
        <v>0</v>
      </c>
      <c r="I72">
        <v>3.78</v>
      </c>
      <c r="J72">
        <v>68.94455852</v>
      </c>
      <c r="K72">
        <v>0.0522</v>
      </c>
      <c r="L72">
        <v>0</v>
      </c>
      <c r="M72">
        <v>1</v>
      </c>
      <c r="N72">
        <v>0</v>
      </c>
      <c r="O72">
        <v>1</v>
      </c>
      <c r="P72">
        <v>0</v>
      </c>
      <c r="Q72">
        <v>8.11602209944751</v>
      </c>
      <c r="R72">
        <v>185</v>
      </c>
      <c r="S72">
        <v>13.2</v>
      </c>
      <c r="T72">
        <v>23.8</v>
      </c>
      <c r="U72">
        <v>0</v>
      </c>
      <c r="V72">
        <v>15.01437372</v>
      </c>
      <c r="W72">
        <v>0</v>
      </c>
      <c r="X72">
        <v>15.17864476</v>
      </c>
      <c r="Y72">
        <v>1</v>
      </c>
      <c r="Z72" s="1">
        <f t="shared" si="22"/>
        <v>0</v>
      </c>
      <c r="AA72" s="1">
        <f t="shared" si="23"/>
        <v>0</v>
      </c>
      <c r="AB72" s="1">
        <f t="shared" si="24"/>
        <v>0</v>
      </c>
      <c r="AC72" s="1">
        <f t="shared" si="25"/>
        <v>0</v>
      </c>
      <c r="AD72" s="1">
        <f t="shared" si="26"/>
        <v>0</v>
      </c>
      <c r="AE72" s="1">
        <f t="shared" si="27"/>
        <v>0</v>
      </c>
      <c r="AF72" s="1">
        <f t="shared" si="28"/>
        <v>0</v>
      </c>
      <c r="AG72" s="1">
        <f t="shared" si="29"/>
        <v>0</v>
      </c>
      <c r="AH72" s="1">
        <f t="shared" si="30"/>
        <v>1</v>
      </c>
      <c r="AI72" s="1">
        <f t="shared" si="31"/>
        <v>0</v>
      </c>
      <c r="AJ72" s="1">
        <f t="shared" si="32"/>
        <v>0</v>
      </c>
      <c r="AK72" s="1">
        <f t="shared" si="33"/>
        <v>0</v>
      </c>
      <c r="AL72" s="1">
        <f t="shared" si="34"/>
        <v>0</v>
      </c>
      <c r="AM72" s="1">
        <f t="shared" si="35"/>
        <v>0</v>
      </c>
      <c r="AN72" s="1">
        <f t="shared" si="36"/>
        <v>0</v>
      </c>
      <c r="AO72" s="1">
        <f t="shared" si="37"/>
        <v>0</v>
      </c>
      <c r="AP72" s="1">
        <f t="shared" si="38"/>
        <v>0</v>
      </c>
      <c r="AQ72" s="1">
        <f t="shared" si="39"/>
        <v>0</v>
      </c>
      <c r="AR72">
        <f t="shared" si="20"/>
        <v>9</v>
      </c>
    </row>
    <row r="73" spans="1:44">
      <c r="A73">
        <v>72</v>
      </c>
      <c r="B73">
        <v>2018</v>
      </c>
      <c r="C73">
        <v>6.1</v>
      </c>
      <c r="E73">
        <v>1</v>
      </c>
      <c r="F73">
        <v>4.5</v>
      </c>
      <c r="G73" t="s">
        <v>50</v>
      </c>
      <c r="H73">
        <f t="shared" si="21"/>
        <v>2</v>
      </c>
      <c r="I73">
        <v>6.89</v>
      </c>
      <c r="J73">
        <v>74.83093771</v>
      </c>
      <c r="K73">
        <v>0.6541</v>
      </c>
      <c r="L73">
        <v>1</v>
      </c>
      <c r="M73">
        <v>1</v>
      </c>
      <c r="N73">
        <v>0</v>
      </c>
      <c r="O73">
        <v>1</v>
      </c>
      <c r="P73">
        <v>0</v>
      </c>
      <c r="Q73">
        <v>8.0184162062615</v>
      </c>
      <c r="R73">
        <v>157</v>
      </c>
      <c r="S73">
        <v>12.2</v>
      </c>
      <c r="T73">
        <v>26.9</v>
      </c>
      <c r="U73">
        <v>0</v>
      </c>
      <c r="V73">
        <v>13.37166324</v>
      </c>
      <c r="W73">
        <v>0</v>
      </c>
      <c r="X73">
        <v>13.79876797</v>
      </c>
      <c r="Y73">
        <v>0</v>
      </c>
      <c r="Z73" s="1">
        <f t="shared" si="22"/>
        <v>1</v>
      </c>
      <c r="AA73" s="1">
        <f t="shared" si="23"/>
        <v>0</v>
      </c>
      <c r="AB73" s="1">
        <f t="shared" si="24"/>
        <v>0</v>
      </c>
      <c r="AC73" s="1">
        <f t="shared" si="25"/>
        <v>0</v>
      </c>
      <c r="AD73" s="1">
        <f t="shared" si="26"/>
        <v>0</v>
      </c>
      <c r="AE73" s="1">
        <f t="shared" si="27"/>
        <v>0</v>
      </c>
      <c r="AF73" s="1">
        <f t="shared" si="28"/>
        <v>0</v>
      </c>
      <c r="AG73" s="1">
        <f t="shared" si="29"/>
        <v>0</v>
      </c>
      <c r="AH73" s="1">
        <f t="shared" si="30"/>
        <v>0</v>
      </c>
      <c r="AI73" s="1">
        <f t="shared" si="31"/>
        <v>0</v>
      </c>
      <c r="AJ73" s="1">
        <f t="shared" si="32"/>
        <v>0</v>
      </c>
      <c r="AK73" s="1">
        <f t="shared" si="33"/>
        <v>0</v>
      </c>
      <c r="AL73" s="1">
        <f t="shared" si="34"/>
        <v>0</v>
      </c>
      <c r="AM73" s="1">
        <f t="shared" si="35"/>
        <v>0</v>
      </c>
      <c r="AN73" s="1">
        <f t="shared" si="36"/>
        <v>0</v>
      </c>
      <c r="AO73" s="1">
        <f t="shared" si="37"/>
        <v>0</v>
      </c>
      <c r="AP73" s="1">
        <f t="shared" si="38"/>
        <v>0</v>
      </c>
      <c r="AQ73" s="1">
        <f t="shared" si="39"/>
        <v>0</v>
      </c>
      <c r="AR73">
        <f t="shared" si="20"/>
        <v>1</v>
      </c>
    </row>
    <row r="74" spans="1:44">
      <c r="A74">
        <v>73</v>
      </c>
      <c r="B74">
        <v>2018</v>
      </c>
      <c r="C74">
        <v>21.6</v>
      </c>
      <c r="E74">
        <v>1</v>
      </c>
      <c r="F74">
        <v>3.7</v>
      </c>
      <c r="G74" t="s">
        <v>53</v>
      </c>
      <c r="H74">
        <f t="shared" si="21"/>
        <v>1</v>
      </c>
      <c r="I74">
        <v>2.23</v>
      </c>
      <c r="J74">
        <v>67.68514716</v>
      </c>
      <c r="K74">
        <v>0.0503</v>
      </c>
      <c r="L74">
        <v>0</v>
      </c>
      <c r="M74">
        <v>0</v>
      </c>
      <c r="N74">
        <v>0</v>
      </c>
      <c r="O74">
        <v>1</v>
      </c>
      <c r="P74">
        <v>0</v>
      </c>
      <c r="Q74">
        <v>9.18600368324123</v>
      </c>
      <c r="R74">
        <v>241</v>
      </c>
      <c r="S74">
        <v>11</v>
      </c>
      <c r="T74">
        <v>23.9</v>
      </c>
      <c r="U74">
        <v>1</v>
      </c>
      <c r="V74">
        <v>11.20328542</v>
      </c>
      <c r="W74">
        <v>0</v>
      </c>
      <c r="X74">
        <v>18.39835729</v>
      </c>
      <c r="Y74">
        <v>0</v>
      </c>
      <c r="Z74" s="1">
        <f t="shared" si="22"/>
        <v>0</v>
      </c>
      <c r="AA74" s="1">
        <f t="shared" si="23"/>
        <v>0</v>
      </c>
      <c r="AB74" s="1">
        <f t="shared" si="24"/>
        <v>0</v>
      </c>
      <c r="AC74" s="1">
        <f t="shared" si="25"/>
        <v>0</v>
      </c>
      <c r="AD74" s="1">
        <f t="shared" si="26"/>
        <v>0</v>
      </c>
      <c r="AE74" s="1">
        <f t="shared" si="27"/>
        <v>0</v>
      </c>
      <c r="AF74" s="1">
        <f t="shared" si="28"/>
        <v>0</v>
      </c>
      <c r="AG74" s="1">
        <f t="shared" si="29"/>
        <v>0</v>
      </c>
      <c r="AH74" s="1">
        <f t="shared" si="30"/>
        <v>0</v>
      </c>
      <c r="AI74" s="1">
        <f t="shared" si="31"/>
        <v>0</v>
      </c>
      <c r="AJ74" s="1">
        <f t="shared" si="32"/>
        <v>1</v>
      </c>
      <c r="AK74" s="1">
        <f t="shared" si="33"/>
        <v>0</v>
      </c>
      <c r="AL74" s="1">
        <f t="shared" si="34"/>
        <v>0</v>
      </c>
      <c r="AM74" s="1">
        <f t="shared" si="35"/>
        <v>0</v>
      </c>
      <c r="AN74" s="1">
        <f t="shared" si="36"/>
        <v>0</v>
      </c>
      <c r="AO74" s="1">
        <f t="shared" si="37"/>
        <v>0</v>
      </c>
      <c r="AP74" s="1">
        <f t="shared" si="38"/>
        <v>0</v>
      </c>
      <c r="AQ74" s="1">
        <f t="shared" si="39"/>
        <v>0</v>
      </c>
      <c r="AR74">
        <f t="shared" si="20"/>
        <v>11</v>
      </c>
    </row>
    <row r="75" spans="1:44">
      <c r="A75">
        <v>74</v>
      </c>
      <c r="B75">
        <v>2018</v>
      </c>
      <c r="C75">
        <v>2.6</v>
      </c>
      <c r="E75">
        <v>1</v>
      </c>
      <c r="F75">
        <v>3.9</v>
      </c>
      <c r="G75" t="s">
        <v>49</v>
      </c>
      <c r="H75">
        <f t="shared" si="21"/>
        <v>2</v>
      </c>
      <c r="I75">
        <v>2.7</v>
      </c>
      <c r="J75">
        <v>58.49418207</v>
      </c>
      <c r="K75">
        <v>0.0511</v>
      </c>
      <c r="L75">
        <v>0</v>
      </c>
      <c r="M75">
        <v>1</v>
      </c>
      <c r="N75">
        <v>0</v>
      </c>
      <c r="O75">
        <v>1</v>
      </c>
      <c r="P75">
        <v>0</v>
      </c>
      <c r="Q75">
        <v>7.95211786372007</v>
      </c>
      <c r="R75">
        <v>198</v>
      </c>
      <c r="S75">
        <v>14.6</v>
      </c>
      <c r="T75">
        <v>24.2</v>
      </c>
      <c r="U75">
        <v>0</v>
      </c>
      <c r="V75">
        <v>16.55852156</v>
      </c>
      <c r="W75">
        <v>0</v>
      </c>
      <c r="X75">
        <v>16.55852156</v>
      </c>
      <c r="Y75">
        <v>1</v>
      </c>
      <c r="Z75" s="1">
        <f t="shared" si="22"/>
        <v>0</v>
      </c>
      <c r="AA75" s="1">
        <f t="shared" si="23"/>
        <v>0</v>
      </c>
      <c r="AB75" s="1">
        <f t="shared" si="24"/>
        <v>0</v>
      </c>
      <c r="AC75" s="1">
        <f t="shared" si="25"/>
        <v>0</v>
      </c>
      <c r="AD75" s="1">
        <f t="shared" si="26"/>
        <v>0</v>
      </c>
      <c r="AE75" s="1">
        <f t="shared" si="27"/>
        <v>0</v>
      </c>
      <c r="AF75" s="1">
        <f t="shared" si="28"/>
        <v>0</v>
      </c>
      <c r="AG75" s="1">
        <f t="shared" si="29"/>
        <v>0</v>
      </c>
      <c r="AH75" s="1">
        <f t="shared" si="30"/>
        <v>0</v>
      </c>
      <c r="AI75" s="1">
        <f t="shared" si="31"/>
        <v>0</v>
      </c>
      <c r="AJ75" s="1">
        <f t="shared" si="32"/>
        <v>0</v>
      </c>
      <c r="AK75" s="1">
        <f t="shared" si="33"/>
        <v>0</v>
      </c>
      <c r="AL75" s="1">
        <f t="shared" si="34"/>
        <v>0</v>
      </c>
      <c r="AM75" s="1">
        <f t="shared" si="35"/>
        <v>1</v>
      </c>
      <c r="AN75" s="1">
        <f t="shared" si="36"/>
        <v>0</v>
      </c>
      <c r="AO75" s="1">
        <f t="shared" si="37"/>
        <v>0</v>
      </c>
      <c r="AP75" s="1">
        <f t="shared" si="38"/>
        <v>0</v>
      </c>
      <c r="AQ75" s="1">
        <f t="shared" si="39"/>
        <v>0</v>
      </c>
      <c r="AR75">
        <f t="shared" si="20"/>
        <v>14</v>
      </c>
    </row>
    <row r="76" spans="1:44">
      <c r="A76">
        <v>75</v>
      </c>
      <c r="B76">
        <v>2018</v>
      </c>
      <c r="C76">
        <v>9.8</v>
      </c>
      <c r="D76">
        <v>0</v>
      </c>
      <c r="E76">
        <v>1</v>
      </c>
      <c r="F76">
        <v>4.3</v>
      </c>
      <c r="G76" t="s">
        <v>53</v>
      </c>
      <c r="H76">
        <f t="shared" si="21"/>
        <v>1</v>
      </c>
      <c r="I76">
        <v>7.38</v>
      </c>
      <c r="J76">
        <v>75.4825462</v>
      </c>
      <c r="K76">
        <v>0.0244</v>
      </c>
      <c r="L76">
        <v>0</v>
      </c>
      <c r="M76">
        <v>0</v>
      </c>
      <c r="N76">
        <v>0</v>
      </c>
      <c r="O76">
        <v>1</v>
      </c>
      <c r="P76">
        <v>0</v>
      </c>
      <c r="Q76">
        <v>5.86740331491713</v>
      </c>
      <c r="R76">
        <v>197</v>
      </c>
      <c r="S76">
        <v>13.6</v>
      </c>
      <c r="T76">
        <v>20.7</v>
      </c>
      <c r="U76">
        <v>1</v>
      </c>
      <c r="V76">
        <v>1.281314168</v>
      </c>
      <c r="W76">
        <v>1</v>
      </c>
      <c r="X76">
        <v>12.1889117</v>
      </c>
      <c r="Y76">
        <v>0</v>
      </c>
      <c r="Z76" s="1">
        <f t="shared" si="22"/>
        <v>0</v>
      </c>
      <c r="AA76" s="1">
        <f t="shared" si="23"/>
        <v>0</v>
      </c>
      <c r="AB76" s="1">
        <f t="shared" si="24"/>
        <v>0</v>
      </c>
      <c r="AC76" s="1">
        <f t="shared" si="25"/>
        <v>0</v>
      </c>
      <c r="AD76" s="1">
        <f t="shared" si="26"/>
        <v>0</v>
      </c>
      <c r="AE76" s="1">
        <f t="shared" si="27"/>
        <v>0</v>
      </c>
      <c r="AF76" s="1">
        <f t="shared" si="28"/>
        <v>0</v>
      </c>
      <c r="AG76" s="1">
        <f t="shared" si="29"/>
        <v>0</v>
      </c>
      <c r="AH76" s="1">
        <f t="shared" si="30"/>
        <v>0</v>
      </c>
      <c r="AI76" s="1">
        <f t="shared" si="31"/>
        <v>0</v>
      </c>
      <c r="AJ76" s="1">
        <f t="shared" si="32"/>
        <v>1</v>
      </c>
      <c r="AK76" s="1">
        <f t="shared" si="33"/>
        <v>0</v>
      </c>
      <c r="AL76" s="1">
        <f t="shared" si="34"/>
        <v>0</v>
      </c>
      <c r="AM76" s="1">
        <f t="shared" si="35"/>
        <v>0</v>
      </c>
      <c r="AN76" s="1">
        <f t="shared" si="36"/>
        <v>0</v>
      </c>
      <c r="AO76" s="1">
        <f t="shared" si="37"/>
        <v>0</v>
      </c>
      <c r="AP76" s="1">
        <f t="shared" si="38"/>
        <v>0</v>
      </c>
      <c r="AQ76" s="1">
        <f t="shared" si="39"/>
        <v>0</v>
      </c>
      <c r="AR76">
        <f t="shared" si="20"/>
        <v>11</v>
      </c>
    </row>
    <row r="77" spans="1:44">
      <c r="A77">
        <v>76</v>
      </c>
      <c r="B77">
        <v>2018</v>
      </c>
      <c r="C77">
        <v>3</v>
      </c>
      <c r="E77">
        <v>1</v>
      </c>
      <c r="F77">
        <v>4</v>
      </c>
      <c r="G77" t="s">
        <v>53</v>
      </c>
      <c r="H77">
        <f t="shared" si="21"/>
        <v>1</v>
      </c>
      <c r="I77">
        <v>2.36</v>
      </c>
      <c r="J77">
        <v>58.64202601</v>
      </c>
      <c r="K77">
        <v>0.2428</v>
      </c>
      <c r="L77">
        <v>0</v>
      </c>
      <c r="M77">
        <v>1</v>
      </c>
      <c r="N77">
        <v>0</v>
      </c>
      <c r="O77">
        <v>1</v>
      </c>
      <c r="P77">
        <v>0</v>
      </c>
      <c r="Q77">
        <v>6.24493554327807</v>
      </c>
      <c r="R77">
        <v>241</v>
      </c>
      <c r="S77">
        <v>12.2</v>
      </c>
      <c r="T77">
        <v>26.8</v>
      </c>
      <c r="U77">
        <v>1</v>
      </c>
      <c r="V77">
        <v>3.318275154</v>
      </c>
      <c r="W77">
        <v>0</v>
      </c>
      <c r="X77">
        <v>19.05544148</v>
      </c>
      <c r="Y77">
        <v>0</v>
      </c>
      <c r="Z77" s="1">
        <f t="shared" si="22"/>
        <v>0</v>
      </c>
      <c r="AA77" s="1">
        <f t="shared" si="23"/>
        <v>0</v>
      </c>
      <c r="AB77" s="1">
        <f t="shared" si="24"/>
        <v>0</v>
      </c>
      <c r="AC77" s="1">
        <f t="shared" si="25"/>
        <v>0</v>
      </c>
      <c r="AD77" s="1">
        <f t="shared" si="26"/>
        <v>0</v>
      </c>
      <c r="AE77" s="1">
        <f t="shared" si="27"/>
        <v>0</v>
      </c>
      <c r="AF77" s="1">
        <f t="shared" si="28"/>
        <v>0</v>
      </c>
      <c r="AG77" s="1">
        <f t="shared" si="29"/>
        <v>0</v>
      </c>
      <c r="AH77" s="1">
        <f t="shared" si="30"/>
        <v>0</v>
      </c>
      <c r="AI77" s="1">
        <f t="shared" si="31"/>
        <v>0</v>
      </c>
      <c r="AJ77" s="1">
        <f t="shared" si="32"/>
        <v>1</v>
      </c>
      <c r="AK77" s="1">
        <f t="shared" si="33"/>
        <v>0</v>
      </c>
      <c r="AL77" s="1">
        <f t="shared" si="34"/>
        <v>0</v>
      </c>
      <c r="AM77" s="1">
        <f t="shared" si="35"/>
        <v>0</v>
      </c>
      <c r="AN77" s="1">
        <f t="shared" si="36"/>
        <v>0</v>
      </c>
      <c r="AO77" s="1">
        <f t="shared" si="37"/>
        <v>0</v>
      </c>
      <c r="AP77" s="1">
        <f t="shared" si="38"/>
        <v>0</v>
      </c>
      <c r="AQ77" s="1">
        <f t="shared" si="39"/>
        <v>0</v>
      </c>
      <c r="AR77">
        <f t="shared" si="20"/>
        <v>11</v>
      </c>
    </row>
    <row r="78" spans="1:44">
      <c r="A78">
        <v>77</v>
      </c>
      <c r="B78">
        <v>2018</v>
      </c>
      <c r="C78">
        <v>4.4</v>
      </c>
      <c r="E78">
        <v>1</v>
      </c>
      <c r="F78">
        <v>3.8</v>
      </c>
      <c r="G78" t="s">
        <v>58</v>
      </c>
      <c r="H78">
        <f t="shared" si="21"/>
        <v>2</v>
      </c>
      <c r="I78">
        <v>1.31</v>
      </c>
      <c r="J78">
        <v>58.69678303</v>
      </c>
      <c r="K78">
        <v>0.4294</v>
      </c>
      <c r="L78">
        <v>0</v>
      </c>
      <c r="M78">
        <v>1</v>
      </c>
      <c r="N78">
        <v>0</v>
      </c>
      <c r="O78">
        <v>1</v>
      </c>
      <c r="P78">
        <v>0</v>
      </c>
      <c r="Q78">
        <v>5.21178637200737</v>
      </c>
      <c r="R78">
        <v>264</v>
      </c>
      <c r="S78">
        <v>12.7</v>
      </c>
      <c r="T78">
        <v>30.3</v>
      </c>
      <c r="U78">
        <v>1</v>
      </c>
      <c r="V78">
        <v>4.599589322</v>
      </c>
      <c r="W78">
        <v>0</v>
      </c>
      <c r="X78">
        <v>16.32854209</v>
      </c>
      <c r="Y78">
        <v>1</v>
      </c>
      <c r="Z78" s="1">
        <f t="shared" si="22"/>
        <v>0</v>
      </c>
      <c r="AA78" s="1">
        <f t="shared" si="23"/>
        <v>0</v>
      </c>
      <c r="AB78" s="1">
        <f t="shared" si="24"/>
        <v>0</v>
      </c>
      <c r="AC78" s="1">
        <f t="shared" si="25"/>
        <v>0</v>
      </c>
      <c r="AD78" s="1">
        <f t="shared" si="26"/>
        <v>1</v>
      </c>
      <c r="AE78" s="1">
        <f t="shared" si="27"/>
        <v>0</v>
      </c>
      <c r="AF78" s="1">
        <f t="shared" si="28"/>
        <v>0</v>
      </c>
      <c r="AG78" s="1">
        <f t="shared" si="29"/>
        <v>0</v>
      </c>
      <c r="AH78" s="1">
        <f t="shared" si="30"/>
        <v>0</v>
      </c>
      <c r="AI78" s="1">
        <f t="shared" si="31"/>
        <v>0</v>
      </c>
      <c r="AJ78" s="1">
        <f t="shared" si="32"/>
        <v>0</v>
      </c>
      <c r="AK78" s="1">
        <f t="shared" si="33"/>
        <v>0</v>
      </c>
      <c r="AL78" s="1">
        <f t="shared" si="34"/>
        <v>0</v>
      </c>
      <c r="AM78" s="1">
        <f t="shared" si="35"/>
        <v>0</v>
      </c>
      <c r="AN78" s="1">
        <f t="shared" si="36"/>
        <v>0</v>
      </c>
      <c r="AO78" s="1">
        <f t="shared" si="37"/>
        <v>0</v>
      </c>
      <c r="AP78" s="1">
        <f t="shared" si="38"/>
        <v>0</v>
      </c>
      <c r="AQ78" s="1">
        <f t="shared" si="39"/>
        <v>0</v>
      </c>
      <c r="AR78">
        <f t="shared" si="20"/>
        <v>5</v>
      </c>
    </row>
    <row r="79" spans="1:44">
      <c r="A79">
        <v>78</v>
      </c>
      <c r="B79">
        <v>2018</v>
      </c>
      <c r="C79">
        <v>3.5</v>
      </c>
      <c r="E79">
        <v>0</v>
      </c>
      <c r="F79">
        <v>3.6</v>
      </c>
      <c r="G79" t="s">
        <v>45</v>
      </c>
      <c r="H79">
        <f t="shared" si="21"/>
        <v>0</v>
      </c>
      <c r="I79">
        <v>1.57</v>
      </c>
      <c r="J79">
        <v>60.06297057</v>
      </c>
      <c r="K79">
        <v>0.042</v>
      </c>
      <c r="L79">
        <v>0</v>
      </c>
      <c r="M79">
        <v>1</v>
      </c>
      <c r="N79">
        <v>0</v>
      </c>
      <c r="O79">
        <v>1</v>
      </c>
      <c r="P79">
        <v>0</v>
      </c>
      <c r="Q79">
        <v>9.66114180478821</v>
      </c>
      <c r="R79">
        <v>308</v>
      </c>
      <c r="S79">
        <v>12.1</v>
      </c>
      <c r="T79">
        <v>27.7</v>
      </c>
      <c r="U79">
        <v>1</v>
      </c>
      <c r="V79">
        <v>2.858316222</v>
      </c>
      <c r="W79">
        <v>0</v>
      </c>
      <c r="X79">
        <v>9.659137577</v>
      </c>
      <c r="Y79">
        <v>0</v>
      </c>
      <c r="Z79" s="1">
        <f t="shared" si="22"/>
        <v>0</v>
      </c>
      <c r="AA79" s="1">
        <f t="shared" si="23"/>
        <v>0</v>
      </c>
      <c r="AB79" s="1">
        <f t="shared" si="24"/>
        <v>0</v>
      </c>
      <c r="AC79" s="1">
        <f t="shared" si="25"/>
        <v>0</v>
      </c>
      <c r="AD79" s="1">
        <f t="shared" si="26"/>
        <v>0</v>
      </c>
      <c r="AE79" s="1">
        <f t="shared" si="27"/>
        <v>0</v>
      </c>
      <c r="AF79" s="1">
        <f t="shared" si="28"/>
        <v>0</v>
      </c>
      <c r="AG79" s="1">
        <f t="shared" si="29"/>
        <v>0</v>
      </c>
      <c r="AH79" s="1">
        <f t="shared" si="30"/>
        <v>1</v>
      </c>
      <c r="AI79" s="1">
        <f t="shared" si="31"/>
        <v>0</v>
      </c>
      <c r="AJ79" s="1">
        <f t="shared" si="32"/>
        <v>0</v>
      </c>
      <c r="AK79" s="1">
        <f t="shared" si="33"/>
        <v>0</v>
      </c>
      <c r="AL79" s="1">
        <f t="shared" si="34"/>
        <v>0</v>
      </c>
      <c r="AM79" s="1">
        <f t="shared" si="35"/>
        <v>0</v>
      </c>
      <c r="AN79" s="1">
        <f t="shared" si="36"/>
        <v>0</v>
      </c>
      <c r="AO79" s="1">
        <f t="shared" si="37"/>
        <v>0</v>
      </c>
      <c r="AP79" s="1">
        <f t="shared" si="38"/>
        <v>0</v>
      </c>
      <c r="AQ79" s="1">
        <f t="shared" si="39"/>
        <v>0</v>
      </c>
      <c r="AR79">
        <f t="shared" si="20"/>
        <v>9</v>
      </c>
    </row>
    <row r="80" spans="1:44">
      <c r="A80">
        <v>79</v>
      </c>
      <c r="B80">
        <v>2018</v>
      </c>
      <c r="C80">
        <v>3</v>
      </c>
      <c r="E80">
        <v>1</v>
      </c>
      <c r="F80">
        <v>2.9</v>
      </c>
      <c r="G80" t="s">
        <v>53</v>
      </c>
      <c r="H80">
        <f t="shared" si="21"/>
        <v>1</v>
      </c>
      <c r="I80">
        <v>15</v>
      </c>
      <c r="J80">
        <v>76.16974675</v>
      </c>
      <c r="K80">
        <v>0.0205</v>
      </c>
      <c r="L80">
        <v>0</v>
      </c>
      <c r="M80">
        <v>0</v>
      </c>
      <c r="N80">
        <v>0</v>
      </c>
      <c r="O80">
        <v>1</v>
      </c>
      <c r="P80">
        <v>0</v>
      </c>
      <c r="Q80">
        <v>3.9134438305709</v>
      </c>
      <c r="R80">
        <v>387</v>
      </c>
      <c r="S80">
        <v>8.9</v>
      </c>
      <c r="T80">
        <v>18.8</v>
      </c>
      <c r="U80">
        <v>1</v>
      </c>
      <c r="V80">
        <v>2.562628337</v>
      </c>
      <c r="W80">
        <v>1</v>
      </c>
      <c r="X80">
        <v>2.562628337</v>
      </c>
      <c r="Y80">
        <v>0</v>
      </c>
      <c r="Z80" s="1">
        <f t="shared" si="22"/>
        <v>0</v>
      </c>
      <c r="AA80" s="1">
        <f t="shared" si="23"/>
        <v>0</v>
      </c>
      <c r="AB80" s="1">
        <f t="shared" si="24"/>
        <v>0</v>
      </c>
      <c r="AC80" s="1">
        <f t="shared" si="25"/>
        <v>0</v>
      </c>
      <c r="AD80" s="1">
        <f t="shared" si="26"/>
        <v>0</v>
      </c>
      <c r="AE80" s="1">
        <f t="shared" si="27"/>
        <v>0</v>
      </c>
      <c r="AF80" s="1">
        <f t="shared" si="28"/>
        <v>0</v>
      </c>
      <c r="AG80" s="1">
        <f t="shared" si="29"/>
        <v>0</v>
      </c>
      <c r="AH80" s="1">
        <f t="shared" si="30"/>
        <v>0</v>
      </c>
      <c r="AI80" s="1">
        <f t="shared" si="31"/>
        <v>0</v>
      </c>
      <c r="AJ80" s="1">
        <f t="shared" si="32"/>
        <v>1</v>
      </c>
      <c r="AK80" s="1">
        <f t="shared" si="33"/>
        <v>0</v>
      </c>
      <c r="AL80" s="1">
        <f t="shared" si="34"/>
        <v>0</v>
      </c>
      <c r="AM80" s="1">
        <f t="shared" si="35"/>
        <v>0</v>
      </c>
      <c r="AN80" s="1">
        <f t="shared" si="36"/>
        <v>0</v>
      </c>
      <c r="AO80" s="1">
        <f t="shared" si="37"/>
        <v>0</v>
      </c>
      <c r="AP80" s="1">
        <f t="shared" si="38"/>
        <v>0</v>
      </c>
      <c r="AQ80" s="1">
        <f t="shared" si="39"/>
        <v>0</v>
      </c>
      <c r="AR80">
        <f t="shared" si="20"/>
        <v>11</v>
      </c>
    </row>
    <row r="81" spans="1:44">
      <c r="A81">
        <v>80</v>
      </c>
      <c r="B81">
        <v>2018</v>
      </c>
      <c r="C81">
        <v>1.8</v>
      </c>
      <c r="E81">
        <v>0</v>
      </c>
      <c r="F81">
        <v>4.4</v>
      </c>
      <c r="G81" t="s">
        <v>51</v>
      </c>
      <c r="H81">
        <f t="shared" si="21"/>
        <v>2</v>
      </c>
      <c r="I81">
        <v>3</v>
      </c>
      <c r="J81">
        <v>61.52224504</v>
      </c>
      <c r="K81">
        <v>0.2928</v>
      </c>
      <c r="L81">
        <v>0</v>
      </c>
      <c r="M81">
        <v>0</v>
      </c>
      <c r="N81">
        <v>0</v>
      </c>
      <c r="O81">
        <v>1</v>
      </c>
      <c r="P81">
        <v>0</v>
      </c>
      <c r="Q81">
        <v>3.97053406998159</v>
      </c>
      <c r="R81">
        <v>243</v>
      </c>
      <c r="S81">
        <v>14.7</v>
      </c>
      <c r="T81">
        <v>28.9</v>
      </c>
      <c r="U81">
        <v>1</v>
      </c>
      <c r="V81">
        <v>1.839835729</v>
      </c>
      <c r="W81">
        <v>0</v>
      </c>
      <c r="X81">
        <v>12.02464066</v>
      </c>
      <c r="Y81">
        <v>0</v>
      </c>
      <c r="Z81" s="1">
        <f t="shared" si="22"/>
        <v>0</v>
      </c>
      <c r="AA81" s="1">
        <f t="shared" si="23"/>
        <v>0</v>
      </c>
      <c r="AB81" s="1">
        <f t="shared" si="24"/>
        <v>0</v>
      </c>
      <c r="AC81" s="1">
        <f t="shared" si="25"/>
        <v>0</v>
      </c>
      <c r="AD81" s="1">
        <f t="shared" si="26"/>
        <v>0</v>
      </c>
      <c r="AE81" s="1">
        <f t="shared" si="27"/>
        <v>0</v>
      </c>
      <c r="AF81" s="1">
        <f t="shared" si="28"/>
        <v>0</v>
      </c>
      <c r="AG81" s="1">
        <f t="shared" si="29"/>
        <v>0</v>
      </c>
      <c r="AH81" s="1">
        <f t="shared" si="30"/>
        <v>0</v>
      </c>
      <c r="AI81" s="1">
        <f t="shared" si="31"/>
        <v>0</v>
      </c>
      <c r="AJ81" s="1">
        <f t="shared" si="32"/>
        <v>0</v>
      </c>
      <c r="AK81" s="1">
        <f t="shared" si="33"/>
        <v>0</v>
      </c>
      <c r="AL81" s="1">
        <f t="shared" si="34"/>
        <v>0</v>
      </c>
      <c r="AM81" s="1">
        <f t="shared" si="35"/>
        <v>0</v>
      </c>
      <c r="AN81" s="1">
        <f t="shared" si="36"/>
        <v>1</v>
      </c>
      <c r="AO81" s="1">
        <f t="shared" si="37"/>
        <v>0</v>
      </c>
      <c r="AP81" s="1">
        <f t="shared" si="38"/>
        <v>0</v>
      </c>
      <c r="AQ81" s="1">
        <f t="shared" si="39"/>
        <v>0</v>
      </c>
      <c r="AR81">
        <f t="shared" si="20"/>
        <v>15</v>
      </c>
    </row>
    <row r="82" spans="1:44">
      <c r="A82">
        <v>81</v>
      </c>
      <c r="B82">
        <v>2018</v>
      </c>
      <c r="C82">
        <v>56.1</v>
      </c>
      <c r="E82">
        <v>1</v>
      </c>
      <c r="F82">
        <v>3.5</v>
      </c>
      <c r="G82" t="s">
        <v>54</v>
      </c>
      <c r="H82">
        <f t="shared" si="21"/>
        <v>2</v>
      </c>
      <c r="I82">
        <v>3.75</v>
      </c>
      <c r="J82">
        <v>86.48049281</v>
      </c>
      <c r="K82">
        <v>0.0036</v>
      </c>
      <c r="L82">
        <v>0</v>
      </c>
      <c r="M82">
        <v>0</v>
      </c>
      <c r="N82">
        <v>1</v>
      </c>
      <c r="O82">
        <v>1</v>
      </c>
      <c r="P82">
        <v>0</v>
      </c>
      <c r="Q82">
        <v>6.62062615101289</v>
      </c>
      <c r="R82">
        <v>249</v>
      </c>
      <c r="S82">
        <v>10.7</v>
      </c>
      <c r="T82">
        <v>23.2</v>
      </c>
      <c r="U82">
        <v>0</v>
      </c>
      <c r="V82">
        <v>9.133470226</v>
      </c>
      <c r="W82">
        <v>0</v>
      </c>
      <c r="X82">
        <v>9.133470226</v>
      </c>
      <c r="Y82">
        <v>1</v>
      </c>
      <c r="Z82" s="1">
        <f t="shared" si="22"/>
        <v>0</v>
      </c>
      <c r="AA82" s="1">
        <f t="shared" si="23"/>
        <v>0</v>
      </c>
      <c r="AB82" s="1">
        <f t="shared" si="24"/>
        <v>0</v>
      </c>
      <c r="AC82" s="1">
        <f t="shared" si="25"/>
        <v>1</v>
      </c>
      <c r="AD82" s="1">
        <f t="shared" si="26"/>
        <v>0</v>
      </c>
      <c r="AE82" s="1">
        <f t="shared" si="27"/>
        <v>0</v>
      </c>
      <c r="AF82" s="1">
        <f t="shared" si="28"/>
        <v>0</v>
      </c>
      <c r="AG82" s="1">
        <f t="shared" si="29"/>
        <v>0</v>
      </c>
      <c r="AH82" s="1">
        <f t="shared" si="30"/>
        <v>0</v>
      </c>
      <c r="AI82" s="1">
        <f t="shared" si="31"/>
        <v>0</v>
      </c>
      <c r="AJ82" s="1">
        <f t="shared" si="32"/>
        <v>0</v>
      </c>
      <c r="AK82" s="1">
        <f t="shared" si="33"/>
        <v>0</v>
      </c>
      <c r="AL82" s="1">
        <f t="shared" si="34"/>
        <v>0</v>
      </c>
      <c r="AM82" s="1">
        <f t="shared" si="35"/>
        <v>0</v>
      </c>
      <c r="AN82" s="1">
        <f t="shared" si="36"/>
        <v>0</v>
      </c>
      <c r="AO82" s="1">
        <f t="shared" si="37"/>
        <v>0</v>
      </c>
      <c r="AP82" s="1">
        <f t="shared" si="38"/>
        <v>0</v>
      </c>
      <c r="AQ82" s="1">
        <f t="shared" si="39"/>
        <v>0</v>
      </c>
      <c r="AR82">
        <f t="shared" si="20"/>
        <v>4</v>
      </c>
    </row>
    <row r="83" spans="1:44">
      <c r="A83">
        <v>82</v>
      </c>
      <c r="B83">
        <v>2018</v>
      </c>
      <c r="C83">
        <v>7.9</v>
      </c>
      <c r="E83">
        <v>1</v>
      </c>
      <c r="F83">
        <v>3.7</v>
      </c>
      <c r="G83" t="s">
        <v>56</v>
      </c>
      <c r="H83">
        <f t="shared" si="21"/>
        <v>2</v>
      </c>
      <c r="I83">
        <v>9.75</v>
      </c>
      <c r="J83">
        <v>65.27857632</v>
      </c>
      <c r="K83">
        <v>0.1019</v>
      </c>
      <c r="L83">
        <v>0</v>
      </c>
      <c r="M83">
        <v>0</v>
      </c>
      <c r="N83">
        <v>0</v>
      </c>
      <c r="O83">
        <v>1</v>
      </c>
      <c r="P83">
        <v>0</v>
      </c>
      <c r="Q83">
        <v>0</v>
      </c>
      <c r="R83">
        <v>233</v>
      </c>
      <c r="S83">
        <v>11.8</v>
      </c>
      <c r="T83">
        <v>21.6</v>
      </c>
      <c r="U83">
        <v>1</v>
      </c>
      <c r="V83">
        <v>1.412731006</v>
      </c>
      <c r="W83">
        <v>1</v>
      </c>
      <c r="X83">
        <v>1.971252567</v>
      </c>
      <c r="Y83">
        <v>0</v>
      </c>
      <c r="Z83" s="1">
        <f t="shared" si="22"/>
        <v>0</v>
      </c>
      <c r="AA83" s="1">
        <f t="shared" si="23"/>
        <v>0</v>
      </c>
      <c r="AB83" s="1">
        <f t="shared" si="24"/>
        <v>0</v>
      </c>
      <c r="AC83" s="1">
        <f t="shared" si="25"/>
        <v>0</v>
      </c>
      <c r="AD83" s="1">
        <f t="shared" si="26"/>
        <v>0</v>
      </c>
      <c r="AE83" s="1">
        <f t="shared" si="27"/>
        <v>0</v>
      </c>
      <c r="AF83" s="1">
        <f t="shared" si="28"/>
        <v>0</v>
      </c>
      <c r="AG83" s="1">
        <f t="shared" si="29"/>
        <v>0</v>
      </c>
      <c r="AH83" s="1">
        <f t="shared" si="30"/>
        <v>0</v>
      </c>
      <c r="AI83" s="1">
        <f t="shared" si="31"/>
        <v>0</v>
      </c>
      <c r="AJ83" s="1">
        <f t="shared" si="32"/>
        <v>0</v>
      </c>
      <c r="AK83" s="1">
        <f t="shared" si="33"/>
        <v>1</v>
      </c>
      <c r="AL83" s="1">
        <f t="shared" si="34"/>
        <v>0</v>
      </c>
      <c r="AM83" s="1">
        <f t="shared" si="35"/>
        <v>0</v>
      </c>
      <c r="AN83" s="1">
        <f t="shared" si="36"/>
        <v>0</v>
      </c>
      <c r="AO83" s="1">
        <f t="shared" si="37"/>
        <v>0</v>
      </c>
      <c r="AP83" s="1">
        <f t="shared" si="38"/>
        <v>0</v>
      </c>
      <c r="AQ83" s="1">
        <f t="shared" si="39"/>
        <v>0</v>
      </c>
      <c r="AR83">
        <f t="shared" si="20"/>
        <v>12</v>
      </c>
    </row>
    <row r="84" spans="1:44">
      <c r="A84">
        <v>83</v>
      </c>
      <c r="B84">
        <v>2018</v>
      </c>
      <c r="C84">
        <v>3</v>
      </c>
      <c r="E84">
        <v>1</v>
      </c>
      <c r="F84">
        <v>3.9</v>
      </c>
      <c r="G84" t="s">
        <v>54</v>
      </c>
      <c r="H84">
        <f t="shared" si="21"/>
        <v>2</v>
      </c>
      <c r="I84">
        <v>12.67</v>
      </c>
      <c r="J84">
        <v>66.9596167</v>
      </c>
      <c r="K84">
        <v>0.0016</v>
      </c>
      <c r="L84">
        <v>0</v>
      </c>
      <c r="M84">
        <v>0</v>
      </c>
      <c r="N84">
        <v>0</v>
      </c>
      <c r="O84">
        <v>1</v>
      </c>
      <c r="P84">
        <v>0</v>
      </c>
      <c r="Q84">
        <v>7.3830570902394</v>
      </c>
      <c r="R84">
        <v>277</v>
      </c>
      <c r="S84">
        <v>11</v>
      </c>
      <c r="T84">
        <v>26.3</v>
      </c>
      <c r="U84">
        <v>0</v>
      </c>
      <c r="V84">
        <v>15.34291581</v>
      </c>
      <c r="W84">
        <v>0</v>
      </c>
      <c r="X84">
        <v>15.80287474</v>
      </c>
      <c r="Y84">
        <v>1</v>
      </c>
      <c r="Z84" s="1">
        <f t="shared" si="22"/>
        <v>0</v>
      </c>
      <c r="AA84" s="1">
        <f t="shared" si="23"/>
        <v>0</v>
      </c>
      <c r="AB84" s="1">
        <f t="shared" si="24"/>
        <v>0</v>
      </c>
      <c r="AC84" s="1">
        <f t="shared" si="25"/>
        <v>1</v>
      </c>
      <c r="AD84" s="1">
        <f t="shared" si="26"/>
        <v>0</v>
      </c>
      <c r="AE84" s="1">
        <f t="shared" si="27"/>
        <v>0</v>
      </c>
      <c r="AF84" s="1">
        <f t="shared" si="28"/>
        <v>0</v>
      </c>
      <c r="AG84" s="1">
        <f t="shared" si="29"/>
        <v>0</v>
      </c>
      <c r="AH84" s="1">
        <f t="shared" si="30"/>
        <v>0</v>
      </c>
      <c r="AI84" s="1">
        <f t="shared" si="31"/>
        <v>0</v>
      </c>
      <c r="AJ84" s="1">
        <f t="shared" si="32"/>
        <v>0</v>
      </c>
      <c r="AK84" s="1">
        <f t="shared" si="33"/>
        <v>0</v>
      </c>
      <c r="AL84" s="1">
        <f t="shared" si="34"/>
        <v>0</v>
      </c>
      <c r="AM84" s="1">
        <f t="shared" si="35"/>
        <v>0</v>
      </c>
      <c r="AN84" s="1">
        <f t="shared" si="36"/>
        <v>0</v>
      </c>
      <c r="AO84" s="1">
        <f t="shared" si="37"/>
        <v>0</v>
      </c>
      <c r="AP84" s="1">
        <f t="shared" si="38"/>
        <v>0</v>
      </c>
      <c r="AQ84" s="1">
        <f t="shared" si="39"/>
        <v>0</v>
      </c>
      <c r="AR84">
        <f t="shared" si="20"/>
        <v>4</v>
      </c>
    </row>
    <row r="85" spans="1:44">
      <c r="A85">
        <v>84</v>
      </c>
      <c r="B85">
        <v>2018</v>
      </c>
      <c r="C85">
        <v>3</v>
      </c>
      <c r="D85">
        <v>60</v>
      </c>
      <c r="E85">
        <v>1</v>
      </c>
      <c r="F85">
        <v>4.1</v>
      </c>
      <c r="G85" t="s">
        <v>53</v>
      </c>
      <c r="H85">
        <f t="shared" si="21"/>
        <v>1</v>
      </c>
      <c r="I85">
        <v>4.5</v>
      </c>
      <c r="J85">
        <v>73.79603012</v>
      </c>
      <c r="K85">
        <v>0.528</v>
      </c>
      <c r="L85">
        <v>0</v>
      </c>
      <c r="M85">
        <v>1</v>
      </c>
      <c r="N85">
        <v>0</v>
      </c>
      <c r="O85">
        <v>1</v>
      </c>
      <c r="P85">
        <v>1</v>
      </c>
      <c r="Q85">
        <v>3.2670349907919</v>
      </c>
      <c r="R85">
        <v>315</v>
      </c>
      <c r="S85">
        <v>10.4</v>
      </c>
      <c r="T85">
        <v>18.8</v>
      </c>
      <c r="U85">
        <v>1</v>
      </c>
      <c r="V85">
        <v>1.675564682</v>
      </c>
      <c r="W85">
        <v>1</v>
      </c>
      <c r="X85">
        <v>4.501026694</v>
      </c>
      <c r="Y85">
        <v>0</v>
      </c>
      <c r="Z85" s="1">
        <f t="shared" si="22"/>
        <v>0</v>
      </c>
      <c r="AA85" s="1">
        <f t="shared" si="23"/>
        <v>0</v>
      </c>
      <c r="AB85" s="1">
        <f t="shared" si="24"/>
        <v>0</v>
      </c>
      <c r="AC85" s="1">
        <f t="shared" si="25"/>
        <v>0</v>
      </c>
      <c r="AD85" s="1">
        <f t="shared" si="26"/>
        <v>0</v>
      </c>
      <c r="AE85" s="1">
        <f t="shared" si="27"/>
        <v>0</v>
      </c>
      <c r="AF85" s="1">
        <f t="shared" si="28"/>
        <v>0</v>
      </c>
      <c r="AG85" s="1">
        <f t="shared" si="29"/>
        <v>0</v>
      </c>
      <c r="AH85" s="1">
        <f t="shared" si="30"/>
        <v>0</v>
      </c>
      <c r="AI85" s="1">
        <f t="shared" si="31"/>
        <v>0</v>
      </c>
      <c r="AJ85" s="1">
        <f t="shared" si="32"/>
        <v>1</v>
      </c>
      <c r="AK85" s="1">
        <f t="shared" si="33"/>
        <v>0</v>
      </c>
      <c r="AL85" s="1">
        <f t="shared" si="34"/>
        <v>0</v>
      </c>
      <c r="AM85" s="1">
        <f t="shared" si="35"/>
        <v>0</v>
      </c>
      <c r="AN85" s="1">
        <f t="shared" si="36"/>
        <v>0</v>
      </c>
      <c r="AO85" s="1">
        <f t="shared" si="37"/>
        <v>0</v>
      </c>
      <c r="AP85" s="1">
        <f t="shared" si="38"/>
        <v>0</v>
      </c>
      <c r="AQ85" s="1">
        <f t="shared" si="39"/>
        <v>0</v>
      </c>
      <c r="AR85">
        <f t="shared" si="20"/>
        <v>11</v>
      </c>
    </row>
    <row r="86" spans="1:44">
      <c r="A86">
        <v>85</v>
      </c>
      <c r="B86">
        <v>2018</v>
      </c>
      <c r="C86">
        <v>4.4</v>
      </c>
      <c r="E86">
        <v>1</v>
      </c>
      <c r="F86">
        <v>3.9</v>
      </c>
      <c r="G86" t="s">
        <v>51</v>
      </c>
      <c r="H86">
        <f t="shared" si="21"/>
        <v>2</v>
      </c>
      <c r="I86">
        <v>7.83</v>
      </c>
      <c r="J86">
        <v>74.7871321</v>
      </c>
      <c r="K86">
        <v>0.3375</v>
      </c>
      <c r="L86">
        <v>0</v>
      </c>
      <c r="M86">
        <v>1</v>
      </c>
      <c r="N86">
        <v>0</v>
      </c>
      <c r="O86">
        <v>1</v>
      </c>
      <c r="P86">
        <v>0</v>
      </c>
      <c r="Q86">
        <v>3.95211786372008</v>
      </c>
      <c r="R86">
        <v>368</v>
      </c>
      <c r="S86">
        <v>11.4</v>
      </c>
      <c r="T86">
        <v>24.7</v>
      </c>
      <c r="U86">
        <v>1</v>
      </c>
      <c r="V86">
        <v>7.359342916</v>
      </c>
      <c r="W86">
        <v>0</v>
      </c>
      <c r="X86">
        <v>12.02464066</v>
      </c>
      <c r="Y86">
        <v>1</v>
      </c>
      <c r="Z86" s="1">
        <f t="shared" si="22"/>
        <v>0</v>
      </c>
      <c r="AA86" s="1">
        <f t="shared" si="23"/>
        <v>0</v>
      </c>
      <c r="AB86" s="1">
        <f t="shared" si="24"/>
        <v>0</v>
      </c>
      <c r="AC86" s="1">
        <f t="shared" si="25"/>
        <v>0</v>
      </c>
      <c r="AD86" s="1">
        <f t="shared" si="26"/>
        <v>0</v>
      </c>
      <c r="AE86" s="1">
        <f t="shared" si="27"/>
        <v>0</v>
      </c>
      <c r="AF86" s="1">
        <f t="shared" si="28"/>
        <v>0</v>
      </c>
      <c r="AG86" s="1">
        <f t="shared" si="29"/>
        <v>0</v>
      </c>
      <c r="AH86" s="1">
        <f t="shared" si="30"/>
        <v>0</v>
      </c>
      <c r="AI86" s="1">
        <f t="shared" si="31"/>
        <v>0</v>
      </c>
      <c r="AJ86" s="1">
        <f t="shared" si="32"/>
        <v>0</v>
      </c>
      <c r="AK86" s="1">
        <f t="shared" si="33"/>
        <v>0</v>
      </c>
      <c r="AL86" s="1">
        <f t="shared" si="34"/>
        <v>0</v>
      </c>
      <c r="AM86" s="1">
        <f t="shared" si="35"/>
        <v>0</v>
      </c>
      <c r="AN86" s="1">
        <f t="shared" si="36"/>
        <v>1</v>
      </c>
      <c r="AO86" s="1">
        <f t="shared" si="37"/>
        <v>0</v>
      </c>
      <c r="AP86" s="1">
        <f t="shared" si="38"/>
        <v>0</v>
      </c>
      <c r="AQ86" s="1">
        <f t="shared" si="39"/>
        <v>0</v>
      </c>
      <c r="AR86">
        <f t="shared" si="20"/>
        <v>15</v>
      </c>
    </row>
    <row r="87" spans="1:44">
      <c r="A87">
        <v>86</v>
      </c>
      <c r="B87">
        <v>2018</v>
      </c>
      <c r="C87">
        <v>33.4</v>
      </c>
      <c r="E87">
        <v>0</v>
      </c>
      <c r="F87">
        <v>3.9</v>
      </c>
      <c r="G87" t="s">
        <v>45</v>
      </c>
      <c r="H87">
        <f t="shared" si="21"/>
        <v>0</v>
      </c>
      <c r="I87">
        <v>16</v>
      </c>
      <c r="J87">
        <v>66.42847365</v>
      </c>
      <c r="K87">
        <v>0.29</v>
      </c>
      <c r="L87">
        <v>1</v>
      </c>
      <c r="M87">
        <v>0</v>
      </c>
      <c r="N87">
        <v>0</v>
      </c>
      <c r="O87">
        <v>1</v>
      </c>
      <c r="P87">
        <v>0</v>
      </c>
      <c r="Q87">
        <v>7.41804788213629</v>
      </c>
      <c r="R87">
        <v>213</v>
      </c>
      <c r="S87">
        <v>11.6</v>
      </c>
      <c r="T87">
        <v>31.4</v>
      </c>
      <c r="U87">
        <v>1</v>
      </c>
      <c r="V87">
        <v>3.088295688</v>
      </c>
      <c r="W87">
        <v>1</v>
      </c>
      <c r="X87">
        <v>5.125256674</v>
      </c>
      <c r="Y87">
        <v>0</v>
      </c>
      <c r="Z87" s="1">
        <f t="shared" si="22"/>
        <v>0</v>
      </c>
      <c r="AA87" s="1">
        <f t="shared" si="23"/>
        <v>0</v>
      </c>
      <c r="AB87" s="1">
        <f t="shared" si="24"/>
        <v>0</v>
      </c>
      <c r="AC87" s="1">
        <f t="shared" si="25"/>
        <v>0</v>
      </c>
      <c r="AD87" s="1">
        <f t="shared" si="26"/>
        <v>0</v>
      </c>
      <c r="AE87" s="1">
        <f t="shared" si="27"/>
        <v>0</v>
      </c>
      <c r="AF87" s="1">
        <f t="shared" si="28"/>
        <v>0</v>
      </c>
      <c r="AG87" s="1">
        <f t="shared" si="29"/>
        <v>0</v>
      </c>
      <c r="AH87" s="1">
        <f t="shared" si="30"/>
        <v>1</v>
      </c>
      <c r="AI87" s="1">
        <f t="shared" si="31"/>
        <v>0</v>
      </c>
      <c r="AJ87" s="1">
        <f t="shared" si="32"/>
        <v>0</v>
      </c>
      <c r="AK87" s="1">
        <f t="shared" si="33"/>
        <v>0</v>
      </c>
      <c r="AL87" s="1">
        <f t="shared" si="34"/>
        <v>0</v>
      </c>
      <c r="AM87" s="1">
        <f t="shared" si="35"/>
        <v>0</v>
      </c>
      <c r="AN87" s="1">
        <f t="shared" si="36"/>
        <v>0</v>
      </c>
      <c r="AO87" s="1">
        <f t="shared" si="37"/>
        <v>0</v>
      </c>
      <c r="AP87" s="1">
        <f t="shared" si="38"/>
        <v>0</v>
      </c>
      <c r="AQ87" s="1">
        <f t="shared" si="39"/>
        <v>0</v>
      </c>
      <c r="AR87">
        <f t="shared" si="20"/>
        <v>9</v>
      </c>
    </row>
    <row r="88" spans="1:44">
      <c r="A88">
        <v>87</v>
      </c>
      <c r="B88">
        <v>2018</v>
      </c>
      <c r="C88">
        <v>2</v>
      </c>
      <c r="E88">
        <v>1</v>
      </c>
      <c r="F88">
        <v>4</v>
      </c>
      <c r="G88" t="s">
        <v>51</v>
      </c>
      <c r="H88">
        <f t="shared" si="21"/>
        <v>2</v>
      </c>
      <c r="I88">
        <v>1.75</v>
      </c>
      <c r="J88">
        <v>14.98973306</v>
      </c>
      <c r="K88">
        <v>0.4705</v>
      </c>
      <c r="L88">
        <v>0</v>
      </c>
      <c r="M88">
        <v>0</v>
      </c>
      <c r="N88">
        <v>0</v>
      </c>
      <c r="O88">
        <v>1</v>
      </c>
      <c r="P88">
        <v>0</v>
      </c>
      <c r="Q88">
        <v>8.06261510128913</v>
      </c>
      <c r="R88">
        <v>379</v>
      </c>
      <c r="S88">
        <v>9.3</v>
      </c>
      <c r="T88">
        <v>18.3</v>
      </c>
      <c r="U88">
        <v>1</v>
      </c>
      <c r="V88">
        <v>1.609856263</v>
      </c>
      <c r="W88">
        <v>0</v>
      </c>
      <c r="X88">
        <v>13.10882957</v>
      </c>
      <c r="Y88">
        <v>0</v>
      </c>
      <c r="Z88" s="1">
        <f t="shared" si="22"/>
        <v>0</v>
      </c>
      <c r="AA88" s="1">
        <f t="shared" si="23"/>
        <v>0</v>
      </c>
      <c r="AB88" s="1">
        <f t="shared" si="24"/>
        <v>0</v>
      </c>
      <c r="AC88" s="1">
        <f t="shared" si="25"/>
        <v>0</v>
      </c>
      <c r="AD88" s="1">
        <f t="shared" si="26"/>
        <v>0</v>
      </c>
      <c r="AE88" s="1">
        <f t="shared" si="27"/>
        <v>0</v>
      </c>
      <c r="AF88" s="1">
        <f t="shared" si="28"/>
        <v>0</v>
      </c>
      <c r="AG88" s="1">
        <f t="shared" si="29"/>
        <v>0</v>
      </c>
      <c r="AH88" s="1">
        <f t="shared" si="30"/>
        <v>0</v>
      </c>
      <c r="AI88" s="1">
        <f t="shared" si="31"/>
        <v>0</v>
      </c>
      <c r="AJ88" s="1">
        <f t="shared" si="32"/>
        <v>0</v>
      </c>
      <c r="AK88" s="1">
        <f t="shared" si="33"/>
        <v>0</v>
      </c>
      <c r="AL88" s="1">
        <f t="shared" si="34"/>
        <v>0</v>
      </c>
      <c r="AM88" s="1">
        <f t="shared" si="35"/>
        <v>0</v>
      </c>
      <c r="AN88" s="1">
        <f t="shared" si="36"/>
        <v>1</v>
      </c>
      <c r="AO88" s="1">
        <f t="shared" si="37"/>
        <v>0</v>
      </c>
      <c r="AP88" s="1">
        <f t="shared" si="38"/>
        <v>0</v>
      </c>
      <c r="AQ88" s="1">
        <f t="shared" si="39"/>
        <v>0</v>
      </c>
      <c r="AR88">
        <f t="shared" si="20"/>
        <v>15</v>
      </c>
    </row>
    <row r="89" spans="1:44">
      <c r="A89">
        <v>88</v>
      </c>
      <c r="B89">
        <v>2018</v>
      </c>
      <c r="C89">
        <v>0</v>
      </c>
      <c r="E89">
        <v>0</v>
      </c>
      <c r="F89">
        <v>4.3</v>
      </c>
      <c r="G89" t="s">
        <v>51</v>
      </c>
      <c r="H89">
        <f t="shared" si="21"/>
        <v>2</v>
      </c>
      <c r="I89">
        <v>3.13</v>
      </c>
      <c r="J89">
        <v>63.94524298</v>
      </c>
      <c r="K89">
        <v>0.003</v>
      </c>
      <c r="L89">
        <v>0</v>
      </c>
      <c r="M89">
        <v>1</v>
      </c>
      <c r="N89">
        <v>0</v>
      </c>
      <c r="O89">
        <v>1</v>
      </c>
      <c r="P89">
        <v>0</v>
      </c>
      <c r="Q89">
        <v>6.81767955801107</v>
      </c>
      <c r="R89">
        <v>188</v>
      </c>
      <c r="S89">
        <v>15</v>
      </c>
      <c r="T89">
        <v>37.1</v>
      </c>
      <c r="U89">
        <v>1</v>
      </c>
      <c r="V89">
        <v>5.092402464</v>
      </c>
      <c r="W89">
        <v>0</v>
      </c>
      <c r="X89">
        <v>8.476386037</v>
      </c>
      <c r="Y89">
        <v>0</v>
      </c>
      <c r="Z89" s="1">
        <f t="shared" si="22"/>
        <v>0</v>
      </c>
      <c r="AA89" s="1">
        <f t="shared" si="23"/>
        <v>0</v>
      </c>
      <c r="AB89" s="1">
        <f t="shared" si="24"/>
        <v>0</v>
      </c>
      <c r="AC89" s="1">
        <f t="shared" si="25"/>
        <v>0</v>
      </c>
      <c r="AD89" s="1">
        <f t="shared" si="26"/>
        <v>0</v>
      </c>
      <c r="AE89" s="1">
        <f t="shared" si="27"/>
        <v>0</v>
      </c>
      <c r="AF89" s="1">
        <f t="shared" si="28"/>
        <v>0</v>
      </c>
      <c r="AG89" s="1">
        <f t="shared" si="29"/>
        <v>0</v>
      </c>
      <c r="AH89" s="1">
        <f t="shared" si="30"/>
        <v>0</v>
      </c>
      <c r="AI89" s="1">
        <f t="shared" si="31"/>
        <v>0</v>
      </c>
      <c r="AJ89" s="1">
        <f t="shared" si="32"/>
        <v>0</v>
      </c>
      <c r="AK89" s="1">
        <f t="shared" si="33"/>
        <v>0</v>
      </c>
      <c r="AL89" s="1">
        <f t="shared" si="34"/>
        <v>0</v>
      </c>
      <c r="AM89" s="1">
        <f t="shared" si="35"/>
        <v>0</v>
      </c>
      <c r="AN89" s="1">
        <f t="shared" si="36"/>
        <v>1</v>
      </c>
      <c r="AO89" s="1">
        <f t="shared" si="37"/>
        <v>0</v>
      </c>
      <c r="AP89" s="1">
        <f t="shared" si="38"/>
        <v>0</v>
      </c>
      <c r="AQ89" s="1">
        <f t="shared" si="39"/>
        <v>0</v>
      </c>
      <c r="AR89">
        <f t="shared" si="20"/>
        <v>15</v>
      </c>
    </row>
    <row r="90" spans="1:44">
      <c r="A90">
        <v>89</v>
      </c>
      <c r="B90">
        <v>2018</v>
      </c>
      <c r="C90">
        <v>16.7</v>
      </c>
      <c r="E90">
        <v>1</v>
      </c>
      <c r="F90">
        <v>4.6</v>
      </c>
      <c r="G90" t="s">
        <v>53</v>
      </c>
      <c r="H90">
        <f t="shared" si="21"/>
        <v>1</v>
      </c>
      <c r="I90">
        <v>8.14</v>
      </c>
      <c r="J90">
        <v>70.29158111</v>
      </c>
      <c r="K90">
        <v>0.4073</v>
      </c>
      <c r="L90">
        <v>0</v>
      </c>
      <c r="M90">
        <v>1</v>
      </c>
      <c r="N90">
        <v>0</v>
      </c>
      <c r="O90">
        <v>1</v>
      </c>
      <c r="P90">
        <v>1</v>
      </c>
      <c r="Q90">
        <v>7.95027624309392</v>
      </c>
      <c r="R90">
        <v>257</v>
      </c>
      <c r="S90">
        <v>13.3</v>
      </c>
      <c r="T90">
        <v>21.3</v>
      </c>
      <c r="U90">
        <v>0</v>
      </c>
      <c r="V90">
        <v>13.5687885</v>
      </c>
      <c r="W90">
        <v>0</v>
      </c>
      <c r="X90">
        <v>13.76591376</v>
      </c>
      <c r="Y90">
        <v>0</v>
      </c>
      <c r="Z90" s="1">
        <f t="shared" si="22"/>
        <v>0</v>
      </c>
      <c r="AA90" s="1">
        <f t="shared" si="23"/>
        <v>0</v>
      </c>
      <c r="AB90" s="1">
        <f t="shared" si="24"/>
        <v>0</v>
      </c>
      <c r="AC90" s="1">
        <f t="shared" si="25"/>
        <v>0</v>
      </c>
      <c r="AD90" s="1">
        <f t="shared" si="26"/>
        <v>0</v>
      </c>
      <c r="AE90" s="1">
        <f t="shared" si="27"/>
        <v>0</v>
      </c>
      <c r="AF90" s="1">
        <f t="shared" si="28"/>
        <v>0</v>
      </c>
      <c r="AG90" s="1">
        <f t="shared" si="29"/>
        <v>0</v>
      </c>
      <c r="AH90" s="1">
        <f t="shared" si="30"/>
        <v>0</v>
      </c>
      <c r="AI90" s="1">
        <f t="shared" si="31"/>
        <v>0</v>
      </c>
      <c r="AJ90" s="1">
        <f t="shared" si="32"/>
        <v>1</v>
      </c>
      <c r="AK90" s="1">
        <f t="shared" si="33"/>
        <v>0</v>
      </c>
      <c r="AL90" s="1">
        <f t="shared" si="34"/>
        <v>0</v>
      </c>
      <c r="AM90" s="1">
        <f t="shared" si="35"/>
        <v>0</v>
      </c>
      <c r="AN90" s="1">
        <f t="shared" si="36"/>
        <v>0</v>
      </c>
      <c r="AO90" s="1">
        <f t="shared" si="37"/>
        <v>0</v>
      </c>
      <c r="AP90" s="1">
        <f t="shared" si="38"/>
        <v>0</v>
      </c>
      <c r="AQ90" s="1">
        <f t="shared" si="39"/>
        <v>0</v>
      </c>
      <c r="AR90">
        <f t="shared" si="20"/>
        <v>11</v>
      </c>
    </row>
    <row r="91" spans="1:44">
      <c r="A91">
        <v>90</v>
      </c>
      <c r="B91">
        <v>2018</v>
      </c>
      <c r="C91">
        <v>3.5</v>
      </c>
      <c r="E91">
        <v>1</v>
      </c>
      <c r="F91">
        <v>4</v>
      </c>
      <c r="G91" t="s">
        <v>50</v>
      </c>
      <c r="H91">
        <f t="shared" si="21"/>
        <v>2</v>
      </c>
      <c r="I91">
        <v>3.67</v>
      </c>
      <c r="J91">
        <v>56.38056126</v>
      </c>
      <c r="K91">
        <v>0.0084</v>
      </c>
      <c r="L91">
        <v>0</v>
      </c>
      <c r="M91">
        <v>1</v>
      </c>
      <c r="N91">
        <v>0</v>
      </c>
      <c r="O91">
        <v>1</v>
      </c>
      <c r="P91">
        <v>0</v>
      </c>
      <c r="Q91">
        <v>7.74585635359116</v>
      </c>
      <c r="R91">
        <v>196</v>
      </c>
      <c r="S91">
        <v>9.6</v>
      </c>
      <c r="T91">
        <v>32.8</v>
      </c>
      <c r="U91">
        <v>1</v>
      </c>
      <c r="V91">
        <v>1.478439425</v>
      </c>
      <c r="W91">
        <v>1</v>
      </c>
      <c r="X91">
        <v>2.496919918</v>
      </c>
      <c r="Y91">
        <v>0</v>
      </c>
      <c r="Z91" s="1">
        <f t="shared" si="22"/>
        <v>1</v>
      </c>
      <c r="AA91" s="1">
        <f t="shared" si="23"/>
        <v>0</v>
      </c>
      <c r="AB91" s="1">
        <f t="shared" si="24"/>
        <v>0</v>
      </c>
      <c r="AC91" s="1">
        <f t="shared" si="25"/>
        <v>0</v>
      </c>
      <c r="AD91" s="1">
        <f t="shared" si="26"/>
        <v>0</v>
      </c>
      <c r="AE91" s="1">
        <f t="shared" si="27"/>
        <v>0</v>
      </c>
      <c r="AF91" s="1">
        <f t="shared" si="28"/>
        <v>0</v>
      </c>
      <c r="AG91" s="1">
        <f t="shared" si="29"/>
        <v>0</v>
      </c>
      <c r="AH91" s="1">
        <f t="shared" si="30"/>
        <v>0</v>
      </c>
      <c r="AI91" s="1">
        <f t="shared" si="31"/>
        <v>0</v>
      </c>
      <c r="AJ91" s="1">
        <f t="shared" si="32"/>
        <v>0</v>
      </c>
      <c r="AK91" s="1">
        <f t="shared" si="33"/>
        <v>0</v>
      </c>
      <c r="AL91" s="1">
        <f t="shared" si="34"/>
        <v>0</v>
      </c>
      <c r="AM91" s="1">
        <f t="shared" si="35"/>
        <v>0</v>
      </c>
      <c r="AN91" s="1">
        <f t="shared" si="36"/>
        <v>0</v>
      </c>
      <c r="AO91" s="1">
        <f t="shared" si="37"/>
        <v>0</v>
      </c>
      <c r="AP91" s="1">
        <f t="shared" si="38"/>
        <v>0</v>
      </c>
      <c r="AQ91" s="1">
        <f t="shared" si="39"/>
        <v>0</v>
      </c>
      <c r="AR91">
        <f t="shared" si="20"/>
        <v>1</v>
      </c>
    </row>
    <row r="92" spans="1:44">
      <c r="A92">
        <v>91</v>
      </c>
      <c r="B92">
        <v>2018</v>
      </c>
      <c r="C92">
        <v>5.9</v>
      </c>
      <c r="D92">
        <v>60</v>
      </c>
      <c r="E92">
        <v>1</v>
      </c>
      <c r="F92">
        <v>3.9</v>
      </c>
      <c r="G92" t="s">
        <v>53</v>
      </c>
      <c r="H92">
        <f t="shared" si="21"/>
        <v>1</v>
      </c>
      <c r="I92">
        <v>2.22</v>
      </c>
      <c r="J92">
        <v>67.97262149</v>
      </c>
      <c r="K92">
        <v>0.1299</v>
      </c>
      <c r="L92">
        <v>0</v>
      </c>
      <c r="M92">
        <v>0</v>
      </c>
      <c r="N92">
        <v>0</v>
      </c>
      <c r="O92">
        <v>1</v>
      </c>
      <c r="P92">
        <v>0</v>
      </c>
      <c r="Q92">
        <v>4.85819521178637</v>
      </c>
      <c r="R92">
        <v>188</v>
      </c>
      <c r="S92">
        <v>12</v>
      </c>
      <c r="T92">
        <v>25.2</v>
      </c>
      <c r="U92">
        <v>1</v>
      </c>
      <c r="V92">
        <v>2.168377823</v>
      </c>
      <c r="W92">
        <v>1</v>
      </c>
      <c r="X92">
        <v>17.87268994</v>
      </c>
      <c r="Y92">
        <v>0</v>
      </c>
      <c r="Z92" s="1">
        <f t="shared" si="22"/>
        <v>0</v>
      </c>
      <c r="AA92" s="1">
        <f t="shared" si="23"/>
        <v>0</v>
      </c>
      <c r="AB92" s="1">
        <f t="shared" si="24"/>
        <v>0</v>
      </c>
      <c r="AC92" s="1">
        <f t="shared" si="25"/>
        <v>0</v>
      </c>
      <c r="AD92" s="1">
        <f t="shared" si="26"/>
        <v>0</v>
      </c>
      <c r="AE92" s="1">
        <f t="shared" si="27"/>
        <v>0</v>
      </c>
      <c r="AF92" s="1">
        <f t="shared" si="28"/>
        <v>0</v>
      </c>
      <c r="AG92" s="1">
        <f t="shared" si="29"/>
        <v>0</v>
      </c>
      <c r="AH92" s="1">
        <f t="shared" si="30"/>
        <v>0</v>
      </c>
      <c r="AI92" s="1">
        <f t="shared" si="31"/>
        <v>0</v>
      </c>
      <c r="AJ92" s="1">
        <f t="shared" si="32"/>
        <v>1</v>
      </c>
      <c r="AK92" s="1">
        <f t="shared" si="33"/>
        <v>0</v>
      </c>
      <c r="AL92" s="1">
        <f t="shared" si="34"/>
        <v>0</v>
      </c>
      <c r="AM92" s="1">
        <f t="shared" si="35"/>
        <v>0</v>
      </c>
      <c r="AN92" s="1">
        <f t="shared" si="36"/>
        <v>0</v>
      </c>
      <c r="AO92" s="1">
        <f t="shared" si="37"/>
        <v>0</v>
      </c>
      <c r="AP92" s="1">
        <f t="shared" si="38"/>
        <v>0</v>
      </c>
      <c r="AQ92" s="1">
        <f t="shared" si="39"/>
        <v>0</v>
      </c>
      <c r="AR92">
        <f t="shared" si="20"/>
        <v>11</v>
      </c>
    </row>
    <row r="93" spans="1:44">
      <c r="A93">
        <v>92</v>
      </c>
      <c r="B93">
        <v>2018</v>
      </c>
      <c r="C93">
        <v>7</v>
      </c>
      <c r="E93">
        <v>1</v>
      </c>
      <c r="F93">
        <v>3.7</v>
      </c>
      <c r="G93" t="s">
        <v>50</v>
      </c>
      <c r="H93">
        <f t="shared" si="21"/>
        <v>2</v>
      </c>
      <c r="I93">
        <v>5.18</v>
      </c>
      <c r="J93">
        <v>65.33333333</v>
      </c>
      <c r="K93">
        <v>0.1551</v>
      </c>
      <c r="L93">
        <v>0</v>
      </c>
      <c r="M93">
        <v>1</v>
      </c>
      <c r="N93">
        <v>0</v>
      </c>
      <c r="O93">
        <v>1</v>
      </c>
      <c r="P93">
        <v>0</v>
      </c>
      <c r="Q93">
        <v>6.9963167587477</v>
      </c>
      <c r="R93">
        <v>324</v>
      </c>
      <c r="S93">
        <v>12.3</v>
      </c>
      <c r="T93">
        <v>26.2</v>
      </c>
      <c r="U93">
        <v>1</v>
      </c>
      <c r="V93">
        <v>1.281314168</v>
      </c>
      <c r="W93">
        <v>1</v>
      </c>
      <c r="X93">
        <v>3.811088296</v>
      </c>
      <c r="Y93">
        <v>0</v>
      </c>
      <c r="Z93" s="1">
        <f t="shared" si="22"/>
        <v>1</v>
      </c>
      <c r="AA93" s="1">
        <f t="shared" si="23"/>
        <v>0</v>
      </c>
      <c r="AB93" s="1">
        <f t="shared" si="24"/>
        <v>0</v>
      </c>
      <c r="AC93" s="1">
        <f t="shared" si="25"/>
        <v>0</v>
      </c>
      <c r="AD93" s="1">
        <f t="shared" si="26"/>
        <v>0</v>
      </c>
      <c r="AE93" s="1">
        <f t="shared" si="27"/>
        <v>0</v>
      </c>
      <c r="AF93" s="1">
        <f t="shared" si="28"/>
        <v>0</v>
      </c>
      <c r="AG93" s="1">
        <f t="shared" si="29"/>
        <v>0</v>
      </c>
      <c r="AH93" s="1">
        <f t="shared" si="30"/>
        <v>0</v>
      </c>
      <c r="AI93" s="1">
        <f t="shared" si="31"/>
        <v>0</v>
      </c>
      <c r="AJ93" s="1">
        <f t="shared" si="32"/>
        <v>0</v>
      </c>
      <c r="AK93" s="1">
        <f t="shared" si="33"/>
        <v>0</v>
      </c>
      <c r="AL93" s="1">
        <f t="shared" si="34"/>
        <v>0</v>
      </c>
      <c r="AM93" s="1">
        <f t="shared" si="35"/>
        <v>0</v>
      </c>
      <c r="AN93" s="1">
        <f t="shared" si="36"/>
        <v>0</v>
      </c>
      <c r="AO93" s="1">
        <f t="shared" si="37"/>
        <v>0</v>
      </c>
      <c r="AP93" s="1">
        <f t="shared" si="38"/>
        <v>0</v>
      </c>
      <c r="AQ93" s="1">
        <f t="shared" si="39"/>
        <v>0</v>
      </c>
      <c r="AR93">
        <f t="shared" si="20"/>
        <v>1</v>
      </c>
    </row>
    <row r="94" spans="1:44">
      <c r="A94">
        <v>93</v>
      </c>
      <c r="B94">
        <v>2018</v>
      </c>
      <c r="C94">
        <v>5.3</v>
      </c>
      <c r="E94">
        <v>1</v>
      </c>
      <c r="F94">
        <v>3.4</v>
      </c>
      <c r="G94" t="s">
        <v>47</v>
      </c>
      <c r="H94">
        <f t="shared" si="21"/>
        <v>2</v>
      </c>
      <c r="I94">
        <v>12.63</v>
      </c>
      <c r="J94">
        <v>71.85489391</v>
      </c>
      <c r="K94">
        <v>0.2014</v>
      </c>
      <c r="L94">
        <v>0</v>
      </c>
      <c r="M94">
        <v>0</v>
      </c>
      <c r="N94">
        <v>0</v>
      </c>
      <c r="O94">
        <v>1</v>
      </c>
      <c r="P94">
        <v>0</v>
      </c>
      <c r="Q94">
        <v>4.64456721915286</v>
      </c>
      <c r="R94">
        <v>249</v>
      </c>
      <c r="S94">
        <v>9.3</v>
      </c>
      <c r="T94">
        <v>25</v>
      </c>
      <c r="U94">
        <v>1</v>
      </c>
      <c r="V94">
        <v>0.229979466</v>
      </c>
      <c r="W94">
        <v>1</v>
      </c>
      <c r="X94">
        <v>1.051334702</v>
      </c>
      <c r="Y94">
        <v>0</v>
      </c>
      <c r="Z94" s="1">
        <f t="shared" si="22"/>
        <v>0</v>
      </c>
      <c r="AA94" s="1">
        <f t="shared" si="23"/>
        <v>0</v>
      </c>
      <c r="AB94" s="1">
        <f t="shared" si="24"/>
        <v>0</v>
      </c>
      <c r="AC94" s="1">
        <f t="shared" si="25"/>
        <v>0</v>
      </c>
      <c r="AD94" s="1">
        <f t="shared" si="26"/>
        <v>0</v>
      </c>
      <c r="AE94" s="1">
        <f t="shared" si="27"/>
        <v>1</v>
      </c>
      <c r="AF94" s="1">
        <f t="shared" si="28"/>
        <v>0</v>
      </c>
      <c r="AG94" s="1">
        <f t="shared" si="29"/>
        <v>0</v>
      </c>
      <c r="AH94" s="1">
        <f t="shared" si="30"/>
        <v>0</v>
      </c>
      <c r="AI94" s="1">
        <f t="shared" si="31"/>
        <v>0</v>
      </c>
      <c r="AJ94" s="1">
        <f t="shared" si="32"/>
        <v>0</v>
      </c>
      <c r="AK94" s="1">
        <f t="shared" si="33"/>
        <v>0</v>
      </c>
      <c r="AL94" s="1">
        <f t="shared" si="34"/>
        <v>0</v>
      </c>
      <c r="AM94" s="1">
        <f t="shared" si="35"/>
        <v>0</v>
      </c>
      <c r="AN94" s="1">
        <f t="shared" si="36"/>
        <v>0</v>
      </c>
      <c r="AO94" s="1">
        <f t="shared" si="37"/>
        <v>0</v>
      </c>
      <c r="AP94" s="1">
        <f t="shared" si="38"/>
        <v>0</v>
      </c>
      <c r="AQ94" s="1">
        <f t="shared" si="39"/>
        <v>0</v>
      </c>
      <c r="AR94">
        <f t="shared" si="20"/>
        <v>6</v>
      </c>
    </row>
    <row r="95" spans="1:44">
      <c r="A95">
        <v>94</v>
      </c>
      <c r="B95">
        <v>2018</v>
      </c>
      <c r="C95">
        <v>3.5</v>
      </c>
      <c r="E95">
        <v>1</v>
      </c>
      <c r="F95">
        <v>4</v>
      </c>
      <c r="G95" t="s">
        <v>49</v>
      </c>
      <c r="H95">
        <f t="shared" si="21"/>
        <v>2</v>
      </c>
      <c r="I95">
        <v>4.5</v>
      </c>
      <c r="J95">
        <v>66.54346338</v>
      </c>
      <c r="K95">
        <v>0.1485</v>
      </c>
      <c r="L95">
        <v>0</v>
      </c>
      <c r="M95">
        <v>0</v>
      </c>
      <c r="N95">
        <v>0</v>
      </c>
      <c r="O95">
        <v>1</v>
      </c>
      <c r="P95">
        <v>0</v>
      </c>
      <c r="Q95">
        <v>4.80662983425415</v>
      </c>
      <c r="R95">
        <v>250</v>
      </c>
      <c r="S95">
        <v>10.8</v>
      </c>
      <c r="T95">
        <v>32.3</v>
      </c>
      <c r="U95">
        <v>0</v>
      </c>
      <c r="V95">
        <v>19.28542095</v>
      </c>
      <c r="W95">
        <v>0</v>
      </c>
      <c r="X95">
        <v>19.41683778</v>
      </c>
      <c r="Y95">
        <v>1</v>
      </c>
      <c r="Z95" s="1">
        <f t="shared" si="22"/>
        <v>0</v>
      </c>
      <c r="AA95" s="1">
        <f t="shared" si="23"/>
        <v>0</v>
      </c>
      <c r="AB95" s="1">
        <f t="shared" si="24"/>
        <v>0</v>
      </c>
      <c r="AC95" s="1">
        <f t="shared" si="25"/>
        <v>0</v>
      </c>
      <c r="AD95" s="1">
        <f t="shared" si="26"/>
        <v>0</v>
      </c>
      <c r="AE95" s="1">
        <f t="shared" si="27"/>
        <v>0</v>
      </c>
      <c r="AF95" s="1">
        <f t="shared" si="28"/>
        <v>0</v>
      </c>
      <c r="AG95" s="1">
        <f t="shared" si="29"/>
        <v>0</v>
      </c>
      <c r="AH95" s="1">
        <f t="shared" si="30"/>
        <v>0</v>
      </c>
      <c r="AI95" s="1">
        <f t="shared" si="31"/>
        <v>0</v>
      </c>
      <c r="AJ95" s="1">
        <f t="shared" si="32"/>
        <v>0</v>
      </c>
      <c r="AK95" s="1">
        <f t="shared" si="33"/>
        <v>0</v>
      </c>
      <c r="AL95" s="1">
        <f t="shared" si="34"/>
        <v>0</v>
      </c>
      <c r="AM95" s="1">
        <f t="shared" si="35"/>
        <v>1</v>
      </c>
      <c r="AN95" s="1">
        <f t="shared" si="36"/>
        <v>0</v>
      </c>
      <c r="AO95" s="1">
        <f t="shared" si="37"/>
        <v>0</v>
      </c>
      <c r="AP95" s="1">
        <f t="shared" si="38"/>
        <v>0</v>
      </c>
      <c r="AQ95" s="1">
        <f t="shared" si="39"/>
        <v>0</v>
      </c>
      <c r="AR95">
        <f t="shared" si="20"/>
        <v>14</v>
      </c>
    </row>
    <row r="96" spans="1:44">
      <c r="A96">
        <v>95</v>
      </c>
      <c r="B96">
        <v>2018</v>
      </c>
      <c r="C96">
        <v>2.6</v>
      </c>
      <c r="E96">
        <v>1</v>
      </c>
      <c r="F96">
        <v>3.8</v>
      </c>
      <c r="G96" t="s">
        <v>56</v>
      </c>
      <c r="H96">
        <f t="shared" si="21"/>
        <v>2</v>
      </c>
      <c r="I96">
        <v>6.11</v>
      </c>
      <c r="J96">
        <v>52.79671458</v>
      </c>
      <c r="K96">
        <v>0.4366</v>
      </c>
      <c r="L96">
        <v>0</v>
      </c>
      <c r="M96">
        <v>0</v>
      </c>
      <c r="N96">
        <v>0</v>
      </c>
      <c r="O96">
        <v>1</v>
      </c>
      <c r="P96">
        <v>1</v>
      </c>
      <c r="Q96">
        <v>6.43462246777164</v>
      </c>
      <c r="R96">
        <v>613</v>
      </c>
      <c r="S96">
        <v>10.7</v>
      </c>
      <c r="T96">
        <v>35.8</v>
      </c>
      <c r="U96">
        <v>1</v>
      </c>
      <c r="V96">
        <v>1.215605749</v>
      </c>
      <c r="W96">
        <v>1</v>
      </c>
      <c r="X96">
        <v>5.519507187</v>
      </c>
      <c r="Y96">
        <v>0</v>
      </c>
      <c r="Z96" s="1">
        <f t="shared" si="22"/>
        <v>0</v>
      </c>
      <c r="AA96" s="1">
        <f t="shared" si="23"/>
        <v>0</v>
      </c>
      <c r="AB96" s="1">
        <f t="shared" si="24"/>
        <v>0</v>
      </c>
      <c r="AC96" s="1">
        <f t="shared" si="25"/>
        <v>0</v>
      </c>
      <c r="AD96" s="1">
        <f t="shared" si="26"/>
        <v>0</v>
      </c>
      <c r="AE96" s="1">
        <f t="shared" si="27"/>
        <v>0</v>
      </c>
      <c r="AF96" s="1">
        <f t="shared" si="28"/>
        <v>0</v>
      </c>
      <c r="AG96" s="1">
        <f t="shared" si="29"/>
        <v>0</v>
      </c>
      <c r="AH96" s="1">
        <f t="shared" si="30"/>
        <v>0</v>
      </c>
      <c r="AI96" s="1">
        <f t="shared" si="31"/>
        <v>0</v>
      </c>
      <c r="AJ96" s="1">
        <f t="shared" si="32"/>
        <v>0</v>
      </c>
      <c r="AK96" s="1">
        <f t="shared" si="33"/>
        <v>1</v>
      </c>
      <c r="AL96" s="1">
        <f t="shared" si="34"/>
        <v>0</v>
      </c>
      <c r="AM96" s="1">
        <f t="shared" si="35"/>
        <v>0</v>
      </c>
      <c r="AN96" s="1">
        <f t="shared" si="36"/>
        <v>0</v>
      </c>
      <c r="AO96" s="1">
        <f t="shared" si="37"/>
        <v>0</v>
      </c>
      <c r="AP96" s="1">
        <f t="shared" si="38"/>
        <v>0</v>
      </c>
      <c r="AQ96" s="1">
        <f t="shared" si="39"/>
        <v>0</v>
      </c>
      <c r="AR96">
        <f t="shared" si="20"/>
        <v>12</v>
      </c>
    </row>
    <row r="97" spans="1:44">
      <c r="A97">
        <v>96</v>
      </c>
      <c r="B97">
        <v>2018</v>
      </c>
      <c r="C97">
        <v>8.8</v>
      </c>
      <c r="E97">
        <v>1</v>
      </c>
      <c r="F97">
        <v>3.5</v>
      </c>
      <c r="G97" t="s">
        <v>44</v>
      </c>
      <c r="H97">
        <f t="shared" si="21"/>
        <v>2</v>
      </c>
      <c r="I97">
        <v>2.92</v>
      </c>
      <c r="J97">
        <v>48.38877481</v>
      </c>
      <c r="K97">
        <v>0</v>
      </c>
      <c r="L97">
        <v>0</v>
      </c>
      <c r="M97">
        <v>0</v>
      </c>
      <c r="N97">
        <v>0</v>
      </c>
      <c r="O97">
        <v>1</v>
      </c>
      <c r="P97">
        <v>0</v>
      </c>
      <c r="Q97">
        <v>7.67955801104972</v>
      </c>
      <c r="R97">
        <v>168</v>
      </c>
      <c r="S97">
        <v>11</v>
      </c>
      <c r="T97">
        <v>20.9</v>
      </c>
      <c r="U97">
        <v>1</v>
      </c>
      <c r="V97">
        <v>2.562628337</v>
      </c>
      <c r="W97">
        <v>0</v>
      </c>
      <c r="X97">
        <v>14.9486653</v>
      </c>
      <c r="Y97">
        <v>1</v>
      </c>
      <c r="Z97" s="1">
        <f t="shared" si="22"/>
        <v>0</v>
      </c>
      <c r="AA97" s="1">
        <f t="shared" si="23"/>
        <v>0</v>
      </c>
      <c r="AB97" s="1">
        <f t="shared" si="24"/>
        <v>1</v>
      </c>
      <c r="AC97" s="1">
        <f t="shared" si="25"/>
        <v>0</v>
      </c>
      <c r="AD97" s="1">
        <f t="shared" si="26"/>
        <v>0</v>
      </c>
      <c r="AE97" s="1">
        <f t="shared" si="27"/>
        <v>0</v>
      </c>
      <c r="AF97" s="1">
        <f t="shared" si="28"/>
        <v>0</v>
      </c>
      <c r="AG97" s="1">
        <f t="shared" si="29"/>
        <v>0</v>
      </c>
      <c r="AH97" s="1">
        <f t="shared" si="30"/>
        <v>0</v>
      </c>
      <c r="AI97" s="1">
        <f t="shared" si="31"/>
        <v>0</v>
      </c>
      <c r="AJ97" s="1">
        <f t="shared" si="32"/>
        <v>0</v>
      </c>
      <c r="AK97" s="1">
        <f t="shared" si="33"/>
        <v>0</v>
      </c>
      <c r="AL97" s="1">
        <f t="shared" si="34"/>
        <v>0</v>
      </c>
      <c r="AM97" s="1">
        <f t="shared" si="35"/>
        <v>0</v>
      </c>
      <c r="AN97" s="1">
        <f t="shared" si="36"/>
        <v>0</v>
      </c>
      <c r="AO97" s="1">
        <f t="shared" si="37"/>
        <v>0</v>
      </c>
      <c r="AP97" s="1">
        <f t="shared" si="38"/>
        <v>0</v>
      </c>
      <c r="AQ97" s="1">
        <f t="shared" si="39"/>
        <v>0</v>
      </c>
      <c r="AR97">
        <f t="shared" si="20"/>
        <v>3</v>
      </c>
    </row>
    <row r="98" spans="1:44">
      <c r="A98">
        <v>97</v>
      </c>
      <c r="B98">
        <v>2018</v>
      </c>
      <c r="C98">
        <v>8.8</v>
      </c>
      <c r="D98">
        <v>10</v>
      </c>
      <c r="E98">
        <v>1</v>
      </c>
      <c r="F98">
        <v>3.6</v>
      </c>
      <c r="G98" t="s">
        <v>53</v>
      </c>
      <c r="H98">
        <f t="shared" si="21"/>
        <v>1</v>
      </c>
      <c r="I98">
        <v>9.5</v>
      </c>
      <c r="J98">
        <v>71.29637235</v>
      </c>
      <c r="K98">
        <v>0.0002</v>
      </c>
      <c r="L98">
        <v>0</v>
      </c>
      <c r="M98">
        <v>1</v>
      </c>
      <c r="N98">
        <v>0</v>
      </c>
      <c r="O98">
        <v>0</v>
      </c>
      <c r="P98">
        <v>0</v>
      </c>
      <c r="Q98">
        <v>3.31860036832412</v>
      </c>
      <c r="R98">
        <v>239</v>
      </c>
      <c r="S98">
        <v>12.1</v>
      </c>
      <c r="T98">
        <v>28.1</v>
      </c>
      <c r="U98">
        <v>1</v>
      </c>
      <c r="V98">
        <v>2.595482546</v>
      </c>
      <c r="W98">
        <v>1</v>
      </c>
      <c r="X98">
        <v>17.44558522</v>
      </c>
      <c r="Y98">
        <v>0</v>
      </c>
      <c r="Z98" s="1">
        <f t="shared" si="22"/>
        <v>0</v>
      </c>
      <c r="AA98" s="1">
        <f t="shared" si="23"/>
        <v>0</v>
      </c>
      <c r="AB98" s="1">
        <f t="shared" si="24"/>
        <v>0</v>
      </c>
      <c r="AC98" s="1">
        <f t="shared" si="25"/>
        <v>0</v>
      </c>
      <c r="AD98" s="1">
        <f t="shared" si="26"/>
        <v>0</v>
      </c>
      <c r="AE98" s="1">
        <f t="shared" si="27"/>
        <v>0</v>
      </c>
      <c r="AF98" s="1">
        <f t="shared" si="28"/>
        <v>0</v>
      </c>
      <c r="AG98" s="1">
        <f t="shared" si="29"/>
        <v>0</v>
      </c>
      <c r="AH98" s="1">
        <f t="shared" si="30"/>
        <v>0</v>
      </c>
      <c r="AI98" s="1">
        <f t="shared" si="31"/>
        <v>0</v>
      </c>
      <c r="AJ98" s="1">
        <f t="shared" si="32"/>
        <v>1</v>
      </c>
      <c r="AK98" s="1">
        <f t="shared" si="33"/>
        <v>0</v>
      </c>
      <c r="AL98" s="1">
        <f t="shared" si="34"/>
        <v>0</v>
      </c>
      <c r="AM98" s="1">
        <f t="shared" si="35"/>
        <v>0</v>
      </c>
      <c r="AN98" s="1">
        <f t="shared" si="36"/>
        <v>0</v>
      </c>
      <c r="AO98" s="1">
        <f t="shared" si="37"/>
        <v>0</v>
      </c>
      <c r="AP98" s="1">
        <f t="shared" si="38"/>
        <v>0</v>
      </c>
      <c r="AQ98" s="1">
        <f t="shared" si="39"/>
        <v>0</v>
      </c>
      <c r="AR98">
        <f t="shared" si="20"/>
        <v>11</v>
      </c>
    </row>
    <row r="99" spans="1:44">
      <c r="A99">
        <v>98</v>
      </c>
      <c r="B99">
        <v>2018</v>
      </c>
      <c r="C99">
        <v>41.3</v>
      </c>
      <c r="E99">
        <v>1</v>
      </c>
      <c r="F99">
        <v>4.4</v>
      </c>
      <c r="G99" t="s">
        <v>45</v>
      </c>
      <c r="H99">
        <f t="shared" si="21"/>
        <v>0</v>
      </c>
      <c r="I99">
        <v>3</v>
      </c>
      <c r="J99">
        <v>70.35181383</v>
      </c>
      <c r="K99">
        <v>0.096</v>
      </c>
      <c r="L99">
        <v>0</v>
      </c>
      <c r="M99">
        <v>1</v>
      </c>
      <c r="N99">
        <v>0</v>
      </c>
      <c r="O99">
        <v>0</v>
      </c>
      <c r="P99">
        <v>0</v>
      </c>
      <c r="Q99">
        <v>6.66850828729282</v>
      </c>
      <c r="R99">
        <v>215</v>
      </c>
      <c r="S99">
        <v>14.7</v>
      </c>
      <c r="T99">
        <v>34</v>
      </c>
      <c r="U99">
        <v>0</v>
      </c>
      <c r="V99">
        <v>9.757700205</v>
      </c>
      <c r="W99">
        <v>0</v>
      </c>
      <c r="X99">
        <v>10.67761807</v>
      </c>
      <c r="Y99">
        <v>1</v>
      </c>
      <c r="Z99" s="1">
        <f t="shared" si="22"/>
        <v>0</v>
      </c>
      <c r="AA99" s="1">
        <f t="shared" si="23"/>
        <v>0</v>
      </c>
      <c r="AB99" s="1">
        <f t="shared" si="24"/>
        <v>0</v>
      </c>
      <c r="AC99" s="1">
        <f t="shared" si="25"/>
        <v>0</v>
      </c>
      <c r="AD99" s="1">
        <f t="shared" si="26"/>
        <v>0</v>
      </c>
      <c r="AE99" s="1">
        <f t="shared" si="27"/>
        <v>0</v>
      </c>
      <c r="AF99" s="1">
        <f t="shared" si="28"/>
        <v>0</v>
      </c>
      <c r="AG99" s="1">
        <f t="shared" si="29"/>
        <v>0</v>
      </c>
      <c r="AH99" s="1">
        <f t="shared" si="30"/>
        <v>1</v>
      </c>
      <c r="AI99" s="1">
        <f t="shared" si="31"/>
        <v>0</v>
      </c>
      <c r="AJ99" s="1">
        <f t="shared" si="32"/>
        <v>0</v>
      </c>
      <c r="AK99" s="1">
        <f t="shared" si="33"/>
        <v>0</v>
      </c>
      <c r="AL99" s="1">
        <f t="shared" si="34"/>
        <v>0</v>
      </c>
      <c r="AM99" s="1">
        <f t="shared" si="35"/>
        <v>0</v>
      </c>
      <c r="AN99" s="1">
        <f t="shared" si="36"/>
        <v>0</v>
      </c>
      <c r="AO99" s="1">
        <f t="shared" si="37"/>
        <v>0</v>
      </c>
      <c r="AP99" s="1">
        <f t="shared" si="38"/>
        <v>0</v>
      </c>
      <c r="AQ99" s="1">
        <f t="shared" si="39"/>
        <v>0</v>
      </c>
      <c r="AR99">
        <f t="shared" si="20"/>
        <v>9</v>
      </c>
    </row>
    <row r="100" spans="1:44">
      <c r="A100">
        <v>99</v>
      </c>
      <c r="B100">
        <v>2018</v>
      </c>
      <c r="C100">
        <v>7</v>
      </c>
      <c r="E100">
        <v>1</v>
      </c>
      <c r="F100">
        <v>4.8</v>
      </c>
      <c r="G100" t="s">
        <v>44</v>
      </c>
      <c r="H100">
        <f t="shared" si="21"/>
        <v>2</v>
      </c>
      <c r="I100">
        <v>4</v>
      </c>
      <c r="J100">
        <v>33.06228611</v>
      </c>
      <c r="K100">
        <v>0.1543</v>
      </c>
      <c r="L100">
        <v>0</v>
      </c>
      <c r="M100">
        <v>1</v>
      </c>
      <c r="N100">
        <v>0</v>
      </c>
      <c r="O100">
        <v>1</v>
      </c>
      <c r="P100">
        <v>0</v>
      </c>
      <c r="Q100">
        <v>8.1988950276243</v>
      </c>
      <c r="R100">
        <v>237</v>
      </c>
      <c r="S100">
        <v>13.3</v>
      </c>
      <c r="T100">
        <v>21.8</v>
      </c>
      <c r="U100">
        <v>1</v>
      </c>
      <c r="V100">
        <v>3.022587269</v>
      </c>
      <c r="W100">
        <v>1</v>
      </c>
      <c r="X100">
        <v>6.603696099</v>
      </c>
      <c r="Y100">
        <v>0</v>
      </c>
      <c r="Z100" s="1">
        <f t="shared" si="22"/>
        <v>0</v>
      </c>
      <c r="AA100" s="1">
        <f t="shared" si="23"/>
        <v>0</v>
      </c>
      <c r="AB100" s="1">
        <f t="shared" si="24"/>
        <v>1</v>
      </c>
      <c r="AC100" s="1">
        <f t="shared" si="25"/>
        <v>0</v>
      </c>
      <c r="AD100" s="1">
        <f t="shared" si="26"/>
        <v>0</v>
      </c>
      <c r="AE100" s="1">
        <f t="shared" si="27"/>
        <v>0</v>
      </c>
      <c r="AF100" s="1">
        <f t="shared" si="28"/>
        <v>0</v>
      </c>
      <c r="AG100" s="1">
        <f t="shared" si="29"/>
        <v>0</v>
      </c>
      <c r="AH100" s="1">
        <f t="shared" si="30"/>
        <v>0</v>
      </c>
      <c r="AI100" s="1">
        <f t="shared" si="31"/>
        <v>0</v>
      </c>
      <c r="AJ100" s="1">
        <f t="shared" si="32"/>
        <v>0</v>
      </c>
      <c r="AK100" s="1">
        <f t="shared" si="33"/>
        <v>0</v>
      </c>
      <c r="AL100" s="1">
        <f t="shared" si="34"/>
        <v>0</v>
      </c>
      <c r="AM100" s="1">
        <f t="shared" si="35"/>
        <v>0</v>
      </c>
      <c r="AN100" s="1">
        <f t="shared" si="36"/>
        <v>0</v>
      </c>
      <c r="AO100" s="1">
        <f t="shared" si="37"/>
        <v>0</v>
      </c>
      <c r="AP100" s="1">
        <f t="shared" si="38"/>
        <v>0</v>
      </c>
      <c r="AQ100" s="1">
        <f t="shared" si="39"/>
        <v>0</v>
      </c>
      <c r="AR100">
        <f t="shared" ref="AR100:AR163" si="40">1*Z100+2*AA100+3*AB100+4*AC100+5*AD100+6*AE100+7*AF100+8*AG100+9*AH100+10*AI100+11*AJ100+12*AK100+13*AL100+14*AM100+15*AN100+16*AO100+17*AP100+18*AQ100</f>
        <v>3</v>
      </c>
    </row>
    <row r="101" spans="1:44">
      <c r="A101">
        <v>100</v>
      </c>
      <c r="B101">
        <v>2018</v>
      </c>
      <c r="C101">
        <v>2.6</v>
      </c>
      <c r="E101">
        <v>0</v>
      </c>
      <c r="F101">
        <v>4.1</v>
      </c>
      <c r="G101" t="s">
        <v>58</v>
      </c>
      <c r="H101">
        <f t="shared" si="21"/>
        <v>2</v>
      </c>
      <c r="I101">
        <v>1.89</v>
      </c>
      <c r="J101">
        <v>55.75633128</v>
      </c>
      <c r="K101">
        <v>0.148</v>
      </c>
      <c r="L101">
        <v>0</v>
      </c>
      <c r="M101">
        <v>1</v>
      </c>
      <c r="N101">
        <v>0</v>
      </c>
      <c r="O101">
        <v>0</v>
      </c>
      <c r="P101">
        <v>0</v>
      </c>
      <c r="Q101">
        <v>7.62246777163903</v>
      </c>
      <c r="R101">
        <v>181</v>
      </c>
      <c r="S101">
        <v>13.1</v>
      </c>
      <c r="T101">
        <v>20.3</v>
      </c>
      <c r="U101">
        <v>0</v>
      </c>
      <c r="V101">
        <v>9.691991786</v>
      </c>
      <c r="W101">
        <v>0</v>
      </c>
      <c r="X101">
        <v>10.0862423</v>
      </c>
      <c r="Y101">
        <v>1</v>
      </c>
      <c r="Z101" s="1">
        <f t="shared" si="22"/>
        <v>0</v>
      </c>
      <c r="AA101" s="1">
        <f t="shared" si="23"/>
        <v>0</v>
      </c>
      <c r="AB101" s="1">
        <f t="shared" si="24"/>
        <v>0</v>
      </c>
      <c r="AC101" s="1">
        <f t="shared" si="25"/>
        <v>0</v>
      </c>
      <c r="AD101" s="1">
        <f t="shared" si="26"/>
        <v>1</v>
      </c>
      <c r="AE101" s="1">
        <f t="shared" si="27"/>
        <v>0</v>
      </c>
      <c r="AF101" s="1">
        <f t="shared" si="28"/>
        <v>0</v>
      </c>
      <c r="AG101" s="1">
        <f t="shared" si="29"/>
        <v>0</v>
      </c>
      <c r="AH101" s="1">
        <f t="shared" si="30"/>
        <v>0</v>
      </c>
      <c r="AI101" s="1">
        <f t="shared" si="31"/>
        <v>0</v>
      </c>
      <c r="AJ101" s="1">
        <f t="shared" si="32"/>
        <v>0</v>
      </c>
      <c r="AK101" s="1">
        <f t="shared" si="33"/>
        <v>0</v>
      </c>
      <c r="AL101" s="1">
        <f t="shared" si="34"/>
        <v>0</v>
      </c>
      <c r="AM101" s="1">
        <f t="shared" si="35"/>
        <v>0</v>
      </c>
      <c r="AN101" s="1">
        <f t="shared" si="36"/>
        <v>0</v>
      </c>
      <c r="AO101" s="1">
        <f t="shared" si="37"/>
        <v>0</v>
      </c>
      <c r="AP101" s="1">
        <f t="shared" si="38"/>
        <v>0</v>
      </c>
      <c r="AQ101" s="1">
        <f t="shared" si="39"/>
        <v>0</v>
      </c>
      <c r="AR101">
        <f t="shared" si="40"/>
        <v>5</v>
      </c>
    </row>
    <row r="102" spans="1:44">
      <c r="A102">
        <v>101</v>
      </c>
      <c r="B102">
        <v>2018</v>
      </c>
      <c r="C102">
        <v>7</v>
      </c>
      <c r="E102">
        <v>0</v>
      </c>
      <c r="F102">
        <v>3.5</v>
      </c>
      <c r="G102" t="s">
        <v>54</v>
      </c>
      <c r="H102">
        <f t="shared" si="21"/>
        <v>2</v>
      </c>
      <c r="I102">
        <v>10.75</v>
      </c>
      <c r="J102">
        <v>78.2696783</v>
      </c>
      <c r="K102">
        <v>0.1514</v>
      </c>
      <c r="L102">
        <v>0</v>
      </c>
      <c r="M102">
        <v>0</v>
      </c>
      <c r="N102">
        <v>0</v>
      </c>
      <c r="O102">
        <v>1</v>
      </c>
      <c r="P102">
        <v>0</v>
      </c>
      <c r="Q102">
        <v>8.16574585635359</v>
      </c>
      <c r="R102">
        <v>326</v>
      </c>
      <c r="S102">
        <v>9</v>
      </c>
      <c r="T102">
        <v>25.2</v>
      </c>
      <c r="U102">
        <v>1</v>
      </c>
      <c r="V102">
        <v>5.289527721</v>
      </c>
      <c r="W102">
        <v>0</v>
      </c>
      <c r="X102">
        <v>12.41889117</v>
      </c>
      <c r="Y102">
        <v>1</v>
      </c>
      <c r="Z102" s="1">
        <f t="shared" si="22"/>
        <v>0</v>
      </c>
      <c r="AA102" s="1">
        <f t="shared" si="23"/>
        <v>0</v>
      </c>
      <c r="AB102" s="1">
        <f t="shared" si="24"/>
        <v>0</v>
      </c>
      <c r="AC102" s="1">
        <f t="shared" si="25"/>
        <v>1</v>
      </c>
      <c r="AD102" s="1">
        <f t="shared" si="26"/>
        <v>0</v>
      </c>
      <c r="AE102" s="1">
        <f t="shared" si="27"/>
        <v>0</v>
      </c>
      <c r="AF102" s="1">
        <f t="shared" si="28"/>
        <v>0</v>
      </c>
      <c r="AG102" s="1">
        <f t="shared" si="29"/>
        <v>0</v>
      </c>
      <c r="AH102" s="1">
        <f t="shared" si="30"/>
        <v>0</v>
      </c>
      <c r="AI102" s="1">
        <f t="shared" si="31"/>
        <v>0</v>
      </c>
      <c r="AJ102" s="1">
        <f t="shared" si="32"/>
        <v>0</v>
      </c>
      <c r="AK102" s="1">
        <f t="shared" si="33"/>
        <v>0</v>
      </c>
      <c r="AL102" s="1">
        <f t="shared" si="34"/>
        <v>0</v>
      </c>
      <c r="AM102" s="1">
        <f t="shared" si="35"/>
        <v>0</v>
      </c>
      <c r="AN102" s="1">
        <f t="shared" si="36"/>
        <v>0</v>
      </c>
      <c r="AO102" s="1">
        <f t="shared" si="37"/>
        <v>0</v>
      </c>
      <c r="AP102" s="1">
        <f t="shared" si="38"/>
        <v>0</v>
      </c>
      <c r="AQ102" s="1">
        <f t="shared" si="39"/>
        <v>0</v>
      </c>
      <c r="AR102">
        <f t="shared" si="40"/>
        <v>4</v>
      </c>
    </row>
    <row r="103" spans="1:44">
      <c r="A103">
        <v>102</v>
      </c>
      <c r="B103">
        <v>2018</v>
      </c>
      <c r="C103">
        <v>5.3</v>
      </c>
      <c r="E103">
        <v>1</v>
      </c>
      <c r="F103">
        <v>4.1</v>
      </c>
      <c r="G103" t="s">
        <v>56</v>
      </c>
      <c r="H103">
        <f t="shared" si="21"/>
        <v>2</v>
      </c>
      <c r="I103">
        <v>7.75</v>
      </c>
      <c r="J103">
        <v>70.91854894</v>
      </c>
      <c r="K103">
        <v>0.0595</v>
      </c>
      <c r="L103">
        <v>0</v>
      </c>
      <c r="M103">
        <v>0</v>
      </c>
      <c r="N103">
        <v>0</v>
      </c>
      <c r="O103">
        <v>1</v>
      </c>
      <c r="P103">
        <v>0</v>
      </c>
      <c r="Q103">
        <v>6.46593001841621</v>
      </c>
      <c r="R103">
        <v>267</v>
      </c>
      <c r="S103">
        <v>13.1</v>
      </c>
      <c r="T103">
        <v>26.3</v>
      </c>
      <c r="U103">
        <v>1</v>
      </c>
      <c r="V103">
        <v>4.336755647</v>
      </c>
      <c r="W103">
        <v>1</v>
      </c>
      <c r="X103">
        <v>7.72073922</v>
      </c>
      <c r="Y103">
        <v>0</v>
      </c>
      <c r="Z103" s="1">
        <f t="shared" si="22"/>
        <v>0</v>
      </c>
      <c r="AA103" s="1">
        <f t="shared" si="23"/>
        <v>0</v>
      </c>
      <c r="AB103" s="1">
        <f t="shared" si="24"/>
        <v>0</v>
      </c>
      <c r="AC103" s="1">
        <f t="shared" si="25"/>
        <v>0</v>
      </c>
      <c r="AD103" s="1">
        <f t="shared" si="26"/>
        <v>0</v>
      </c>
      <c r="AE103" s="1">
        <f t="shared" si="27"/>
        <v>0</v>
      </c>
      <c r="AF103" s="1">
        <f t="shared" si="28"/>
        <v>0</v>
      </c>
      <c r="AG103" s="1">
        <f t="shared" si="29"/>
        <v>0</v>
      </c>
      <c r="AH103" s="1">
        <f t="shared" si="30"/>
        <v>0</v>
      </c>
      <c r="AI103" s="1">
        <f t="shared" si="31"/>
        <v>0</v>
      </c>
      <c r="AJ103" s="1">
        <f t="shared" si="32"/>
        <v>0</v>
      </c>
      <c r="AK103" s="1">
        <f t="shared" si="33"/>
        <v>1</v>
      </c>
      <c r="AL103" s="1">
        <f t="shared" si="34"/>
        <v>0</v>
      </c>
      <c r="AM103" s="1">
        <f t="shared" si="35"/>
        <v>0</v>
      </c>
      <c r="AN103" s="1">
        <f t="shared" si="36"/>
        <v>0</v>
      </c>
      <c r="AO103" s="1">
        <f t="shared" si="37"/>
        <v>0</v>
      </c>
      <c r="AP103" s="1">
        <f t="shared" si="38"/>
        <v>0</v>
      </c>
      <c r="AQ103" s="1">
        <f t="shared" si="39"/>
        <v>0</v>
      </c>
      <c r="AR103">
        <f t="shared" si="40"/>
        <v>12</v>
      </c>
    </row>
    <row r="104" spans="1:44">
      <c r="A104">
        <v>103</v>
      </c>
      <c r="B104">
        <v>2018</v>
      </c>
      <c r="C104">
        <v>6.1</v>
      </c>
      <c r="E104">
        <v>1</v>
      </c>
      <c r="F104">
        <v>3.3</v>
      </c>
      <c r="G104" t="s">
        <v>54</v>
      </c>
      <c r="H104">
        <f t="shared" si="21"/>
        <v>2</v>
      </c>
      <c r="I104">
        <v>3.55</v>
      </c>
      <c r="J104">
        <v>59.86036961</v>
      </c>
      <c r="K104">
        <v>0.0024</v>
      </c>
      <c r="L104">
        <v>0</v>
      </c>
      <c r="M104">
        <v>0</v>
      </c>
      <c r="N104">
        <v>0</v>
      </c>
      <c r="O104">
        <v>1</v>
      </c>
      <c r="P104">
        <v>0</v>
      </c>
      <c r="Q104">
        <v>7.81031307550644</v>
      </c>
      <c r="R104">
        <v>201</v>
      </c>
      <c r="S104">
        <v>9.3</v>
      </c>
      <c r="T104">
        <v>38.4</v>
      </c>
      <c r="U104">
        <v>1</v>
      </c>
      <c r="V104">
        <v>3.843942505</v>
      </c>
      <c r="W104">
        <v>1</v>
      </c>
      <c r="X104">
        <v>7.490759754</v>
      </c>
      <c r="Y104">
        <v>0</v>
      </c>
      <c r="Z104" s="1">
        <f t="shared" si="22"/>
        <v>0</v>
      </c>
      <c r="AA104" s="1">
        <f t="shared" si="23"/>
        <v>0</v>
      </c>
      <c r="AB104" s="1">
        <f t="shared" si="24"/>
        <v>0</v>
      </c>
      <c r="AC104" s="1">
        <f t="shared" si="25"/>
        <v>1</v>
      </c>
      <c r="AD104" s="1">
        <f t="shared" si="26"/>
        <v>0</v>
      </c>
      <c r="AE104" s="1">
        <f t="shared" si="27"/>
        <v>0</v>
      </c>
      <c r="AF104" s="1">
        <f t="shared" si="28"/>
        <v>0</v>
      </c>
      <c r="AG104" s="1">
        <f t="shared" si="29"/>
        <v>0</v>
      </c>
      <c r="AH104" s="1">
        <f t="shared" si="30"/>
        <v>0</v>
      </c>
      <c r="AI104" s="1">
        <f t="shared" si="31"/>
        <v>0</v>
      </c>
      <c r="AJ104" s="1">
        <f t="shared" si="32"/>
        <v>0</v>
      </c>
      <c r="AK104" s="1">
        <f t="shared" si="33"/>
        <v>0</v>
      </c>
      <c r="AL104" s="1">
        <f t="shared" si="34"/>
        <v>0</v>
      </c>
      <c r="AM104" s="1">
        <f t="shared" si="35"/>
        <v>0</v>
      </c>
      <c r="AN104" s="1">
        <f t="shared" si="36"/>
        <v>0</v>
      </c>
      <c r="AO104" s="1">
        <f t="shared" si="37"/>
        <v>0</v>
      </c>
      <c r="AP104" s="1">
        <f t="shared" si="38"/>
        <v>0</v>
      </c>
      <c r="AQ104" s="1">
        <f t="shared" si="39"/>
        <v>0</v>
      </c>
      <c r="AR104">
        <f t="shared" si="40"/>
        <v>4</v>
      </c>
    </row>
    <row r="105" spans="1:44">
      <c r="A105">
        <v>104</v>
      </c>
      <c r="B105">
        <v>2018</v>
      </c>
      <c r="C105">
        <v>6.1</v>
      </c>
      <c r="E105">
        <v>1</v>
      </c>
      <c r="F105">
        <v>3.8</v>
      </c>
      <c r="G105" t="s">
        <v>55</v>
      </c>
      <c r="H105">
        <f t="shared" si="21"/>
        <v>2</v>
      </c>
      <c r="I105">
        <v>2.67</v>
      </c>
      <c r="J105">
        <v>48.34770705</v>
      </c>
      <c r="K105">
        <v>0.024</v>
      </c>
      <c r="L105">
        <v>0</v>
      </c>
      <c r="M105">
        <v>1</v>
      </c>
      <c r="N105">
        <v>0</v>
      </c>
      <c r="O105">
        <v>1</v>
      </c>
      <c r="P105">
        <v>0</v>
      </c>
      <c r="Q105">
        <v>7.67771639042356</v>
      </c>
      <c r="R105">
        <v>149</v>
      </c>
      <c r="S105">
        <v>15.5</v>
      </c>
      <c r="T105">
        <v>34.3</v>
      </c>
      <c r="U105">
        <v>0</v>
      </c>
      <c r="V105">
        <v>19.31827515</v>
      </c>
      <c r="W105">
        <v>0</v>
      </c>
      <c r="X105">
        <v>19.71252567</v>
      </c>
      <c r="Y105">
        <v>1</v>
      </c>
      <c r="Z105" s="1">
        <f t="shared" si="22"/>
        <v>0</v>
      </c>
      <c r="AA105" s="1">
        <f t="shared" si="23"/>
        <v>0</v>
      </c>
      <c r="AB105" s="1">
        <f t="shared" si="24"/>
        <v>0</v>
      </c>
      <c r="AC105" s="1">
        <f t="shared" si="25"/>
        <v>0</v>
      </c>
      <c r="AD105" s="1">
        <f t="shared" si="26"/>
        <v>0</v>
      </c>
      <c r="AE105" s="1">
        <f t="shared" si="27"/>
        <v>0</v>
      </c>
      <c r="AF105" s="1">
        <f t="shared" si="28"/>
        <v>1</v>
      </c>
      <c r="AG105" s="1">
        <f t="shared" si="29"/>
        <v>0</v>
      </c>
      <c r="AH105" s="1">
        <f t="shared" si="30"/>
        <v>0</v>
      </c>
      <c r="AI105" s="1">
        <f t="shared" si="31"/>
        <v>0</v>
      </c>
      <c r="AJ105" s="1">
        <f t="shared" si="32"/>
        <v>0</v>
      </c>
      <c r="AK105" s="1">
        <f t="shared" si="33"/>
        <v>0</v>
      </c>
      <c r="AL105" s="1">
        <f t="shared" si="34"/>
        <v>0</v>
      </c>
      <c r="AM105" s="1">
        <f t="shared" si="35"/>
        <v>0</v>
      </c>
      <c r="AN105" s="1">
        <f t="shared" si="36"/>
        <v>0</v>
      </c>
      <c r="AO105" s="1">
        <f t="shared" si="37"/>
        <v>0</v>
      </c>
      <c r="AP105" s="1">
        <f t="shared" si="38"/>
        <v>0</v>
      </c>
      <c r="AQ105" s="1">
        <f t="shared" si="39"/>
        <v>0</v>
      </c>
      <c r="AR105">
        <f t="shared" si="40"/>
        <v>7</v>
      </c>
    </row>
    <row r="106" spans="1:44">
      <c r="A106">
        <v>105</v>
      </c>
      <c r="B106">
        <v>2018</v>
      </c>
      <c r="C106">
        <v>5.3</v>
      </c>
      <c r="D106">
        <v>0</v>
      </c>
      <c r="E106">
        <v>1</v>
      </c>
      <c r="F106">
        <v>3.3</v>
      </c>
      <c r="G106" t="s">
        <v>58</v>
      </c>
      <c r="H106">
        <f t="shared" si="21"/>
        <v>2</v>
      </c>
      <c r="I106">
        <v>1.67</v>
      </c>
      <c r="J106">
        <v>71.02532512</v>
      </c>
      <c r="K106">
        <v>0.0344</v>
      </c>
      <c r="L106">
        <v>0</v>
      </c>
      <c r="M106">
        <v>1</v>
      </c>
      <c r="N106">
        <v>0</v>
      </c>
      <c r="O106">
        <v>1</v>
      </c>
      <c r="P106">
        <v>0</v>
      </c>
      <c r="Q106">
        <v>9.26519337016574</v>
      </c>
      <c r="R106">
        <v>59</v>
      </c>
      <c r="S106">
        <v>10.2</v>
      </c>
      <c r="T106">
        <v>26.4</v>
      </c>
      <c r="U106">
        <v>1</v>
      </c>
      <c r="V106">
        <v>0.887063655</v>
      </c>
      <c r="W106">
        <v>1</v>
      </c>
      <c r="X106">
        <v>2.858316222</v>
      </c>
      <c r="Y106">
        <v>0</v>
      </c>
      <c r="Z106" s="1">
        <f t="shared" si="22"/>
        <v>0</v>
      </c>
      <c r="AA106" s="1">
        <f t="shared" si="23"/>
        <v>0</v>
      </c>
      <c r="AB106" s="1">
        <f t="shared" si="24"/>
        <v>0</v>
      </c>
      <c r="AC106" s="1">
        <f t="shared" si="25"/>
        <v>0</v>
      </c>
      <c r="AD106" s="1">
        <f t="shared" si="26"/>
        <v>1</v>
      </c>
      <c r="AE106" s="1">
        <f t="shared" si="27"/>
        <v>0</v>
      </c>
      <c r="AF106" s="1">
        <f t="shared" si="28"/>
        <v>0</v>
      </c>
      <c r="AG106" s="1">
        <f t="shared" si="29"/>
        <v>0</v>
      </c>
      <c r="AH106" s="1">
        <f t="shared" si="30"/>
        <v>0</v>
      </c>
      <c r="AI106" s="1">
        <f t="shared" si="31"/>
        <v>0</v>
      </c>
      <c r="AJ106" s="1">
        <f t="shared" si="32"/>
        <v>0</v>
      </c>
      <c r="AK106" s="1">
        <f t="shared" si="33"/>
        <v>0</v>
      </c>
      <c r="AL106" s="1">
        <f t="shared" si="34"/>
        <v>0</v>
      </c>
      <c r="AM106" s="1">
        <f t="shared" si="35"/>
        <v>0</v>
      </c>
      <c r="AN106" s="1">
        <f t="shared" si="36"/>
        <v>0</v>
      </c>
      <c r="AO106" s="1">
        <f t="shared" si="37"/>
        <v>0</v>
      </c>
      <c r="AP106" s="1">
        <f t="shared" si="38"/>
        <v>0</v>
      </c>
      <c r="AQ106" s="1">
        <f t="shared" si="39"/>
        <v>0</v>
      </c>
      <c r="AR106">
        <f t="shared" si="40"/>
        <v>5</v>
      </c>
    </row>
    <row r="107" spans="1:44">
      <c r="A107">
        <v>106</v>
      </c>
      <c r="B107">
        <v>2018</v>
      </c>
      <c r="C107">
        <v>0</v>
      </c>
      <c r="E107">
        <v>1</v>
      </c>
      <c r="F107">
        <v>4.4</v>
      </c>
      <c r="G107" t="s">
        <v>51</v>
      </c>
      <c r="H107">
        <f t="shared" si="21"/>
        <v>2</v>
      </c>
      <c r="I107">
        <v>1.1</v>
      </c>
      <c r="J107">
        <v>28.7063655</v>
      </c>
      <c r="K107">
        <v>0.0862</v>
      </c>
      <c r="L107">
        <v>0</v>
      </c>
      <c r="M107">
        <v>0</v>
      </c>
      <c r="N107">
        <v>0</v>
      </c>
      <c r="O107">
        <v>1</v>
      </c>
      <c r="P107">
        <v>0</v>
      </c>
      <c r="Q107">
        <v>9.10313075506445</v>
      </c>
      <c r="R107">
        <v>305</v>
      </c>
      <c r="S107">
        <v>9.2</v>
      </c>
      <c r="T107">
        <v>22.7</v>
      </c>
      <c r="U107">
        <v>1</v>
      </c>
      <c r="V107">
        <v>12.61601643</v>
      </c>
      <c r="W107">
        <v>0</v>
      </c>
      <c r="X107">
        <v>14.2587269</v>
      </c>
      <c r="Y107">
        <v>0</v>
      </c>
      <c r="Z107" s="1">
        <f t="shared" si="22"/>
        <v>0</v>
      </c>
      <c r="AA107" s="1">
        <f t="shared" si="23"/>
        <v>0</v>
      </c>
      <c r="AB107" s="1">
        <f t="shared" si="24"/>
        <v>0</v>
      </c>
      <c r="AC107" s="1">
        <f t="shared" si="25"/>
        <v>0</v>
      </c>
      <c r="AD107" s="1">
        <f t="shared" si="26"/>
        <v>0</v>
      </c>
      <c r="AE107" s="1">
        <f t="shared" si="27"/>
        <v>0</v>
      </c>
      <c r="AF107" s="1">
        <f t="shared" si="28"/>
        <v>0</v>
      </c>
      <c r="AG107" s="1">
        <f t="shared" si="29"/>
        <v>0</v>
      </c>
      <c r="AH107" s="1">
        <f t="shared" si="30"/>
        <v>0</v>
      </c>
      <c r="AI107" s="1">
        <f t="shared" si="31"/>
        <v>0</v>
      </c>
      <c r="AJ107" s="1">
        <f t="shared" si="32"/>
        <v>0</v>
      </c>
      <c r="AK107" s="1">
        <f t="shared" si="33"/>
        <v>0</v>
      </c>
      <c r="AL107" s="1">
        <f t="shared" si="34"/>
        <v>0</v>
      </c>
      <c r="AM107" s="1">
        <f t="shared" si="35"/>
        <v>0</v>
      </c>
      <c r="AN107" s="1">
        <f t="shared" si="36"/>
        <v>1</v>
      </c>
      <c r="AO107" s="1">
        <f t="shared" si="37"/>
        <v>0</v>
      </c>
      <c r="AP107" s="1">
        <f t="shared" si="38"/>
        <v>0</v>
      </c>
      <c r="AQ107" s="1">
        <f t="shared" si="39"/>
        <v>0</v>
      </c>
      <c r="AR107">
        <f t="shared" si="40"/>
        <v>15</v>
      </c>
    </row>
    <row r="108" spans="1:44">
      <c r="A108">
        <v>107</v>
      </c>
      <c r="B108">
        <v>2018</v>
      </c>
      <c r="C108">
        <v>7.9</v>
      </c>
      <c r="E108">
        <v>1</v>
      </c>
      <c r="F108">
        <v>4.7</v>
      </c>
      <c r="G108" t="s">
        <v>44</v>
      </c>
      <c r="H108">
        <f t="shared" si="21"/>
        <v>2</v>
      </c>
      <c r="I108">
        <v>2.86</v>
      </c>
      <c r="J108">
        <v>46.06160164</v>
      </c>
      <c r="K108">
        <v>0.0959</v>
      </c>
      <c r="L108">
        <v>1</v>
      </c>
      <c r="M108">
        <v>1</v>
      </c>
      <c r="N108">
        <v>0</v>
      </c>
      <c r="O108">
        <v>1</v>
      </c>
      <c r="P108">
        <v>0</v>
      </c>
      <c r="Q108">
        <v>4.31123388581951</v>
      </c>
      <c r="R108">
        <v>253</v>
      </c>
      <c r="S108">
        <v>13.6</v>
      </c>
      <c r="T108">
        <v>29.2</v>
      </c>
      <c r="U108">
        <v>1</v>
      </c>
      <c r="V108">
        <v>4.796714579</v>
      </c>
      <c r="W108">
        <v>0</v>
      </c>
      <c r="X108">
        <v>9.593429158</v>
      </c>
      <c r="Y108">
        <v>0</v>
      </c>
      <c r="Z108" s="1">
        <f t="shared" si="22"/>
        <v>0</v>
      </c>
      <c r="AA108" s="1">
        <f t="shared" si="23"/>
        <v>0</v>
      </c>
      <c r="AB108" s="1">
        <f t="shared" si="24"/>
        <v>1</v>
      </c>
      <c r="AC108" s="1">
        <f t="shared" si="25"/>
        <v>0</v>
      </c>
      <c r="AD108" s="1">
        <f t="shared" si="26"/>
        <v>0</v>
      </c>
      <c r="AE108" s="1">
        <f t="shared" si="27"/>
        <v>0</v>
      </c>
      <c r="AF108" s="1">
        <f t="shared" si="28"/>
        <v>0</v>
      </c>
      <c r="AG108" s="1">
        <f t="shared" si="29"/>
        <v>0</v>
      </c>
      <c r="AH108" s="1">
        <f t="shared" si="30"/>
        <v>0</v>
      </c>
      <c r="AI108" s="1">
        <f t="shared" si="31"/>
        <v>0</v>
      </c>
      <c r="AJ108" s="1">
        <f t="shared" si="32"/>
        <v>0</v>
      </c>
      <c r="AK108" s="1">
        <f t="shared" si="33"/>
        <v>0</v>
      </c>
      <c r="AL108" s="1">
        <f t="shared" si="34"/>
        <v>0</v>
      </c>
      <c r="AM108" s="1">
        <f t="shared" si="35"/>
        <v>0</v>
      </c>
      <c r="AN108" s="1">
        <f t="shared" si="36"/>
        <v>0</v>
      </c>
      <c r="AO108" s="1">
        <f t="shared" si="37"/>
        <v>0</v>
      </c>
      <c r="AP108" s="1">
        <f t="shared" si="38"/>
        <v>0</v>
      </c>
      <c r="AQ108" s="1">
        <f t="shared" si="39"/>
        <v>0</v>
      </c>
      <c r="AR108">
        <f t="shared" si="40"/>
        <v>3</v>
      </c>
    </row>
    <row r="109" spans="1:44">
      <c r="A109">
        <v>108</v>
      </c>
      <c r="B109">
        <v>2018</v>
      </c>
      <c r="C109">
        <v>51.8</v>
      </c>
      <c r="E109">
        <v>0</v>
      </c>
      <c r="F109">
        <v>4.4</v>
      </c>
      <c r="G109" t="s">
        <v>45</v>
      </c>
      <c r="H109">
        <f t="shared" si="21"/>
        <v>0</v>
      </c>
      <c r="I109">
        <v>2.73</v>
      </c>
      <c r="J109">
        <v>69.33333333</v>
      </c>
      <c r="K109">
        <v>0.2232</v>
      </c>
      <c r="L109">
        <v>0</v>
      </c>
      <c r="M109">
        <v>1</v>
      </c>
      <c r="N109">
        <v>0</v>
      </c>
      <c r="O109">
        <v>1</v>
      </c>
      <c r="P109">
        <v>0</v>
      </c>
      <c r="Q109">
        <v>4.38674033149171</v>
      </c>
      <c r="R109">
        <v>165</v>
      </c>
      <c r="S109">
        <v>13.4</v>
      </c>
      <c r="T109">
        <v>28.2</v>
      </c>
      <c r="U109">
        <v>0</v>
      </c>
      <c r="V109">
        <v>11.33470226</v>
      </c>
      <c r="W109">
        <v>0</v>
      </c>
      <c r="X109">
        <v>13.40451745</v>
      </c>
      <c r="Y109">
        <v>1</v>
      </c>
      <c r="Z109" s="1">
        <f t="shared" si="22"/>
        <v>0</v>
      </c>
      <c r="AA109" s="1">
        <f t="shared" si="23"/>
        <v>0</v>
      </c>
      <c r="AB109" s="1">
        <f t="shared" si="24"/>
        <v>0</v>
      </c>
      <c r="AC109" s="1">
        <f t="shared" si="25"/>
        <v>0</v>
      </c>
      <c r="AD109" s="1">
        <f t="shared" si="26"/>
        <v>0</v>
      </c>
      <c r="AE109" s="1">
        <f t="shared" si="27"/>
        <v>0</v>
      </c>
      <c r="AF109" s="1">
        <f t="shared" si="28"/>
        <v>0</v>
      </c>
      <c r="AG109" s="1">
        <f t="shared" si="29"/>
        <v>0</v>
      </c>
      <c r="AH109" s="1">
        <f t="shared" si="30"/>
        <v>1</v>
      </c>
      <c r="AI109" s="1">
        <f t="shared" si="31"/>
        <v>0</v>
      </c>
      <c r="AJ109" s="1">
        <f t="shared" si="32"/>
        <v>0</v>
      </c>
      <c r="AK109" s="1">
        <f t="shared" si="33"/>
        <v>0</v>
      </c>
      <c r="AL109" s="1">
        <f t="shared" si="34"/>
        <v>0</v>
      </c>
      <c r="AM109" s="1">
        <f t="shared" si="35"/>
        <v>0</v>
      </c>
      <c r="AN109" s="1">
        <f t="shared" si="36"/>
        <v>0</v>
      </c>
      <c r="AO109" s="1">
        <f t="shared" si="37"/>
        <v>0</v>
      </c>
      <c r="AP109" s="1">
        <f t="shared" si="38"/>
        <v>0</v>
      </c>
      <c r="AQ109" s="1">
        <f t="shared" si="39"/>
        <v>0</v>
      </c>
      <c r="AR109">
        <f t="shared" si="40"/>
        <v>9</v>
      </c>
    </row>
    <row r="110" spans="1:44">
      <c r="A110">
        <v>109</v>
      </c>
      <c r="B110">
        <v>2018</v>
      </c>
      <c r="C110">
        <v>10.5</v>
      </c>
      <c r="E110">
        <v>1</v>
      </c>
      <c r="F110">
        <v>4.8</v>
      </c>
      <c r="G110" t="s">
        <v>58</v>
      </c>
      <c r="H110">
        <f t="shared" si="21"/>
        <v>2</v>
      </c>
      <c r="I110">
        <v>1.64</v>
      </c>
      <c r="J110">
        <v>22.2696783</v>
      </c>
      <c r="K110">
        <v>0.1927</v>
      </c>
      <c r="L110">
        <v>0</v>
      </c>
      <c r="M110">
        <v>0</v>
      </c>
      <c r="N110">
        <v>0</v>
      </c>
      <c r="O110">
        <v>1</v>
      </c>
      <c r="P110">
        <v>0</v>
      </c>
      <c r="Q110">
        <v>5.95764272559853</v>
      </c>
      <c r="R110">
        <v>163</v>
      </c>
      <c r="S110">
        <v>13.4</v>
      </c>
      <c r="T110">
        <v>22.8</v>
      </c>
      <c r="U110">
        <v>1</v>
      </c>
      <c r="V110">
        <v>2.004106776</v>
      </c>
      <c r="W110">
        <v>0</v>
      </c>
      <c r="X110">
        <v>7.162217659</v>
      </c>
      <c r="Y110">
        <v>0</v>
      </c>
      <c r="Z110" s="1">
        <f t="shared" si="22"/>
        <v>0</v>
      </c>
      <c r="AA110" s="1">
        <f t="shared" si="23"/>
        <v>0</v>
      </c>
      <c r="AB110" s="1">
        <f t="shared" si="24"/>
        <v>0</v>
      </c>
      <c r="AC110" s="1">
        <f t="shared" si="25"/>
        <v>0</v>
      </c>
      <c r="AD110" s="1">
        <f t="shared" si="26"/>
        <v>1</v>
      </c>
      <c r="AE110" s="1">
        <f t="shared" si="27"/>
        <v>0</v>
      </c>
      <c r="AF110" s="1">
        <f t="shared" si="28"/>
        <v>0</v>
      </c>
      <c r="AG110" s="1">
        <f t="shared" si="29"/>
        <v>0</v>
      </c>
      <c r="AH110" s="1">
        <f t="shared" si="30"/>
        <v>0</v>
      </c>
      <c r="AI110" s="1">
        <f t="shared" si="31"/>
        <v>0</v>
      </c>
      <c r="AJ110" s="1">
        <f t="shared" si="32"/>
        <v>0</v>
      </c>
      <c r="AK110" s="1">
        <f t="shared" si="33"/>
        <v>0</v>
      </c>
      <c r="AL110" s="1">
        <f t="shared" si="34"/>
        <v>0</v>
      </c>
      <c r="AM110" s="1">
        <f t="shared" si="35"/>
        <v>0</v>
      </c>
      <c r="AN110" s="1">
        <f t="shared" si="36"/>
        <v>0</v>
      </c>
      <c r="AO110" s="1">
        <f t="shared" si="37"/>
        <v>0</v>
      </c>
      <c r="AP110" s="1">
        <f t="shared" si="38"/>
        <v>0</v>
      </c>
      <c r="AQ110" s="1">
        <f t="shared" si="39"/>
        <v>0</v>
      </c>
      <c r="AR110">
        <f t="shared" si="40"/>
        <v>5</v>
      </c>
    </row>
    <row r="111" spans="1:44">
      <c r="A111">
        <v>110</v>
      </c>
      <c r="B111">
        <v>2018</v>
      </c>
      <c r="C111">
        <v>5.3</v>
      </c>
      <c r="E111">
        <v>1</v>
      </c>
      <c r="F111">
        <v>4.2</v>
      </c>
      <c r="G111" t="s">
        <v>54</v>
      </c>
      <c r="H111">
        <f t="shared" si="21"/>
        <v>2</v>
      </c>
      <c r="I111">
        <v>4.5</v>
      </c>
      <c r="J111">
        <v>77.80971937</v>
      </c>
      <c r="K111">
        <v>0.2479</v>
      </c>
      <c r="L111">
        <v>1</v>
      </c>
      <c r="M111">
        <v>0</v>
      </c>
      <c r="N111">
        <v>0</v>
      </c>
      <c r="O111">
        <v>1</v>
      </c>
      <c r="P111">
        <v>0</v>
      </c>
      <c r="Q111">
        <v>6.79373848987109</v>
      </c>
      <c r="R111">
        <v>162</v>
      </c>
      <c r="S111">
        <v>12.3</v>
      </c>
      <c r="T111">
        <v>26.9</v>
      </c>
      <c r="U111">
        <v>1</v>
      </c>
      <c r="V111">
        <v>3.712525667</v>
      </c>
      <c r="W111">
        <v>0</v>
      </c>
      <c r="X111">
        <v>13.37166324</v>
      </c>
      <c r="Y111">
        <v>0</v>
      </c>
      <c r="Z111" s="1">
        <f t="shared" si="22"/>
        <v>0</v>
      </c>
      <c r="AA111" s="1">
        <f t="shared" si="23"/>
        <v>0</v>
      </c>
      <c r="AB111" s="1">
        <f t="shared" si="24"/>
        <v>0</v>
      </c>
      <c r="AC111" s="1">
        <f t="shared" si="25"/>
        <v>1</v>
      </c>
      <c r="AD111" s="1">
        <f t="shared" si="26"/>
        <v>0</v>
      </c>
      <c r="AE111" s="1">
        <f t="shared" si="27"/>
        <v>0</v>
      </c>
      <c r="AF111" s="1">
        <f t="shared" si="28"/>
        <v>0</v>
      </c>
      <c r="AG111" s="1">
        <f t="shared" si="29"/>
        <v>0</v>
      </c>
      <c r="AH111" s="1">
        <f t="shared" si="30"/>
        <v>0</v>
      </c>
      <c r="AI111" s="1">
        <f t="shared" si="31"/>
        <v>0</v>
      </c>
      <c r="AJ111" s="1">
        <f t="shared" si="32"/>
        <v>0</v>
      </c>
      <c r="AK111" s="1">
        <f t="shared" si="33"/>
        <v>0</v>
      </c>
      <c r="AL111" s="1">
        <f t="shared" si="34"/>
        <v>0</v>
      </c>
      <c r="AM111" s="1">
        <f t="shared" si="35"/>
        <v>0</v>
      </c>
      <c r="AN111" s="1">
        <f t="shared" si="36"/>
        <v>0</v>
      </c>
      <c r="AO111" s="1">
        <f t="shared" si="37"/>
        <v>0</v>
      </c>
      <c r="AP111" s="1">
        <f t="shared" si="38"/>
        <v>0</v>
      </c>
      <c r="AQ111" s="1">
        <f t="shared" si="39"/>
        <v>0</v>
      </c>
      <c r="AR111">
        <f t="shared" si="40"/>
        <v>4</v>
      </c>
    </row>
    <row r="112" spans="1:44">
      <c r="A112">
        <v>111</v>
      </c>
      <c r="B112">
        <v>2018</v>
      </c>
      <c r="C112">
        <v>3.5</v>
      </c>
      <c r="E112">
        <v>1</v>
      </c>
      <c r="F112">
        <v>4.2</v>
      </c>
      <c r="G112" t="s">
        <v>46</v>
      </c>
      <c r="H112">
        <f t="shared" si="21"/>
        <v>2</v>
      </c>
      <c r="I112">
        <v>3.38</v>
      </c>
      <c r="J112">
        <v>65.4017796</v>
      </c>
      <c r="K112">
        <v>0.245</v>
      </c>
      <c r="L112">
        <v>0</v>
      </c>
      <c r="M112">
        <v>1</v>
      </c>
      <c r="N112">
        <v>0</v>
      </c>
      <c r="O112">
        <v>1</v>
      </c>
      <c r="P112">
        <v>0</v>
      </c>
      <c r="Q112">
        <v>1.01104972375691</v>
      </c>
      <c r="R112">
        <v>104</v>
      </c>
      <c r="S112">
        <v>10.6</v>
      </c>
      <c r="T112">
        <v>35.7</v>
      </c>
      <c r="U112">
        <v>1</v>
      </c>
      <c r="V112">
        <v>2.168377823</v>
      </c>
      <c r="W112">
        <v>0</v>
      </c>
      <c r="X112">
        <v>14.32443532</v>
      </c>
      <c r="Y112">
        <v>0</v>
      </c>
      <c r="Z112" s="1">
        <f t="shared" si="22"/>
        <v>0</v>
      </c>
      <c r="AA112" s="1">
        <f t="shared" si="23"/>
        <v>0</v>
      </c>
      <c r="AB112" s="1">
        <f t="shared" si="24"/>
        <v>0</v>
      </c>
      <c r="AC112" s="1">
        <f t="shared" si="25"/>
        <v>0</v>
      </c>
      <c r="AD112" s="1">
        <f t="shared" si="26"/>
        <v>0</v>
      </c>
      <c r="AE112" s="1">
        <f t="shared" si="27"/>
        <v>0</v>
      </c>
      <c r="AF112" s="1">
        <f t="shared" si="28"/>
        <v>0</v>
      </c>
      <c r="AG112" s="1">
        <f t="shared" si="29"/>
        <v>1</v>
      </c>
      <c r="AH112" s="1">
        <f t="shared" si="30"/>
        <v>0</v>
      </c>
      <c r="AI112" s="1">
        <f t="shared" si="31"/>
        <v>0</v>
      </c>
      <c r="AJ112" s="1">
        <f t="shared" si="32"/>
        <v>0</v>
      </c>
      <c r="AK112" s="1">
        <f t="shared" si="33"/>
        <v>0</v>
      </c>
      <c r="AL112" s="1">
        <f t="shared" si="34"/>
        <v>0</v>
      </c>
      <c r="AM112" s="1">
        <f t="shared" si="35"/>
        <v>0</v>
      </c>
      <c r="AN112" s="1">
        <f t="shared" si="36"/>
        <v>0</v>
      </c>
      <c r="AO112" s="1">
        <f t="shared" si="37"/>
        <v>0</v>
      </c>
      <c r="AP112" s="1">
        <f t="shared" si="38"/>
        <v>0</v>
      </c>
      <c r="AQ112" s="1">
        <f t="shared" si="39"/>
        <v>0</v>
      </c>
      <c r="AR112">
        <f t="shared" si="40"/>
        <v>8</v>
      </c>
    </row>
    <row r="113" spans="1:44">
      <c r="A113">
        <v>112</v>
      </c>
      <c r="B113">
        <v>2018</v>
      </c>
      <c r="C113">
        <v>5.3</v>
      </c>
      <c r="E113">
        <v>1</v>
      </c>
      <c r="F113">
        <v>4.6</v>
      </c>
      <c r="G113" t="s">
        <v>57</v>
      </c>
      <c r="H113">
        <f t="shared" si="21"/>
        <v>2</v>
      </c>
      <c r="I113">
        <v>2.67</v>
      </c>
      <c r="J113">
        <v>33.33607118</v>
      </c>
      <c r="K113">
        <v>0.6324</v>
      </c>
      <c r="L113">
        <v>0</v>
      </c>
      <c r="M113">
        <v>0</v>
      </c>
      <c r="N113">
        <v>0</v>
      </c>
      <c r="O113">
        <v>1</v>
      </c>
      <c r="P113">
        <v>1</v>
      </c>
      <c r="Q113">
        <v>7.58011049723758</v>
      </c>
      <c r="R113">
        <v>244</v>
      </c>
      <c r="S113">
        <v>12.1</v>
      </c>
      <c r="T113">
        <v>22</v>
      </c>
      <c r="U113">
        <v>1</v>
      </c>
      <c r="V113">
        <v>0.689938398</v>
      </c>
      <c r="W113">
        <v>0</v>
      </c>
      <c r="X113">
        <v>3.351129363</v>
      </c>
      <c r="Y113">
        <v>0</v>
      </c>
      <c r="Z113" s="1">
        <f t="shared" si="22"/>
        <v>0</v>
      </c>
      <c r="AA113" s="1">
        <f t="shared" si="23"/>
        <v>1</v>
      </c>
      <c r="AB113" s="1">
        <f t="shared" si="24"/>
        <v>0</v>
      </c>
      <c r="AC113" s="1">
        <f t="shared" si="25"/>
        <v>0</v>
      </c>
      <c r="AD113" s="1">
        <f t="shared" si="26"/>
        <v>0</v>
      </c>
      <c r="AE113" s="1">
        <f t="shared" si="27"/>
        <v>0</v>
      </c>
      <c r="AF113" s="1">
        <f t="shared" si="28"/>
        <v>0</v>
      </c>
      <c r="AG113" s="1">
        <f t="shared" si="29"/>
        <v>0</v>
      </c>
      <c r="AH113" s="1">
        <f t="shared" si="30"/>
        <v>0</v>
      </c>
      <c r="AI113" s="1">
        <f t="shared" si="31"/>
        <v>0</v>
      </c>
      <c r="AJ113" s="1">
        <f t="shared" si="32"/>
        <v>0</v>
      </c>
      <c r="AK113" s="1">
        <f t="shared" si="33"/>
        <v>0</v>
      </c>
      <c r="AL113" s="1">
        <f t="shared" si="34"/>
        <v>0</v>
      </c>
      <c r="AM113" s="1">
        <f t="shared" si="35"/>
        <v>0</v>
      </c>
      <c r="AN113" s="1">
        <f t="shared" si="36"/>
        <v>0</v>
      </c>
      <c r="AO113" s="1">
        <f t="shared" si="37"/>
        <v>0</v>
      </c>
      <c r="AP113" s="1">
        <f t="shared" si="38"/>
        <v>0</v>
      </c>
      <c r="AQ113" s="1">
        <f t="shared" si="39"/>
        <v>0</v>
      </c>
      <c r="AR113">
        <f t="shared" si="40"/>
        <v>2</v>
      </c>
    </row>
    <row r="114" spans="1:44">
      <c r="A114">
        <v>113</v>
      </c>
      <c r="B114">
        <v>2018</v>
      </c>
      <c r="C114">
        <v>10.5</v>
      </c>
      <c r="E114">
        <v>1</v>
      </c>
      <c r="F114">
        <v>3.1</v>
      </c>
      <c r="G114" t="s">
        <v>53</v>
      </c>
      <c r="H114">
        <f t="shared" si="21"/>
        <v>1</v>
      </c>
      <c r="I114">
        <v>2.29</v>
      </c>
      <c r="J114">
        <v>74.09993155</v>
      </c>
      <c r="K114">
        <v>0.0013</v>
      </c>
      <c r="L114">
        <v>0</v>
      </c>
      <c r="M114">
        <v>0</v>
      </c>
      <c r="N114">
        <v>0</v>
      </c>
      <c r="O114">
        <v>1</v>
      </c>
      <c r="P114">
        <v>0</v>
      </c>
      <c r="Q114">
        <v>5.6390423572744</v>
      </c>
      <c r="R114">
        <v>90</v>
      </c>
      <c r="S114">
        <v>9.3</v>
      </c>
      <c r="T114">
        <v>24.7</v>
      </c>
      <c r="U114">
        <v>1</v>
      </c>
      <c r="V114">
        <v>14.91581109</v>
      </c>
      <c r="W114">
        <v>0</v>
      </c>
      <c r="X114">
        <v>19.64681725</v>
      </c>
      <c r="Y114">
        <v>0</v>
      </c>
      <c r="Z114" s="1">
        <f t="shared" si="22"/>
        <v>0</v>
      </c>
      <c r="AA114" s="1">
        <f t="shared" si="23"/>
        <v>0</v>
      </c>
      <c r="AB114" s="1">
        <f t="shared" si="24"/>
        <v>0</v>
      </c>
      <c r="AC114" s="1">
        <f t="shared" si="25"/>
        <v>0</v>
      </c>
      <c r="AD114" s="1">
        <f t="shared" si="26"/>
        <v>0</v>
      </c>
      <c r="AE114" s="1">
        <f t="shared" si="27"/>
        <v>0</v>
      </c>
      <c r="AF114" s="1">
        <f t="shared" si="28"/>
        <v>0</v>
      </c>
      <c r="AG114" s="1">
        <f t="shared" si="29"/>
        <v>0</v>
      </c>
      <c r="AH114" s="1">
        <f t="shared" si="30"/>
        <v>0</v>
      </c>
      <c r="AI114" s="1">
        <f t="shared" si="31"/>
        <v>0</v>
      </c>
      <c r="AJ114" s="1">
        <f t="shared" si="32"/>
        <v>1</v>
      </c>
      <c r="AK114" s="1">
        <f t="shared" si="33"/>
        <v>0</v>
      </c>
      <c r="AL114" s="1">
        <f t="shared" si="34"/>
        <v>0</v>
      </c>
      <c r="AM114" s="1">
        <f t="shared" si="35"/>
        <v>0</v>
      </c>
      <c r="AN114" s="1">
        <f t="shared" si="36"/>
        <v>0</v>
      </c>
      <c r="AO114" s="1">
        <f t="shared" si="37"/>
        <v>0</v>
      </c>
      <c r="AP114" s="1">
        <f t="shared" si="38"/>
        <v>0</v>
      </c>
      <c r="AQ114" s="1">
        <f t="shared" si="39"/>
        <v>0</v>
      </c>
      <c r="AR114">
        <f t="shared" si="40"/>
        <v>11</v>
      </c>
    </row>
    <row r="115" spans="1:44">
      <c r="A115">
        <v>114</v>
      </c>
      <c r="B115">
        <v>2018</v>
      </c>
      <c r="C115">
        <v>2.6</v>
      </c>
      <c r="E115">
        <v>0</v>
      </c>
      <c r="F115">
        <v>3.1</v>
      </c>
      <c r="G115" t="s">
        <v>45</v>
      </c>
      <c r="H115">
        <f t="shared" si="21"/>
        <v>0</v>
      </c>
      <c r="I115">
        <v>18.33</v>
      </c>
      <c r="J115">
        <v>78.84736482</v>
      </c>
      <c r="K115">
        <v>0</v>
      </c>
      <c r="L115">
        <v>0</v>
      </c>
      <c r="M115">
        <v>1</v>
      </c>
      <c r="N115">
        <v>0</v>
      </c>
      <c r="O115">
        <v>1</v>
      </c>
      <c r="P115">
        <v>0</v>
      </c>
      <c r="Q115">
        <v>5.81767955801105</v>
      </c>
      <c r="R115">
        <v>92</v>
      </c>
      <c r="S115">
        <v>11.3</v>
      </c>
      <c r="T115">
        <v>23.9</v>
      </c>
      <c r="U115">
        <v>1</v>
      </c>
      <c r="V115">
        <v>0.492813142</v>
      </c>
      <c r="W115">
        <v>1</v>
      </c>
      <c r="X115">
        <v>0.492813142</v>
      </c>
      <c r="Y115">
        <v>0</v>
      </c>
      <c r="Z115" s="1">
        <f t="shared" si="22"/>
        <v>0</v>
      </c>
      <c r="AA115" s="1">
        <f t="shared" si="23"/>
        <v>0</v>
      </c>
      <c r="AB115" s="1">
        <f t="shared" si="24"/>
        <v>0</v>
      </c>
      <c r="AC115" s="1">
        <f t="shared" si="25"/>
        <v>0</v>
      </c>
      <c r="AD115" s="1">
        <f t="shared" si="26"/>
        <v>0</v>
      </c>
      <c r="AE115" s="1">
        <f t="shared" si="27"/>
        <v>0</v>
      </c>
      <c r="AF115" s="1">
        <f t="shared" si="28"/>
        <v>0</v>
      </c>
      <c r="AG115" s="1">
        <f t="shared" si="29"/>
        <v>0</v>
      </c>
      <c r="AH115" s="1">
        <f t="shared" si="30"/>
        <v>1</v>
      </c>
      <c r="AI115" s="1">
        <f t="shared" si="31"/>
        <v>0</v>
      </c>
      <c r="AJ115" s="1">
        <f t="shared" si="32"/>
        <v>0</v>
      </c>
      <c r="AK115" s="1">
        <f t="shared" si="33"/>
        <v>0</v>
      </c>
      <c r="AL115" s="1">
        <f t="shared" si="34"/>
        <v>0</v>
      </c>
      <c r="AM115" s="1">
        <f t="shared" si="35"/>
        <v>0</v>
      </c>
      <c r="AN115" s="1">
        <f t="shared" si="36"/>
        <v>0</v>
      </c>
      <c r="AO115" s="1">
        <f t="shared" si="37"/>
        <v>0</v>
      </c>
      <c r="AP115" s="1">
        <f t="shared" si="38"/>
        <v>0</v>
      </c>
      <c r="AQ115" s="1">
        <f t="shared" si="39"/>
        <v>0</v>
      </c>
      <c r="AR115">
        <f t="shared" si="40"/>
        <v>9</v>
      </c>
    </row>
    <row r="116" spans="1:44">
      <c r="A116">
        <v>115</v>
      </c>
      <c r="B116">
        <v>2018</v>
      </c>
      <c r="C116">
        <v>4.4</v>
      </c>
      <c r="D116">
        <v>0</v>
      </c>
      <c r="E116">
        <v>0</v>
      </c>
      <c r="F116">
        <v>4.1</v>
      </c>
      <c r="G116" t="s">
        <v>44</v>
      </c>
      <c r="H116">
        <f t="shared" si="21"/>
        <v>2</v>
      </c>
      <c r="I116">
        <v>1.9</v>
      </c>
      <c r="J116">
        <v>55.02258727</v>
      </c>
      <c r="K116">
        <v>0.093</v>
      </c>
      <c r="L116">
        <v>0</v>
      </c>
      <c r="M116">
        <v>1</v>
      </c>
      <c r="N116">
        <v>0</v>
      </c>
      <c r="O116">
        <v>1</v>
      </c>
      <c r="P116">
        <v>0</v>
      </c>
      <c r="Q116">
        <v>5.60220994475138</v>
      </c>
      <c r="R116">
        <v>202</v>
      </c>
      <c r="S116">
        <v>15.1</v>
      </c>
      <c r="T116">
        <v>29.6</v>
      </c>
      <c r="U116">
        <v>1</v>
      </c>
      <c r="V116">
        <v>1.18275154</v>
      </c>
      <c r="W116">
        <v>1</v>
      </c>
      <c r="X116">
        <v>10.05338809</v>
      </c>
      <c r="Y116">
        <v>0</v>
      </c>
      <c r="Z116" s="1">
        <f t="shared" si="22"/>
        <v>0</v>
      </c>
      <c r="AA116" s="1">
        <f t="shared" si="23"/>
        <v>0</v>
      </c>
      <c r="AB116" s="1">
        <f t="shared" si="24"/>
        <v>1</v>
      </c>
      <c r="AC116" s="1">
        <f t="shared" si="25"/>
        <v>0</v>
      </c>
      <c r="AD116" s="1">
        <f t="shared" si="26"/>
        <v>0</v>
      </c>
      <c r="AE116" s="1">
        <f t="shared" si="27"/>
        <v>0</v>
      </c>
      <c r="AF116" s="1">
        <f t="shared" si="28"/>
        <v>0</v>
      </c>
      <c r="AG116" s="1">
        <f t="shared" si="29"/>
        <v>0</v>
      </c>
      <c r="AH116" s="1">
        <f t="shared" si="30"/>
        <v>0</v>
      </c>
      <c r="AI116" s="1">
        <f t="shared" si="31"/>
        <v>0</v>
      </c>
      <c r="AJ116" s="1">
        <f t="shared" si="32"/>
        <v>0</v>
      </c>
      <c r="AK116" s="1">
        <f t="shared" si="33"/>
        <v>0</v>
      </c>
      <c r="AL116" s="1">
        <f t="shared" si="34"/>
        <v>0</v>
      </c>
      <c r="AM116" s="1">
        <f t="shared" si="35"/>
        <v>0</v>
      </c>
      <c r="AN116" s="1">
        <f t="shared" si="36"/>
        <v>0</v>
      </c>
      <c r="AO116" s="1">
        <f t="shared" si="37"/>
        <v>0</v>
      </c>
      <c r="AP116" s="1">
        <f t="shared" si="38"/>
        <v>0</v>
      </c>
      <c r="AQ116" s="1">
        <f t="shared" si="39"/>
        <v>0</v>
      </c>
      <c r="AR116">
        <f t="shared" si="40"/>
        <v>3</v>
      </c>
    </row>
    <row r="117" spans="1:44">
      <c r="A117">
        <v>116</v>
      </c>
      <c r="B117">
        <v>2018</v>
      </c>
      <c r="C117">
        <v>2.6</v>
      </c>
      <c r="D117">
        <v>0</v>
      </c>
      <c r="E117">
        <v>1</v>
      </c>
      <c r="F117">
        <v>3.4</v>
      </c>
      <c r="G117" t="s">
        <v>47</v>
      </c>
      <c r="H117">
        <f t="shared" si="21"/>
        <v>2</v>
      </c>
      <c r="I117">
        <v>10.75</v>
      </c>
      <c r="J117">
        <v>44.00821355</v>
      </c>
      <c r="K117">
        <v>0.0382</v>
      </c>
      <c r="L117">
        <v>0</v>
      </c>
      <c r="M117">
        <v>1</v>
      </c>
      <c r="N117">
        <v>0</v>
      </c>
      <c r="O117">
        <v>1</v>
      </c>
      <c r="P117">
        <v>0</v>
      </c>
      <c r="Q117">
        <v>2.02946593001842</v>
      </c>
      <c r="R117">
        <v>212</v>
      </c>
      <c r="S117">
        <v>10.4</v>
      </c>
      <c r="T117">
        <v>29</v>
      </c>
      <c r="U117">
        <v>1</v>
      </c>
      <c r="V117">
        <v>0.985626283</v>
      </c>
      <c r="W117">
        <v>1</v>
      </c>
      <c r="X117">
        <v>2.201232033</v>
      </c>
      <c r="Y117">
        <v>0</v>
      </c>
      <c r="Z117" s="1">
        <f t="shared" si="22"/>
        <v>0</v>
      </c>
      <c r="AA117" s="1">
        <f t="shared" si="23"/>
        <v>0</v>
      </c>
      <c r="AB117" s="1">
        <f t="shared" si="24"/>
        <v>0</v>
      </c>
      <c r="AC117" s="1">
        <f t="shared" si="25"/>
        <v>0</v>
      </c>
      <c r="AD117" s="1">
        <f t="shared" si="26"/>
        <v>0</v>
      </c>
      <c r="AE117" s="1">
        <f t="shared" si="27"/>
        <v>1</v>
      </c>
      <c r="AF117" s="1">
        <f t="shared" si="28"/>
        <v>0</v>
      </c>
      <c r="AG117" s="1">
        <f t="shared" si="29"/>
        <v>0</v>
      </c>
      <c r="AH117" s="1">
        <f t="shared" si="30"/>
        <v>0</v>
      </c>
      <c r="AI117" s="1">
        <f t="shared" si="31"/>
        <v>0</v>
      </c>
      <c r="AJ117" s="1">
        <f t="shared" si="32"/>
        <v>0</v>
      </c>
      <c r="AK117" s="1">
        <f t="shared" si="33"/>
        <v>0</v>
      </c>
      <c r="AL117" s="1">
        <f t="shared" si="34"/>
        <v>0</v>
      </c>
      <c r="AM117" s="1">
        <f t="shared" si="35"/>
        <v>0</v>
      </c>
      <c r="AN117" s="1">
        <f t="shared" si="36"/>
        <v>0</v>
      </c>
      <c r="AO117" s="1">
        <f t="shared" si="37"/>
        <v>0</v>
      </c>
      <c r="AP117" s="1">
        <f t="shared" si="38"/>
        <v>0</v>
      </c>
      <c r="AQ117" s="1">
        <f t="shared" si="39"/>
        <v>0</v>
      </c>
      <c r="AR117">
        <f t="shared" si="40"/>
        <v>6</v>
      </c>
    </row>
    <row r="118" spans="1:44">
      <c r="A118">
        <v>117</v>
      </c>
      <c r="B118">
        <v>2018</v>
      </c>
      <c r="C118">
        <v>3.5</v>
      </c>
      <c r="E118">
        <v>1</v>
      </c>
      <c r="F118">
        <v>4.8</v>
      </c>
      <c r="G118" t="s">
        <v>57</v>
      </c>
      <c r="H118">
        <f t="shared" si="21"/>
        <v>2</v>
      </c>
      <c r="I118">
        <v>1.6</v>
      </c>
      <c r="J118">
        <v>31.95893224</v>
      </c>
      <c r="K118">
        <v>0.0388</v>
      </c>
      <c r="L118">
        <v>0</v>
      </c>
      <c r="M118">
        <v>0</v>
      </c>
      <c r="N118">
        <v>0</v>
      </c>
      <c r="O118">
        <v>1</v>
      </c>
      <c r="P118">
        <v>0</v>
      </c>
      <c r="Q118">
        <v>6.09944751381216</v>
      </c>
      <c r="R118">
        <v>187</v>
      </c>
      <c r="S118">
        <v>9.7</v>
      </c>
      <c r="T118">
        <v>21.2</v>
      </c>
      <c r="U118">
        <v>1</v>
      </c>
      <c r="V118">
        <v>1.248459959</v>
      </c>
      <c r="W118">
        <v>0</v>
      </c>
      <c r="X118">
        <v>9.856262834</v>
      </c>
      <c r="Y118">
        <v>0</v>
      </c>
      <c r="Z118" s="1">
        <f t="shared" si="22"/>
        <v>0</v>
      </c>
      <c r="AA118" s="1">
        <f t="shared" si="23"/>
        <v>1</v>
      </c>
      <c r="AB118" s="1">
        <f t="shared" si="24"/>
        <v>0</v>
      </c>
      <c r="AC118" s="1">
        <f t="shared" si="25"/>
        <v>0</v>
      </c>
      <c r="AD118" s="1">
        <f t="shared" si="26"/>
        <v>0</v>
      </c>
      <c r="AE118" s="1">
        <f t="shared" si="27"/>
        <v>0</v>
      </c>
      <c r="AF118" s="1">
        <f t="shared" si="28"/>
        <v>0</v>
      </c>
      <c r="AG118" s="1">
        <f t="shared" si="29"/>
        <v>0</v>
      </c>
      <c r="AH118" s="1">
        <f t="shared" si="30"/>
        <v>0</v>
      </c>
      <c r="AI118" s="1">
        <f t="shared" si="31"/>
        <v>0</v>
      </c>
      <c r="AJ118" s="1">
        <f t="shared" si="32"/>
        <v>0</v>
      </c>
      <c r="AK118" s="1">
        <f t="shared" si="33"/>
        <v>0</v>
      </c>
      <c r="AL118" s="1">
        <f t="shared" si="34"/>
        <v>0</v>
      </c>
      <c r="AM118" s="1">
        <f t="shared" si="35"/>
        <v>0</v>
      </c>
      <c r="AN118" s="1">
        <f t="shared" si="36"/>
        <v>0</v>
      </c>
      <c r="AO118" s="1">
        <f t="shared" si="37"/>
        <v>0</v>
      </c>
      <c r="AP118" s="1">
        <f t="shared" si="38"/>
        <v>0</v>
      </c>
      <c r="AQ118" s="1">
        <f t="shared" si="39"/>
        <v>0</v>
      </c>
      <c r="AR118">
        <f t="shared" si="40"/>
        <v>2</v>
      </c>
    </row>
    <row r="119" spans="1:44">
      <c r="A119">
        <v>118</v>
      </c>
      <c r="B119">
        <v>2018</v>
      </c>
      <c r="C119">
        <v>10.5</v>
      </c>
      <c r="E119">
        <v>1</v>
      </c>
      <c r="F119">
        <v>3.9</v>
      </c>
      <c r="G119" t="s">
        <v>53</v>
      </c>
      <c r="H119">
        <f t="shared" si="21"/>
        <v>1</v>
      </c>
      <c r="I119">
        <v>1.1</v>
      </c>
      <c r="J119">
        <v>56.48186174</v>
      </c>
      <c r="K119">
        <v>0.4164</v>
      </c>
      <c r="L119">
        <v>0</v>
      </c>
      <c r="M119">
        <v>0</v>
      </c>
      <c r="N119">
        <v>0</v>
      </c>
      <c r="O119">
        <v>0</v>
      </c>
      <c r="P119">
        <v>0</v>
      </c>
      <c r="Q119">
        <v>3.73112338858195</v>
      </c>
      <c r="R119">
        <v>236</v>
      </c>
      <c r="S119">
        <v>11.4</v>
      </c>
      <c r="T119">
        <v>26.6</v>
      </c>
      <c r="U119">
        <v>1</v>
      </c>
      <c r="V119">
        <v>15.21149897</v>
      </c>
      <c r="W119">
        <v>0</v>
      </c>
      <c r="X119">
        <v>15.24435318</v>
      </c>
      <c r="Y119">
        <v>1</v>
      </c>
      <c r="Z119" s="1">
        <f t="shared" si="22"/>
        <v>0</v>
      </c>
      <c r="AA119" s="1">
        <f t="shared" si="23"/>
        <v>0</v>
      </c>
      <c r="AB119" s="1">
        <f t="shared" si="24"/>
        <v>0</v>
      </c>
      <c r="AC119" s="1">
        <f t="shared" si="25"/>
        <v>0</v>
      </c>
      <c r="AD119" s="1">
        <f t="shared" si="26"/>
        <v>0</v>
      </c>
      <c r="AE119" s="1">
        <f t="shared" si="27"/>
        <v>0</v>
      </c>
      <c r="AF119" s="1">
        <f t="shared" si="28"/>
        <v>0</v>
      </c>
      <c r="AG119" s="1">
        <f t="shared" si="29"/>
        <v>0</v>
      </c>
      <c r="AH119" s="1">
        <f t="shared" si="30"/>
        <v>0</v>
      </c>
      <c r="AI119" s="1">
        <f t="shared" si="31"/>
        <v>0</v>
      </c>
      <c r="AJ119" s="1">
        <f t="shared" si="32"/>
        <v>1</v>
      </c>
      <c r="AK119" s="1">
        <f t="shared" si="33"/>
        <v>0</v>
      </c>
      <c r="AL119" s="1">
        <f t="shared" si="34"/>
        <v>0</v>
      </c>
      <c r="AM119" s="1">
        <f t="shared" si="35"/>
        <v>0</v>
      </c>
      <c r="AN119" s="1">
        <f t="shared" si="36"/>
        <v>0</v>
      </c>
      <c r="AO119" s="1">
        <f t="shared" si="37"/>
        <v>0</v>
      </c>
      <c r="AP119" s="1">
        <f t="shared" si="38"/>
        <v>0</v>
      </c>
      <c r="AQ119" s="1">
        <f t="shared" si="39"/>
        <v>0</v>
      </c>
      <c r="AR119">
        <f t="shared" si="40"/>
        <v>11</v>
      </c>
    </row>
    <row r="120" spans="1:44">
      <c r="A120">
        <v>119</v>
      </c>
      <c r="B120">
        <v>2018</v>
      </c>
      <c r="C120">
        <v>4.4</v>
      </c>
      <c r="E120">
        <v>1</v>
      </c>
      <c r="F120">
        <v>3.5</v>
      </c>
      <c r="G120" t="s">
        <v>46</v>
      </c>
      <c r="H120">
        <f t="shared" si="21"/>
        <v>2</v>
      </c>
      <c r="I120">
        <v>2.8</v>
      </c>
      <c r="J120">
        <v>69.89459275</v>
      </c>
      <c r="K120">
        <v>0.2345</v>
      </c>
      <c r="L120">
        <v>0</v>
      </c>
      <c r="M120">
        <v>1</v>
      </c>
      <c r="N120">
        <v>0</v>
      </c>
      <c r="O120">
        <v>1</v>
      </c>
      <c r="P120">
        <v>0</v>
      </c>
      <c r="Q120">
        <v>7.22836095764272</v>
      </c>
      <c r="R120">
        <v>163</v>
      </c>
      <c r="S120">
        <v>11.5</v>
      </c>
      <c r="T120">
        <v>26.3</v>
      </c>
      <c r="U120">
        <v>1</v>
      </c>
      <c r="V120">
        <v>10.25051335</v>
      </c>
      <c r="W120">
        <v>0</v>
      </c>
      <c r="X120">
        <v>18.4312115</v>
      </c>
      <c r="Y120">
        <v>0</v>
      </c>
      <c r="Z120" s="1">
        <f t="shared" si="22"/>
        <v>0</v>
      </c>
      <c r="AA120" s="1">
        <f t="shared" si="23"/>
        <v>0</v>
      </c>
      <c r="AB120" s="1">
        <f t="shared" si="24"/>
        <v>0</v>
      </c>
      <c r="AC120" s="1">
        <f t="shared" si="25"/>
        <v>0</v>
      </c>
      <c r="AD120" s="1">
        <f t="shared" si="26"/>
        <v>0</v>
      </c>
      <c r="AE120" s="1">
        <f t="shared" si="27"/>
        <v>0</v>
      </c>
      <c r="AF120" s="1">
        <f t="shared" si="28"/>
        <v>0</v>
      </c>
      <c r="AG120" s="1">
        <f t="shared" si="29"/>
        <v>1</v>
      </c>
      <c r="AH120" s="1">
        <f t="shared" si="30"/>
        <v>0</v>
      </c>
      <c r="AI120" s="1">
        <f t="shared" si="31"/>
        <v>0</v>
      </c>
      <c r="AJ120" s="1">
        <f t="shared" si="32"/>
        <v>0</v>
      </c>
      <c r="AK120" s="1">
        <f t="shared" si="33"/>
        <v>0</v>
      </c>
      <c r="AL120" s="1">
        <f t="shared" si="34"/>
        <v>0</v>
      </c>
      <c r="AM120" s="1">
        <f t="shared" si="35"/>
        <v>0</v>
      </c>
      <c r="AN120" s="1">
        <f t="shared" si="36"/>
        <v>0</v>
      </c>
      <c r="AO120" s="1">
        <f t="shared" si="37"/>
        <v>0</v>
      </c>
      <c r="AP120" s="1">
        <f t="shared" si="38"/>
        <v>0</v>
      </c>
      <c r="AQ120" s="1">
        <f t="shared" si="39"/>
        <v>0</v>
      </c>
      <c r="AR120">
        <f t="shared" si="40"/>
        <v>8</v>
      </c>
    </row>
    <row r="121" spans="1:44">
      <c r="A121">
        <v>120</v>
      </c>
      <c r="B121">
        <v>2018</v>
      </c>
      <c r="C121">
        <v>0.9</v>
      </c>
      <c r="E121">
        <v>1</v>
      </c>
      <c r="F121">
        <v>3.5</v>
      </c>
      <c r="G121" t="s">
        <v>49</v>
      </c>
      <c r="H121">
        <f t="shared" si="21"/>
        <v>2</v>
      </c>
      <c r="I121">
        <v>3.56</v>
      </c>
      <c r="J121">
        <v>42.46680356</v>
      </c>
      <c r="K121">
        <v>0.02</v>
      </c>
      <c r="L121">
        <v>0</v>
      </c>
      <c r="M121">
        <v>1</v>
      </c>
      <c r="N121">
        <v>0</v>
      </c>
      <c r="O121">
        <v>1</v>
      </c>
      <c r="P121">
        <v>0</v>
      </c>
      <c r="Q121">
        <v>2.14180478821363</v>
      </c>
      <c r="R121">
        <v>382</v>
      </c>
      <c r="S121">
        <v>9.9</v>
      </c>
      <c r="T121">
        <v>26.9</v>
      </c>
      <c r="U121">
        <v>1</v>
      </c>
      <c r="V121">
        <v>3.54825462</v>
      </c>
      <c r="W121">
        <v>0</v>
      </c>
      <c r="X121">
        <v>18.29979466</v>
      </c>
      <c r="Y121">
        <v>0</v>
      </c>
      <c r="Z121" s="1">
        <f t="shared" si="22"/>
        <v>0</v>
      </c>
      <c r="AA121" s="1">
        <f t="shared" si="23"/>
        <v>0</v>
      </c>
      <c r="AB121" s="1">
        <f t="shared" si="24"/>
        <v>0</v>
      </c>
      <c r="AC121" s="1">
        <f t="shared" si="25"/>
        <v>0</v>
      </c>
      <c r="AD121" s="1">
        <f t="shared" si="26"/>
        <v>0</v>
      </c>
      <c r="AE121" s="1">
        <f t="shared" si="27"/>
        <v>0</v>
      </c>
      <c r="AF121" s="1">
        <f t="shared" si="28"/>
        <v>0</v>
      </c>
      <c r="AG121" s="1">
        <f t="shared" si="29"/>
        <v>0</v>
      </c>
      <c r="AH121" s="1">
        <f t="shared" si="30"/>
        <v>0</v>
      </c>
      <c r="AI121" s="1">
        <f t="shared" si="31"/>
        <v>0</v>
      </c>
      <c r="AJ121" s="1">
        <f t="shared" si="32"/>
        <v>0</v>
      </c>
      <c r="AK121" s="1">
        <f t="shared" si="33"/>
        <v>0</v>
      </c>
      <c r="AL121" s="1">
        <f t="shared" si="34"/>
        <v>0</v>
      </c>
      <c r="AM121" s="1">
        <f t="shared" si="35"/>
        <v>1</v>
      </c>
      <c r="AN121" s="1">
        <f t="shared" si="36"/>
        <v>0</v>
      </c>
      <c r="AO121" s="1">
        <f t="shared" si="37"/>
        <v>0</v>
      </c>
      <c r="AP121" s="1">
        <f t="shared" si="38"/>
        <v>0</v>
      </c>
      <c r="AQ121" s="1">
        <f t="shared" si="39"/>
        <v>0</v>
      </c>
      <c r="AR121">
        <f t="shared" si="40"/>
        <v>14</v>
      </c>
    </row>
    <row r="122" spans="1:44">
      <c r="A122">
        <v>121</v>
      </c>
      <c r="B122">
        <v>2018</v>
      </c>
      <c r="C122">
        <v>2.6</v>
      </c>
      <c r="E122">
        <v>1</v>
      </c>
      <c r="F122">
        <v>4.4</v>
      </c>
      <c r="G122" t="s">
        <v>47</v>
      </c>
      <c r="H122">
        <f t="shared" si="21"/>
        <v>2</v>
      </c>
      <c r="I122">
        <v>3.09</v>
      </c>
      <c r="J122">
        <v>39.59753593</v>
      </c>
      <c r="K122">
        <v>0.1007</v>
      </c>
      <c r="L122">
        <v>0</v>
      </c>
      <c r="M122">
        <v>1</v>
      </c>
      <c r="N122">
        <v>0</v>
      </c>
      <c r="O122">
        <v>1</v>
      </c>
      <c r="P122">
        <v>1</v>
      </c>
      <c r="Q122">
        <v>9.34622467771639</v>
      </c>
      <c r="R122">
        <v>163</v>
      </c>
      <c r="S122">
        <v>11.4</v>
      </c>
      <c r="T122">
        <v>24</v>
      </c>
      <c r="U122">
        <v>1</v>
      </c>
      <c r="V122">
        <v>8.607802875</v>
      </c>
      <c r="W122">
        <v>0</v>
      </c>
      <c r="X122">
        <v>14.9486653</v>
      </c>
      <c r="Y122">
        <v>0</v>
      </c>
      <c r="Z122" s="1">
        <f t="shared" si="22"/>
        <v>0</v>
      </c>
      <c r="AA122" s="1">
        <f t="shared" si="23"/>
        <v>0</v>
      </c>
      <c r="AB122" s="1">
        <f t="shared" si="24"/>
        <v>0</v>
      </c>
      <c r="AC122" s="1">
        <f t="shared" si="25"/>
        <v>0</v>
      </c>
      <c r="AD122" s="1">
        <f t="shared" si="26"/>
        <v>0</v>
      </c>
      <c r="AE122" s="1">
        <f t="shared" si="27"/>
        <v>1</v>
      </c>
      <c r="AF122" s="1">
        <f t="shared" si="28"/>
        <v>0</v>
      </c>
      <c r="AG122" s="1">
        <f t="shared" si="29"/>
        <v>0</v>
      </c>
      <c r="AH122" s="1">
        <f t="shared" si="30"/>
        <v>0</v>
      </c>
      <c r="AI122" s="1">
        <f t="shared" si="31"/>
        <v>0</v>
      </c>
      <c r="AJ122" s="1">
        <f t="shared" si="32"/>
        <v>0</v>
      </c>
      <c r="AK122" s="1">
        <f t="shared" si="33"/>
        <v>0</v>
      </c>
      <c r="AL122" s="1">
        <f t="shared" si="34"/>
        <v>0</v>
      </c>
      <c r="AM122" s="1">
        <f t="shared" si="35"/>
        <v>0</v>
      </c>
      <c r="AN122" s="1">
        <f t="shared" si="36"/>
        <v>0</v>
      </c>
      <c r="AO122" s="1">
        <f t="shared" si="37"/>
        <v>0</v>
      </c>
      <c r="AP122" s="1">
        <f t="shared" si="38"/>
        <v>0</v>
      </c>
      <c r="AQ122" s="1">
        <f t="shared" si="39"/>
        <v>0</v>
      </c>
      <c r="AR122">
        <f t="shared" si="40"/>
        <v>6</v>
      </c>
    </row>
    <row r="123" spans="1:44">
      <c r="A123">
        <v>122</v>
      </c>
      <c r="B123">
        <v>2018</v>
      </c>
      <c r="C123">
        <v>3.5</v>
      </c>
      <c r="E123">
        <v>1</v>
      </c>
      <c r="F123">
        <v>3.7</v>
      </c>
      <c r="G123" t="s">
        <v>53</v>
      </c>
      <c r="H123">
        <f t="shared" si="21"/>
        <v>1</v>
      </c>
      <c r="I123">
        <v>5.75</v>
      </c>
      <c r="J123">
        <v>78.85284052</v>
      </c>
      <c r="K123">
        <v>0.5942</v>
      </c>
      <c r="L123">
        <v>0</v>
      </c>
      <c r="M123">
        <v>1</v>
      </c>
      <c r="N123">
        <v>0</v>
      </c>
      <c r="O123">
        <v>1</v>
      </c>
      <c r="P123">
        <v>0</v>
      </c>
      <c r="Q123">
        <v>8.71270718232043</v>
      </c>
      <c r="R123">
        <v>266</v>
      </c>
      <c r="S123">
        <v>10.9</v>
      </c>
      <c r="T123">
        <v>21</v>
      </c>
      <c r="U123">
        <v>1</v>
      </c>
      <c r="V123">
        <v>3.778234086</v>
      </c>
      <c r="W123">
        <v>0</v>
      </c>
      <c r="X123">
        <v>15.27720739</v>
      </c>
      <c r="Y123">
        <v>0</v>
      </c>
      <c r="Z123" s="1">
        <f t="shared" si="22"/>
        <v>0</v>
      </c>
      <c r="AA123" s="1">
        <f t="shared" si="23"/>
        <v>0</v>
      </c>
      <c r="AB123" s="1">
        <f t="shared" si="24"/>
        <v>0</v>
      </c>
      <c r="AC123" s="1">
        <f t="shared" si="25"/>
        <v>0</v>
      </c>
      <c r="AD123" s="1">
        <f t="shared" si="26"/>
        <v>0</v>
      </c>
      <c r="AE123" s="1">
        <f t="shared" si="27"/>
        <v>0</v>
      </c>
      <c r="AF123" s="1">
        <f t="shared" si="28"/>
        <v>0</v>
      </c>
      <c r="AG123" s="1">
        <f t="shared" si="29"/>
        <v>0</v>
      </c>
      <c r="AH123" s="1">
        <f t="shared" si="30"/>
        <v>0</v>
      </c>
      <c r="AI123" s="1">
        <f t="shared" si="31"/>
        <v>0</v>
      </c>
      <c r="AJ123" s="1">
        <f t="shared" si="32"/>
        <v>1</v>
      </c>
      <c r="AK123" s="1">
        <f t="shared" si="33"/>
        <v>0</v>
      </c>
      <c r="AL123" s="1">
        <f t="shared" si="34"/>
        <v>0</v>
      </c>
      <c r="AM123" s="1">
        <f t="shared" si="35"/>
        <v>0</v>
      </c>
      <c r="AN123" s="1">
        <f t="shared" si="36"/>
        <v>0</v>
      </c>
      <c r="AO123" s="1">
        <f t="shared" si="37"/>
        <v>0</v>
      </c>
      <c r="AP123" s="1">
        <f t="shared" si="38"/>
        <v>0</v>
      </c>
      <c r="AQ123" s="1">
        <f t="shared" si="39"/>
        <v>0</v>
      </c>
      <c r="AR123">
        <f t="shared" si="40"/>
        <v>11</v>
      </c>
    </row>
    <row r="124" spans="1:44">
      <c r="A124">
        <v>123</v>
      </c>
      <c r="B124">
        <v>2018</v>
      </c>
      <c r="C124">
        <v>5.3</v>
      </c>
      <c r="D124">
        <v>0</v>
      </c>
      <c r="E124">
        <v>1</v>
      </c>
      <c r="F124">
        <v>2.8</v>
      </c>
      <c r="G124" t="s">
        <v>53</v>
      </c>
      <c r="H124">
        <f t="shared" si="21"/>
        <v>1</v>
      </c>
      <c r="I124">
        <v>9.83</v>
      </c>
      <c r="J124">
        <v>87.64681725</v>
      </c>
      <c r="K124">
        <v>0.326</v>
      </c>
      <c r="L124">
        <v>0</v>
      </c>
      <c r="M124">
        <v>1</v>
      </c>
      <c r="N124">
        <v>0</v>
      </c>
      <c r="O124">
        <v>1</v>
      </c>
      <c r="P124">
        <v>0</v>
      </c>
      <c r="Q124">
        <v>8.35543278084713</v>
      </c>
      <c r="R124">
        <v>215</v>
      </c>
      <c r="S124">
        <v>9.2</v>
      </c>
      <c r="T124">
        <v>27</v>
      </c>
      <c r="U124">
        <v>1</v>
      </c>
      <c r="V124">
        <v>2.39835729</v>
      </c>
      <c r="W124">
        <v>1</v>
      </c>
      <c r="X124">
        <v>2.39835729</v>
      </c>
      <c r="Y124">
        <v>0</v>
      </c>
      <c r="Z124" s="1">
        <f t="shared" si="22"/>
        <v>0</v>
      </c>
      <c r="AA124" s="1">
        <f t="shared" si="23"/>
        <v>0</v>
      </c>
      <c r="AB124" s="1">
        <f t="shared" si="24"/>
        <v>0</v>
      </c>
      <c r="AC124" s="1">
        <f t="shared" si="25"/>
        <v>0</v>
      </c>
      <c r="AD124" s="1">
        <f t="shared" si="26"/>
        <v>0</v>
      </c>
      <c r="AE124" s="1">
        <f t="shared" si="27"/>
        <v>0</v>
      </c>
      <c r="AF124" s="1">
        <f t="shared" si="28"/>
        <v>0</v>
      </c>
      <c r="AG124" s="1">
        <f t="shared" si="29"/>
        <v>0</v>
      </c>
      <c r="AH124" s="1">
        <f t="shared" si="30"/>
        <v>0</v>
      </c>
      <c r="AI124" s="1">
        <f t="shared" si="31"/>
        <v>0</v>
      </c>
      <c r="AJ124" s="1">
        <f t="shared" si="32"/>
        <v>1</v>
      </c>
      <c r="AK124" s="1">
        <f t="shared" si="33"/>
        <v>0</v>
      </c>
      <c r="AL124" s="1">
        <f t="shared" si="34"/>
        <v>0</v>
      </c>
      <c r="AM124" s="1">
        <f t="shared" si="35"/>
        <v>0</v>
      </c>
      <c r="AN124" s="1">
        <f t="shared" si="36"/>
        <v>0</v>
      </c>
      <c r="AO124" s="1">
        <f t="shared" si="37"/>
        <v>0</v>
      </c>
      <c r="AP124" s="1">
        <f t="shared" si="38"/>
        <v>0</v>
      </c>
      <c r="AQ124" s="1">
        <f t="shared" si="39"/>
        <v>0</v>
      </c>
      <c r="AR124">
        <f t="shared" si="40"/>
        <v>11</v>
      </c>
    </row>
    <row r="125" spans="1:44">
      <c r="A125">
        <v>124</v>
      </c>
      <c r="B125">
        <v>2018</v>
      </c>
      <c r="C125">
        <v>2.6</v>
      </c>
      <c r="E125">
        <v>1</v>
      </c>
      <c r="F125">
        <v>3.4</v>
      </c>
      <c r="G125" t="s">
        <v>46</v>
      </c>
      <c r="H125">
        <f t="shared" si="21"/>
        <v>2</v>
      </c>
      <c r="I125">
        <v>1.38</v>
      </c>
      <c r="J125">
        <v>59.95345654</v>
      </c>
      <c r="K125">
        <v>0.0789</v>
      </c>
      <c r="L125">
        <v>0</v>
      </c>
      <c r="M125">
        <v>1</v>
      </c>
      <c r="N125">
        <v>0</v>
      </c>
      <c r="O125">
        <v>1</v>
      </c>
      <c r="P125">
        <v>0</v>
      </c>
      <c r="Q125">
        <v>0</v>
      </c>
      <c r="R125">
        <v>85</v>
      </c>
      <c r="S125">
        <v>11.4</v>
      </c>
      <c r="T125">
        <v>26.4</v>
      </c>
      <c r="U125">
        <v>1</v>
      </c>
      <c r="V125">
        <v>2.496919918</v>
      </c>
      <c r="W125">
        <v>1</v>
      </c>
      <c r="X125">
        <v>2.496919918</v>
      </c>
      <c r="Y125">
        <v>0</v>
      </c>
      <c r="Z125" s="1">
        <f t="shared" si="22"/>
        <v>0</v>
      </c>
      <c r="AA125" s="1">
        <f t="shared" si="23"/>
        <v>0</v>
      </c>
      <c r="AB125" s="1">
        <f t="shared" si="24"/>
        <v>0</v>
      </c>
      <c r="AC125" s="1">
        <f t="shared" si="25"/>
        <v>0</v>
      </c>
      <c r="AD125" s="1">
        <f t="shared" si="26"/>
        <v>0</v>
      </c>
      <c r="AE125" s="1">
        <f t="shared" si="27"/>
        <v>0</v>
      </c>
      <c r="AF125" s="1">
        <f t="shared" si="28"/>
        <v>0</v>
      </c>
      <c r="AG125" s="1">
        <f t="shared" si="29"/>
        <v>1</v>
      </c>
      <c r="AH125" s="1">
        <f t="shared" si="30"/>
        <v>0</v>
      </c>
      <c r="AI125" s="1">
        <f t="shared" si="31"/>
        <v>0</v>
      </c>
      <c r="AJ125" s="1">
        <f t="shared" si="32"/>
        <v>0</v>
      </c>
      <c r="AK125" s="1">
        <f t="shared" si="33"/>
        <v>0</v>
      </c>
      <c r="AL125" s="1">
        <f t="shared" si="34"/>
        <v>0</v>
      </c>
      <c r="AM125" s="1">
        <f t="shared" si="35"/>
        <v>0</v>
      </c>
      <c r="AN125" s="1">
        <f t="shared" si="36"/>
        <v>0</v>
      </c>
      <c r="AO125" s="1">
        <f t="shared" si="37"/>
        <v>0</v>
      </c>
      <c r="AP125" s="1">
        <f t="shared" si="38"/>
        <v>0</v>
      </c>
      <c r="AQ125" s="1">
        <f t="shared" si="39"/>
        <v>0</v>
      </c>
      <c r="AR125">
        <f t="shared" si="40"/>
        <v>8</v>
      </c>
    </row>
    <row r="126" spans="1:44">
      <c r="A126">
        <v>125</v>
      </c>
      <c r="B126">
        <v>2018</v>
      </c>
      <c r="C126">
        <v>6.1</v>
      </c>
      <c r="D126">
        <v>0</v>
      </c>
      <c r="E126">
        <v>1</v>
      </c>
      <c r="F126">
        <v>3.5</v>
      </c>
      <c r="G126" t="s">
        <v>58</v>
      </c>
      <c r="H126">
        <f t="shared" si="21"/>
        <v>2</v>
      </c>
      <c r="I126">
        <v>3.8</v>
      </c>
      <c r="J126">
        <v>60.56673511</v>
      </c>
      <c r="K126">
        <v>0.1975</v>
      </c>
      <c r="L126">
        <v>0</v>
      </c>
      <c r="M126">
        <v>0</v>
      </c>
      <c r="N126">
        <v>0</v>
      </c>
      <c r="O126">
        <v>1</v>
      </c>
      <c r="P126">
        <v>1</v>
      </c>
      <c r="Q126">
        <v>6.19337016574585</v>
      </c>
      <c r="R126">
        <v>166</v>
      </c>
      <c r="S126">
        <v>10</v>
      </c>
      <c r="T126">
        <v>31.9</v>
      </c>
      <c r="U126">
        <v>1</v>
      </c>
      <c r="V126">
        <v>2.36550308</v>
      </c>
      <c r="W126">
        <v>1</v>
      </c>
      <c r="X126">
        <v>2.891170431</v>
      </c>
      <c r="Y126">
        <v>0</v>
      </c>
      <c r="Z126" s="1">
        <f t="shared" si="22"/>
        <v>0</v>
      </c>
      <c r="AA126" s="1">
        <f t="shared" si="23"/>
        <v>0</v>
      </c>
      <c r="AB126" s="1">
        <f t="shared" si="24"/>
        <v>0</v>
      </c>
      <c r="AC126" s="1">
        <f t="shared" si="25"/>
        <v>0</v>
      </c>
      <c r="AD126" s="1">
        <f t="shared" si="26"/>
        <v>1</v>
      </c>
      <c r="AE126" s="1">
        <f t="shared" si="27"/>
        <v>0</v>
      </c>
      <c r="AF126" s="1">
        <f t="shared" si="28"/>
        <v>0</v>
      </c>
      <c r="AG126" s="1">
        <f t="shared" si="29"/>
        <v>0</v>
      </c>
      <c r="AH126" s="1">
        <f t="shared" si="30"/>
        <v>0</v>
      </c>
      <c r="AI126" s="1">
        <f t="shared" si="31"/>
        <v>0</v>
      </c>
      <c r="AJ126" s="1">
        <f t="shared" si="32"/>
        <v>0</v>
      </c>
      <c r="AK126" s="1">
        <f t="shared" si="33"/>
        <v>0</v>
      </c>
      <c r="AL126" s="1">
        <f t="shared" si="34"/>
        <v>0</v>
      </c>
      <c r="AM126" s="1">
        <f t="shared" si="35"/>
        <v>0</v>
      </c>
      <c r="AN126" s="1">
        <f t="shared" si="36"/>
        <v>0</v>
      </c>
      <c r="AO126" s="1">
        <f t="shared" si="37"/>
        <v>0</v>
      </c>
      <c r="AP126" s="1">
        <f t="shared" si="38"/>
        <v>0</v>
      </c>
      <c r="AQ126" s="1">
        <f t="shared" si="39"/>
        <v>0</v>
      </c>
      <c r="AR126">
        <f t="shared" si="40"/>
        <v>5</v>
      </c>
    </row>
    <row r="127" spans="1:44">
      <c r="A127">
        <v>126</v>
      </c>
      <c r="B127">
        <v>2018</v>
      </c>
      <c r="C127">
        <v>3.5</v>
      </c>
      <c r="E127">
        <v>1</v>
      </c>
      <c r="F127">
        <v>3.7</v>
      </c>
      <c r="G127" t="s">
        <v>49</v>
      </c>
      <c r="H127">
        <f t="shared" si="21"/>
        <v>2</v>
      </c>
      <c r="I127">
        <v>13.3</v>
      </c>
      <c r="J127">
        <v>61.97399042</v>
      </c>
      <c r="K127">
        <v>0.0612</v>
      </c>
      <c r="L127">
        <v>0</v>
      </c>
      <c r="M127">
        <v>1</v>
      </c>
      <c r="N127">
        <v>0</v>
      </c>
      <c r="O127">
        <v>1</v>
      </c>
      <c r="P127">
        <v>0</v>
      </c>
      <c r="Q127">
        <v>6.32596685082873</v>
      </c>
      <c r="R127">
        <v>211</v>
      </c>
      <c r="S127">
        <v>15.4</v>
      </c>
      <c r="T127">
        <v>25.4</v>
      </c>
      <c r="U127">
        <v>1</v>
      </c>
      <c r="V127">
        <v>4.599589322</v>
      </c>
      <c r="W127">
        <v>1</v>
      </c>
      <c r="X127">
        <v>9.297741273</v>
      </c>
      <c r="Y127">
        <v>1</v>
      </c>
      <c r="Z127" s="1">
        <f t="shared" si="22"/>
        <v>0</v>
      </c>
      <c r="AA127" s="1">
        <f t="shared" si="23"/>
        <v>0</v>
      </c>
      <c r="AB127" s="1">
        <f t="shared" si="24"/>
        <v>0</v>
      </c>
      <c r="AC127" s="1">
        <f t="shared" si="25"/>
        <v>0</v>
      </c>
      <c r="AD127" s="1">
        <f t="shared" si="26"/>
        <v>0</v>
      </c>
      <c r="AE127" s="1">
        <f t="shared" si="27"/>
        <v>0</v>
      </c>
      <c r="AF127" s="1">
        <f t="shared" si="28"/>
        <v>0</v>
      </c>
      <c r="AG127" s="1">
        <f t="shared" si="29"/>
        <v>0</v>
      </c>
      <c r="AH127" s="1">
        <f t="shared" si="30"/>
        <v>0</v>
      </c>
      <c r="AI127" s="1">
        <f t="shared" si="31"/>
        <v>0</v>
      </c>
      <c r="AJ127" s="1">
        <f t="shared" si="32"/>
        <v>0</v>
      </c>
      <c r="AK127" s="1">
        <f t="shared" si="33"/>
        <v>0</v>
      </c>
      <c r="AL127" s="1">
        <f t="shared" si="34"/>
        <v>0</v>
      </c>
      <c r="AM127" s="1">
        <f t="shared" si="35"/>
        <v>1</v>
      </c>
      <c r="AN127" s="1">
        <f t="shared" si="36"/>
        <v>0</v>
      </c>
      <c r="AO127" s="1">
        <f t="shared" si="37"/>
        <v>0</v>
      </c>
      <c r="AP127" s="1">
        <f t="shared" si="38"/>
        <v>0</v>
      </c>
      <c r="AQ127" s="1">
        <f t="shared" si="39"/>
        <v>0</v>
      </c>
      <c r="AR127">
        <f t="shared" si="40"/>
        <v>14</v>
      </c>
    </row>
    <row r="128" spans="1:44">
      <c r="A128">
        <v>127</v>
      </c>
      <c r="B128">
        <v>2018</v>
      </c>
      <c r="C128">
        <v>3.5</v>
      </c>
      <c r="E128">
        <v>1</v>
      </c>
      <c r="F128">
        <v>4.3</v>
      </c>
      <c r="G128" t="s">
        <v>55</v>
      </c>
      <c r="H128">
        <f t="shared" si="21"/>
        <v>2</v>
      </c>
      <c r="I128">
        <v>6.44</v>
      </c>
      <c r="J128">
        <v>63.22792608</v>
      </c>
      <c r="K128">
        <v>0.3585</v>
      </c>
      <c r="L128">
        <v>0</v>
      </c>
      <c r="M128">
        <v>1</v>
      </c>
      <c r="N128">
        <v>0</v>
      </c>
      <c r="O128">
        <v>1</v>
      </c>
      <c r="P128">
        <v>1</v>
      </c>
      <c r="Q128">
        <v>7.71639042357273</v>
      </c>
      <c r="R128">
        <v>203</v>
      </c>
      <c r="S128">
        <v>13.8</v>
      </c>
      <c r="T128">
        <v>21</v>
      </c>
      <c r="U128">
        <v>1</v>
      </c>
      <c r="V128">
        <v>6.899383984</v>
      </c>
      <c r="W128">
        <v>0</v>
      </c>
      <c r="X128">
        <v>15.17864476</v>
      </c>
      <c r="Y128">
        <v>1</v>
      </c>
      <c r="Z128" s="1">
        <f t="shared" si="22"/>
        <v>0</v>
      </c>
      <c r="AA128" s="1">
        <f t="shared" si="23"/>
        <v>0</v>
      </c>
      <c r="AB128" s="1">
        <f t="shared" si="24"/>
        <v>0</v>
      </c>
      <c r="AC128" s="1">
        <f t="shared" si="25"/>
        <v>0</v>
      </c>
      <c r="AD128" s="1">
        <f t="shared" si="26"/>
        <v>0</v>
      </c>
      <c r="AE128" s="1">
        <f t="shared" si="27"/>
        <v>0</v>
      </c>
      <c r="AF128" s="1">
        <f t="shared" si="28"/>
        <v>1</v>
      </c>
      <c r="AG128" s="1">
        <f t="shared" si="29"/>
        <v>0</v>
      </c>
      <c r="AH128" s="1">
        <f t="shared" si="30"/>
        <v>0</v>
      </c>
      <c r="AI128" s="1">
        <f t="shared" si="31"/>
        <v>0</v>
      </c>
      <c r="AJ128" s="1">
        <f t="shared" si="32"/>
        <v>0</v>
      </c>
      <c r="AK128" s="1">
        <f t="shared" si="33"/>
        <v>0</v>
      </c>
      <c r="AL128" s="1">
        <f t="shared" si="34"/>
        <v>0</v>
      </c>
      <c r="AM128" s="1">
        <f t="shared" si="35"/>
        <v>0</v>
      </c>
      <c r="AN128" s="1">
        <f t="shared" si="36"/>
        <v>0</v>
      </c>
      <c r="AO128" s="1">
        <f t="shared" si="37"/>
        <v>0</v>
      </c>
      <c r="AP128" s="1">
        <f t="shared" si="38"/>
        <v>0</v>
      </c>
      <c r="AQ128" s="1">
        <f t="shared" si="39"/>
        <v>0</v>
      </c>
      <c r="AR128">
        <f t="shared" si="40"/>
        <v>7</v>
      </c>
    </row>
    <row r="129" spans="1:44">
      <c r="A129">
        <v>128</v>
      </c>
      <c r="B129">
        <v>2018</v>
      </c>
      <c r="C129">
        <v>4.4</v>
      </c>
      <c r="E129">
        <v>1</v>
      </c>
      <c r="F129">
        <v>2.6</v>
      </c>
      <c r="G129" t="s">
        <v>47</v>
      </c>
      <c r="H129">
        <f t="shared" si="21"/>
        <v>2</v>
      </c>
      <c r="I129">
        <v>1.2</v>
      </c>
      <c r="J129">
        <v>76.58316222</v>
      </c>
      <c r="K129">
        <v>0.6474</v>
      </c>
      <c r="L129">
        <v>0</v>
      </c>
      <c r="M129">
        <v>1</v>
      </c>
      <c r="N129">
        <v>0</v>
      </c>
      <c r="O129">
        <v>1</v>
      </c>
      <c r="P129">
        <v>1</v>
      </c>
      <c r="Q129">
        <v>7.07182320441989</v>
      </c>
      <c r="R129">
        <v>101</v>
      </c>
      <c r="S129">
        <v>13.7</v>
      </c>
      <c r="T129">
        <v>34.7</v>
      </c>
      <c r="U129">
        <v>1</v>
      </c>
      <c r="V129">
        <v>1.577002053</v>
      </c>
      <c r="W129">
        <v>1</v>
      </c>
      <c r="X129">
        <v>1.577002053</v>
      </c>
      <c r="Y129">
        <v>0</v>
      </c>
      <c r="Z129" s="1">
        <f t="shared" si="22"/>
        <v>0</v>
      </c>
      <c r="AA129" s="1">
        <f t="shared" si="23"/>
        <v>0</v>
      </c>
      <c r="AB129" s="1">
        <f t="shared" si="24"/>
        <v>0</v>
      </c>
      <c r="AC129" s="1">
        <f t="shared" si="25"/>
        <v>0</v>
      </c>
      <c r="AD129" s="1">
        <f t="shared" si="26"/>
        <v>0</v>
      </c>
      <c r="AE129" s="1">
        <f t="shared" si="27"/>
        <v>1</v>
      </c>
      <c r="AF129" s="1">
        <f t="shared" si="28"/>
        <v>0</v>
      </c>
      <c r="AG129" s="1">
        <f t="shared" si="29"/>
        <v>0</v>
      </c>
      <c r="AH129" s="1">
        <f t="shared" si="30"/>
        <v>0</v>
      </c>
      <c r="AI129" s="1">
        <f t="shared" si="31"/>
        <v>0</v>
      </c>
      <c r="AJ129" s="1">
        <f t="shared" si="32"/>
        <v>0</v>
      </c>
      <c r="AK129" s="1">
        <f t="shared" si="33"/>
        <v>0</v>
      </c>
      <c r="AL129" s="1">
        <f t="shared" si="34"/>
        <v>0</v>
      </c>
      <c r="AM129" s="1">
        <f t="shared" si="35"/>
        <v>0</v>
      </c>
      <c r="AN129" s="1">
        <f t="shared" si="36"/>
        <v>0</v>
      </c>
      <c r="AO129" s="1">
        <f t="shared" si="37"/>
        <v>0</v>
      </c>
      <c r="AP129" s="1">
        <f t="shared" si="38"/>
        <v>0</v>
      </c>
      <c r="AQ129" s="1">
        <f t="shared" si="39"/>
        <v>0</v>
      </c>
      <c r="AR129">
        <f t="shared" si="40"/>
        <v>6</v>
      </c>
    </row>
    <row r="130" spans="1:44">
      <c r="A130">
        <v>129</v>
      </c>
      <c r="B130">
        <v>2018</v>
      </c>
      <c r="C130">
        <v>2.6</v>
      </c>
      <c r="D130">
        <v>0</v>
      </c>
      <c r="E130">
        <v>1</v>
      </c>
      <c r="F130">
        <v>4.2</v>
      </c>
      <c r="G130" t="s">
        <v>47</v>
      </c>
      <c r="H130">
        <f t="shared" ref="H130:H193" si="41">IF(G130="Melanoma",0,IF(G130="NSCLC",1,2))</f>
        <v>2</v>
      </c>
      <c r="I130">
        <v>1.53</v>
      </c>
      <c r="J130">
        <v>65.9137577</v>
      </c>
      <c r="K130">
        <v>0.0434</v>
      </c>
      <c r="L130">
        <v>0</v>
      </c>
      <c r="M130">
        <v>0</v>
      </c>
      <c r="N130">
        <v>0</v>
      </c>
      <c r="O130">
        <v>1</v>
      </c>
      <c r="P130">
        <v>0</v>
      </c>
      <c r="Q130">
        <v>9.02025782688767</v>
      </c>
      <c r="R130">
        <v>212</v>
      </c>
      <c r="S130">
        <v>11.9</v>
      </c>
      <c r="T130">
        <v>23.5</v>
      </c>
      <c r="U130">
        <v>1</v>
      </c>
      <c r="V130">
        <v>8.706365503</v>
      </c>
      <c r="W130">
        <v>0</v>
      </c>
      <c r="X130">
        <v>11.00616016</v>
      </c>
      <c r="Y130">
        <v>1</v>
      </c>
      <c r="Z130" s="1">
        <f t="shared" ref="Z130:Z193" si="42">IF($G130="Bladder",1,0)</f>
        <v>0</v>
      </c>
      <c r="AA130" s="1">
        <f t="shared" ref="AA130:AA193" si="43">IF($G130="Breast",1,0)</f>
        <v>0</v>
      </c>
      <c r="AB130" s="1">
        <f t="shared" ref="AB130:AB193" si="44">IF($G130="Colorectal",1,0)</f>
        <v>0</v>
      </c>
      <c r="AC130" s="1">
        <f t="shared" ref="AC130:AC193" si="45">IF($G130="Endometrial",1,0)</f>
        <v>0</v>
      </c>
      <c r="AD130" s="1">
        <f t="shared" ref="AD130:AD193" si="46">IF($G130="Esophageal",1,0)</f>
        <v>0</v>
      </c>
      <c r="AE130" s="1">
        <f t="shared" ref="AE130:AE193" si="47">IF($G130="Gastric",1,0)</f>
        <v>1</v>
      </c>
      <c r="AF130" s="1">
        <f t="shared" ref="AF130:AF193" si="48">IF($G130="Head &amp; Neck",1,0)</f>
        <v>0</v>
      </c>
      <c r="AG130" s="1">
        <f t="shared" ref="AG130:AG193" si="49">IF($G130="Hepatobiliary",1,0)</f>
        <v>0</v>
      </c>
      <c r="AH130" s="1">
        <f t="shared" ref="AH130:AH193" si="50">IF($G130="Melanoma",1,0)</f>
        <v>0</v>
      </c>
      <c r="AI130" s="1">
        <f t="shared" ref="AI130:AI193" si="51">IF($G130="Mesothelioma",1,0)</f>
        <v>0</v>
      </c>
      <c r="AJ130" s="1">
        <f t="shared" ref="AJ130:AJ193" si="52">IF($G130="NSCLC",1,0)</f>
        <v>0</v>
      </c>
      <c r="AK130" s="1">
        <f t="shared" ref="AK130:AK193" si="53">IF($G130="Ovarian",1,0)</f>
        <v>0</v>
      </c>
      <c r="AL130" s="1">
        <f t="shared" ref="AL130:AL193" si="54">IF($G130="Pancreatic",1,0)</f>
        <v>0</v>
      </c>
      <c r="AM130" s="1">
        <f t="shared" ref="AM130:AM193" si="55">IF($G130="Renal",1,0)</f>
        <v>0</v>
      </c>
      <c r="AN130" s="1">
        <f t="shared" ref="AN130:AN193" si="56">IF($G130="Sarcoma",1,0)</f>
        <v>0</v>
      </c>
      <c r="AO130" s="1">
        <f t="shared" ref="AO130:AO193" si="57">IF($G130="SCLC",1,0)</f>
        <v>0</v>
      </c>
      <c r="AP130" s="1">
        <f t="shared" ref="AP130:AP193" si="58">IF($G130="Unknown primary",1,0)</f>
        <v>0</v>
      </c>
      <c r="AQ130" s="1">
        <f t="shared" ref="AQ130:AQ193" si="59">IF($G130="CNS",1,0)</f>
        <v>0</v>
      </c>
      <c r="AR130">
        <f t="shared" si="40"/>
        <v>6</v>
      </c>
    </row>
    <row r="131" spans="1:44">
      <c r="A131">
        <v>130</v>
      </c>
      <c r="B131">
        <v>2018</v>
      </c>
      <c r="C131">
        <v>20.2</v>
      </c>
      <c r="E131">
        <v>1</v>
      </c>
      <c r="F131">
        <v>4.2</v>
      </c>
      <c r="G131" t="s">
        <v>54</v>
      </c>
      <c r="H131">
        <f t="shared" si="41"/>
        <v>2</v>
      </c>
      <c r="I131">
        <v>5</v>
      </c>
      <c r="J131">
        <v>78.92128679</v>
      </c>
      <c r="K131">
        <v>0.0307</v>
      </c>
      <c r="L131">
        <v>0</v>
      </c>
      <c r="M131">
        <v>0</v>
      </c>
      <c r="N131">
        <v>1</v>
      </c>
      <c r="O131">
        <v>0</v>
      </c>
      <c r="P131">
        <v>0</v>
      </c>
      <c r="Q131">
        <v>4.05156537753223</v>
      </c>
      <c r="R131">
        <v>402</v>
      </c>
      <c r="S131">
        <v>11.6</v>
      </c>
      <c r="T131">
        <v>28.7</v>
      </c>
      <c r="U131">
        <v>1</v>
      </c>
      <c r="V131">
        <v>4.271047228</v>
      </c>
      <c r="W131">
        <v>1</v>
      </c>
      <c r="X131">
        <v>9.889117043</v>
      </c>
      <c r="Y131">
        <v>0</v>
      </c>
      <c r="Z131" s="1">
        <f t="shared" si="42"/>
        <v>0</v>
      </c>
      <c r="AA131" s="1">
        <f t="shared" si="43"/>
        <v>0</v>
      </c>
      <c r="AB131" s="1">
        <f t="shared" si="44"/>
        <v>0</v>
      </c>
      <c r="AC131" s="1">
        <f t="shared" si="45"/>
        <v>1</v>
      </c>
      <c r="AD131" s="1">
        <f t="shared" si="46"/>
        <v>0</v>
      </c>
      <c r="AE131" s="1">
        <f t="shared" si="47"/>
        <v>0</v>
      </c>
      <c r="AF131" s="1">
        <f t="shared" si="48"/>
        <v>0</v>
      </c>
      <c r="AG131" s="1">
        <f t="shared" si="49"/>
        <v>0</v>
      </c>
      <c r="AH131" s="1">
        <f t="shared" si="50"/>
        <v>0</v>
      </c>
      <c r="AI131" s="1">
        <f t="shared" si="51"/>
        <v>0</v>
      </c>
      <c r="AJ131" s="1">
        <f t="shared" si="52"/>
        <v>0</v>
      </c>
      <c r="AK131" s="1">
        <f t="shared" si="53"/>
        <v>0</v>
      </c>
      <c r="AL131" s="1">
        <f t="shared" si="54"/>
        <v>0</v>
      </c>
      <c r="AM131" s="1">
        <f t="shared" si="55"/>
        <v>0</v>
      </c>
      <c r="AN131" s="1">
        <f t="shared" si="56"/>
        <v>0</v>
      </c>
      <c r="AO131" s="1">
        <f t="shared" si="57"/>
        <v>0</v>
      </c>
      <c r="AP131" s="1">
        <f t="shared" si="58"/>
        <v>0</v>
      </c>
      <c r="AQ131" s="1">
        <f t="shared" si="59"/>
        <v>0</v>
      </c>
      <c r="AR131">
        <f t="shared" si="40"/>
        <v>4</v>
      </c>
    </row>
    <row r="132" spans="1:44">
      <c r="A132">
        <v>131</v>
      </c>
      <c r="B132">
        <v>2018</v>
      </c>
      <c r="C132">
        <v>1.8</v>
      </c>
      <c r="E132">
        <v>1</v>
      </c>
      <c r="F132">
        <v>4</v>
      </c>
      <c r="G132" t="s">
        <v>54</v>
      </c>
      <c r="H132">
        <f t="shared" si="41"/>
        <v>2</v>
      </c>
      <c r="I132">
        <v>4.78</v>
      </c>
      <c r="J132">
        <v>70.93223819</v>
      </c>
      <c r="K132">
        <v>0.0015</v>
      </c>
      <c r="L132">
        <v>0</v>
      </c>
      <c r="M132">
        <v>0</v>
      </c>
      <c r="N132">
        <v>0</v>
      </c>
      <c r="O132">
        <v>1</v>
      </c>
      <c r="P132">
        <v>0</v>
      </c>
      <c r="Q132">
        <v>5.14732965009208</v>
      </c>
      <c r="R132">
        <v>237</v>
      </c>
      <c r="S132">
        <v>10</v>
      </c>
      <c r="T132">
        <v>17.8</v>
      </c>
      <c r="U132">
        <v>1</v>
      </c>
      <c r="V132">
        <v>1.18275154</v>
      </c>
      <c r="W132">
        <v>0</v>
      </c>
      <c r="X132">
        <v>16.55852156</v>
      </c>
      <c r="Y132">
        <v>0</v>
      </c>
      <c r="Z132" s="1">
        <f t="shared" si="42"/>
        <v>0</v>
      </c>
      <c r="AA132" s="1">
        <f t="shared" si="43"/>
        <v>0</v>
      </c>
      <c r="AB132" s="1">
        <f t="shared" si="44"/>
        <v>0</v>
      </c>
      <c r="AC132" s="1">
        <f t="shared" si="45"/>
        <v>1</v>
      </c>
      <c r="AD132" s="1">
        <f t="shared" si="46"/>
        <v>0</v>
      </c>
      <c r="AE132" s="1">
        <f t="shared" si="47"/>
        <v>0</v>
      </c>
      <c r="AF132" s="1">
        <f t="shared" si="48"/>
        <v>0</v>
      </c>
      <c r="AG132" s="1">
        <f t="shared" si="49"/>
        <v>0</v>
      </c>
      <c r="AH132" s="1">
        <f t="shared" si="50"/>
        <v>0</v>
      </c>
      <c r="AI132" s="1">
        <f t="shared" si="51"/>
        <v>0</v>
      </c>
      <c r="AJ132" s="1">
        <f t="shared" si="52"/>
        <v>0</v>
      </c>
      <c r="AK132" s="1">
        <f t="shared" si="53"/>
        <v>0</v>
      </c>
      <c r="AL132" s="1">
        <f t="shared" si="54"/>
        <v>0</v>
      </c>
      <c r="AM132" s="1">
        <f t="shared" si="55"/>
        <v>0</v>
      </c>
      <c r="AN132" s="1">
        <f t="shared" si="56"/>
        <v>0</v>
      </c>
      <c r="AO132" s="1">
        <f t="shared" si="57"/>
        <v>0</v>
      </c>
      <c r="AP132" s="1">
        <f t="shared" si="58"/>
        <v>0</v>
      </c>
      <c r="AQ132" s="1">
        <f t="shared" si="59"/>
        <v>0</v>
      </c>
      <c r="AR132">
        <f t="shared" si="40"/>
        <v>4</v>
      </c>
    </row>
    <row r="133" spans="1:44">
      <c r="A133">
        <v>132</v>
      </c>
      <c r="B133">
        <v>2018</v>
      </c>
      <c r="C133">
        <v>5.3</v>
      </c>
      <c r="E133">
        <v>1</v>
      </c>
      <c r="F133">
        <v>4</v>
      </c>
      <c r="G133" t="s">
        <v>53</v>
      </c>
      <c r="H133">
        <f t="shared" si="41"/>
        <v>1</v>
      </c>
      <c r="I133">
        <v>3</v>
      </c>
      <c r="J133">
        <v>74.91307324</v>
      </c>
      <c r="K133">
        <v>0.3176</v>
      </c>
      <c r="L133">
        <v>0</v>
      </c>
      <c r="M133">
        <v>0</v>
      </c>
      <c r="N133">
        <v>0</v>
      </c>
      <c r="O133">
        <v>1</v>
      </c>
      <c r="P133">
        <v>0</v>
      </c>
      <c r="Q133">
        <v>2.62983425414365</v>
      </c>
      <c r="R133">
        <v>232</v>
      </c>
      <c r="S133">
        <v>11.5</v>
      </c>
      <c r="T133">
        <v>30.7</v>
      </c>
      <c r="U133">
        <v>1</v>
      </c>
      <c r="V133">
        <v>5.223819302</v>
      </c>
      <c r="W133">
        <v>0</v>
      </c>
      <c r="X133">
        <v>17.11704312</v>
      </c>
      <c r="Y133">
        <v>0</v>
      </c>
      <c r="Z133" s="1">
        <f t="shared" si="42"/>
        <v>0</v>
      </c>
      <c r="AA133" s="1">
        <f t="shared" si="43"/>
        <v>0</v>
      </c>
      <c r="AB133" s="1">
        <f t="shared" si="44"/>
        <v>0</v>
      </c>
      <c r="AC133" s="1">
        <f t="shared" si="45"/>
        <v>0</v>
      </c>
      <c r="AD133" s="1">
        <f t="shared" si="46"/>
        <v>0</v>
      </c>
      <c r="AE133" s="1">
        <f t="shared" si="47"/>
        <v>0</v>
      </c>
      <c r="AF133" s="1">
        <f t="shared" si="48"/>
        <v>0</v>
      </c>
      <c r="AG133" s="1">
        <f t="shared" si="49"/>
        <v>0</v>
      </c>
      <c r="AH133" s="1">
        <f t="shared" si="50"/>
        <v>0</v>
      </c>
      <c r="AI133" s="1">
        <f t="shared" si="51"/>
        <v>0</v>
      </c>
      <c r="AJ133" s="1">
        <f t="shared" si="52"/>
        <v>1</v>
      </c>
      <c r="AK133" s="1">
        <f t="shared" si="53"/>
        <v>0</v>
      </c>
      <c r="AL133" s="1">
        <f t="shared" si="54"/>
        <v>0</v>
      </c>
      <c r="AM133" s="1">
        <f t="shared" si="55"/>
        <v>0</v>
      </c>
      <c r="AN133" s="1">
        <f t="shared" si="56"/>
        <v>0</v>
      </c>
      <c r="AO133" s="1">
        <f t="shared" si="57"/>
        <v>0</v>
      </c>
      <c r="AP133" s="1">
        <f t="shared" si="58"/>
        <v>0</v>
      </c>
      <c r="AQ133" s="1">
        <f t="shared" si="59"/>
        <v>0</v>
      </c>
      <c r="AR133">
        <f t="shared" si="40"/>
        <v>11</v>
      </c>
    </row>
    <row r="134" spans="1:44">
      <c r="A134">
        <v>133</v>
      </c>
      <c r="B134">
        <v>2018</v>
      </c>
      <c r="C134">
        <v>4.4</v>
      </c>
      <c r="E134">
        <v>1</v>
      </c>
      <c r="F134">
        <v>3.7</v>
      </c>
      <c r="G134" t="s">
        <v>54</v>
      </c>
      <c r="H134">
        <f t="shared" si="41"/>
        <v>2</v>
      </c>
      <c r="I134">
        <v>4.5</v>
      </c>
      <c r="J134">
        <v>74.94045175</v>
      </c>
      <c r="K134">
        <v>0.2772</v>
      </c>
      <c r="L134">
        <v>1</v>
      </c>
      <c r="M134">
        <v>0</v>
      </c>
      <c r="N134">
        <v>0</v>
      </c>
      <c r="O134">
        <v>1</v>
      </c>
      <c r="P134">
        <v>0</v>
      </c>
      <c r="Q134">
        <v>8.92449355432781</v>
      </c>
      <c r="R134">
        <v>235</v>
      </c>
      <c r="S134">
        <v>9.9</v>
      </c>
      <c r="T134">
        <v>27.1</v>
      </c>
      <c r="U134">
        <v>1</v>
      </c>
      <c r="V134">
        <v>4.829568789</v>
      </c>
      <c r="W134">
        <v>1</v>
      </c>
      <c r="X134">
        <v>11.76180698</v>
      </c>
      <c r="Y134">
        <v>0</v>
      </c>
      <c r="Z134" s="1">
        <f t="shared" si="42"/>
        <v>0</v>
      </c>
      <c r="AA134" s="1">
        <f t="shared" si="43"/>
        <v>0</v>
      </c>
      <c r="AB134" s="1">
        <f t="shared" si="44"/>
        <v>0</v>
      </c>
      <c r="AC134" s="1">
        <f t="shared" si="45"/>
        <v>1</v>
      </c>
      <c r="AD134" s="1">
        <f t="shared" si="46"/>
        <v>0</v>
      </c>
      <c r="AE134" s="1">
        <f t="shared" si="47"/>
        <v>0</v>
      </c>
      <c r="AF134" s="1">
        <f t="shared" si="48"/>
        <v>0</v>
      </c>
      <c r="AG134" s="1">
        <f t="shared" si="49"/>
        <v>0</v>
      </c>
      <c r="AH134" s="1">
        <f t="shared" si="50"/>
        <v>0</v>
      </c>
      <c r="AI134" s="1">
        <f t="shared" si="51"/>
        <v>0</v>
      </c>
      <c r="AJ134" s="1">
        <f t="shared" si="52"/>
        <v>0</v>
      </c>
      <c r="AK134" s="1">
        <f t="shared" si="53"/>
        <v>0</v>
      </c>
      <c r="AL134" s="1">
        <f t="shared" si="54"/>
        <v>0</v>
      </c>
      <c r="AM134" s="1">
        <f t="shared" si="55"/>
        <v>0</v>
      </c>
      <c r="AN134" s="1">
        <f t="shared" si="56"/>
        <v>0</v>
      </c>
      <c r="AO134" s="1">
        <f t="shared" si="57"/>
        <v>0</v>
      </c>
      <c r="AP134" s="1">
        <f t="shared" si="58"/>
        <v>0</v>
      </c>
      <c r="AQ134" s="1">
        <f t="shared" si="59"/>
        <v>0</v>
      </c>
      <c r="AR134">
        <f t="shared" si="40"/>
        <v>4</v>
      </c>
    </row>
    <row r="135" spans="1:44">
      <c r="A135">
        <v>134</v>
      </c>
      <c r="B135">
        <v>2018</v>
      </c>
      <c r="C135">
        <v>14.9</v>
      </c>
      <c r="E135">
        <v>1</v>
      </c>
      <c r="F135">
        <v>3.6</v>
      </c>
      <c r="G135" t="s">
        <v>53</v>
      </c>
      <c r="H135">
        <f t="shared" si="41"/>
        <v>1</v>
      </c>
      <c r="I135">
        <v>2.88</v>
      </c>
      <c r="J135">
        <v>72.79945243</v>
      </c>
      <c r="K135">
        <v>0.1876</v>
      </c>
      <c r="L135">
        <v>1</v>
      </c>
      <c r="M135">
        <v>1</v>
      </c>
      <c r="N135">
        <v>0</v>
      </c>
      <c r="O135">
        <v>1</v>
      </c>
      <c r="P135">
        <v>0</v>
      </c>
      <c r="Q135">
        <v>7.06445672191528</v>
      </c>
      <c r="R135">
        <v>106</v>
      </c>
      <c r="S135">
        <v>9.2</v>
      </c>
      <c r="T135">
        <v>29</v>
      </c>
      <c r="U135">
        <v>1</v>
      </c>
      <c r="V135">
        <v>1.18275154</v>
      </c>
      <c r="W135">
        <v>1</v>
      </c>
      <c r="X135">
        <v>1.18275154</v>
      </c>
      <c r="Y135">
        <v>0</v>
      </c>
      <c r="Z135" s="1">
        <f t="shared" si="42"/>
        <v>0</v>
      </c>
      <c r="AA135" s="1">
        <f t="shared" si="43"/>
        <v>0</v>
      </c>
      <c r="AB135" s="1">
        <f t="shared" si="44"/>
        <v>0</v>
      </c>
      <c r="AC135" s="1">
        <f t="shared" si="45"/>
        <v>0</v>
      </c>
      <c r="AD135" s="1">
        <f t="shared" si="46"/>
        <v>0</v>
      </c>
      <c r="AE135" s="1">
        <f t="shared" si="47"/>
        <v>0</v>
      </c>
      <c r="AF135" s="1">
        <f t="shared" si="48"/>
        <v>0</v>
      </c>
      <c r="AG135" s="1">
        <f t="shared" si="49"/>
        <v>0</v>
      </c>
      <c r="AH135" s="1">
        <f t="shared" si="50"/>
        <v>0</v>
      </c>
      <c r="AI135" s="1">
        <f t="shared" si="51"/>
        <v>0</v>
      </c>
      <c r="AJ135" s="1">
        <f t="shared" si="52"/>
        <v>1</v>
      </c>
      <c r="AK135" s="1">
        <f t="shared" si="53"/>
        <v>0</v>
      </c>
      <c r="AL135" s="1">
        <f t="shared" si="54"/>
        <v>0</v>
      </c>
      <c r="AM135" s="1">
        <f t="shared" si="55"/>
        <v>0</v>
      </c>
      <c r="AN135" s="1">
        <f t="shared" si="56"/>
        <v>0</v>
      </c>
      <c r="AO135" s="1">
        <f t="shared" si="57"/>
        <v>0</v>
      </c>
      <c r="AP135" s="1">
        <f t="shared" si="58"/>
        <v>0</v>
      </c>
      <c r="AQ135" s="1">
        <f t="shared" si="59"/>
        <v>0</v>
      </c>
      <c r="AR135">
        <f t="shared" si="40"/>
        <v>11</v>
      </c>
    </row>
    <row r="136" spans="1:44">
      <c r="A136">
        <v>135</v>
      </c>
      <c r="B136">
        <v>2018</v>
      </c>
      <c r="C136">
        <v>2.6</v>
      </c>
      <c r="E136">
        <v>1</v>
      </c>
      <c r="F136">
        <v>2.8</v>
      </c>
      <c r="G136" t="s">
        <v>46</v>
      </c>
      <c r="H136">
        <f t="shared" si="41"/>
        <v>2</v>
      </c>
      <c r="I136">
        <v>4.9</v>
      </c>
      <c r="J136">
        <v>66.46680356</v>
      </c>
      <c r="K136">
        <v>0.1277</v>
      </c>
      <c r="L136">
        <v>0</v>
      </c>
      <c r="M136">
        <v>1</v>
      </c>
      <c r="N136">
        <v>0</v>
      </c>
      <c r="O136">
        <v>1</v>
      </c>
      <c r="P136">
        <v>1</v>
      </c>
      <c r="Q136">
        <v>8.95395948434624</v>
      </c>
      <c r="R136">
        <v>234</v>
      </c>
      <c r="S136">
        <v>9.1</v>
      </c>
      <c r="T136">
        <v>17.8</v>
      </c>
      <c r="U136">
        <v>1</v>
      </c>
      <c r="V136">
        <v>2.39835729</v>
      </c>
      <c r="W136">
        <v>0</v>
      </c>
      <c r="X136">
        <v>9.363449692</v>
      </c>
      <c r="Y136">
        <v>0</v>
      </c>
      <c r="Z136" s="1">
        <f t="shared" si="42"/>
        <v>0</v>
      </c>
      <c r="AA136" s="1">
        <f t="shared" si="43"/>
        <v>0</v>
      </c>
      <c r="AB136" s="1">
        <f t="shared" si="44"/>
        <v>0</v>
      </c>
      <c r="AC136" s="1">
        <f t="shared" si="45"/>
        <v>0</v>
      </c>
      <c r="AD136" s="1">
        <f t="shared" si="46"/>
        <v>0</v>
      </c>
      <c r="AE136" s="1">
        <f t="shared" si="47"/>
        <v>0</v>
      </c>
      <c r="AF136" s="1">
        <f t="shared" si="48"/>
        <v>0</v>
      </c>
      <c r="AG136" s="1">
        <f t="shared" si="49"/>
        <v>1</v>
      </c>
      <c r="AH136" s="1">
        <f t="shared" si="50"/>
        <v>0</v>
      </c>
      <c r="AI136" s="1">
        <f t="shared" si="51"/>
        <v>0</v>
      </c>
      <c r="AJ136" s="1">
        <f t="shared" si="52"/>
        <v>0</v>
      </c>
      <c r="AK136" s="1">
        <f t="shared" si="53"/>
        <v>0</v>
      </c>
      <c r="AL136" s="1">
        <f t="shared" si="54"/>
        <v>0</v>
      </c>
      <c r="AM136" s="1">
        <f t="shared" si="55"/>
        <v>0</v>
      </c>
      <c r="AN136" s="1">
        <f t="shared" si="56"/>
        <v>0</v>
      </c>
      <c r="AO136" s="1">
        <f t="shared" si="57"/>
        <v>0</v>
      </c>
      <c r="AP136" s="1">
        <f t="shared" si="58"/>
        <v>0</v>
      </c>
      <c r="AQ136" s="1">
        <f t="shared" si="59"/>
        <v>0</v>
      </c>
      <c r="AR136">
        <f t="shared" si="40"/>
        <v>8</v>
      </c>
    </row>
    <row r="137" spans="1:44">
      <c r="A137">
        <v>136</v>
      </c>
      <c r="B137">
        <v>2018</v>
      </c>
      <c r="C137">
        <v>3.5</v>
      </c>
      <c r="D137">
        <v>1</v>
      </c>
      <c r="E137">
        <v>1</v>
      </c>
      <c r="F137">
        <v>4.3</v>
      </c>
      <c r="G137" t="s">
        <v>53</v>
      </c>
      <c r="H137">
        <f t="shared" si="41"/>
        <v>1</v>
      </c>
      <c r="I137">
        <v>2.3</v>
      </c>
      <c r="J137">
        <v>35.19507187</v>
      </c>
      <c r="K137">
        <v>0.1876</v>
      </c>
      <c r="L137">
        <v>1</v>
      </c>
      <c r="M137">
        <v>0</v>
      </c>
      <c r="N137">
        <v>0</v>
      </c>
      <c r="O137">
        <v>1</v>
      </c>
      <c r="P137">
        <v>0</v>
      </c>
      <c r="Q137">
        <v>8.11786372007366</v>
      </c>
      <c r="R137">
        <v>205</v>
      </c>
      <c r="S137">
        <v>11.3</v>
      </c>
      <c r="T137">
        <v>26.5</v>
      </c>
      <c r="U137">
        <v>1</v>
      </c>
      <c r="V137">
        <v>7.162217659</v>
      </c>
      <c r="W137">
        <v>0</v>
      </c>
      <c r="X137">
        <v>9.757700205</v>
      </c>
      <c r="Y137">
        <v>0</v>
      </c>
      <c r="Z137" s="1">
        <f t="shared" si="42"/>
        <v>0</v>
      </c>
      <c r="AA137" s="1">
        <f t="shared" si="43"/>
        <v>0</v>
      </c>
      <c r="AB137" s="1">
        <f t="shared" si="44"/>
        <v>0</v>
      </c>
      <c r="AC137" s="1">
        <f t="shared" si="45"/>
        <v>0</v>
      </c>
      <c r="AD137" s="1">
        <f t="shared" si="46"/>
        <v>0</v>
      </c>
      <c r="AE137" s="1">
        <f t="shared" si="47"/>
        <v>0</v>
      </c>
      <c r="AF137" s="1">
        <f t="shared" si="48"/>
        <v>0</v>
      </c>
      <c r="AG137" s="1">
        <f t="shared" si="49"/>
        <v>0</v>
      </c>
      <c r="AH137" s="1">
        <f t="shared" si="50"/>
        <v>0</v>
      </c>
      <c r="AI137" s="1">
        <f t="shared" si="51"/>
        <v>0</v>
      </c>
      <c r="AJ137" s="1">
        <f t="shared" si="52"/>
        <v>1</v>
      </c>
      <c r="AK137" s="1">
        <f t="shared" si="53"/>
        <v>0</v>
      </c>
      <c r="AL137" s="1">
        <f t="shared" si="54"/>
        <v>0</v>
      </c>
      <c r="AM137" s="1">
        <f t="shared" si="55"/>
        <v>0</v>
      </c>
      <c r="AN137" s="1">
        <f t="shared" si="56"/>
        <v>0</v>
      </c>
      <c r="AO137" s="1">
        <f t="shared" si="57"/>
        <v>0</v>
      </c>
      <c r="AP137" s="1">
        <f t="shared" si="58"/>
        <v>0</v>
      </c>
      <c r="AQ137" s="1">
        <f t="shared" si="59"/>
        <v>0</v>
      </c>
      <c r="AR137">
        <f t="shared" si="40"/>
        <v>11</v>
      </c>
    </row>
    <row r="138" spans="1:44">
      <c r="A138">
        <v>137</v>
      </c>
      <c r="B138">
        <v>2018</v>
      </c>
      <c r="C138">
        <v>7.9</v>
      </c>
      <c r="D138">
        <v>1</v>
      </c>
      <c r="E138">
        <v>1</v>
      </c>
      <c r="F138">
        <v>3.9</v>
      </c>
      <c r="G138" t="s">
        <v>53</v>
      </c>
      <c r="H138">
        <f t="shared" si="41"/>
        <v>1</v>
      </c>
      <c r="I138">
        <v>3.17</v>
      </c>
      <c r="J138">
        <v>68.82956879</v>
      </c>
      <c r="K138">
        <v>0.4465</v>
      </c>
      <c r="L138">
        <v>0</v>
      </c>
      <c r="M138">
        <v>0</v>
      </c>
      <c r="N138">
        <v>0</v>
      </c>
      <c r="O138">
        <v>1</v>
      </c>
      <c r="P138">
        <v>0</v>
      </c>
      <c r="Q138">
        <v>5.19521178637201</v>
      </c>
      <c r="R138">
        <v>524</v>
      </c>
      <c r="S138">
        <v>13.5</v>
      </c>
      <c r="T138">
        <v>20.1</v>
      </c>
      <c r="U138">
        <v>1</v>
      </c>
      <c r="V138">
        <v>0.689938398</v>
      </c>
      <c r="W138">
        <v>1</v>
      </c>
      <c r="X138">
        <v>8.114989733</v>
      </c>
      <c r="Y138">
        <v>0</v>
      </c>
      <c r="Z138" s="1">
        <f t="shared" si="42"/>
        <v>0</v>
      </c>
      <c r="AA138" s="1">
        <f t="shared" si="43"/>
        <v>0</v>
      </c>
      <c r="AB138" s="1">
        <f t="shared" si="44"/>
        <v>0</v>
      </c>
      <c r="AC138" s="1">
        <f t="shared" si="45"/>
        <v>0</v>
      </c>
      <c r="AD138" s="1">
        <f t="shared" si="46"/>
        <v>0</v>
      </c>
      <c r="AE138" s="1">
        <f t="shared" si="47"/>
        <v>0</v>
      </c>
      <c r="AF138" s="1">
        <f t="shared" si="48"/>
        <v>0</v>
      </c>
      <c r="AG138" s="1">
        <f t="shared" si="49"/>
        <v>0</v>
      </c>
      <c r="AH138" s="1">
        <f t="shared" si="50"/>
        <v>0</v>
      </c>
      <c r="AI138" s="1">
        <f t="shared" si="51"/>
        <v>0</v>
      </c>
      <c r="AJ138" s="1">
        <f t="shared" si="52"/>
        <v>1</v>
      </c>
      <c r="AK138" s="1">
        <f t="shared" si="53"/>
        <v>0</v>
      </c>
      <c r="AL138" s="1">
        <f t="shared" si="54"/>
        <v>0</v>
      </c>
      <c r="AM138" s="1">
        <f t="shared" si="55"/>
        <v>0</v>
      </c>
      <c r="AN138" s="1">
        <f t="shared" si="56"/>
        <v>0</v>
      </c>
      <c r="AO138" s="1">
        <f t="shared" si="57"/>
        <v>0</v>
      </c>
      <c r="AP138" s="1">
        <f t="shared" si="58"/>
        <v>0</v>
      </c>
      <c r="AQ138" s="1">
        <f t="shared" si="59"/>
        <v>0</v>
      </c>
      <c r="AR138">
        <f t="shared" si="40"/>
        <v>11</v>
      </c>
    </row>
    <row r="139" spans="1:44">
      <c r="A139">
        <v>138</v>
      </c>
      <c r="B139">
        <v>2018</v>
      </c>
      <c r="C139">
        <v>2.6</v>
      </c>
      <c r="D139">
        <v>0</v>
      </c>
      <c r="E139">
        <v>1</v>
      </c>
      <c r="F139">
        <v>4.2</v>
      </c>
      <c r="G139" t="s">
        <v>53</v>
      </c>
      <c r="H139">
        <f t="shared" si="41"/>
        <v>1</v>
      </c>
      <c r="I139">
        <v>6.92</v>
      </c>
      <c r="J139">
        <v>78.29705681</v>
      </c>
      <c r="K139">
        <v>0.3188</v>
      </c>
      <c r="L139">
        <v>0</v>
      </c>
      <c r="M139">
        <v>1</v>
      </c>
      <c r="N139">
        <v>0</v>
      </c>
      <c r="O139">
        <v>1</v>
      </c>
      <c r="P139">
        <v>0</v>
      </c>
      <c r="Q139">
        <v>5</v>
      </c>
      <c r="R139">
        <v>192</v>
      </c>
      <c r="S139">
        <v>13.2</v>
      </c>
      <c r="T139">
        <v>30.6</v>
      </c>
      <c r="U139">
        <v>1</v>
      </c>
      <c r="V139">
        <v>7.392197125</v>
      </c>
      <c r="W139">
        <v>0</v>
      </c>
      <c r="X139">
        <v>14.16016427</v>
      </c>
      <c r="Y139">
        <v>1</v>
      </c>
      <c r="Z139" s="1">
        <f t="shared" si="42"/>
        <v>0</v>
      </c>
      <c r="AA139" s="1">
        <f t="shared" si="43"/>
        <v>0</v>
      </c>
      <c r="AB139" s="1">
        <f t="shared" si="44"/>
        <v>0</v>
      </c>
      <c r="AC139" s="1">
        <f t="shared" si="45"/>
        <v>0</v>
      </c>
      <c r="AD139" s="1">
        <f t="shared" si="46"/>
        <v>0</v>
      </c>
      <c r="AE139" s="1">
        <f t="shared" si="47"/>
        <v>0</v>
      </c>
      <c r="AF139" s="1">
        <f t="shared" si="48"/>
        <v>0</v>
      </c>
      <c r="AG139" s="1">
        <f t="shared" si="49"/>
        <v>0</v>
      </c>
      <c r="AH139" s="1">
        <f t="shared" si="50"/>
        <v>0</v>
      </c>
      <c r="AI139" s="1">
        <f t="shared" si="51"/>
        <v>0</v>
      </c>
      <c r="AJ139" s="1">
        <f t="shared" si="52"/>
        <v>1</v>
      </c>
      <c r="AK139" s="1">
        <f t="shared" si="53"/>
        <v>0</v>
      </c>
      <c r="AL139" s="1">
        <f t="shared" si="54"/>
        <v>0</v>
      </c>
      <c r="AM139" s="1">
        <f t="shared" si="55"/>
        <v>0</v>
      </c>
      <c r="AN139" s="1">
        <f t="shared" si="56"/>
        <v>0</v>
      </c>
      <c r="AO139" s="1">
        <f t="shared" si="57"/>
        <v>0</v>
      </c>
      <c r="AP139" s="1">
        <f t="shared" si="58"/>
        <v>0</v>
      </c>
      <c r="AQ139" s="1">
        <f t="shared" si="59"/>
        <v>0</v>
      </c>
      <c r="AR139">
        <f t="shared" si="40"/>
        <v>11</v>
      </c>
    </row>
    <row r="140" spans="1:44">
      <c r="A140">
        <v>139</v>
      </c>
      <c r="B140">
        <v>2018</v>
      </c>
      <c r="C140">
        <v>3.5</v>
      </c>
      <c r="D140">
        <v>15</v>
      </c>
      <c r="E140">
        <v>1</v>
      </c>
      <c r="F140">
        <v>3.7</v>
      </c>
      <c r="G140" t="s">
        <v>53</v>
      </c>
      <c r="H140">
        <f t="shared" si="41"/>
        <v>1</v>
      </c>
      <c r="I140">
        <v>15.17</v>
      </c>
      <c r="J140">
        <v>57.45106092</v>
      </c>
      <c r="K140">
        <v>0.0865</v>
      </c>
      <c r="L140">
        <v>0</v>
      </c>
      <c r="M140">
        <v>1</v>
      </c>
      <c r="N140">
        <v>0</v>
      </c>
      <c r="O140">
        <v>1</v>
      </c>
      <c r="P140">
        <v>0</v>
      </c>
      <c r="Q140">
        <v>6.35359116022099</v>
      </c>
      <c r="R140">
        <v>190</v>
      </c>
      <c r="S140">
        <v>13.6</v>
      </c>
      <c r="T140">
        <v>38.5</v>
      </c>
      <c r="U140">
        <v>1</v>
      </c>
      <c r="V140">
        <v>1.544147844</v>
      </c>
      <c r="W140">
        <v>1</v>
      </c>
      <c r="X140">
        <v>3.186858316</v>
      </c>
      <c r="Y140">
        <v>0</v>
      </c>
      <c r="Z140" s="1">
        <f t="shared" si="42"/>
        <v>0</v>
      </c>
      <c r="AA140" s="1">
        <f t="shared" si="43"/>
        <v>0</v>
      </c>
      <c r="AB140" s="1">
        <f t="shared" si="44"/>
        <v>0</v>
      </c>
      <c r="AC140" s="1">
        <f t="shared" si="45"/>
        <v>0</v>
      </c>
      <c r="AD140" s="1">
        <f t="shared" si="46"/>
        <v>0</v>
      </c>
      <c r="AE140" s="1">
        <f t="shared" si="47"/>
        <v>0</v>
      </c>
      <c r="AF140" s="1">
        <f t="shared" si="48"/>
        <v>0</v>
      </c>
      <c r="AG140" s="1">
        <f t="shared" si="49"/>
        <v>0</v>
      </c>
      <c r="AH140" s="1">
        <f t="shared" si="50"/>
        <v>0</v>
      </c>
      <c r="AI140" s="1">
        <f t="shared" si="51"/>
        <v>0</v>
      </c>
      <c r="AJ140" s="1">
        <f t="shared" si="52"/>
        <v>1</v>
      </c>
      <c r="AK140" s="1">
        <f t="shared" si="53"/>
        <v>0</v>
      </c>
      <c r="AL140" s="1">
        <f t="shared" si="54"/>
        <v>0</v>
      </c>
      <c r="AM140" s="1">
        <f t="shared" si="55"/>
        <v>0</v>
      </c>
      <c r="AN140" s="1">
        <f t="shared" si="56"/>
        <v>0</v>
      </c>
      <c r="AO140" s="1">
        <f t="shared" si="57"/>
        <v>0</v>
      </c>
      <c r="AP140" s="1">
        <f t="shared" si="58"/>
        <v>0</v>
      </c>
      <c r="AQ140" s="1">
        <f t="shared" si="59"/>
        <v>0</v>
      </c>
      <c r="AR140">
        <f t="shared" si="40"/>
        <v>11</v>
      </c>
    </row>
    <row r="141" spans="1:44">
      <c r="A141">
        <v>140</v>
      </c>
      <c r="B141">
        <v>2018</v>
      </c>
      <c r="C141">
        <v>3.5</v>
      </c>
      <c r="E141">
        <v>1</v>
      </c>
      <c r="F141">
        <v>4.1</v>
      </c>
      <c r="G141" t="s">
        <v>55</v>
      </c>
      <c r="H141">
        <f t="shared" si="41"/>
        <v>2</v>
      </c>
      <c r="I141">
        <v>4.25</v>
      </c>
      <c r="J141">
        <v>51.78097194</v>
      </c>
      <c r="K141">
        <v>0.1791</v>
      </c>
      <c r="L141">
        <v>0</v>
      </c>
      <c r="M141">
        <v>1</v>
      </c>
      <c r="N141">
        <v>0</v>
      </c>
      <c r="O141">
        <v>1</v>
      </c>
      <c r="P141">
        <v>1</v>
      </c>
      <c r="Q141">
        <v>8.29097605893188</v>
      </c>
      <c r="R141">
        <v>333</v>
      </c>
      <c r="S141">
        <v>9.2</v>
      </c>
      <c r="T141">
        <v>21.2</v>
      </c>
      <c r="U141">
        <v>1</v>
      </c>
      <c r="V141">
        <v>7.753593429</v>
      </c>
      <c r="W141">
        <v>1</v>
      </c>
      <c r="X141">
        <v>7.753593429</v>
      </c>
      <c r="Y141">
        <v>0</v>
      </c>
      <c r="Z141" s="1">
        <f t="shared" si="42"/>
        <v>0</v>
      </c>
      <c r="AA141" s="1">
        <f t="shared" si="43"/>
        <v>0</v>
      </c>
      <c r="AB141" s="1">
        <f t="shared" si="44"/>
        <v>0</v>
      </c>
      <c r="AC141" s="1">
        <f t="shared" si="45"/>
        <v>0</v>
      </c>
      <c r="AD141" s="1">
        <f t="shared" si="46"/>
        <v>0</v>
      </c>
      <c r="AE141" s="1">
        <f t="shared" si="47"/>
        <v>0</v>
      </c>
      <c r="AF141" s="1">
        <f t="shared" si="48"/>
        <v>1</v>
      </c>
      <c r="AG141" s="1">
        <f t="shared" si="49"/>
        <v>0</v>
      </c>
      <c r="AH141" s="1">
        <f t="shared" si="50"/>
        <v>0</v>
      </c>
      <c r="AI141" s="1">
        <f t="shared" si="51"/>
        <v>0</v>
      </c>
      <c r="AJ141" s="1">
        <f t="shared" si="52"/>
        <v>0</v>
      </c>
      <c r="AK141" s="1">
        <f t="shared" si="53"/>
        <v>0</v>
      </c>
      <c r="AL141" s="1">
        <f t="shared" si="54"/>
        <v>0</v>
      </c>
      <c r="AM141" s="1">
        <f t="shared" si="55"/>
        <v>0</v>
      </c>
      <c r="AN141" s="1">
        <f t="shared" si="56"/>
        <v>0</v>
      </c>
      <c r="AO141" s="1">
        <f t="shared" si="57"/>
        <v>0</v>
      </c>
      <c r="AP141" s="1">
        <f t="shared" si="58"/>
        <v>0</v>
      </c>
      <c r="AQ141" s="1">
        <f t="shared" si="59"/>
        <v>0</v>
      </c>
      <c r="AR141">
        <f t="shared" si="40"/>
        <v>7</v>
      </c>
    </row>
    <row r="142" spans="1:44">
      <c r="A142">
        <v>141</v>
      </c>
      <c r="B142">
        <v>2018</v>
      </c>
      <c r="C142">
        <v>7</v>
      </c>
      <c r="E142">
        <v>1</v>
      </c>
      <c r="F142">
        <v>2.1</v>
      </c>
      <c r="G142" t="s">
        <v>50</v>
      </c>
      <c r="H142">
        <f t="shared" si="41"/>
        <v>2</v>
      </c>
      <c r="I142">
        <v>18.67</v>
      </c>
      <c r="J142">
        <v>44.22176591</v>
      </c>
      <c r="K142">
        <v>0.5944</v>
      </c>
      <c r="L142">
        <v>0</v>
      </c>
      <c r="M142">
        <v>0</v>
      </c>
      <c r="N142">
        <v>0</v>
      </c>
      <c r="O142">
        <v>1</v>
      </c>
      <c r="P142">
        <v>0</v>
      </c>
      <c r="Q142">
        <v>6.45856353591162</v>
      </c>
      <c r="R142">
        <v>853</v>
      </c>
      <c r="S142">
        <v>7.1</v>
      </c>
      <c r="T142">
        <v>34.5</v>
      </c>
      <c r="U142">
        <v>1</v>
      </c>
      <c r="V142">
        <v>0.525667351</v>
      </c>
      <c r="W142">
        <v>1</v>
      </c>
      <c r="X142">
        <v>0.525667351</v>
      </c>
      <c r="Y142">
        <v>0</v>
      </c>
      <c r="Z142" s="1">
        <f t="shared" si="42"/>
        <v>1</v>
      </c>
      <c r="AA142" s="1">
        <f t="shared" si="43"/>
        <v>0</v>
      </c>
      <c r="AB142" s="1">
        <f t="shared" si="44"/>
        <v>0</v>
      </c>
      <c r="AC142" s="1">
        <f t="shared" si="45"/>
        <v>0</v>
      </c>
      <c r="AD142" s="1">
        <f t="shared" si="46"/>
        <v>0</v>
      </c>
      <c r="AE142" s="1">
        <f t="shared" si="47"/>
        <v>0</v>
      </c>
      <c r="AF142" s="1">
        <f t="shared" si="48"/>
        <v>0</v>
      </c>
      <c r="AG142" s="1">
        <f t="shared" si="49"/>
        <v>0</v>
      </c>
      <c r="AH142" s="1">
        <f t="shared" si="50"/>
        <v>0</v>
      </c>
      <c r="AI142" s="1">
        <f t="shared" si="51"/>
        <v>0</v>
      </c>
      <c r="AJ142" s="1">
        <f t="shared" si="52"/>
        <v>0</v>
      </c>
      <c r="AK142" s="1">
        <f t="shared" si="53"/>
        <v>0</v>
      </c>
      <c r="AL142" s="1">
        <f t="shared" si="54"/>
        <v>0</v>
      </c>
      <c r="AM142" s="1">
        <f t="shared" si="55"/>
        <v>0</v>
      </c>
      <c r="AN142" s="1">
        <f t="shared" si="56"/>
        <v>0</v>
      </c>
      <c r="AO142" s="1">
        <f t="shared" si="57"/>
        <v>0</v>
      </c>
      <c r="AP142" s="1">
        <f t="shared" si="58"/>
        <v>0</v>
      </c>
      <c r="AQ142" s="1">
        <f t="shared" si="59"/>
        <v>0</v>
      </c>
      <c r="AR142">
        <f t="shared" si="40"/>
        <v>1</v>
      </c>
    </row>
    <row r="143" spans="1:44">
      <c r="A143">
        <v>142</v>
      </c>
      <c r="B143">
        <v>2018</v>
      </c>
      <c r="C143">
        <v>2.6</v>
      </c>
      <c r="E143">
        <v>0</v>
      </c>
      <c r="F143">
        <v>4.3</v>
      </c>
      <c r="G143" t="s">
        <v>45</v>
      </c>
      <c r="H143">
        <f t="shared" si="41"/>
        <v>0</v>
      </c>
      <c r="I143">
        <v>5.3</v>
      </c>
      <c r="J143">
        <v>64.12594114</v>
      </c>
      <c r="K143">
        <v>0.0104</v>
      </c>
      <c r="L143">
        <v>1</v>
      </c>
      <c r="M143">
        <v>1</v>
      </c>
      <c r="N143">
        <v>0</v>
      </c>
      <c r="O143">
        <v>1</v>
      </c>
      <c r="P143">
        <v>0</v>
      </c>
      <c r="Q143">
        <v>1.06813996316759</v>
      </c>
      <c r="R143">
        <v>222</v>
      </c>
      <c r="S143">
        <v>15.2</v>
      </c>
      <c r="T143">
        <v>25.1</v>
      </c>
      <c r="U143">
        <v>0</v>
      </c>
      <c r="V143">
        <v>14.71868583</v>
      </c>
      <c r="W143">
        <v>0</v>
      </c>
      <c r="X143">
        <v>14.71868583</v>
      </c>
      <c r="Y143">
        <v>1</v>
      </c>
      <c r="Z143" s="1">
        <f t="shared" si="42"/>
        <v>0</v>
      </c>
      <c r="AA143" s="1">
        <f t="shared" si="43"/>
        <v>0</v>
      </c>
      <c r="AB143" s="1">
        <f t="shared" si="44"/>
        <v>0</v>
      </c>
      <c r="AC143" s="1">
        <f t="shared" si="45"/>
        <v>0</v>
      </c>
      <c r="AD143" s="1">
        <f t="shared" si="46"/>
        <v>0</v>
      </c>
      <c r="AE143" s="1">
        <f t="shared" si="47"/>
        <v>0</v>
      </c>
      <c r="AF143" s="1">
        <f t="shared" si="48"/>
        <v>0</v>
      </c>
      <c r="AG143" s="1">
        <f t="shared" si="49"/>
        <v>0</v>
      </c>
      <c r="AH143" s="1">
        <f t="shared" si="50"/>
        <v>1</v>
      </c>
      <c r="AI143" s="1">
        <f t="shared" si="51"/>
        <v>0</v>
      </c>
      <c r="AJ143" s="1">
        <f t="shared" si="52"/>
        <v>0</v>
      </c>
      <c r="AK143" s="1">
        <f t="shared" si="53"/>
        <v>0</v>
      </c>
      <c r="AL143" s="1">
        <f t="shared" si="54"/>
        <v>0</v>
      </c>
      <c r="AM143" s="1">
        <f t="shared" si="55"/>
        <v>0</v>
      </c>
      <c r="AN143" s="1">
        <f t="shared" si="56"/>
        <v>0</v>
      </c>
      <c r="AO143" s="1">
        <f t="shared" si="57"/>
        <v>0</v>
      </c>
      <c r="AP143" s="1">
        <f t="shared" si="58"/>
        <v>0</v>
      </c>
      <c r="AQ143" s="1">
        <f t="shared" si="59"/>
        <v>0</v>
      </c>
      <c r="AR143">
        <f t="shared" si="40"/>
        <v>9</v>
      </c>
    </row>
    <row r="144" spans="1:44">
      <c r="A144">
        <v>143</v>
      </c>
      <c r="B144">
        <v>2018</v>
      </c>
      <c r="C144">
        <v>9.7</v>
      </c>
      <c r="E144">
        <v>1</v>
      </c>
      <c r="F144">
        <v>3.4</v>
      </c>
      <c r="G144" t="s">
        <v>50</v>
      </c>
      <c r="H144">
        <f t="shared" si="41"/>
        <v>2</v>
      </c>
      <c r="I144">
        <v>3.06</v>
      </c>
      <c r="J144">
        <v>76.97193703</v>
      </c>
      <c r="K144">
        <v>0.1672</v>
      </c>
      <c r="L144">
        <v>1</v>
      </c>
      <c r="M144">
        <v>0</v>
      </c>
      <c r="N144">
        <v>0</v>
      </c>
      <c r="O144">
        <v>1</v>
      </c>
      <c r="P144">
        <v>0</v>
      </c>
      <c r="Q144">
        <v>6.35174953959484</v>
      </c>
      <c r="R144">
        <v>127</v>
      </c>
      <c r="S144">
        <v>10.6</v>
      </c>
      <c r="T144">
        <v>31</v>
      </c>
      <c r="U144">
        <v>1</v>
      </c>
      <c r="V144">
        <v>0.854209446</v>
      </c>
      <c r="W144">
        <v>1</v>
      </c>
      <c r="X144">
        <v>2.069815195</v>
      </c>
      <c r="Y144">
        <v>0</v>
      </c>
      <c r="Z144" s="1">
        <f t="shared" si="42"/>
        <v>1</v>
      </c>
      <c r="AA144" s="1">
        <f t="shared" si="43"/>
        <v>0</v>
      </c>
      <c r="AB144" s="1">
        <f t="shared" si="44"/>
        <v>0</v>
      </c>
      <c r="AC144" s="1">
        <f t="shared" si="45"/>
        <v>0</v>
      </c>
      <c r="AD144" s="1">
        <f t="shared" si="46"/>
        <v>0</v>
      </c>
      <c r="AE144" s="1">
        <f t="shared" si="47"/>
        <v>0</v>
      </c>
      <c r="AF144" s="1">
        <f t="shared" si="48"/>
        <v>0</v>
      </c>
      <c r="AG144" s="1">
        <f t="shared" si="49"/>
        <v>0</v>
      </c>
      <c r="AH144" s="1">
        <f t="shared" si="50"/>
        <v>0</v>
      </c>
      <c r="AI144" s="1">
        <f t="shared" si="51"/>
        <v>0</v>
      </c>
      <c r="AJ144" s="1">
        <f t="shared" si="52"/>
        <v>0</v>
      </c>
      <c r="AK144" s="1">
        <f t="shared" si="53"/>
        <v>0</v>
      </c>
      <c r="AL144" s="1">
        <f t="shared" si="54"/>
        <v>0</v>
      </c>
      <c r="AM144" s="1">
        <f t="shared" si="55"/>
        <v>0</v>
      </c>
      <c r="AN144" s="1">
        <f t="shared" si="56"/>
        <v>0</v>
      </c>
      <c r="AO144" s="1">
        <f t="shared" si="57"/>
        <v>0</v>
      </c>
      <c r="AP144" s="1">
        <f t="shared" si="58"/>
        <v>0</v>
      </c>
      <c r="AQ144" s="1">
        <f t="shared" si="59"/>
        <v>0</v>
      </c>
      <c r="AR144">
        <f t="shared" si="40"/>
        <v>1</v>
      </c>
    </row>
    <row r="145" spans="1:44">
      <c r="A145">
        <v>144</v>
      </c>
      <c r="B145">
        <v>2018</v>
      </c>
      <c r="C145">
        <v>5.3</v>
      </c>
      <c r="E145">
        <v>1</v>
      </c>
      <c r="F145">
        <v>4.1</v>
      </c>
      <c r="G145" t="s">
        <v>56</v>
      </c>
      <c r="H145">
        <f t="shared" si="41"/>
        <v>2</v>
      </c>
      <c r="I145">
        <v>10.33</v>
      </c>
      <c r="J145">
        <v>62.03696099</v>
      </c>
      <c r="K145">
        <v>0.5473</v>
      </c>
      <c r="L145">
        <v>0</v>
      </c>
      <c r="M145">
        <v>0</v>
      </c>
      <c r="N145">
        <v>0</v>
      </c>
      <c r="O145">
        <v>1</v>
      </c>
      <c r="P145">
        <v>0</v>
      </c>
      <c r="Q145">
        <v>6.63720073664825</v>
      </c>
      <c r="R145">
        <v>285</v>
      </c>
      <c r="S145">
        <v>12.7</v>
      </c>
      <c r="T145">
        <v>31.3</v>
      </c>
      <c r="U145">
        <v>1</v>
      </c>
      <c r="V145">
        <v>5.289527721</v>
      </c>
      <c r="W145">
        <v>1</v>
      </c>
      <c r="X145">
        <v>9.232032854</v>
      </c>
      <c r="Y145">
        <v>1</v>
      </c>
      <c r="Z145" s="1">
        <f t="shared" si="42"/>
        <v>0</v>
      </c>
      <c r="AA145" s="1">
        <f t="shared" si="43"/>
        <v>0</v>
      </c>
      <c r="AB145" s="1">
        <f t="shared" si="44"/>
        <v>0</v>
      </c>
      <c r="AC145" s="1">
        <f t="shared" si="45"/>
        <v>0</v>
      </c>
      <c r="AD145" s="1">
        <f t="shared" si="46"/>
        <v>0</v>
      </c>
      <c r="AE145" s="1">
        <f t="shared" si="47"/>
        <v>0</v>
      </c>
      <c r="AF145" s="1">
        <f t="shared" si="48"/>
        <v>0</v>
      </c>
      <c r="AG145" s="1">
        <f t="shared" si="49"/>
        <v>0</v>
      </c>
      <c r="AH145" s="1">
        <f t="shared" si="50"/>
        <v>0</v>
      </c>
      <c r="AI145" s="1">
        <f t="shared" si="51"/>
        <v>0</v>
      </c>
      <c r="AJ145" s="1">
        <f t="shared" si="52"/>
        <v>0</v>
      </c>
      <c r="AK145" s="1">
        <f t="shared" si="53"/>
        <v>1</v>
      </c>
      <c r="AL145" s="1">
        <f t="shared" si="54"/>
        <v>0</v>
      </c>
      <c r="AM145" s="1">
        <f t="shared" si="55"/>
        <v>0</v>
      </c>
      <c r="AN145" s="1">
        <f t="shared" si="56"/>
        <v>0</v>
      </c>
      <c r="AO145" s="1">
        <f t="shared" si="57"/>
        <v>0</v>
      </c>
      <c r="AP145" s="1">
        <f t="shared" si="58"/>
        <v>0</v>
      </c>
      <c r="AQ145" s="1">
        <f t="shared" si="59"/>
        <v>0</v>
      </c>
      <c r="AR145">
        <f t="shared" si="40"/>
        <v>12</v>
      </c>
    </row>
    <row r="146" spans="1:44">
      <c r="A146">
        <v>145</v>
      </c>
      <c r="B146">
        <v>2018</v>
      </c>
      <c r="C146">
        <v>2.6</v>
      </c>
      <c r="E146">
        <v>1</v>
      </c>
      <c r="F146">
        <v>4.4</v>
      </c>
      <c r="G146" t="s">
        <v>55</v>
      </c>
      <c r="H146">
        <f t="shared" si="41"/>
        <v>2</v>
      </c>
      <c r="I146">
        <v>7.17</v>
      </c>
      <c r="J146">
        <v>78.06433949</v>
      </c>
      <c r="K146">
        <v>0.2221</v>
      </c>
      <c r="L146">
        <v>0</v>
      </c>
      <c r="M146">
        <v>1</v>
      </c>
      <c r="N146">
        <v>0</v>
      </c>
      <c r="O146">
        <v>1</v>
      </c>
      <c r="P146">
        <v>0</v>
      </c>
      <c r="Q146">
        <v>5.11233885819521</v>
      </c>
      <c r="R146">
        <v>146</v>
      </c>
      <c r="S146">
        <v>14.3</v>
      </c>
      <c r="T146">
        <v>24.3</v>
      </c>
      <c r="U146">
        <v>0</v>
      </c>
      <c r="V146">
        <v>15.11293635</v>
      </c>
      <c r="W146">
        <v>0</v>
      </c>
      <c r="X146">
        <v>15.11293635</v>
      </c>
      <c r="Y146">
        <v>1</v>
      </c>
      <c r="Z146" s="1">
        <f t="shared" si="42"/>
        <v>0</v>
      </c>
      <c r="AA146" s="1">
        <f t="shared" si="43"/>
        <v>0</v>
      </c>
      <c r="AB146" s="1">
        <f t="shared" si="44"/>
        <v>0</v>
      </c>
      <c r="AC146" s="1">
        <f t="shared" si="45"/>
        <v>0</v>
      </c>
      <c r="AD146" s="1">
        <f t="shared" si="46"/>
        <v>0</v>
      </c>
      <c r="AE146" s="1">
        <f t="shared" si="47"/>
        <v>0</v>
      </c>
      <c r="AF146" s="1">
        <f t="shared" si="48"/>
        <v>1</v>
      </c>
      <c r="AG146" s="1">
        <f t="shared" si="49"/>
        <v>0</v>
      </c>
      <c r="AH146" s="1">
        <f t="shared" si="50"/>
        <v>0</v>
      </c>
      <c r="AI146" s="1">
        <f t="shared" si="51"/>
        <v>0</v>
      </c>
      <c r="AJ146" s="1">
        <f t="shared" si="52"/>
        <v>0</v>
      </c>
      <c r="AK146" s="1">
        <f t="shared" si="53"/>
        <v>0</v>
      </c>
      <c r="AL146" s="1">
        <f t="shared" si="54"/>
        <v>0</v>
      </c>
      <c r="AM146" s="1">
        <f t="shared" si="55"/>
        <v>0</v>
      </c>
      <c r="AN146" s="1">
        <f t="shared" si="56"/>
        <v>0</v>
      </c>
      <c r="AO146" s="1">
        <f t="shared" si="57"/>
        <v>0</v>
      </c>
      <c r="AP146" s="1">
        <f t="shared" si="58"/>
        <v>0</v>
      </c>
      <c r="AQ146" s="1">
        <f t="shared" si="59"/>
        <v>0</v>
      </c>
      <c r="AR146">
        <f t="shared" si="40"/>
        <v>7</v>
      </c>
    </row>
    <row r="147" spans="1:44">
      <c r="A147">
        <v>146</v>
      </c>
      <c r="B147">
        <v>2018</v>
      </c>
      <c r="C147">
        <v>14</v>
      </c>
      <c r="E147">
        <v>1</v>
      </c>
      <c r="F147">
        <v>3.3</v>
      </c>
      <c r="G147" t="s">
        <v>53</v>
      </c>
      <c r="H147">
        <f t="shared" si="41"/>
        <v>1</v>
      </c>
      <c r="I147">
        <v>5.5</v>
      </c>
      <c r="J147">
        <v>82.60643395</v>
      </c>
      <c r="K147">
        <v>0.2003</v>
      </c>
      <c r="L147">
        <v>0</v>
      </c>
      <c r="M147">
        <v>0</v>
      </c>
      <c r="N147">
        <v>0</v>
      </c>
      <c r="O147">
        <v>0</v>
      </c>
      <c r="P147">
        <v>0</v>
      </c>
      <c r="Q147">
        <v>8.63351749539594</v>
      </c>
      <c r="R147">
        <v>172</v>
      </c>
      <c r="S147">
        <v>9.5</v>
      </c>
      <c r="T147">
        <v>25.2</v>
      </c>
      <c r="U147">
        <v>1</v>
      </c>
      <c r="V147">
        <v>1.80698152</v>
      </c>
      <c r="W147">
        <v>0</v>
      </c>
      <c r="X147">
        <v>18.75975359</v>
      </c>
      <c r="Y147">
        <v>0</v>
      </c>
      <c r="Z147" s="1">
        <f t="shared" si="42"/>
        <v>0</v>
      </c>
      <c r="AA147" s="1">
        <f t="shared" si="43"/>
        <v>0</v>
      </c>
      <c r="AB147" s="1">
        <f t="shared" si="44"/>
        <v>0</v>
      </c>
      <c r="AC147" s="1">
        <f t="shared" si="45"/>
        <v>0</v>
      </c>
      <c r="AD147" s="1">
        <f t="shared" si="46"/>
        <v>0</v>
      </c>
      <c r="AE147" s="1">
        <f t="shared" si="47"/>
        <v>0</v>
      </c>
      <c r="AF147" s="1">
        <f t="shared" si="48"/>
        <v>0</v>
      </c>
      <c r="AG147" s="1">
        <f t="shared" si="49"/>
        <v>0</v>
      </c>
      <c r="AH147" s="1">
        <f t="shared" si="50"/>
        <v>0</v>
      </c>
      <c r="AI147" s="1">
        <f t="shared" si="51"/>
        <v>0</v>
      </c>
      <c r="AJ147" s="1">
        <f t="shared" si="52"/>
        <v>1</v>
      </c>
      <c r="AK147" s="1">
        <f t="shared" si="53"/>
        <v>0</v>
      </c>
      <c r="AL147" s="1">
        <f t="shared" si="54"/>
        <v>0</v>
      </c>
      <c r="AM147" s="1">
        <f t="shared" si="55"/>
        <v>0</v>
      </c>
      <c r="AN147" s="1">
        <f t="shared" si="56"/>
        <v>0</v>
      </c>
      <c r="AO147" s="1">
        <f t="shared" si="57"/>
        <v>0</v>
      </c>
      <c r="AP147" s="1">
        <f t="shared" si="58"/>
        <v>0</v>
      </c>
      <c r="AQ147" s="1">
        <f t="shared" si="59"/>
        <v>0</v>
      </c>
      <c r="AR147">
        <f t="shared" si="40"/>
        <v>11</v>
      </c>
    </row>
    <row r="148" spans="1:44">
      <c r="A148">
        <v>147</v>
      </c>
      <c r="B148">
        <v>2018</v>
      </c>
      <c r="C148">
        <v>0</v>
      </c>
      <c r="E148">
        <v>1</v>
      </c>
      <c r="F148">
        <v>3.6</v>
      </c>
      <c r="G148" t="s">
        <v>53</v>
      </c>
      <c r="H148">
        <f t="shared" si="41"/>
        <v>1</v>
      </c>
      <c r="I148">
        <v>4.5</v>
      </c>
      <c r="J148">
        <v>83.1211499</v>
      </c>
      <c r="K148">
        <v>0</v>
      </c>
      <c r="L148">
        <v>0</v>
      </c>
      <c r="M148">
        <v>1</v>
      </c>
      <c r="N148">
        <v>0</v>
      </c>
      <c r="O148">
        <v>0</v>
      </c>
      <c r="P148">
        <v>0</v>
      </c>
      <c r="Q148">
        <v>7.13443830570902</v>
      </c>
      <c r="R148">
        <v>245</v>
      </c>
      <c r="S148">
        <v>13.1</v>
      </c>
      <c r="T148">
        <v>23.5</v>
      </c>
      <c r="U148">
        <v>1</v>
      </c>
      <c r="V148">
        <v>10.97330596</v>
      </c>
      <c r="W148">
        <v>0</v>
      </c>
      <c r="X148">
        <v>13.10882957</v>
      </c>
      <c r="Y148">
        <v>0</v>
      </c>
      <c r="Z148" s="1">
        <f t="shared" si="42"/>
        <v>0</v>
      </c>
      <c r="AA148" s="1">
        <f t="shared" si="43"/>
        <v>0</v>
      </c>
      <c r="AB148" s="1">
        <f t="shared" si="44"/>
        <v>0</v>
      </c>
      <c r="AC148" s="1">
        <f t="shared" si="45"/>
        <v>0</v>
      </c>
      <c r="AD148" s="1">
        <f t="shared" si="46"/>
        <v>0</v>
      </c>
      <c r="AE148" s="1">
        <f t="shared" si="47"/>
        <v>0</v>
      </c>
      <c r="AF148" s="1">
        <f t="shared" si="48"/>
        <v>0</v>
      </c>
      <c r="AG148" s="1">
        <f t="shared" si="49"/>
        <v>0</v>
      </c>
      <c r="AH148" s="1">
        <f t="shared" si="50"/>
        <v>0</v>
      </c>
      <c r="AI148" s="1">
        <f t="shared" si="51"/>
        <v>0</v>
      </c>
      <c r="AJ148" s="1">
        <f t="shared" si="52"/>
        <v>1</v>
      </c>
      <c r="AK148" s="1">
        <f t="shared" si="53"/>
        <v>0</v>
      </c>
      <c r="AL148" s="1">
        <f t="shared" si="54"/>
        <v>0</v>
      </c>
      <c r="AM148" s="1">
        <f t="shared" si="55"/>
        <v>0</v>
      </c>
      <c r="AN148" s="1">
        <f t="shared" si="56"/>
        <v>0</v>
      </c>
      <c r="AO148" s="1">
        <f t="shared" si="57"/>
        <v>0</v>
      </c>
      <c r="AP148" s="1">
        <f t="shared" si="58"/>
        <v>0</v>
      </c>
      <c r="AQ148" s="1">
        <f t="shared" si="59"/>
        <v>0</v>
      </c>
      <c r="AR148">
        <f t="shared" si="40"/>
        <v>11</v>
      </c>
    </row>
    <row r="149" spans="1:44">
      <c r="A149">
        <v>148</v>
      </c>
      <c r="B149">
        <v>2018</v>
      </c>
      <c r="C149">
        <v>2.6</v>
      </c>
      <c r="E149">
        <v>1</v>
      </c>
      <c r="F149">
        <v>3.8</v>
      </c>
      <c r="G149" t="s">
        <v>57</v>
      </c>
      <c r="H149">
        <f t="shared" si="41"/>
        <v>2</v>
      </c>
      <c r="I149">
        <v>6.5</v>
      </c>
      <c r="J149">
        <v>58.11088296</v>
      </c>
      <c r="K149">
        <v>0.0059</v>
      </c>
      <c r="L149">
        <v>0</v>
      </c>
      <c r="M149">
        <v>0</v>
      </c>
      <c r="N149">
        <v>0</v>
      </c>
      <c r="O149">
        <v>1</v>
      </c>
      <c r="P149">
        <v>0</v>
      </c>
      <c r="Q149">
        <v>6.7974217311234</v>
      </c>
      <c r="R149">
        <v>187</v>
      </c>
      <c r="S149">
        <v>10</v>
      </c>
      <c r="T149">
        <v>21.4</v>
      </c>
      <c r="U149">
        <v>1</v>
      </c>
      <c r="V149">
        <v>6.439425051</v>
      </c>
      <c r="W149">
        <v>1</v>
      </c>
      <c r="X149">
        <v>6.439425051</v>
      </c>
      <c r="Y149">
        <v>0</v>
      </c>
      <c r="Z149" s="1">
        <f t="shared" si="42"/>
        <v>0</v>
      </c>
      <c r="AA149" s="1">
        <f t="shared" si="43"/>
        <v>1</v>
      </c>
      <c r="AB149" s="1">
        <f t="shared" si="44"/>
        <v>0</v>
      </c>
      <c r="AC149" s="1">
        <f t="shared" si="45"/>
        <v>0</v>
      </c>
      <c r="AD149" s="1">
        <f t="shared" si="46"/>
        <v>0</v>
      </c>
      <c r="AE149" s="1">
        <f t="shared" si="47"/>
        <v>0</v>
      </c>
      <c r="AF149" s="1">
        <f t="shared" si="48"/>
        <v>0</v>
      </c>
      <c r="AG149" s="1">
        <f t="shared" si="49"/>
        <v>0</v>
      </c>
      <c r="AH149" s="1">
        <f t="shared" si="50"/>
        <v>0</v>
      </c>
      <c r="AI149" s="1">
        <f t="shared" si="51"/>
        <v>0</v>
      </c>
      <c r="AJ149" s="1">
        <f t="shared" si="52"/>
        <v>0</v>
      </c>
      <c r="AK149" s="1">
        <f t="shared" si="53"/>
        <v>0</v>
      </c>
      <c r="AL149" s="1">
        <f t="shared" si="54"/>
        <v>0</v>
      </c>
      <c r="AM149" s="1">
        <f t="shared" si="55"/>
        <v>0</v>
      </c>
      <c r="AN149" s="1">
        <f t="shared" si="56"/>
        <v>0</v>
      </c>
      <c r="AO149" s="1">
        <f t="shared" si="57"/>
        <v>0</v>
      </c>
      <c r="AP149" s="1">
        <f t="shared" si="58"/>
        <v>0</v>
      </c>
      <c r="AQ149" s="1">
        <f t="shared" si="59"/>
        <v>0</v>
      </c>
      <c r="AR149">
        <f t="shared" si="40"/>
        <v>2</v>
      </c>
    </row>
    <row r="150" spans="1:44">
      <c r="A150">
        <v>149</v>
      </c>
      <c r="B150">
        <v>2018</v>
      </c>
      <c r="C150">
        <v>8.8</v>
      </c>
      <c r="E150">
        <v>1</v>
      </c>
      <c r="F150">
        <v>3.5</v>
      </c>
      <c r="G150" t="s">
        <v>53</v>
      </c>
      <c r="H150">
        <f t="shared" si="41"/>
        <v>1</v>
      </c>
      <c r="I150">
        <v>7.75</v>
      </c>
      <c r="J150">
        <v>54.11635866</v>
      </c>
      <c r="K150">
        <v>0.0969</v>
      </c>
      <c r="L150">
        <v>0</v>
      </c>
      <c r="M150">
        <v>1</v>
      </c>
      <c r="N150">
        <v>0</v>
      </c>
      <c r="O150">
        <v>1</v>
      </c>
      <c r="P150">
        <v>0</v>
      </c>
      <c r="Q150">
        <v>5.69060773480663</v>
      </c>
      <c r="R150">
        <v>172</v>
      </c>
      <c r="S150">
        <v>14.7</v>
      </c>
      <c r="T150">
        <v>32.1</v>
      </c>
      <c r="U150">
        <v>1</v>
      </c>
      <c r="V150">
        <v>1.872689938</v>
      </c>
      <c r="W150">
        <v>1</v>
      </c>
      <c r="X150">
        <v>3.154004107</v>
      </c>
      <c r="Y150">
        <v>0</v>
      </c>
      <c r="Z150" s="1">
        <f t="shared" si="42"/>
        <v>0</v>
      </c>
      <c r="AA150" s="1">
        <f t="shared" si="43"/>
        <v>0</v>
      </c>
      <c r="AB150" s="1">
        <f t="shared" si="44"/>
        <v>0</v>
      </c>
      <c r="AC150" s="1">
        <f t="shared" si="45"/>
        <v>0</v>
      </c>
      <c r="AD150" s="1">
        <f t="shared" si="46"/>
        <v>0</v>
      </c>
      <c r="AE150" s="1">
        <f t="shared" si="47"/>
        <v>0</v>
      </c>
      <c r="AF150" s="1">
        <f t="shared" si="48"/>
        <v>0</v>
      </c>
      <c r="AG150" s="1">
        <f t="shared" si="49"/>
        <v>0</v>
      </c>
      <c r="AH150" s="1">
        <f t="shared" si="50"/>
        <v>0</v>
      </c>
      <c r="AI150" s="1">
        <f t="shared" si="51"/>
        <v>0</v>
      </c>
      <c r="AJ150" s="1">
        <f t="shared" si="52"/>
        <v>1</v>
      </c>
      <c r="AK150" s="1">
        <f t="shared" si="53"/>
        <v>0</v>
      </c>
      <c r="AL150" s="1">
        <f t="shared" si="54"/>
        <v>0</v>
      </c>
      <c r="AM150" s="1">
        <f t="shared" si="55"/>
        <v>0</v>
      </c>
      <c r="AN150" s="1">
        <f t="shared" si="56"/>
        <v>0</v>
      </c>
      <c r="AO150" s="1">
        <f t="shared" si="57"/>
        <v>0</v>
      </c>
      <c r="AP150" s="1">
        <f t="shared" si="58"/>
        <v>0</v>
      </c>
      <c r="AQ150" s="1">
        <f t="shared" si="59"/>
        <v>0</v>
      </c>
      <c r="AR150">
        <f t="shared" si="40"/>
        <v>11</v>
      </c>
    </row>
    <row r="151" spans="1:44">
      <c r="A151">
        <v>150</v>
      </c>
      <c r="B151">
        <v>2018</v>
      </c>
      <c r="C151">
        <v>0.9</v>
      </c>
      <c r="E151">
        <v>1</v>
      </c>
      <c r="F151">
        <v>4</v>
      </c>
      <c r="G151" t="s">
        <v>49</v>
      </c>
      <c r="H151">
        <f t="shared" si="41"/>
        <v>2</v>
      </c>
      <c r="I151">
        <v>3.15</v>
      </c>
      <c r="J151">
        <v>34.48870637</v>
      </c>
      <c r="K151">
        <v>0.0021</v>
      </c>
      <c r="L151">
        <v>0</v>
      </c>
      <c r="M151">
        <v>0</v>
      </c>
      <c r="N151">
        <v>0</v>
      </c>
      <c r="O151">
        <v>1</v>
      </c>
      <c r="P151">
        <v>1</v>
      </c>
      <c r="Q151">
        <v>8.25046040515653</v>
      </c>
      <c r="R151">
        <v>188</v>
      </c>
      <c r="S151">
        <v>10</v>
      </c>
      <c r="T151">
        <v>24.5</v>
      </c>
      <c r="U151">
        <v>1</v>
      </c>
      <c r="V151">
        <v>3.876796715</v>
      </c>
      <c r="W151">
        <v>1</v>
      </c>
      <c r="X151">
        <v>14.42299795</v>
      </c>
      <c r="Y151">
        <v>0</v>
      </c>
      <c r="Z151" s="1">
        <f t="shared" si="42"/>
        <v>0</v>
      </c>
      <c r="AA151" s="1">
        <f t="shared" si="43"/>
        <v>0</v>
      </c>
      <c r="AB151" s="1">
        <f t="shared" si="44"/>
        <v>0</v>
      </c>
      <c r="AC151" s="1">
        <f t="shared" si="45"/>
        <v>0</v>
      </c>
      <c r="AD151" s="1">
        <f t="shared" si="46"/>
        <v>0</v>
      </c>
      <c r="AE151" s="1">
        <f t="shared" si="47"/>
        <v>0</v>
      </c>
      <c r="AF151" s="1">
        <f t="shared" si="48"/>
        <v>0</v>
      </c>
      <c r="AG151" s="1">
        <f t="shared" si="49"/>
        <v>0</v>
      </c>
      <c r="AH151" s="1">
        <f t="shared" si="50"/>
        <v>0</v>
      </c>
      <c r="AI151" s="1">
        <f t="shared" si="51"/>
        <v>0</v>
      </c>
      <c r="AJ151" s="1">
        <f t="shared" si="52"/>
        <v>0</v>
      </c>
      <c r="AK151" s="1">
        <f t="shared" si="53"/>
        <v>0</v>
      </c>
      <c r="AL151" s="1">
        <f t="shared" si="54"/>
        <v>0</v>
      </c>
      <c r="AM151" s="1">
        <f t="shared" si="55"/>
        <v>1</v>
      </c>
      <c r="AN151" s="1">
        <f t="shared" si="56"/>
        <v>0</v>
      </c>
      <c r="AO151" s="1">
        <f t="shared" si="57"/>
        <v>0</v>
      </c>
      <c r="AP151" s="1">
        <f t="shared" si="58"/>
        <v>0</v>
      </c>
      <c r="AQ151" s="1">
        <f t="shared" si="59"/>
        <v>0</v>
      </c>
      <c r="AR151">
        <f t="shared" si="40"/>
        <v>14</v>
      </c>
    </row>
    <row r="152" spans="1:44">
      <c r="A152">
        <v>151</v>
      </c>
      <c r="B152">
        <v>2018</v>
      </c>
      <c r="C152">
        <v>3.5</v>
      </c>
      <c r="E152">
        <v>1</v>
      </c>
      <c r="F152">
        <v>4.1</v>
      </c>
      <c r="G152" t="s">
        <v>51</v>
      </c>
      <c r="H152">
        <f t="shared" si="41"/>
        <v>2</v>
      </c>
      <c r="I152">
        <v>2.7</v>
      </c>
      <c r="J152">
        <v>70.26146475</v>
      </c>
      <c r="K152">
        <v>0.4288</v>
      </c>
      <c r="L152">
        <v>0</v>
      </c>
      <c r="M152">
        <v>1</v>
      </c>
      <c r="N152">
        <v>0</v>
      </c>
      <c r="O152">
        <v>1</v>
      </c>
      <c r="P152">
        <v>0</v>
      </c>
      <c r="Q152">
        <v>7.7219152854512</v>
      </c>
      <c r="R152">
        <v>188</v>
      </c>
      <c r="S152">
        <v>11.8</v>
      </c>
      <c r="T152">
        <v>32.1</v>
      </c>
      <c r="U152">
        <v>1</v>
      </c>
      <c r="V152">
        <v>1.839835729</v>
      </c>
      <c r="W152">
        <v>0</v>
      </c>
      <c r="X152">
        <v>14.45585216</v>
      </c>
      <c r="Y152">
        <v>0</v>
      </c>
      <c r="Z152" s="1">
        <f t="shared" si="42"/>
        <v>0</v>
      </c>
      <c r="AA152" s="1">
        <f t="shared" si="43"/>
        <v>0</v>
      </c>
      <c r="AB152" s="1">
        <f t="shared" si="44"/>
        <v>0</v>
      </c>
      <c r="AC152" s="1">
        <f t="shared" si="45"/>
        <v>0</v>
      </c>
      <c r="AD152" s="1">
        <f t="shared" si="46"/>
        <v>0</v>
      </c>
      <c r="AE152" s="1">
        <f t="shared" si="47"/>
        <v>0</v>
      </c>
      <c r="AF152" s="1">
        <f t="shared" si="48"/>
        <v>0</v>
      </c>
      <c r="AG152" s="1">
        <f t="shared" si="49"/>
        <v>0</v>
      </c>
      <c r="AH152" s="1">
        <f t="shared" si="50"/>
        <v>0</v>
      </c>
      <c r="AI152" s="1">
        <f t="shared" si="51"/>
        <v>0</v>
      </c>
      <c r="AJ152" s="1">
        <f t="shared" si="52"/>
        <v>0</v>
      </c>
      <c r="AK152" s="1">
        <f t="shared" si="53"/>
        <v>0</v>
      </c>
      <c r="AL152" s="1">
        <f t="shared" si="54"/>
        <v>0</v>
      </c>
      <c r="AM152" s="1">
        <f t="shared" si="55"/>
        <v>0</v>
      </c>
      <c r="AN152" s="1">
        <f t="shared" si="56"/>
        <v>1</v>
      </c>
      <c r="AO152" s="1">
        <f t="shared" si="57"/>
        <v>0</v>
      </c>
      <c r="AP152" s="1">
        <f t="shared" si="58"/>
        <v>0</v>
      </c>
      <c r="AQ152" s="1">
        <f t="shared" si="59"/>
        <v>0</v>
      </c>
      <c r="AR152">
        <f t="shared" si="40"/>
        <v>15</v>
      </c>
    </row>
    <row r="153" spans="1:44">
      <c r="A153">
        <v>152</v>
      </c>
      <c r="B153">
        <v>2018</v>
      </c>
      <c r="C153">
        <v>17.6</v>
      </c>
      <c r="E153">
        <v>0</v>
      </c>
      <c r="F153">
        <v>3.9</v>
      </c>
      <c r="G153" t="s">
        <v>45</v>
      </c>
      <c r="H153">
        <f t="shared" si="41"/>
        <v>0</v>
      </c>
      <c r="I153">
        <v>3.29</v>
      </c>
      <c r="J153">
        <v>80.41341547</v>
      </c>
      <c r="K153">
        <v>0.2127</v>
      </c>
      <c r="L153">
        <v>0</v>
      </c>
      <c r="M153">
        <v>0</v>
      </c>
      <c r="N153">
        <v>0</v>
      </c>
      <c r="O153">
        <v>1</v>
      </c>
      <c r="P153">
        <v>0</v>
      </c>
      <c r="Q153">
        <v>8.90976058931859</v>
      </c>
      <c r="R153">
        <v>191</v>
      </c>
      <c r="S153">
        <v>13.3</v>
      </c>
      <c r="T153">
        <v>26.6</v>
      </c>
      <c r="U153">
        <v>0</v>
      </c>
      <c r="V153">
        <v>4.599589322</v>
      </c>
      <c r="W153">
        <v>0</v>
      </c>
      <c r="X153">
        <v>5.289527721</v>
      </c>
      <c r="Y153">
        <v>0</v>
      </c>
      <c r="Z153" s="1">
        <f t="shared" si="42"/>
        <v>0</v>
      </c>
      <c r="AA153" s="1">
        <f t="shared" si="43"/>
        <v>0</v>
      </c>
      <c r="AB153" s="1">
        <f t="shared" si="44"/>
        <v>0</v>
      </c>
      <c r="AC153" s="1">
        <f t="shared" si="45"/>
        <v>0</v>
      </c>
      <c r="AD153" s="1">
        <f t="shared" si="46"/>
        <v>0</v>
      </c>
      <c r="AE153" s="1">
        <f t="shared" si="47"/>
        <v>0</v>
      </c>
      <c r="AF153" s="1">
        <f t="shared" si="48"/>
        <v>0</v>
      </c>
      <c r="AG153" s="1">
        <f t="shared" si="49"/>
        <v>0</v>
      </c>
      <c r="AH153" s="1">
        <f t="shared" si="50"/>
        <v>1</v>
      </c>
      <c r="AI153" s="1">
        <f t="shared" si="51"/>
        <v>0</v>
      </c>
      <c r="AJ153" s="1">
        <f t="shared" si="52"/>
        <v>0</v>
      </c>
      <c r="AK153" s="1">
        <f t="shared" si="53"/>
        <v>0</v>
      </c>
      <c r="AL153" s="1">
        <f t="shared" si="54"/>
        <v>0</v>
      </c>
      <c r="AM153" s="1">
        <f t="shared" si="55"/>
        <v>0</v>
      </c>
      <c r="AN153" s="1">
        <f t="shared" si="56"/>
        <v>0</v>
      </c>
      <c r="AO153" s="1">
        <f t="shared" si="57"/>
        <v>0</v>
      </c>
      <c r="AP153" s="1">
        <f t="shared" si="58"/>
        <v>0</v>
      </c>
      <c r="AQ153" s="1">
        <f t="shared" si="59"/>
        <v>0</v>
      </c>
      <c r="AR153">
        <f t="shared" si="40"/>
        <v>9</v>
      </c>
    </row>
    <row r="154" spans="1:44">
      <c r="A154">
        <v>153</v>
      </c>
      <c r="B154">
        <v>2018</v>
      </c>
      <c r="C154">
        <v>3.5</v>
      </c>
      <c r="D154">
        <v>0</v>
      </c>
      <c r="E154">
        <v>1</v>
      </c>
      <c r="F154">
        <v>3.9</v>
      </c>
      <c r="G154" t="s">
        <v>47</v>
      </c>
      <c r="H154">
        <f t="shared" si="41"/>
        <v>2</v>
      </c>
      <c r="I154">
        <v>10.5</v>
      </c>
      <c r="J154">
        <v>68.22176591</v>
      </c>
      <c r="K154">
        <v>0.2601</v>
      </c>
      <c r="L154">
        <v>0</v>
      </c>
      <c r="M154">
        <v>0</v>
      </c>
      <c r="N154">
        <v>0</v>
      </c>
      <c r="O154">
        <v>1</v>
      </c>
      <c r="P154">
        <v>1</v>
      </c>
      <c r="Q154">
        <v>6.39042357274402</v>
      </c>
      <c r="R154">
        <v>224</v>
      </c>
      <c r="S154">
        <v>12.6</v>
      </c>
      <c r="T154">
        <v>20.9</v>
      </c>
      <c r="U154">
        <v>1</v>
      </c>
      <c r="V154">
        <v>1.577002053</v>
      </c>
      <c r="W154">
        <v>1</v>
      </c>
      <c r="X154">
        <v>3.975359343</v>
      </c>
      <c r="Y154">
        <v>0</v>
      </c>
      <c r="Z154" s="1">
        <f t="shared" si="42"/>
        <v>0</v>
      </c>
      <c r="AA154" s="1">
        <f t="shared" si="43"/>
        <v>0</v>
      </c>
      <c r="AB154" s="1">
        <f t="shared" si="44"/>
        <v>0</v>
      </c>
      <c r="AC154" s="1">
        <f t="shared" si="45"/>
        <v>0</v>
      </c>
      <c r="AD154" s="1">
        <f t="shared" si="46"/>
        <v>0</v>
      </c>
      <c r="AE154" s="1">
        <f t="shared" si="47"/>
        <v>1</v>
      </c>
      <c r="AF154" s="1">
        <f t="shared" si="48"/>
        <v>0</v>
      </c>
      <c r="AG154" s="1">
        <f t="shared" si="49"/>
        <v>0</v>
      </c>
      <c r="AH154" s="1">
        <f t="shared" si="50"/>
        <v>0</v>
      </c>
      <c r="AI154" s="1">
        <f t="shared" si="51"/>
        <v>0</v>
      </c>
      <c r="AJ154" s="1">
        <f t="shared" si="52"/>
        <v>0</v>
      </c>
      <c r="AK154" s="1">
        <f t="shared" si="53"/>
        <v>0</v>
      </c>
      <c r="AL154" s="1">
        <f t="shared" si="54"/>
        <v>0</v>
      </c>
      <c r="AM154" s="1">
        <f t="shared" si="55"/>
        <v>0</v>
      </c>
      <c r="AN154" s="1">
        <f t="shared" si="56"/>
        <v>0</v>
      </c>
      <c r="AO154" s="1">
        <f t="shared" si="57"/>
        <v>0</v>
      </c>
      <c r="AP154" s="1">
        <f t="shared" si="58"/>
        <v>0</v>
      </c>
      <c r="AQ154" s="1">
        <f t="shared" si="59"/>
        <v>0</v>
      </c>
      <c r="AR154">
        <f t="shared" si="40"/>
        <v>6</v>
      </c>
    </row>
    <row r="155" spans="1:44">
      <c r="A155">
        <v>154</v>
      </c>
      <c r="B155">
        <v>2018</v>
      </c>
      <c r="C155">
        <v>2.6</v>
      </c>
      <c r="E155">
        <v>1</v>
      </c>
      <c r="F155">
        <v>4.1</v>
      </c>
      <c r="G155" t="s">
        <v>53</v>
      </c>
      <c r="H155">
        <f t="shared" si="41"/>
        <v>1</v>
      </c>
      <c r="I155">
        <v>6.43</v>
      </c>
      <c r="J155">
        <v>64.41067762</v>
      </c>
      <c r="K155">
        <v>0</v>
      </c>
      <c r="L155">
        <v>0</v>
      </c>
      <c r="M155">
        <v>0</v>
      </c>
      <c r="N155">
        <v>0</v>
      </c>
      <c r="O155">
        <v>1</v>
      </c>
      <c r="P155">
        <v>0</v>
      </c>
      <c r="Q155">
        <v>6.68324125230202</v>
      </c>
      <c r="R155">
        <v>235</v>
      </c>
      <c r="S155">
        <v>12.4</v>
      </c>
      <c r="T155">
        <v>26.2</v>
      </c>
      <c r="U155">
        <v>1</v>
      </c>
      <c r="V155">
        <v>1.379876797</v>
      </c>
      <c r="W155">
        <v>1</v>
      </c>
      <c r="X155">
        <v>4.303901437</v>
      </c>
      <c r="Y155">
        <v>0</v>
      </c>
      <c r="Z155" s="1">
        <f t="shared" si="42"/>
        <v>0</v>
      </c>
      <c r="AA155" s="1">
        <f t="shared" si="43"/>
        <v>0</v>
      </c>
      <c r="AB155" s="1">
        <f t="shared" si="44"/>
        <v>0</v>
      </c>
      <c r="AC155" s="1">
        <f t="shared" si="45"/>
        <v>0</v>
      </c>
      <c r="AD155" s="1">
        <f t="shared" si="46"/>
        <v>0</v>
      </c>
      <c r="AE155" s="1">
        <f t="shared" si="47"/>
        <v>0</v>
      </c>
      <c r="AF155" s="1">
        <f t="shared" si="48"/>
        <v>0</v>
      </c>
      <c r="AG155" s="1">
        <f t="shared" si="49"/>
        <v>0</v>
      </c>
      <c r="AH155" s="1">
        <f t="shared" si="50"/>
        <v>0</v>
      </c>
      <c r="AI155" s="1">
        <f t="shared" si="51"/>
        <v>0</v>
      </c>
      <c r="AJ155" s="1">
        <f t="shared" si="52"/>
        <v>1</v>
      </c>
      <c r="AK155" s="1">
        <f t="shared" si="53"/>
        <v>0</v>
      </c>
      <c r="AL155" s="1">
        <f t="shared" si="54"/>
        <v>0</v>
      </c>
      <c r="AM155" s="1">
        <f t="shared" si="55"/>
        <v>0</v>
      </c>
      <c r="AN155" s="1">
        <f t="shared" si="56"/>
        <v>0</v>
      </c>
      <c r="AO155" s="1">
        <f t="shared" si="57"/>
        <v>0</v>
      </c>
      <c r="AP155" s="1">
        <f t="shared" si="58"/>
        <v>0</v>
      </c>
      <c r="AQ155" s="1">
        <f t="shared" si="59"/>
        <v>0</v>
      </c>
      <c r="AR155">
        <f t="shared" si="40"/>
        <v>11</v>
      </c>
    </row>
    <row r="156" spans="1:44">
      <c r="A156">
        <v>155</v>
      </c>
      <c r="B156">
        <v>2018</v>
      </c>
      <c r="C156">
        <v>6.1</v>
      </c>
      <c r="E156">
        <v>1</v>
      </c>
      <c r="F156">
        <v>4.3</v>
      </c>
      <c r="G156" t="s">
        <v>54</v>
      </c>
      <c r="H156">
        <f t="shared" si="41"/>
        <v>2</v>
      </c>
      <c r="I156">
        <v>1.66</v>
      </c>
      <c r="J156">
        <v>64.38603696</v>
      </c>
      <c r="K156">
        <v>0.6319</v>
      </c>
      <c r="L156">
        <v>1</v>
      </c>
      <c r="M156">
        <v>0</v>
      </c>
      <c r="N156">
        <v>0</v>
      </c>
      <c r="O156">
        <v>1</v>
      </c>
      <c r="P156">
        <v>0</v>
      </c>
      <c r="Q156">
        <v>6.80662983425414</v>
      </c>
      <c r="R156">
        <v>184</v>
      </c>
      <c r="S156">
        <v>12</v>
      </c>
      <c r="T156">
        <v>21</v>
      </c>
      <c r="U156">
        <v>1</v>
      </c>
      <c r="V156">
        <v>1.609856263</v>
      </c>
      <c r="W156">
        <v>0</v>
      </c>
      <c r="X156">
        <v>16.09856263</v>
      </c>
      <c r="Y156">
        <v>0</v>
      </c>
      <c r="Z156" s="1">
        <f t="shared" si="42"/>
        <v>0</v>
      </c>
      <c r="AA156" s="1">
        <f t="shared" si="43"/>
        <v>0</v>
      </c>
      <c r="AB156" s="1">
        <f t="shared" si="44"/>
        <v>0</v>
      </c>
      <c r="AC156" s="1">
        <f t="shared" si="45"/>
        <v>1</v>
      </c>
      <c r="AD156" s="1">
        <f t="shared" si="46"/>
        <v>0</v>
      </c>
      <c r="AE156" s="1">
        <f t="shared" si="47"/>
        <v>0</v>
      </c>
      <c r="AF156" s="1">
        <f t="shared" si="48"/>
        <v>0</v>
      </c>
      <c r="AG156" s="1">
        <f t="shared" si="49"/>
        <v>0</v>
      </c>
      <c r="AH156" s="1">
        <f t="shared" si="50"/>
        <v>0</v>
      </c>
      <c r="AI156" s="1">
        <f t="shared" si="51"/>
        <v>0</v>
      </c>
      <c r="AJ156" s="1">
        <f t="shared" si="52"/>
        <v>0</v>
      </c>
      <c r="AK156" s="1">
        <f t="shared" si="53"/>
        <v>0</v>
      </c>
      <c r="AL156" s="1">
        <f t="shared" si="54"/>
        <v>0</v>
      </c>
      <c r="AM156" s="1">
        <f t="shared" si="55"/>
        <v>0</v>
      </c>
      <c r="AN156" s="1">
        <f t="shared" si="56"/>
        <v>0</v>
      </c>
      <c r="AO156" s="1">
        <f t="shared" si="57"/>
        <v>0</v>
      </c>
      <c r="AP156" s="1">
        <f t="shared" si="58"/>
        <v>0</v>
      </c>
      <c r="AQ156" s="1">
        <f t="shared" si="59"/>
        <v>0</v>
      </c>
      <c r="AR156">
        <f t="shared" si="40"/>
        <v>4</v>
      </c>
    </row>
    <row r="157" spans="1:44">
      <c r="A157">
        <v>156</v>
      </c>
      <c r="B157">
        <v>2018</v>
      </c>
      <c r="C157">
        <v>1.8</v>
      </c>
      <c r="E157">
        <v>1</v>
      </c>
      <c r="F157">
        <v>3.9</v>
      </c>
      <c r="G157" t="s">
        <v>51</v>
      </c>
      <c r="H157">
        <f t="shared" si="41"/>
        <v>2</v>
      </c>
      <c r="I157">
        <v>5.89</v>
      </c>
      <c r="J157">
        <v>43.57015743</v>
      </c>
      <c r="K157">
        <v>0.3887</v>
      </c>
      <c r="L157">
        <v>0</v>
      </c>
      <c r="M157">
        <v>1</v>
      </c>
      <c r="N157">
        <v>0</v>
      </c>
      <c r="O157">
        <v>1</v>
      </c>
      <c r="P157">
        <v>0</v>
      </c>
      <c r="Q157">
        <v>7.76795580110497</v>
      </c>
      <c r="R157">
        <v>229</v>
      </c>
      <c r="S157">
        <v>12.6</v>
      </c>
      <c r="T157">
        <v>25.7</v>
      </c>
      <c r="U157">
        <v>1</v>
      </c>
      <c r="V157">
        <v>1.642710472</v>
      </c>
      <c r="W157">
        <v>1</v>
      </c>
      <c r="X157">
        <v>1.905544148</v>
      </c>
      <c r="Y157">
        <v>0</v>
      </c>
      <c r="Z157" s="1">
        <f t="shared" si="42"/>
        <v>0</v>
      </c>
      <c r="AA157" s="1">
        <f t="shared" si="43"/>
        <v>0</v>
      </c>
      <c r="AB157" s="1">
        <f t="shared" si="44"/>
        <v>0</v>
      </c>
      <c r="AC157" s="1">
        <f t="shared" si="45"/>
        <v>0</v>
      </c>
      <c r="AD157" s="1">
        <f t="shared" si="46"/>
        <v>0</v>
      </c>
      <c r="AE157" s="1">
        <f t="shared" si="47"/>
        <v>0</v>
      </c>
      <c r="AF157" s="1">
        <f t="shared" si="48"/>
        <v>0</v>
      </c>
      <c r="AG157" s="1">
        <f t="shared" si="49"/>
        <v>0</v>
      </c>
      <c r="AH157" s="1">
        <f t="shared" si="50"/>
        <v>0</v>
      </c>
      <c r="AI157" s="1">
        <f t="shared" si="51"/>
        <v>0</v>
      </c>
      <c r="AJ157" s="1">
        <f t="shared" si="52"/>
        <v>0</v>
      </c>
      <c r="AK157" s="1">
        <f t="shared" si="53"/>
        <v>0</v>
      </c>
      <c r="AL157" s="1">
        <f t="shared" si="54"/>
        <v>0</v>
      </c>
      <c r="AM157" s="1">
        <f t="shared" si="55"/>
        <v>0</v>
      </c>
      <c r="AN157" s="1">
        <f t="shared" si="56"/>
        <v>1</v>
      </c>
      <c r="AO157" s="1">
        <f t="shared" si="57"/>
        <v>0</v>
      </c>
      <c r="AP157" s="1">
        <f t="shared" si="58"/>
        <v>0</v>
      </c>
      <c r="AQ157" s="1">
        <f t="shared" si="59"/>
        <v>0</v>
      </c>
      <c r="AR157">
        <f t="shared" si="40"/>
        <v>15</v>
      </c>
    </row>
    <row r="158" spans="1:44">
      <c r="A158">
        <v>157</v>
      </c>
      <c r="B158">
        <v>2018</v>
      </c>
      <c r="C158">
        <v>1.8</v>
      </c>
      <c r="E158">
        <v>1</v>
      </c>
      <c r="F158">
        <v>4.1</v>
      </c>
      <c r="G158" t="s">
        <v>49</v>
      </c>
      <c r="H158">
        <f t="shared" si="41"/>
        <v>2</v>
      </c>
      <c r="I158">
        <v>2.45</v>
      </c>
      <c r="J158">
        <v>57.51950719</v>
      </c>
      <c r="K158">
        <v>0.9333</v>
      </c>
      <c r="L158">
        <v>0</v>
      </c>
      <c r="M158">
        <v>0</v>
      </c>
      <c r="N158">
        <v>0</v>
      </c>
      <c r="O158">
        <v>1</v>
      </c>
      <c r="P158">
        <v>1</v>
      </c>
      <c r="Q158">
        <v>8.55616942909759</v>
      </c>
      <c r="R158">
        <v>343</v>
      </c>
      <c r="S158">
        <v>10.6</v>
      </c>
      <c r="T158">
        <v>22.2</v>
      </c>
      <c r="U158">
        <v>1</v>
      </c>
      <c r="V158">
        <v>2.036960986</v>
      </c>
      <c r="W158">
        <v>0</v>
      </c>
      <c r="X158">
        <v>12.1560575</v>
      </c>
      <c r="Y158">
        <v>0</v>
      </c>
      <c r="Z158" s="1">
        <f t="shared" si="42"/>
        <v>0</v>
      </c>
      <c r="AA158" s="1">
        <f t="shared" si="43"/>
        <v>0</v>
      </c>
      <c r="AB158" s="1">
        <f t="shared" si="44"/>
        <v>0</v>
      </c>
      <c r="AC158" s="1">
        <f t="shared" si="45"/>
        <v>0</v>
      </c>
      <c r="AD158" s="1">
        <f t="shared" si="46"/>
        <v>0</v>
      </c>
      <c r="AE158" s="1">
        <f t="shared" si="47"/>
        <v>0</v>
      </c>
      <c r="AF158" s="1">
        <f t="shared" si="48"/>
        <v>0</v>
      </c>
      <c r="AG158" s="1">
        <f t="shared" si="49"/>
        <v>0</v>
      </c>
      <c r="AH158" s="1">
        <f t="shared" si="50"/>
        <v>0</v>
      </c>
      <c r="AI158" s="1">
        <f t="shared" si="51"/>
        <v>0</v>
      </c>
      <c r="AJ158" s="1">
        <f t="shared" si="52"/>
        <v>0</v>
      </c>
      <c r="AK158" s="1">
        <f t="shared" si="53"/>
        <v>0</v>
      </c>
      <c r="AL158" s="1">
        <f t="shared" si="54"/>
        <v>0</v>
      </c>
      <c r="AM158" s="1">
        <f t="shared" si="55"/>
        <v>1</v>
      </c>
      <c r="AN158" s="1">
        <f t="shared" si="56"/>
        <v>0</v>
      </c>
      <c r="AO158" s="1">
        <f t="shared" si="57"/>
        <v>0</v>
      </c>
      <c r="AP158" s="1">
        <f t="shared" si="58"/>
        <v>0</v>
      </c>
      <c r="AQ158" s="1">
        <f t="shared" si="59"/>
        <v>0</v>
      </c>
      <c r="AR158">
        <f t="shared" si="40"/>
        <v>14</v>
      </c>
    </row>
    <row r="159" spans="1:44">
      <c r="A159">
        <v>158</v>
      </c>
      <c r="B159">
        <v>2018</v>
      </c>
      <c r="C159">
        <v>4.4</v>
      </c>
      <c r="E159">
        <v>1</v>
      </c>
      <c r="F159">
        <v>4.2</v>
      </c>
      <c r="G159" t="s">
        <v>44</v>
      </c>
      <c r="H159">
        <f t="shared" si="41"/>
        <v>2</v>
      </c>
      <c r="I159">
        <v>3.47</v>
      </c>
      <c r="J159">
        <v>45.27857632</v>
      </c>
      <c r="K159">
        <v>0.1514</v>
      </c>
      <c r="L159">
        <v>0</v>
      </c>
      <c r="M159">
        <v>0</v>
      </c>
      <c r="N159">
        <v>0</v>
      </c>
      <c r="O159">
        <v>1</v>
      </c>
      <c r="P159">
        <v>0</v>
      </c>
      <c r="Q159">
        <v>4.451197053407</v>
      </c>
      <c r="R159">
        <v>211</v>
      </c>
      <c r="S159">
        <v>12.5</v>
      </c>
      <c r="T159">
        <v>30.8</v>
      </c>
      <c r="U159">
        <v>1</v>
      </c>
      <c r="V159">
        <v>1.872689938</v>
      </c>
      <c r="W159">
        <v>0</v>
      </c>
      <c r="X159">
        <v>16</v>
      </c>
      <c r="Y159">
        <v>0</v>
      </c>
      <c r="Z159" s="1">
        <f t="shared" si="42"/>
        <v>0</v>
      </c>
      <c r="AA159" s="1">
        <f t="shared" si="43"/>
        <v>0</v>
      </c>
      <c r="AB159" s="1">
        <f t="shared" si="44"/>
        <v>1</v>
      </c>
      <c r="AC159" s="1">
        <f t="shared" si="45"/>
        <v>0</v>
      </c>
      <c r="AD159" s="1">
        <f t="shared" si="46"/>
        <v>0</v>
      </c>
      <c r="AE159" s="1">
        <f t="shared" si="47"/>
        <v>0</v>
      </c>
      <c r="AF159" s="1">
        <f t="shared" si="48"/>
        <v>0</v>
      </c>
      <c r="AG159" s="1">
        <f t="shared" si="49"/>
        <v>0</v>
      </c>
      <c r="AH159" s="1">
        <f t="shared" si="50"/>
        <v>0</v>
      </c>
      <c r="AI159" s="1">
        <f t="shared" si="51"/>
        <v>0</v>
      </c>
      <c r="AJ159" s="1">
        <f t="shared" si="52"/>
        <v>0</v>
      </c>
      <c r="AK159" s="1">
        <f t="shared" si="53"/>
        <v>0</v>
      </c>
      <c r="AL159" s="1">
        <f t="shared" si="54"/>
        <v>0</v>
      </c>
      <c r="AM159" s="1">
        <f t="shared" si="55"/>
        <v>0</v>
      </c>
      <c r="AN159" s="1">
        <f t="shared" si="56"/>
        <v>0</v>
      </c>
      <c r="AO159" s="1">
        <f t="shared" si="57"/>
        <v>0</v>
      </c>
      <c r="AP159" s="1">
        <f t="shared" si="58"/>
        <v>0</v>
      </c>
      <c r="AQ159" s="1">
        <f t="shared" si="59"/>
        <v>0</v>
      </c>
      <c r="AR159">
        <f t="shared" si="40"/>
        <v>3</v>
      </c>
    </row>
    <row r="160" spans="1:44">
      <c r="A160">
        <v>159</v>
      </c>
      <c r="B160">
        <v>2018</v>
      </c>
      <c r="C160">
        <v>6.1</v>
      </c>
      <c r="E160">
        <v>1</v>
      </c>
      <c r="F160">
        <v>3.7</v>
      </c>
      <c r="G160" t="s">
        <v>53</v>
      </c>
      <c r="H160">
        <f t="shared" si="41"/>
        <v>1</v>
      </c>
      <c r="I160">
        <v>7</v>
      </c>
      <c r="J160">
        <v>71.63586585</v>
      </c>
      <c r="K160">
        <v>0.0266</v>
      </c>
      <c r="L160">
        <v>0</v>
      </c>
      <c r="M160">
        <v>1</v>
      </c>
      <c r="N160">
        <v>0</v>
      </c>
      <c r="O160">
        <v>1</v>
      </c>
      <c r="P160">
        <v>0</v>
      </c>
      <c r="Q160">
        <v>2.23572744014733</v>
      </c>
      <c r="R160">
        <v>279</v>
      </c>
      <c r="S160">
        <v>9.1</v>
      </c>
      <c r="T160">
        <v>26.3</v>
      </c>
      <c r="U160">
        <v>1</v>
      </c>
      <c r="V160">
        <v>1.511293634</v>
      </c>
      <c r="W160">
        <v>0</v>
      </c>
      <c r="X160">
        <v>14.35728953</v>
      </c>
      <c r="Y160">
        <v>0</v>
      </c>
      <c r="Z160" s="1">
        <f t="shared" si="42"/>
        <v>0</v>
      </c>
      <c r="AA160" s="1">
        <f t="shared" si="43"/>
        <v>0</v>
      </c>
      <c r="AB160" s="1">
        <f t="shared" si="44"/>
        <v>0</v>
      </c>
      <c r="AC160" s="1">
        <f t="shared" si="45"/>
        <v>0</v>
      </c>
      <c r="AD160" s="1">
        <f t="shared" si="46"/>
        <v>0</v>
      </c>
      <c r="AE160" s="1">
        <f t="shared" si="47"/>
        <v>0</v>
      </c>
      <c r="AF160" s="1">
        <f t="shared" si="48"/>
        <v>0</v>
      </c>
      <c r="AG160" s="1">
        <f t="shared" si="49"/>
        <v>0</v>
      </c>
      <c r="AH160" s="1">
        <f t="shared" si="50"/>
        <v>0</v>
      </c>
      <c r="AI160" s="1">
        <f t="shared" si="51"/>
        <v>0</v>
      </c>
      <c r="AJ160" s="1">
        <f t="shared" si="52"/>
        <v>1</v>
      </c>
      <c r="AK160" s="1">
        <f t="shared" si="53"/>
        <v>0</v>
      </c>
      <c r="AL160" s="1">
        <f t="shared" si="54"/>
        <v>0</v>
      </c>
      <c r="AM160" s="1">
        <f t="shared" si="55"/>
        <v>0</v>
      </c>
      <c r="AN160" s="1">
        <f t="shared" si="56"/>
        <v>0</v>
      </c>
      <c r="AO160" s="1">
        <f t="shared" si="57"/>
        <v>0</v>
      </c>
      <c r="AP160" s="1">
        <f t="shared" si="58"/>
        <v>0</v>
      </c>
      <c r="AQ160" s="1">
        <f t="shared" si="59"/>
        <v>0</v>
      </c>
      <c r="AR160">
        <f t="shared" si="40"/>
        <v>11</v>
      </c>
    </row>
    <row r="161" spans="1:44">
      <c r="A161">
        <v>160</v>
      </c>
      <c r="B161">
        <v>2018</v>
      </c>
      <c r="C161">
        <v>0</v>
      </c>
      <c r="E161">
        <v>1</v>
      </c>
      <c r="F161">
        <v>3.7</v>
      </c>
      <c r="G161" t="s">
        <v>53</v>
      </c>
      <c r="H161">
        <f t="shared" si="41"/>
        <v>1</v>
      </c>
      <c r="I161">
        <v>2.83</v>
      </c>
      <c r="J161">
        <v>70.77891855</v>
      </c>
      <c r="K161">
        <v>0</v>
      </c>
      <c r="L161">
        <v>0</v>
      </c>
      <c r="M161">
        <v>1</v>
      </c>
      <c r="N161">
        <v>0</v>
      </c>
      <c r="O161">
        <v>1</v>
      </c>
      <c r="P161">
        <v>0</v>
      </c>
      <c r="Q161">
        <v>0</v>
      </c>
      <c r="R161">
        <v>173</v>
      </c>
      <c r="S161">
        <v>11.1</v>
      </c>
      <c r="T161">
        <v>36.3</v>
      </c>
      <c r="U161">
        <v>1</v>
      </c>
      <c r="V161">
        <v>11.92607803</v>
      </c>
      <c r="W161">
        <v>0</v>
      </c>
      <c r="X161">
        <v>13.86447639</v>
      </c>
      <c r="Y161">
        <v>0</v>
      </c>
      <c r="Z161" s="1">
        <f t="shared" si="42"/>
        <v>0</v>
      </c>
      <c r="AA161" s="1">
        <f t="shared" si="43"/>
        <v>0</v>
      </c>
      <c r="AB161" s="1">
        <f t="shared" si="44"/>
        <v>0</v>
      </c>
      <c r="AC161" s="1">
        <f t="shared" si="45"/>
        <v>0</v>
      </c>
      <c r="AD161" s="1">
        <f t="shared" si="46"/>
        <v>0</v>
      </c>
      <c r="AE161" s="1">
        <f t="shared" si="47"/>
        <v>0</v>
      </c>
      <c r="AF161" s="1">
        <f t="shared" si="48"/>
        <v>0</v>
      </c>
      <c r="AG161" s="1">
        <f t="shared" si="49"/>
        <v>0</v>
      </c>
      <c r="AH161" s="1">
        <f t="shared" si="50"/>
        <v>0</v>
      </c>
      <c r="AI161" s="1">
        <f t="shared" si="51"/>
        <v>0</v>
      </c>
      <c r="AJ161" s="1">
        <f t="shared" si="52"/>
        <v>1</v>
      </c>
      <c r="AK161" s="1">
        <f t="shared" si="53"/>
        <v>0</v>
      </c>
      <c r="AL161" s="1">
        <f t="shared" si="54"/>
        <v>0</v>
      </c>
      <c r="AM161" s="1">
        <f t="shared" si="55"/>
        <v>0</v>
      </c>
      <c r="AN161" s="1">
        <f t="shared" si="56"/>
        <v>0</v>
      </c>
      <c r="AO161" s="1">
        <f t="shared" si="57"/>
        <v>0</v>
      </c>
      <c r="AP161" s="1">
        <f t="shared" si="58"/>
        <v>0</v>
      </c>
      <c r="AQ161" s="1">
        <f t="shared" si="59"/>
        <v>0</v>
      </c>
      <c r="AR161">
        <f t="shared" si="40"/>
        <v>11</v>
      </c>
    </row>
    <row r="162" spans="1:44">
      <c r="A162">
        <v>161</v>
      </c>
      <c r="B162">
        <v>2018</v>
      </c>
      <c r="C162">
        <v>3.5</v>
      </c>
      <c r="E162">
        <v>1</v>
      </c>
      <c r="F162">
        <v>3.6</v>
      </c>
      <c r="G162" t="s">
        <v>48</v>
      </c>
      <c r="H162">
        <f t="shared" si="41"/>
        <v>2</v>
      </c>
      <c r="I162">
        <v>2.83</v>
      </c>
      <c r="J162">
        <v>41.18822724</v>
      </c>
      <c r="K162">
        <v>0.1292</v>
      </c>
      <c r="L162">
        <v>0</v>
      </c>
      <c r="M162">
        <v>1</v>
      </c>
      <c r="N162">
        <v>0</v>
      </c>
      <c r="O162">
        <v>1</v>
      </c>
      <c r="P162">
        <v>0</v>
      </c>
      <c r="Q162">
        <v>4.70902394106816</v>
      </c>
      <c r="R162">
        <v>193</v>
      </c>
      <c r="S162">
        <v>11.9</v>
      </c>
      <c r="T162">
        <v>24.2</v>
      </c>
      <c r="U162">
        <v>1</v>
      </c>
      <c r="V162">
        <v>1.77412731</v>
      </c>
      <c r="W162">
        <v>0</v>
      </c>
      <c r="X162">
        <v>10.61190965</v>
      </c>
      <c r="Y162">
        <v>0</v>
      </c>
      <c r="Z162" s="1">
        <f t="shared" si="42"/>
        <v>0</v>
      </c>
      <c r="AA162" s="1">
        <f t="shared" si="43"/>
        <v>0</v>
      </c>
      <c r="AB162" s="1">
        <f t="shared" si="44"/>
        <v>0</v>
      </c>
      <c r="AC162" s="1">
        <f t="shared" si="45"/>
        <v>0</v>
      </c>
      <c r="AD162" s="1">
        <f t="shared" si="46"/>
        <v>0</v>
      </c>
      <c r="AE162" s="1">
        <f t="shared" si="47"/>
        <v>0</v>
      </c>
      <c r="AF162" s="1">
        <f t="shared" si="48"/>
        <v>0</v>
      </c>
      <c r="AG162" s="1">
        <f t="shared" si="49"/>
        <v>0</v>
      </c>
      <c r="AH162" s="1">
        <f t="shared" si="50"/>
        <v>0</v>
      </c>
      <c r="AI162" s="1">
        <f t="shared" si="51"/>
        <v>0</v>
      </c>
      <c r="AJ162" s="1">
        <f t="shared" si="52"/>
        <v>0</v>
      </c>
      <c r="AK162" s="1">
        <f t="shared" si="53"/>
        <v>0</v>
      </c>
      <c r="AL162" s="1">
        <f t="shared" si="54"/>
        <v>1</v>
      </c>
      <c r="AM162" s="1">
        <f t="shared" si="55"/>
        <v>0</v>
      </c>
      <c r="AN162" s="1">
        <f t="shared" si="56"/>
        <v>0</v>
      </c>
      <c r="AO162" s="1">
        <f t="shared" si="57"/>
        <v>0</v>
      </c>
      <c r="AP162" s="1">
        <f t="shared" si="58"/>
        <v>0</v>
      </c>
      <c r="AQ162" s="1">
        <f t="shared" si="59"/>
        <v>0</v>
      </c>
      <c r="AR162">
        <f t="shared" si="40"/>
        <v>13</v>
      </c>
    </row>
    <row r="163" spans="1:44">
      <c r="A163">
        <v>162</v>
      </c>
      <c r="B163">
        <v>2018</v>
      </c>
      <c r="C163">
        <v>1.8</v>
      </c>
      <c r="E163">
        <v>1</v>
      </c>
      <c r="F163">
        <v>4</v>
      </c>
      <c r="G163" t="s">
        <v>48</v>
      </c>
      <c r="H163">
        <f t="shared" si="41"/>
        <v>2</v>
      </c>
      <c r="I163">
        <v>0.83</v>
      </c>
      <c r="J163">
        <v>66.63107461</v>
      </c>
      <c r="K163">
        <v>0.0057</v>
      </c>
      <c r="L163">
        <v>0</v>
      </c>
      <c r="M163">
        <v>1</v>
      </c>
      <c r="N163">
        <v>0</v>
      </c>
      <c r="O163">
        <v>1</v>
      </c>
      <c r="P163">
        <v>1</v>
      </c>
      <c r="Q163">
        <v>6.76243093922652</v>
      </c>
      <c r="R163">
        <v>243</v>
      </c>
      <c r="S163">
        <v>13.2</v>
      </c>
      <c r="T163">
        <v>39.1</v>
      </c>
      <c r="U163">
        <v>1</v>
      </c>
      <c r="V163">
        <v>1.248459959</v>
      </c>
      <c r="W163">
        <v>1</v>
      </c>
      <c r="X163">
        <v>11.59753593</v>
      </c>
      <c r="Y163">
        <v>0</v>
      </c>
      <c r="Z163" s="1">
        <f t="shared" si="42"/>
        <v>0</v>
      </c>
      <c r="AA163" s="1">
        <f t="shared" si="43"/>
        <v>0</v>
      </c>
      <c r="AB163" s="1">
        <f t="shared" si="44"/>
        <v>0</v>
      </c>
      <c r="AC163" s="1">
        <f t="shared" si="45"/>
        <v>0</v>
      </c>
      <c r="AD163" s="1">
        <f t="shared" si="46"/>
        <v>0</v>
      </c>
      <c r="AE163" s="1">
        <f t="shared" si="47"/>
        <v>0</v>
      </c>
      <c r="AF163" s="1">
        <f t="shared" si="48"/>
        <v>0</v>
      </c>
      <c r="AG163" s="1">
        <f t="shared" si="49"/>
        <v>0</v>
      </c>
      <c r="AH163" s="1">
        <f t="shared" si="50"/>
        <v>0</v>
      </c>
      <c r="AI163" s="1">
        <f t="shared" si="51"/>
        <v>0</v>
      </c>
      <c r="AJ163" s="1">
        <f t="shared" si="52"/>
        <v>0</v>
      </c>
      <c r="AK163" s="1">
        <f t="shared" si="53"/>
        <v>0</v>
      </c>
      <c r="AL163" s="1">
        <f t="shared" si="54"/>
        <v>1</v>
      </c>
      <c r="AM163" s="1">
        <f t="shared" si="55"/>
        <v>0</v>
      </c>
      <c r="AN163" s="1">
        <f t="shared" si="56"/>
        <v>0</v>
      </c>
      <c r="AO163" s="1">
        <f t="shared" si="57"/>
        <v>0</v>
      </c>
      <c r="AP163" s="1">
        <f t="shared" si="58"/>
        <v>0</v>
      </c>
      <c r="AQ163" s="1">
        <f t="shared" si="59"/>
        <v>0</v>
      </c>
      <c r="AR163">
        <f t="shared" si="40"/>
        <v>13</v>
      </c>
    </row>
    <row r="164" spans="1:44">
      <c r="A164">
        <v>163</v>
      </c>
      <c r="B164">
        <v>2018</v>
      </c>
      <c r="C164">
        <v>1.8</v>
      </c>
      <c r="E164">
        <v>1</v>
      </c>
      <c r="F164">
        <v>3.4</v>
      </c>
      <c r="G164" t="s">
        <v>56</v>
      </c>
      <c r="H164">
        <f t="shared" si="41"/>
        <v>2</v>
      </c>
      <c r="I164">
        <v>5.33</v>
      </c>
      <c r="J164">
        <v>77.16358659</v>
      </c>
      <c r="K164">
        <v>0.5893</v>
      </c>
      <c r="L164">
        <v>0</v>
      </c>
      <c r="M164">
        <v>0</v>
      </c>
      <c r="N164">
        <v>0</v>
      </c>
      <c r="O164">
        <v>1</v>
      </c>
      <c r="P164">
        <v>0</v>
      </c>
      <c r="Q164">
        <v>9.87476979742172</v>
      </c>
      <c r="R164">
        <v>215</v>
      </c>
      <c r="S164">
        <v>11.2</v>
      </c>
      <c r="T164">
        <v>20.6</v>
      </c>
      <c r="U164">
        <v>1</v>
      </c>
      <c r="V164">
        <v>2.464065708</v>
      </c>
      <c r="W164">
        <v>1</v>
      </c>
      <c r="X164">
        <v>3.843942505</v>
      </c>
      <c r="Y164">
        <v>0</v>
      </c>
      <c r="Z164" s="1">
        <f t="shared" si="42"/>
        <v>0</v>
      </c>
      <c r="AA164" s="1">
        <f t="shared" si="43"/>
        <v>0</v>
      </c>
      <c r="AB164" s="1">
        <f t="shared" si="44"/>
        <v>0</v>
      </c>
      <c r="AC164" s="1">
        <f t="shared" si="45"/>
        <v>0</v>
      </c>
      <c r="AD164" s="1">
        <f t="shared" si="46"/>
        <v>0</v>
      </c>
      <c r="AE164" s="1">
        <f t="shared" si="47"/>
        <v>0</v>
      </c>
      <c r="AF164" s="1">
        <f t="shared" si="48"/>
        <v>0</v>
      </c>
      <c r="AG164" s="1">
        <f t="shared" si="49"/>
        <v>0</v>
      </c>
      <c r="AH164" s="1">
        <f t="shared" si="50"/>
        <v>0</v>
      </c>
      <c r="AI164" s="1">
        <f t="shared" si="51"/>
        <v>0</v>
      </c>
      <c r="AJ164" s="1">
        <f t="shared" si="52"/>
        <v>0</v>
      </c>
      <c r="AK164" s="1">
        <f t="shared" si="53"/>
        <v>1</v>
      </c>
      <c r="AL164" s="1">
        <f t="shared" si="54"/>
        <v>0</v>
      </c>
      <c r="AM164" s="1">
        <f t="shared" si="55"/>
        <v>0</v>
      </c>
      <c r="AN164" s="1">
        <f t="shared" si="56"/>
        <v>0</v>
      </c>
      <c r="AO164" s="1">
        <f t="shared" si="57"/>
        <v>0</v>
      </c>
      <c r="AP164" s="1">
        <f t="shared" si="58"/>
        <v>0</v>
      </c>
      <c r="AQ164" s="1">
        <f t="shared" si="59"/>
        <v>0</v>
      </c>
      <c r="AR164">
        <f t="shared" ref="AR164:AR227" si="60">1*Z164+2*AA164+3*AB164+4*AC164+5*AD164+6*AE164+7*AF164+8*AG164+9*AH164+10*AI164+11*AJ164+12*AK164+13*AL164+14*AM164+15*AN164+16*AO164+17*AP164+18*AQ164</f>
        <v>12</v>
      </c>
    </row>
    <row r="165" spans="1:44">
      <c r="A165">
        <v>164</v>
      </c>
      <c r="B165">
        <v>2018</v>
      </c>
      <c r="C165">
        <v>7.9</v>
      </c>
      <c r="E165">
        <v>1</v>
      </c>
      <c r="F165">
        <v>3.9</v>
      </c>
      <c r="G165" t="s">
        <v>52</v>
      </c>
      <c r="H165">
        <f t="shared" si="41"/>
        <v>2</v>
      </c>
      <c r="I165">
        <v>20.5</v>
      </c>
      <c r="J165">
        <v>66.954141</v>
      </c>
      <c r="K165">
        <v>0.2006</v>
      </c>
      <c r="L165">
        <v>0</v>
      </c>
      <c r="M165">
        <v>1</v>
      </c>
      <c r="N165">
        <v>0</v>
      </c>
      <c r="O165">
        <v>1</v>
      </c>
      <c r="P165">
        <v>0</v>
      </c>
      <c r="Q165">
        <v>7.94290976058932</v>
      </c>
      <c r="R165">
        <v>327</v>
      </c>
      <c r="S165">
        <v>13.1</v>
      </c>
      <c r="T165">
        <v>30.7</v>
      </c>
      <c r="U165">
        <v>1</v>
      </c>
      <c r="V165">
        <v>1.117043121</v>
      </c>
      <c r="W165">
        <v>1</v>
      </c>
      <c r="X165">
        <v>5.782340862</v>
      </c>
      <c r="Y165">
        <v>0</v>
      </c>
      <c r="Z165" s="1">
        <f t="shared" si="42"/>
        <v>0</v>
      </c>
      <c r="AA165" s="1">
        <f t="shared" si="43"/>
        <v>0</v>
      </c>
      <c r="AB165" s="1">
        <f t="shared" si="44"/>
        <v>0</v>
      </c>
      <c r="AC165" s="1">
        <f t="shared" si="45"/>
        <v>0</v>
      </c>
      <c r="AD165" s="1">
        <f t="shared" si="46"/>
        <v>0</v>
      </c>
      <c r="AE165" s="1">
        <f t="shared" si="47"/>
        <v>0</v>
      </c>
      <c r="AF165" s="1">
        <f t="shared" si="48"/>
        <v>0</v>
      </c>
      <c r="AG165" s="1">
        <f t="shared" si="49"/>
        <v>0</v>
      </c>
      <c r="AH165" s="1">
        <f t="shared" si="50"/>
        <v>0</v>
      </c>
      <c r="AI165" s="1">
        <f t="shared" si="51"/>
        <v>0</v>
      </c>
      <c r="AJ165" s="1">
        <f t="shared" si="52"/>
        <v>0</v>
      </c>
      <c r="AK165" s="1">
        <f t="shared" si="53"/>
        <v>0</v>
      </c>
      <c r="AL165" s="1">
        <f t="shared" si="54"/>
        <v>0</v>
      </c>
      <c r="AM165" s="1">
        <f t="shared" si="55"/>
        <v>0</v>
      </c>
      <c r="AN165" s="1">
        <f t="shared" si="56"/>
        <v>0</v>
      </c>
      <c r="AO165" s="1">
        <f t="shared" si="57"/>
        <v>1</v>
      </c>
      <c r="AP165" s="1">
        <f t="shared" si="58"/>
        <v>0</v>
      </c>
      <c r="AQ165" s="1">
        <f t="shared" si="59"/>
        <v>0</v>
      </c>
      <c r="AR165">
        <f t="shared" si="60"/>
        <v>16</v>
      </c>
    </row>
    <row r="166" spans="1:44">
      <c r="A166">
        <v>165</v>
      </c>
      <c r="B166">
        <v>2018</v>
      </c>
      <c r="C166">
        <v>0.9</v>
      </c>
      <c r="E166">
        <v>1</v>
      </c>
      <c r="F166">
        <v>3.8</v>
      </c>
      <c r="G166" t="s">
        <v>48</v>
      </c>
      <c r="H166">
        <f t="shared" si="41"/>
        <v>2</v>
      </c>
      <c r="I166">
        <v>5.8</v>
      </c>
      <c r="J166">
        <v>53.19370294</v>
      </c>
      <c r="K166">
        <v>0.0024</v>
      </c>
      <c r="L166">
        <v>0</v>
      </c>
      <c r="M166">
        <v>0</v>
      </c>
      <c r="N166">
        <v>0</v>
      </c>
      <c r="O166">
        <v>1</v>
      </c>
      <c r="P166">
        <v>1</v>
      </c>
      <c r="Q166">
        <v>4.37569060773481</v>
      </c>
      <c r="R166">
        <v>332</v>
      </c>
      <c r="S166">
        <v>13.2</v>
      </c>
      <c r="T166">
        <v>23.7</v>
      </c>
      <c r="U166">
        <v>1</v>
      </c>
      <c r="V166">
        <v>1.379876797</v>
      </c>
      <c r="W166">
        <v>1</v>
      </c>
      <c r="X166">
        <v>7.655030801</v>
      </c>
      <c r="Y166">
        <v>0</v>
      </c>
      <c r="Z166" s="1">
        <f t="shared" si="42"/>
        <v>0</v>
      </c>
      <c r="AA166" s="1">
        <f t="shared" si="43"/>
        <v>0</v>
      </c>
      <c r="AB166" s="1">
        <f t="shared" si="44"/>
        <v>0</v>
      </c>
      <c r="AC166" s="1">
        <f t="shared" si="45"/>
        <v>0</v>
      </c>
      <c r="AD166" s="1">
        <f t="shared" si="46"/>
        <v>0</v>
      </c>
      <c r="AE166" s="1">
        <f t="shared" si="47"/>
        <v>0</v>
      </c>
      <c r="AF166" s="1">
        <f t="shared" si="48"/>
        <v>0</v>
      </c>
      <c r="AG166" s="1">
        <f t="shared" si="49"/>
        <v>0</v>
      </c>
      <c r="AH166" s="1">
        <f t="shared" si="50"/>
        <v>0</v>
      </c>
      <c r="AI166" s="1">
        <f t="shared" si="51"/>
        <v>0</v>
      </c>
      <c r="AJ166" s="1">
        <f t="shared" si="52"/>
        <v>0</v>
      </c>
      <c r="AK166" s="1">
        <f t="shared" si="53"/>
        <v>0</v>
      </c>
      <c r="AL166" s="1">
        <f t="shared" si="54"/>
        <v>1</v>
      </c>
      <c r="AM166" s="1">
        <f t="shared" si="55"/>
        <v>0</v>
      </c>
      <c r="AN166" s="1">
        <f t="shared" si="56"/>
        <v>0</v>
      </c>
      <c r="AO166" s="1">
        <f t="shared" si="57"/>
        <v>0</v>
      </c>
      <c r="AP166" s="1">
        <f t="shared" si="58"/>
        <v>0</v>
      </c>
      <c r="AQ166" s="1">
        <f t="shared" si="59"/>
        <v>0</v>
      </c>
      <c r="AR166">
        <f t="shared" si="60"/>
        <v>13</v>
      </c>
    </row>
    <row r="167" spans="1:44">
      <c r="A167">
        <v>166</v>
      </c>
      <c r="B167">
        <v>2018</v>
      </c>
      <c r="C167">
        <v>0</v>
      </c>
      <c r="D167">
        <v>50</v>
      </c>
      <c r="E167">
        <v>1</v>
      </c>
      <c r="F167">
        <v>3.3</v>
      </c>
      <c r="G167" t="s">
        <v>53</v>
      </c>
      <c r="H167">
        <f t="shared" si="41"/>
        <v>1</v>
      </c>
      <c r="I167">
        <v>8.27</v>
      </c>
      <c r="J167">
        <v>72.85968515</v>
      </c>
      <c r="K167">
        <v>0.0029</v>
      </c>
      <c r="L167">
        <v>0</v>
      </c>
      <c r="M167">
        <v>1</v>
      </c>
      <c r="N167">
        <v>0</v>
      </c>
      <c r="O167">
        <v>1</v>
      </c>
      <c r="P167">
        <v>0</v>
      </c>
      <c r="Q167">
        <v>7.53222836095765</v>
      </c>
      <c r="R167">
        <v>551</v>
      </c>
      <c r="S167">
        <v>7.6</v>
      </c>
      <c r="T167">
        <v>20.4</v>
      </c>
      <c r="U167">
        <v>1</v>
      </c>
      <c r="V167">
        <v>13.63449692</v>
      </c>
      <c r="W167">
        <v>0</v>
      </c>
      <c r="X167">
        <v>18.72689938</v>
      </c>
      <c r="Y167">
        <v>1</v>
      </c>
      <c r="Z167" s="1">
        <f t="shared" si="42"/>
        <v>0</v>
      </c>
      <c r="AA167" s="1">
        <f t="shared" si="43"/>
        <v>0</v>
      </c>
      <c r="AB167" s="1">
        <f t="shared" si="44"/>
        <v>0</v>
      </c>
      <c r="AC167" s="1">
        <f t="shared" si="45"/>
        <v>0</v>
      </c>
      <c r="AD167" s="1">
        <f t="shared" si="46"/>
        <v>0</v>
      </c>
      <c r="AE167" s="1">
        <f t="shared" si="47"/>
        <v>0</v>
      </c>
      <c r="AF167" s="1">
        <f t="shared" si="48"/>
        <v>0</v>
      </c>
      <c r="AG167" s="1">
        <f t="shared" si="49"/>
        <v>0</v>
      </c>
      <c r="AH167" s="1">
        <f t="shared" si="50"/>
        <v>0</v>
      </c>
      <c r="AI167" s="1">
        <f t="shared" si="51"/>
        <v>0</v>
      </c>
      <c r="AJ167" s="1">
        <f t="shared" si="52"/>
        <v>1</v>
      </c>
      <c r="AK167" s="1">
        <f t="shared" si="53"/>
        <v>0</v>
      </c>
      <c r="AL167" s="1">
        <f t="shared" si="54"/>
        <v>0</v>
      </c>
      <c r="AM167" s="1">
        <f t="shared" si="55"/>
        <v>0</v>
      </c>
      <c r="AN167" s="1">
        <f t="shared" si="56"/>
        <v>0</v>
      </c>
      <c r="AO167" s="1">
        <f t="shared" si="57"/>
        <v>0</v>
      </c>
      <c r="AP167" s="1">
        <f t="shared" si="58"/>
        <v>0</v>
      </c>
      <c r="AQ167" s="1">
        <f t="shared" si="59"/>
        <v>0</v>
      </c>
      <c r="AR167">
        <f t="shared" si="60"/>
        <v>11</v>
      </c>
    </row>
    <row r="168" spans="1:44">
      <c r="A168">
        <v>167</v>
      </c>
      <c r="B168">
        <v>2018</v>
      </c>
      <c r="C168">
        <v>4.4</v>
      </c>
      <c r="E168">
        <v>1</v>
      </c>
      <c r="F168">
        <v>4</v>
      </c>
      <c r="G168" t="s">
        <v>55</v>
      </c>
      <c r="H168">
        <f t="shared" si="41"/>
        <v>2</v>
      </c>
      <c r="I168">
        <v>1.27</v>
      </c>
      <c r="J168">
        <v>46.9705681</v>
      </c>
      <c r="K168">
        <v>0.0394</v>
      </c>
      <c r="L168">
        <v>0</v>
      </c>
      <c r="M168">
        <v>1</v>
      </c>
      <c r="N168">
        <v>0</v>
      </c>
      <c r="O168">
        <v>1</v>
      </c>
      <c r="P168">
        <v>0</v>
      </c>
      <c r="Q168">
        <v>3.83793738489871</v>
      </c>
      <c r="R168">
        <v>257</v>
      </c>
      <c r="S168">
        <v>12.1</v>
      </c>
      <c r="T168">
        <v>22.8</v>
      </c>
      <c r="U168">
        <v>1</v>
      </c>
      <c r="V168">
        <v>1.938398357</v>
      </c>
      <c r="W168">
        <v>0</v>
      </c>
      <c r="X168">
        <v>18.75975359</v>
      </c>
      <c r="Y168">
        <v>0</v>
      </c>
      <c r="Z168" s="1">
        <f t="shared" si="42"/>
        <v>0</v>
      </c>
      <c r="AA168" s="1">
        <f t="shared" si="43"/>
        <v>0</v>
      </c>
      <c r="AB168" s="1">
        <f t="shared" si="44"/>
        <v>0</v>
      </c>
      <c r="AC168" s="1">
        <f t="shared" si="45"/>
        <v>0</v>
      </c>
      <c r="AD168" s="1">
        <f t="shared" si="46"/>
        <v>0</v>
      </c>
      <c r="AE168" s="1">
        <f t="shared" si="47"/>
        <v>0</v>
      </c>
      <c r="AF168" s="1">
        <f t="shared" si="48"/>
        <v>1</v>
      </c>
      <c r="AG168" s="1">
        <f t="shared" si="49"/>
        <v>0</v>
      </c>
      <c r="AH168" s="1">
        <f t="shared" si="50"/>
        <v>0</v>
      </c>
      <c r="AI168" s="1">
        <f t="shared" si="51"/>
        <v>0</v>
      </c>
      <c r="AJ168" s="1">
        <f t="shared" si="52"/>
        <v>0</v>
      </c>
      <c r="AK168" s="1">
        <f t="shared" si="53"/>
        <v>0</v>
      </c>
      <c r="AL168" s="1">
        <f t="shared" si="54"/>
        <v>0</v>
      </c>
      <c r="AM168" s="1">
        <f t="shared" si="55"/>
        <v>0</v>
      </c>
      <c r="AN168" s="1">
        <f t="shared" si="56"/>
        <v>0</v>
      </c>
      <c r="AO168" s="1">
        <f t="shared" si="57"/>
        <v>0</v>
      </c>
      <c r="AP168" s="1">
        <f t="shared" si="58"/>
        <v>0</v>
      </c>
      <c r="AQ168" s="1">
        <f t="shared" si="59"/>
        <v>0</v>
      </c>
      <c r="AR168">
        <f t="shared" si="60"/>
        <v>7</v>
      </c>
    </row>
    <row r="169" spans="1:44">
      <c r="A169">
        <v>168</v>
      </c>
      <c r="B169">
        <v>2018</v>
      </c>
      <c r="C169">
        <v>14</v>
      </c>
      <c r="E169">
        <v>1</v>
      </c>
      <c r="F169">
        <v>4</v>
      </c>
      <c r="G169" t="s">
        <v>50</v>
      </c>
      <c r="H169">
        <f t="shared" si="41"/>
        <v>2</v>
      </c>
      <c r="I169">
        <v>1.4</v>
      </c>
      <c r="J169">
        <v>73.3963039</v>
      </c>
      <c r="K169">
        <v>0.0481</v>
      </c>
      <c r="L169">
        <v>0</v>
      </c>
      <c r="M169">
        <v>0</v>
      </c>
      <c r="N169">
        <v>0</v>
      </c>
      <c r="O169">
        <v>1</v>
      </c>
      <c r="P169">
        <v>0</v>
      </c>
      <c r="Q169">
        <v>6.86187845303869</v>
      </c>
      <c r="R169">
        <v>245</v>
      </c>
      <c r="S169">
        <v>12.1</v>
      </c>
      <c r="T169">
        <v>39</v>
      </c>
      <c r="U169">
        <v>0</v>
      </c>
      <c r="V169">
        <v>14.48870637</v>
      </c>
      <c r="W169">
        <v>0</v>
      </c>
      <c r="X169">
        <v>14.48870637</v>
      </c>
      <c r="Y169">
        <v>0</v>
      </c>
      <c r="Z169" s="1">
        <f t="shared" si="42"/>
        <v>1</v>
      </c>
      <c r="AA169" s="1">
        <f t="shared" si="43"/>
        <v>0</v>
      </c>
      <c r="AB169" s="1">
        <f t="shared" si="44"/>
        <v>0</v>
      </c>
      <c r="AC169" s="1">
        <f t="shared" si="45"/>
        <v>0</v>
      </c>
      <c r="AD169" s="1">
        <f t="shared" si="46"/>
        <v>0</v>
      </c>
      <c r="AE169" s="1">
        <f t="shared" si="47"/>
        <v>0</v>
      </c>
      <c r="AF169" s="1">
        <f t="shared" si="48"/>
        <v>0</v>
      </c>
      <c r="AG169" s="1">
        <f t="shared" si="49"/>
        <v>0</v>
      </c>
      <c r="AH169" s="1">
        <f t="shared" si="50"/>
        <v>0</v>
      </c>
      <c r="AI169" s="1">
        <f t="shared" si="51"/>
        <v>0</v>
      </c>
      <c r="AJ169" s="1">
        <f t="shared" si="52"/>
        <v>0</v>
      </c>
      <c r="AK169" s="1">
        <f t="shared" si="53"/>
        <v>0</v>
      </c>
      <c r="AL169" s="1">
        <f t="shared" si="54"/>
        <v>0</v>
      </c>
      <c r="AM169" s="1">
        <f t="shared" si="55"/>
        <v>0</v>
      </c>
      <c r="AN169" s="1">
        <f t="shared" si="56"/>
        <v>0</v>
      </c>
      <c r="AO169" s="1">
        <f t="shared" si="57"/>
        <v>0</v>
      </c>
      <c r="AP169" s="1">
        <f t="shared" si="58"/>
        <v>0</v>
      </c>
      <c r="AQ169" s="1">
        <f t="shared" si="59"/>
        <v>0</v>
      </c>
      <c r="AR169">
        <f t="shared" si="60"/>
        <v>1</v>
      </c>
    </row>
    <row r="170" spans="1:44">
      <c r="A170">
        <v>169</v>
      </c>
      <c r="B170">
        <v>2018</v>
      </c>
      <c r="C170">
        <v>0.9</v>
      </c>
      <c r="E170">
        <v>1</v>
      </c>
      <c r="F170">
        <v>3.8</v>
      </c>
      <c r="G170" t="s">
        <v>55</v>
      </c>
      <c r="H170">
        <f t="shared" si="41"/>
        <v>2</v>
      </c>
      <c r="I170">
        <v>9.2</v>
      </c>
      <c r="J170">
        <v>56.20260096</v>
      </c>
      <c r="K170">
        <v>0.157</v>
      </c>
      <c r="L170">
        <v>0</v>
      </c>
      <c r="M170">
        <v>1</v>
      </c>
      <c r="N170">
        <v>0</v>
      </c>
      <c r="O170">
        <v>1</v>
      </c>
      <c r="P170">
        <v>1</v>
      </c>
      <c r="Q170">
        <v>4.00184162062615</v>
      </c>
      <c r="R170">
        <v>294</v>
      </c>
      <c r="S170">
        <v>9.3</v>
      </c>
      <c r="T170">
        <v>25</v>
      </c>
      <c r="U170">
        <v>1</v>
      </c>
      <c r="V170">
        <v>0.854209446</v>
      </c>
      <c r="W170">
        <v>1</v>
      </c>
      <c r="X170">
        <v>1.938398357</v>
      </c>
      <c r="Y170">
        <v>0</v>
      </c>
      <c r="Z170" s="1">
        <f t="shared" si="42"/>
        <v>0</v>
      </c>
      <c r="AA170" s="1">
        <f t="shared" si="43"/>
        <v>0</v>
      </c>
      <c r="AB170" s="1">
        <f t="shared" si="44"/>
        <v>0</v>
      </c>
      <c r="AC170" s="1">
        <f t="shared" si="45"/>
        <v>0</v>
      </c>
      <c r="AD170" s="1">
        <f t="shared" si="46"/>
        <v>0</v>
      </c>
      <c r="AE170" s="1">
        <f t="shared" si="47"/>
        <v>0</v>
      </c>
      <c r="AF170" s="1">
        <f t="shared" si="48"/>
        <v>1</v>
      </c>
      <c r="AG170" s="1">
        <f t="shared" si="49"/>
        <v>0</v>
      </c>
      <c r="AH170" s="1">
        <f t="shared" si="50"/>
        <v>0</v>
      </c>
      <c r="AI170" s="1">
        <f t="shared" si="51"/>
        <v>0</v>
      </c>
      <c r="AJ170" s="1">
        <f t="shared" si="52"/>
        <v>0</v>
      </c>
      <c r="AK170" s="1">
        <f t="shared" si="53"/>
        <v>0</v>
      </c>
      <c r="AL170" s="1">
        <f t="shared" si="54"/>
        <v>0</v>
      </c>
      <c r="AM170" s="1">
        <f t="shared" si="55"/>
        <v>0</v>
      </c>
      <c r="AN170" s="1">
        <f t="shared" si="56"/>
        <v>0</v>
      </c>
      <c r="AO170" s="1">
        <f t="shared" si="57"/>
        <v>0</v>
      </c>
      <c r="AP170" s="1">
        <f t="shared" si="58"/>
        <v>0</v>
      </c>
      <c r="AQ170" s="1">
        <f t="shared" si="59"/>
        <v>0</v>
      </c>
      <c r="AR170">
        <f t="shared" si="60"/>
        <v>7</v>
      </c>
    </row>
    <row r="171" spans="1:44">
      <c r="A171">
        <v>170</v>
      </c>
      <c r="B171">
        <v>2018</v>
      </c>
      <c r="C171">
        <v>5.3</v>
      </c>
      <c r="E171">
        <v>1</v>
      </c>
      <c r="F171">
        <v>3.2</v>
      </c>
      <c r="G171" t="s">
        <v>53</v>
      </c>
      <c r="H171">
        <f t="shared" si="41"/>
        <v>1</v>
      </c>
      <c r="I171">
        <v>12.83</v>
      </c>
      <c r="J171">
        <v>55.83025325</v>
      </c>
      <c r="K171">
        <v>0.3019</v>
      </c>
      <c r="L171">
        <v>0</v>
      </c>
      <c r="M171">
        <v>0</v>
      </c>
      <c r="N171">
        <v>0</v>
      </c>
      <c r="O171">
        <v>1</v>
      </c>
      <c r="P171">
        <v>0</v>
      </c>
      <c r="Q171">
        <v>5.74769797421731</v>
      </c>
      <c r="R171">
        <v>133</v>
      </c>
      <c r="S171">
        <v>9.7</v>
      </c>
      <c r="T171">
        <v>24.1</v>
      </c>
      <c r="U171">
        <v>1</v>
      </c>
      <c r="V171">
        <v>1.938398357</v>
      </c>
      <c r="W171">
        <v>1</v>
      </c>
      <c r="X171">
        <v>3.613963039</v>
      </c>
      <c r="Y171">
        <v>0</v>
      </c>
      <c r="Z171" s="1">
        <f t="shared" si="42"/>
        <v>0</v>
      </c>
      <c r="AA171" s="1">
        <f t="shared" si="43"/>
        <v>0</v>
      </c>
      <c r="AB171" s="1">
        <f t="shared" si="44"/>
        <v>0</v>
      </c>
      <c r="AC171" s="1">
        <f t="shared" si="45"/>
        <v>0</v>
      </c>
      <c r="AD171" s="1">
        <f t="shared" si="46"/>
        <v>0</v>
      </c>
      <c r="AE171" s="1">
        <f t="shared" si="47"/>
        <v>0</v>
      </c>
      <c r="AF171" s="1">
        <f t="shared" si="48"/>
        <v>0</v>
      </c>
      <c r="AG171" s="1">
        <f t="shared" si="49"/>
        <v>0</v>
      </c>
      <c r="AH171" s="1">
        <f t="shared" si="50"/>
        <v>0</v>
      </c>
      <c r="AI171" s="1">
        <f t="shared" si="51"/>
        <v>0</v>
      </c>
      <c r="AJ171" s="1">
        <f t="shared" si="52"/>
        <v>1</v>
      </c>
      <c r="AK171" s="1">
        <f t="shared" si="53"/>
        <v>0</v>
      </c>
      <c r="AL171" s="1">
        <f t="shared" si="54"/>
        <v>0</v>
      </c>
      <c r="AM171" s="1">
        <f t="shared" si="55"/>
        <v>0</v>
      </c>
      <c r="AN171" s="1">
        <f t="shared" si="56"/>
        <v>0</v>
      </c>
      <c r="AO171" s="1">
        <f t="shared" si="57"/>
        <v>0</v>
      </c>
      <c r="AP171" s="1">
        <f t="shared" si="58"/>
        <v>0</v>
      </c>
      <c r="AQ171" s="1">
        <f t="shared" si="59"/>
        <v>0</v>
      </c>
      <c r="AR171">
        <f t="shared" si="60"/>
        <v>11</v>
      </c>
    </row>
    <row r="172" spans="1:44">
      <c r="A172">
        <v>171</v>
      </c>
      <c r="B172">
        <v>2018</v>
      </c>
      <c r="C172">
        <v>4.4</v>
      </c>
      <c r="E172">
        <v>1</v>
      </c>
      <c r="F172">
        <v>3.8</v>
      </c>
      <c r="G172" t="s">
        <v>55</v>
      </c>
      <c r="H172">
        <f t="shared" si="41"/>
        <v>2</v>
      </c>
      <c r="I172">
        <v>5.33</v>
      </c>
      <c r="J172">
        <v>70.47501711</v>
      </c>
      <c r="K172">
        <v>0.1719</v>
      </c>
      <c r="L172">
        <v>0</v>
      </c>
      <c r="M172">
        <v>1</v>
      </c>
      <c r="N172">
        <v>0</v>
      </c>
      <c r="O172">
        <v>1</v>
      </c>
      <c r="P172">
        <v>0</v>
      </c>
      <c r="Q172">
        <v>7.98526703499078</v>
      </c>
      <c r="R172">
        <v>319</v>
      </c>
      <c r="S172">
        <v>11.1</v>
      </c>
      <c r="T172">
        <v>21.5</v>
      </c>
      <c r="U172">
        <v>1</v>
      </c>
      <c r="V172">
        <v>2.069815195</v>
      </c>
      <c r="W172">
        <v>0</v>
      </c>
      <c r="X172">
        <v>10.57905544</v>
      </c>
      <c r="Y172">
        <v>0</v>
      </c>
      <c r="Z172" s="1">
        <f t="shared" si="42"/>
        <v>0</v>
      </c>
      <c r="AA172" s="1">
        <f t="shared" si="43"/>
        <v>0</v>
      </c>
      <c r="AB172" s="1">
        <f t="shared" si="44"/>
        <v>0</v>
      </c>
      <c r="AC172" s="1">
        <f t="shared" si="45"/>
        <v>0</v>
      </c>
      <c r="AD172" s="1">
        <f t="shared" si="46"/>
        <v>0</v>
      </c>
      <c r="AE172" s="1">
        <f t="shared" si="47"/>
        <v>0</v>
      </c>
      <c r="AF172" s="1">
        <f t="shared" si="48"/>
        <v>1</v>
      </c>
      <c r="AG172" s="1">
        <f t="shared" si="49"/>
        <v>0</v>
      </c>
      <c r="AH172" s="1">
        <f t="shared" si="50"/>
        <v>0</v>
      </c>
      <c r="AI172" s="1">
        <f t="shared" si="51"/>
        <v>0</v>
      </c>
      <c r="AJ172" s="1">
        <f t="shared" si="52"/>
        <v>0</v>
      </c>
      <c r="AK172" s="1">
        <f t="shared" si="53"/>
        <v>0</v>
      </c>
      <c r="AL172" s="1">
        <f t="shared" si="54"/>
        <v>0</v>
      </c>
      <c r="AM172" s="1">
        <f t="shared" si="55"/>
        <v>0</v>
      </c>
      <c r="AN172" s="1">
        <f t="shared" si="56"/>
        <v>0</v>
      </c>
      <c r="AO172" s="1">
        <f t="shared" si="57"/>
        <v>0</v>
      </c>
      <c r="AP172" s="1">
        <f t="shared" si="58"/>
        <v>0</v>
      </c>
      <c r="AQ172" s="1">
        <f t="shared" si="59"/>
        <v>0</v>
      </c>
      <c r="AR172">
        <f t="shared" si="60"/>
        <v>7</v>
      </c>
    </row>
    <row r="173" spans="1:44">
      <c r="A173">
        <v>172</v>
      </c>
      <c r="B173">
        <v>2018</v>
      </c>
      <c r="C173">
        <v>23.7</v>
      </c>
      <c r="E173">
        <v>1</v>
      </c>
      <c r="F173">
        <v>4.4</v>
      </c>
      <c r="G173" t="s">
        <v>55</v>
      </c>
      <c r="H173">
        <f t="shared" si="41"/>
        <v>2</v>
      </c>
      <c r="I173">
        <v>3.5</v>
      </c>
      <c r="J173">
        <v>66.92950034</v>
      </c>
      <c r="K173">
        <v>0.3142</v>
      </c>
      <c r="L173">
        <v>0</v>
      </c>
      <c r="M173">
        <v>1</v>
      </c>
      <c r="N173">
        <v>0</v>
      </c>
      <c r="O173">
        <v>1</v>
      </c>
      <c r="P173">
        <v>0</v>
      </c>
      <c r="Q173">
        <v>5.49907918968691</v>
      </c>
      <c r="R173">
        <v>239</v>
      </c>
      <c r="S173">
        <v>14.5</v>
      </c>
      <c r="T173">
        <v>31</v>
      </c>
      <c r="U173">
        <v>1</v>
      </c>
      <c r="V173">
        <v>1.839835729</v>
      </c>
      <c r="W173">
        <v>0</v>
      </c>
      <c r="X173">
        <v>13.79876797</v>
      </c>
      <c r="Y173">
        <v>0</v>
      </c>
      <c r="Z173" s="1">
        <f t="shared" si="42"/>
        <v>0</v>
      </c>
      <c r="AA173" s="1">
        <f t="shared" si="43"/>
        <v>0</v>
      </c>
      <c r="AB173" s="1">
        <f t="shared" si="44"/>
        <v>0</v>
      </c>
      <c r="AC173" s="1">
        <f t="shared" si="45"/>
        <v>0</v>
      </c>
      <c r="AD173" s="1">
        <f t="shared" si="46"/>
        <v>0</v>
      </c>
      <c r="AE173" s="1">
        <f t="shared" si="47"/>
        <v>0</v>
      </c>
      <c r="AF173" s="1">
        <f t="shared" si="48"/>
        <v>1</v>
      </c>
      <c r="AG173" s="1">
        <f t="shared" si="49"/>
        <v>0</v>
      </c>
      <c r="AH173" s="1">
        <f t="shared" si="50"/>
        <v>0</v>
      </c>
      <c r="AI173" s="1">
        <f t="shared" si="51"/>
        <v>0</v>
      </c>
      <c r="AJ173" s="1">
        <f t="shared" si="52"/>
        <v>0</v>
      </c>
      <c r="AK173" s="1">
        <f t="shared" si="53"/>
        <v>0</v>
      </c>
      <c r="AL173" s="1">
        <f t="shared" si="54"/>
        <v>0</v>
      </c>
      <c r="AM173" s="1">
        <f t="shared" si="55"/>
        <v>0</v>
      </c>
      <c r="AN173" s="1">
        <f t="shared" si="56"/>
        <v>0</v>
      </c>
      <c r="AO173" s="1">
        <f t="shared" si="57"/>
        <v>0</v>
      </c>
      <c r="AP173" s="1">
        <f t="shared" si="58"/>
        <v>0</v>
      </c>
      <c r="AQ173" s="1">
        <f t="shared" si="59"/>
        <v>0</v>
      </c>
      <c r="AR173">
        <f t="shared" si="60"/>
        <v>7</v>
      </c>
    </row>
    <row r="174" spans="1:44">
      <c r="A174">
        <v>173</v>
      </c>
      <c r="B174">
        <v>2018</v>
      </c>
      <c r="C174">
        <v>6.1</v>
      </c>
      <c r="E174">
        <v>1</v>
      </c>
      <c r="F174">
        <v>3.9</v>
      </c>
      <c r="G174" t="s">
        <v>49</v>
      </c>
      <c r="H174">
        <f t="shared" si="41"/>
        <v>2</v>
      </c>
      <c r="I174">
        <v>4.92</v>
      </c>
      <c r="J174">
        <v>74.58726899</v>
      </c>
      <c r="K174">
        <v>0</v>
      </c>
      <c r="L174">
        <v>0</v>
      </c>
      <c r="M174">
        <v>0</v>
      </c>
      <c r="N174">
        <v>0</v>
      </c>
      <c r="O174">
        <v>1</v>
      </c>
      <c r="P174">
        <v>0</v>
      </c>
      <c r="Q174">
        <v>4.32412523020258</v>
      </c>
      <c r="R174">
        <v>242</v>
      </c>
      <c r="S174">
        <v>13.4</v>
      </c>
      <c r="T174">
        <v>31.8</v>
      </c>
      <c r="U174">
        <v>1</v>
      </c>
      <c r="V174">
        <v>2.201232033</v>
      </c>
      <c r="W174">
        <v>1</v>
      </c>
      <c r="X174">
        <v>5.683778234</v>
      </c>
      <c r="Y174">
        <v>0</v>
      </c>
      <c r="Z174" s="1">
        <f t="shared" si="42"/>
        <v>0</v>
      </c>
      <c r="AA174" s="1">
        <f t="shared" si="43"/>
        <v>0</v>
      </c>
      <c r="AB174" s="1">
        <f t="shared" si="44"/>
        <v>0</v>
      </c>
      <c r="AC174" s="1">
        <f t="shared" si="45"/>
        <v>0</v>
      </c>
      <c r="AD174" s="1">
        <f t="shared" si="46"/>
        <v>0</v>
      </c>
      <c r="AE174" s="1">
        <f t="shared" si="47"/>
        <v>0</v>
      </c>
      <c r="AF174" s="1">
        <f t="shared" si="48"/>
        <v>0</v>
      </c>
      <c r="AG174" s="1">
        <f t="shared" si="49"/>
        <v>0</v>
      </c>
      <c r="AH174" s="1">
        <f t="shared" si="50"/>
        <v>0</v>
      </c>
      <c r="AI174" s="1">
        <f t="shared" si="51"/>
        <v>0</v>
      </c>
      <c r="AJ174" s="1">
        <f t="shared" si="52"/>
        <v>0</v>
      </c>
      <c r="AK174" s="1">
        <f t="shared" si="53"/>
        <v>0</v>
      </c>
      <c r="AL174" s="1">
        <f t="shared" si="54"/>
        <v>0</v>
      </c>
      <c r="AM174" s="1">
        <f t="shared" si="55"/>
        <v>1</v>
      </c>
      <c r="AN174" s="1">
        <f t="shared" si="56"/>
        <v>0</v>
      </c>
      <c r="AO174" s="1">
        <f t="shared" si="57"/>
        <v>0</v>
      </c>
      <c r="AP174" s="1">
        <f t="shared" si="58"/>
        <v>0</v>
      </c>
      <c r="AQ174" s="1">
        <f t="shared" si="59"/>
        <v>0</v>
      </c>
      <c r="AR174">
        <f t="shared" si="60"/>
        <v>14</v>
      </c>
    </row>
    <row r="175" spans="1:44">
      <c r="A175">
        <v>174</v>
      </c>
      <c r="B175">
        <v>2018</v>
      </c>
      <c r="C175">
        <v>7</v>
      </c>
      <c r="E175">
        <v>1</v>
      </c>
      <c r="F175">
        <v>3.1</v>
      </c>
      <c r="G175" t="s">
        <v>44</v>
      </c>
      <c r="H175">
        <f t="shared" si="41"/>
        <v>2</v>
      </c>
      <c r="I175">
        <v>14.4</v>
      </c>
      <c r="J175">
        <v>49.24024641</v>
      </c>
      <c r="K175">
        <v>0.0681</v>
      </c>
      <c r="L175">
        <v>0</v>
      </c>
      <c r="M175">
        <v>0</v>
      </c>
      <c r="N175">
        <v>0</v>
      </c>
      <c r="O175">
        <v>0</v>
      </c>
      <c r="P175">
        <v>0</v>
      </c>
      <c r="Q175">
        <v>9.34990791896869</v>
      </c>
      <c r="R175">
        <v>242</v>
      </c>
      <c r="S175">
        <v>9.2</v>
      </c>
      <c r="T175">
        <v>17.6</v>
      </c>
      <c r="U175">
        <v>0</v>
      </c>
      <c r="V175">
        <v>6.669404517</v>
      </c>
      <c r="W175">
        <v>0</v>
      </c>
      <c r="X175">
        <v>8.90349076</v>
      </c>
      <c r="Y175">
        <v>0</v>
      </c>
      <c r="Z175" s="1">
        <f t="shared" si="42"/>
        <v>0</v>
      </c>
      <c r="AA175" s="1">
        <f t="shared" si="43"/>
        <v>0</v>
      </c>
      <c r="AB175" s="1">
        <f t="shared" si="44"/>
        <v>1</v>
      </c>
      <c r="AC175" s="1">
        <f t="shared" si="45"/>
        <v>0</v>
      </c>
      <c r="AD175" s="1">
        <f t="shared" si="46"/>
        <v>0</v>
      </c>
      <c r="AE175" s="1">
        <f t="shared" si="47"/>
        <v>0</v>
      </c>
      <c r="AF175" s="1">
        <f t="shared" si="48"/>
        <v>0</v>
      </c>
      <c r="AG175" s="1">
        <f t="shared" si="49"/>
        <v>0</v>
      </c>
      <c r="AH175" s="1">
        <f t="shared" si="50"/>
        <v>0</v>
      </c>
      <c r="AI175" s="1">
        <f t="shared" si="51"/>
        <v>0</v>
      </c>
      <c r="AJ175" s="1">
        <f t="shared" si="52"/>
        <v>0</v>
      </c>
      <c r="AK175" s="1">
        <f t="shared" si="53"/>
        <v>0</v>
      </c>
      <c r="AL175" s="1">
        <f t="shared" si="54"/>
        <v>0</v>
      </c>
      <c r="AM175" s="1">
        <f t="shared" si="55"/>
        <v>0</v>
      </c>
      <c r="AN175" s="1">
        <f t="shared" si="56"/>
        <v>0</v>
      </c>
      <c r="AO175" s="1">
        <f t="shared" si="57"/>
        <v>0</v>
      </c>
      <c r="AP175" s="1">
        <f t="shared" si="58"/>
        <v>0</v>
      </c>
      <c r="AQ175" s="1">
        <f t="shared" si="59"/>
        <v>0</v>
      </c>
      <c r="AR175">
        <f t="shared" si="60"/>
        <v>3</v>
      </c>
    </row>
    <row r="176" spans="1:44">
      <c r="A176">
        <v>175</v>
      </c>
      <c r="B176">
        <v>2018</v>
      </c>
      <c r="C176">
        <v>6.1</v>
      </c>
      <c r="E176">
        <v>1</v>
      </c>
      <c r="F176">
        <v>3.2</v>
      </c>
      <c r="G176" t="s">
        <v>44</v>
      </c>
      <c r="H176">
        <f t="shared" si="41"/>
        <v>2</v>
      </c>
      <c r="I176">
        <v>1.28</v>
      </c>
      <c r="J176">
        <v>46.11362081</v>
      </c>
      <c r="K176">
        <v>0.2137</v>
      </c>
      <c r="L176">
        <v>0</v>
      </c>
      <c r="M176">
        <v>0</v>
      </c>
      <c r="N176">
        <v>0</v>
      </c>
      <c r="O176">
        <v>1</v>
      </c>
      <c r="P176">
        <v>0</v>
      </c>
      <c r="Q176">
        <v>8.27624309392264</v>
      </c>
      <c r="R176">
        <v>388</v>
      </c>
      <c r="S176">
        <v>8.3</v>
      </c>
      <c r="T176">
        <v>26.3</v>
      </c>
      <c r="U176">
        <v>1</v>
      </c>
      <c r="V176">
        <v>0.887063655</v>
      </c>
      <c r="W176">
        <v>1</v>
      </c>
      <c r="X176">
        <v>2.562628337</v>
      </c>
      <c r="Y176">
        <v>0</v>
      </c>
      <c r="Z176" s="1">
        <f t="shared" si="42"/>
        <v>0</v>
      </c>
      <c r="AA176" s="1">
        <f t="shared" si="43"/>
        <v>0</v>
      </c>
      <c r="AB176" s="1">
        <f t="shared" si="44"/>
        <v>1</v>
      </c>
      <c r="AC176" s="1">
        <f t="shared" si="45"/>
        <v>0</v>
      </c>
      <c r="AD176" s="1">
        <f t="shared" si="46"/>
        <v>0</v>
      </c>
      <c r="AE176" s="1">
        <f t="shared" si="47"/>
        <v>0</v>
      </c>
      <c r="AF176" s="1">
        <f t="shared" si="48"/>
        <v>0</v>
      </c>
      <c r="AG176" s="1">
        <f t="shared" si="49"/>
        <v>0</v>
      </c>
      <c r="AH176" s="1">
        <f t="shared" si="50"/>
        <v>0</v>
      </c>
      <c r="AI176" s="1">
        <f t="shared" si="51"/>
        <v>0</v>
      </c>
      <c r="AJ176" s="1">
        <f t="shared" si="52"/>
        <v>0</v>
      </c>
      <c r="AK176" s="1">
        <f t="shared" si="53"/>
        <v>0</v>
      </c>
      <c r="AL176" s="1">
        <f t="shared" si="54"/>
        <v>0</v>
      </c>
      <c r="AM176" s="1">
        <f t="shared" si="55"/>
        <v>0</v>
      </c>
      <c r="AN176" s="1">
        <f t="shared" si="56"/>
        <v>0</v>
      </c>
      <c r="AO176" s="1">
        <f t="shared" si="57"/>
        <v>0</v>
      </c>
      <c r="AP176" s="1">
        <f t="shared" si="58"/>
        <v>0</v>
      </c>
      <c r="AQ176" s="1">
        <f t="shared" si="59"/>
        <v>0</v>
      </c>
      <c r="AR176">
        <f t="shared" si="60"/>
        <v>3</v>
      </c>
    </row>
    <row r="177" spans="1:44">
      <c r="A177">
        <v>176</v>
      </c>
      <c r="B177">
        <v>2018</v>
      </c>
      <c r="C177">
        <v>1.8</v>
      </c>
      <c r="E177">
        <v>1</v>
      </c>
      <c r="F177">
        <v>4</v>
      </c>
      <c r="G177" t="s">
        <v>58</v>
      </c>
      <c r="H177">
        <f t="shared" si="41"/>
        <v>2</v>
      </c>
      <c r="I177">
        <v>6</v>
      </c>
      <c r="J177">
        <v>54.7652293</v>
      </c>
      <c r="K177">
        <v>0.2792</v>
      </c>
      <c r="L177">
        <v>0</v>
      </c>
      <c r="M177">
        <v>1</v>
      </c>
      <c r="N177">
        <v>0</v>
      </c>
      <c r="O177">
        <v>1</v>
      </c>
      <c r="P177">
        <v>0</v>
      </c>
      <c r="Q177">
        <v>5.11233885819521</v>
      </c>
      <c r="R177">
        <v>284</v>
      </c>
      <c r="S177">
        <v>11.2</v>
      </c>
      <c r="T177">
        <v>26.1</v>
      </c>
      <c r="U177">
        <v>1</v>
      </c>
      <c r="V177">
        <v>7.819301848</v>
      </c>
      <c r="W177">
        <v>0</v>
      </c>
      <c r="X177">
        <v>13.01026694</v>
      </c>
      <c r="Y177">
        <v>1</v>
      </c>
      <c r="Z177" s="1">
        <f t="shared" si="42"/>
        <v>0</v>
      </c>
      <c r="AA177" s="1">
        <f t="shared" si="43"/>
        <v>0</v>
      </c>
      <c r="AB177" s="1">
        <f t="shared" si="44"/>
        <v>0</v>
      </c>
      <c r="AC177" s="1">
        <f t="shared" si="45"/>
        <v>0</v>
      </c>
      <c r="AD177" s="1">
        <f t="shared" si="46"/>
        <v>1</v>
      </c>
      <c r="AE177" s="1">
        <f t="shared" si="47"/>
        <v>0</v>
      </c>
      <c r="AF177" s="1">
        <f t="shared" si="48"/>
        <v>0</v>
      </c>
      <c r="AG177" s="1">
        <f t="shared" si="49"/>
        <v>0</v>
      </c>
      <c r="AH177" s="1">
        <f t="shared" si="50"/>
        <v>0</v>
      </c>
      <c r="AI177" s="1">
        <f t="shared" si="51"/>
        <v>0</v>
      </c>
      <c r="AJ177" s="1">
        <f t="shared" si="52"/>
        <v>0</v>
      </c>
      <c r="AK177" s="1">
        <f t="shared" si="53"/>
        <v>0</v>
      </c>
      <c r="AL177" s="1">
        <f t="shared" si="54"/>
        <v>0</v>
      </c>
      <c r="AM177" s="1">
        <f t="shared" si="55"/>
        <v>0</v>
      </c>
      <c r="AN177" s="1">
        <f t="shared" si="56"/>
        <v>0</v>
      </c>
      <c r="AO177" s="1">
        <f t="shared" si="57"/>
        <v>0</v>
      </c>
      <c r="AP177" s="1">
        <f t="shared" si="58"/>
        <v>0</v>
      </c>
      <c r="AQ177" s="1">
        <f t="shared" si="59"/>
        <v>0</v>
      </c>
      <c r="AR177">
        <f t="shared" si="60"/>
        <v>5</v>
      </c>
    </row>
    <row r="178" spans="1:44">
      <c r="A178">
        <v>177</v>
      </c>
      <c r="B178">
        <v>2018</v>
      </c>
      <c r="C178">
        <v>0.9</v>
      </c>
      <c r="E178">
        <v>1</v>
      </c>
      <c r="F178">
        <v>3.4</v>
      </c>
      <c r="G178" t="s">
        <v>49</v>
      </c>
      <c r="H178">
        <f t="shared" si="41"/>
        <v>2</v>
      </c>
      <c r="I178">
        <v>5.14</v>
      </c>
      <c r="J178">
        <v>25.16358659</v>
      </c>
      <c r="K178">
        <v>0.1921</v>
      </c>
      <c r="L178">
        <v>0</v>
      </c>
      <c r="M178">
        <v>1</v>
      </c>
      <c r="N178">
        <v>0</v>
      </c>
      <c r="O178">
        <v>1</v>
      </c>
      <c r="P178">
        <v>0</v>
      </c>
      <c r="Q178">
        <v>7.02762430939226</v>
      </c>
      <c r="R178">
        <v>185</v>
      </c>
      <c r="S178">
        <v>9.4</v>
      </c>
      <c r="T178">
        <v>19.2</v>
      </c>
      <c r="U178">
        <v>1</v>
      </c>
      <c r="V178">
        <v>1.77412731</v>
      </c>
      <c r="W178">
        <v>1</v>
      </c>
      <c r="X178">
        <v>5.749486653</v>
      </c>
      <c r="Y178">
        <v>0</v>
      </c>
      <c r="Z178" s="1">
        <f t="shared" si="42"/>
        <v>0</v>
      </c>
      <c r="AA178" s="1">
        <f t="shared" si="43"/>
        <v>0</v>
      </c>
      <c r="AB178" s="1">
        <f t="shared" si="44"/>
        <v>0</v>
      </c>
      <c r="AC178" s="1">
        <f t="shared" si="45"/>
        <v>0</v>
      </c>
      <c r="AD178" s="1">
        <f t="shared" si="46"/>
        <v>0</v>
      </c>
      <c r="AE178" s="1">
        <f t="shared" si="47"/>
        <v>0</v>
      </c>
      <c r="AF178" s="1">
        <f t="shared" si="48"/>
        <v>0</v>
      </c>
      <c r="AG178" s="1">
        <f t="shared" si="49"/>
        <v>0</v>
      </c>
      <c r="AH178" s="1">
        <f t="shared" si="50"/>
        <v>0</v>
      </c>
      <c r="AI178" s="1">
        <f t="shared" si="51"/>
        <v>0</v>
      </c>
      <c r="AJ178" s="1">
        <f t="shared" si="52"/>
        <v>0</v>
      </c>
      <c r="AK178" s="1">
        <f t="shared" si="53"/>
        <v>0</v>
      </c>
      <c r="AL178" s="1">
        <f t="shared" si="54"/>
        <v>0</v>
      </c>
      <c r="AM178" s="1">
        <f t="shared" si="55"/>
        <v>1</v>
      </c>
      <c r="AN178" s="1">
        <f t="shared" si="56"/>
        <v>0</v>
      </c>
      <c r="AO178" s="1">
        <f t="shared" si="57"/>
        <v>0</v>
      </c>
      <c r="AP178" s="1">
        <f t="shared" si="58"/>
        <v>0</v>
      </c>
      <c r="AQ178" s="1">
        <f t="shared" si="59"/>
        <v>0</v>
      </c>
      <c r="AR178">
        <f t="shared" si="60"/>
        <v>14</v>
      </c>
    </row>
    <row r="179" spans="1:44">
      <c r="A179">
        <v>178</v>
      </c>
      <c r="B179">
        <v>2018</v>
      </c>
      <c r="C179">
        <v>11.4</v>
      </c>
      <c r="E179">
        <v>0</v>
      </c>
      <c r="F179">
        <v>4.1</v>
      </c>
      <c r="G179" t="s">
        <v>53</v>
      </c>
      <c r="H179">
        <f t="shared" si="41"/>
        <v>1</v>
      </c>
      <c r="I179">
        <v>5.47</v>
      </c>
      <c r="J179">
        <v>79.81930185</v>
      </c>
      <c r="K179">
        <v>0.1841</v>
      </c>
      <c r="L179">
        <v>0</v>
      </c>
      <c r="M179">
        <v>0</v>
      </c>
      <c r="N179">
        <v>0</v>
      </c>
      <c r="O179">
        <v>1</v>
      </c>
      <c r="P179">
        <v>0</v>
      </c>
      <c r="Q179">
        <v>8.24125230202577</v>
      </c>
      <c r="R179">
        <v>269</v>
      </c>
      <c r="S179">
        <v>11.7</v>
      </c>
      <c r="T179">
        <v>37.1</v>
      </c>
      <c r="U179">
        <v>0</v>
      </c>
      <c r="V179">
        <v>9.49486653</v>
      </c>
      <c r="W179">
        <v>0</v>
      </c>
      <c r="X179">
        <v>9.659137577</v>
      </c>
      <c r="Y179">
        <v>1</v>
      </c>
      <c r="Z179" s="1">
        <f t="shared" si="42"/>
        <v>0</v>
      </c>
      <c r="AA179" s="1">
        <f t="shared" si="43"/>
        <v>0</v>
      </c>
      <c r="AB179" s="1">
        <f t="shared" si="44"/>
        <v>0</v>
      </c>
      <c r="AC179" s="1">
        <f t="shared" si="45"/>
        <v>0</v>
      </c>
      <c r="AD179" s="1">
        <f t="shared" si="46"/>
        <v>0</v>
      </c>
      <c r="AE179" s="1">
        <f t="shared" si="47"/>
        <v>0</v>
      </c>
      <c r="AF179" s="1">
        <f t="shared" si="48"/>
        <v>0</v>
      </c>
      <c r="AG179" s="1">
        <f t="shared" si="49"/>
        <v>0</v>
      </c>
      <c r="AH179" s="1">
        <f t="shared" si="50"/>
        <v>0</v>
      </c>
      <c r="AI179" s="1">
        <f t="shared" si="51"/>
        <v>0</v>
      </c>
      <c r="AJ179" s="1">
        <f t="shared" si="52"/>
        <v>1</v>
      </c>
      <c r="AK179" s="1">
        <f t="shared" si="53"/>
        <v>0</v>
      </c>
      <c r="AL179" s="1">
        <f t="shared" si="54"/>
        <v>0</v>
      </c>
      <c r="AM179" s="1">
        <f t="shared" si="55"/>
        <v>0</v>
      </c>
      <c r="AN179" s="1">
        <f t="shared" si="56"/>
        <v>0</v>
      </c>
      <c r="AO179" s="1">
        <f t="shared" si="57"/>
        <v>0</v>
      </c>
      <c r="AP179" s="1">
        <f t="shared" si="58"/>
        <v>0</v>
      </c>
      <c r="AQ179" s="1">
        <f t="shared" si="59"/>
        <v>0</v>
      </c>
      <c r="AR179">
        <f t="shared" si="60"/>
        <v>11</v>
      </c>
    </row>
    <row r="180" spans="1:44">
      <c r="A180">
        <v>179</v>
      </c>
      <c r="B180">
        <v>2018</v>
      </c>
      <c r="C180">
        <v>4.4</v>
      </c>
      <c r="E180">
        <v>1</v>
      </c>
      <c r="F180">
        <v>4.4</v>
      </c>
      <c r="G180" t="s">
        <v>57</v>
      </c>
      <c r="H180">
        <f t="shared" si="41"/>
        <v>2</v>
      </c>
      <c r="I180">
        <v>9.5</v>
      </c>
      <c r="J180">
        <v>70.09993155</v>
      </c>
      <c r="K180">
        <v>0.5745</v>
      </c>
      <c r="L180">
        <v>0</v>
      </c>
      <c r="M180">
        <v>0</v>
      </c>
      <c r="N180">
        <v>0</v>
      </c>
      <c r="O180">
        <v>1</v>
      </c>
      <c r="P180">
        <v>0</v>
      </c>
      <c r="Q180">
        <v>2.47329650092081</v>
      </c>
      <c r="R180">
        <v>175</v>
      </c>
      <c r="S180">
        <v>11.3</v>
      </c>
      <c r="T180">
        <v>18.6</v>
      </c>
      <c r="U180">
        <v>1</v>
      </c>
      <c r="V180">
        <v>3.646817248</v>
      </c>
      <c r="W180">
        <v>0</v>
      </c>
      <c r="X180">
        <v>11.03901437</v>
      </c>
      <c r="Y180">
        <v>0</v>
      </c>
      <c r="Z180" s="1">
        <f t="shared" si="42"/>
        <v>0</v>
      </c>
      <c r="AA180" s="1">
        <f t="shared" si="43"/>
        <v>1</v>
      </c>
      <c r="AB180" s="1">
        <f t="shared" si="44"/>
        <v>0</v>
      </c>
      <c r="AC180" s="1">
        <f t="shared" si="45"/>
        <v>0</v>
      </c>
      <c r="AD180" s="1">
        <f t="shared" si="46"/>
        <v>0</v>
      </c>
      <c r="AE180" s="1">
        <f t="shared" si="47"/>
        <v>0</v>
      </c>
      <c r="AF180" s="1">
        <f t="shared" si="48"/>
        <v>0</v>
      </c>
      <c r="AG180" s="1">
        <f t="shared" si="49"/>
        <v>0</v>
      </c>
      <c r="AH180" s="1">
        <f t="shared" si="50"/>
        <v>0</v>
      </c>
      <c r="AI180" s="1">
        <f t="shared" si="51"/>
        <v>0</v>
      </c>
      <c r="AJ180" s="1">
        <f t="shared" si="52"/>
        <v>0</v>
      </c>
      <c r="AK180" s="1">
        <f t="shared" si="53"/>
        <v>0</v>
      </c>
      <c r="AL180" s="1">
        <f t="shared" si="54"/>
        <v>0</v>
      </c>
      <c r="AM180" s="1">
        <f t="shared" si="55"/>
        <v>0</v>
      </c>
      <c r="AN180" s="1">
        <f t="shared" si="56"/>
        <v>0</v>
      </c>
      <c r="AO180" s="1">
        <f t="shared" si="57"/>
        <v>0</v>
      </c>
      <c r="AP180" s="1">
        <f t="shared" si="58"/>
        <v>0</v>
      </c>
      <c r="AQ180" s="1">
        <f t="shared" si="59"/>
        <v>0</v>
      </c>
      <c r="AR180">
        <f t="shared" si="60"/>
        <v>2</v>
      </c>
    </row>
    <row r="181" spans="1:44">
      <c r="A181">
        <v>180</v>
      </c>
      <c r="B181">
        <v>2018</v>
      </c>
      <c r="C181">
        <v>4.4</v>
      </c>
      <c r="D181">
        <v>1</v>
      </c>
      <c r="E181">
        <v>1</v>
      </c>
      <c r="F181">
        <v>3.3</v>
      </c>
      <c r="G181" t="s">
        <v>53</v>
      </c>
      <c r="H181">
        <f t="shared" si="41"/>
        <v>1</v>
      </c>
      <c r="I181">
        <v>7.25</v>
      </c>
      <c r="J181">
        <v>66.11088296</v>
      </c>
      <c r="K181">
        <v>0.0508</v>
      </c>
      <c r="L181">
        <v>0</v>
      </c>
      <c r="M181">
        <v>0</v>
      </c>
      <c r="N181">
        <v>0</v>
      </c>
      <c r="O181">
        <v>1</v>
      </c>
      <c r="P181">
        <v>0</v>
      </c>
      <c r="Q181">
        <v>5.83793738489871</v>
      </c>
      <c r="R181">
        <v>381</v>
      </c>
      <c r="S181">
        <v>10.1</v>
      </c>
      <c r="T181">
        <v>20</v>
      </c>
      <c r="U181">
        <v>1</v>
      </c>
      <c r="V181">
        <v>3.449691992</v>
      </c>
      <c r="W181">
        <v>0</v>
      </c>
      <c r="X181">
        <v>15.11293635</v>
      </c>
      <c r="Y181">
        <v>0</v>
      </c>
      <c r="Z181" s="1">
        <f t="shared" si="42"/>
        <v>0</v>
      </c>
      <c r="AA181" s="1">
        <f t="shared" si="43"/>
        <v>0</v>
      </c>
      <c r="AB181" s="1">
        <f t="shared" si="44"/>
        <v>0</v>
      </c>
      <c r="AC181" s="1">
        <f t="shared" si="45"/>
        <v>0</v>
      </c>
      <c r="AD181" s="1">
        <f t="shared" si="46"/>
        <v>0</v>
      </c>
      <c r="AE181" s="1">
        <f t="shared" si="47"/>
        <v>0</v>
      </c>
      <c r="AF181" s="1">
        <f t="shared" si="48"/>
        <v>0</v>
      </c>
      <c r="AG181" s="1">
        <f t="shared" si="49"/>
        <v>0</v>
      </c>
      <c r="AH181" s="1">
        <f t="shared" si="50"/>
        <v>0</v>
      </c>
      <c r="AI181" s="1">
        <f t="shared" si="51"/>
        <v>0</v>
      </c>
      <c r="AJ181" s="1">
        <f t="shared" si="52"/>
        <v>1</v>
      </c>
      <c r="AK181" s="1">
        <f t="shared" si="53"/>
        <v>0</v>
      </c>
      <c r="AL181" s="1">
        <f t="shared" si="54"/>
        <v>0</v>
      </c>
      <c r="AM181" s="1">
        <f t="shared" si="55"/>
        <v>0</v>
      </c>
      <c r="AN181" s="1">
        <f t="shared" si="56"/>
        <v>0</v>
      </c>
      <c r="AO181" s="1">
        <f t="shared" si="57"/>
        <v>0</v>
      </c>
      <c r="AP181" s="1">
        <f t="shared" si="58"/>
        <v>0</v>
      </c>
      <c r="AQ181" s="1">
        <f t="shared" si="59"/>
        <v>0</v>
      </c>
      <c r="AR181">
        <f t="shared" si="60"/>
        <v>11</v>
      </c>
    </row>
    <row r="182" spans="1:44">
      <c r="A182">
        <v>181</v>
      </c>
      <c r="B182">
        <v>2018</v>
      </c>
      <c r="C182">
        <v>12.3</v>
      </c>
      <c r="D182">
        <v>0</v>
      </c>
      <c r="E182">
        <v>1</v>
      </c>
      <c r="F182">
        <v>3.4</v>
      </c>
      <c r="G182" t="s">
        <v>53</v>
      </c>
      <c r="H182">
        <f t="shared" si="41"/>
        <v>1</v>
      </c>
      <c r="I182">
        <v>4.08</v>
      </c>
      <c r="J182">
        <v>75.70431212</v>
      </c>
      <c r="K182">
        <v>0.0427</v>
      </c>
      <c r="L182">
        <v>0</v>
      </c>
      <c r="M182">
        <v>1</v>
      </c>
      <c r="N182">
        <v>0</v>
      </c>
      <c r="O182">
        <v>1</v>
      </c>
      <c r="P182">
        <v>0</v>
      </c>
      <c r="Q182">
        <v>6.69060773480663</v>
      </c>
      <c r="R182">
        <v>165</v>
      </c>
      <c r="S182">
        <v>11</v>
      </c>
      <c r="T182">
        <v>29.9</v>
      </c>
      <c r="U182">
        <v>1</v>
      </c>
      <c r="V182">
        <v>2.858316222</v>
      </c>
      <c r="W182">
        <v>1</v>
      </c>
      <c r="X182">
        <v>10.97330596</v>
      </c>
      <c r="Y182">
        <v>0</v>
      </c>
      <c r="Z182" s="1">
        <f t="shared" si="42"/>
        <v>0</v>
      </c>
      <c r="AA182" s="1">
        <f t="shared" si="43"/>
        <v>0</v>
      </c>
      <c r="AB182" s="1">
        <f t="shared" si="44"/>
        <v>0</v>
      </c>
      <c r="AC182" s="1">
        <f t="shared" si="45"/>
        <v>0</v>
      </c>
      <c r="AD182" s="1">
        <f t="shared" si="46"/>
        <v>0</v>
      </c>
      <c r="AE182" s="1">
        <f t="shared" si="47"/>
        <v>0</v>
      </c>
      <c r="AF182" s="1">
        <f t="shared" si="48"/>
        <v>0</v>
      </c>
      <c r="AG182" s="1">
        <f t="shared" si="49"/>
        <v>0</v>
      </c>
      <c r="AH182" s="1">
        <f t="shared" si="50"/>
        <v>0</v>
      </c>
      <c r="AI182" s="1">
        <f t="shared" si="51"/>
        <v>0</v>
      </c>
      <c r="AJ182" s="1">
        <f t="shared" si="52"/>
        <v>1</v>
      </c>
      <c r="AK182" s="1">
        <f t="shared" si="53"/>
        <v>0</v>
      </c>
      <c r="AL182" s="1">
        <f t="shared" si="54"/>
        <v>0</v>
      </c>
      <c r="AM182" s="1">
        <f t="shared" si="55"/>
        <v>0</v>
      </c>
      <c r="AN182" s="1">
        <f t="shared" si="56"/>
        <v>0</v>
      </c>
      <c r="AO182" s="1">
        <f t="shared" si="57"/>
        <v>0</v>
      </c>
      <c r="AP182" s="1">
        <f t="shared" si="58"/>
        <v>0</v>
      </c>
      <c r="AQ182" s="1">
        <f t="shared" si="59"/>
        <v>0</v>
      </c>
      <c r="AR182">
        <f t="shared" si="60"/>
        <v>11</v>
      </c>
    </row>
    <row r="183" spans="1:44">
      <c r="A183">
        <v>182</v>
      </c>
      <c r="B183">
        <v>2018</v>
      </c>
      <c r="C183">
        <v>0.9</v>
      </c>
      <c r="E183">
        <v>1</v>
      </c>
      <c r="F183">
        <v>4.6</v>
      </c>
      <c r="G183" t="s">
        <v>51</v>
      </c>
      <c r="H183">
        <f t="shared" si="41"/>
        <v>2</v>
      </c>
      <c r="I183">
        <v>2.25</v>
      </c>
      <c r="J183">
        <v>24.55578371</v>
      </c>
      <c r="K183">
        <v>0.4755</v>
      </c>
      <c r="L183">
        <v>0</v>
      </c>
      <c r="M183">
        <v>1</v>
      </c>
      <c r="N183">
        <v>0</v>
      </c>
      <c r="O183">
        <v>1</v>
      </c>
      <c r="P183">
        <v>0</v>
      </c>
      <c r="Q183">
        <v>7.82872928176795</v>
      </c>
      <c r="R183">
        <v>261</v>
      </c>
      <c r="S183">
        <v>14.1</v>
      </c>
      <c r="T183">
        <v>23.6</v>
      </c>
      <c r="U183">
        <v>1</v>
      </c>
      <c r="V183">
        <v>3.679671458</v>
      </c>
      <c r="W183">
        <v>0</v>
      </c>
      <c r="X183">
        <v>15.86858316</v>
      </c>
      <c r="Y183">
        <v>0</v>
      </c>
      <c r="Z183" s="1">
        <f t="shared" si="42"/>
        <v>0</v>
      </c>
      <c r="AA183" s="1">
        <f t="shared" si="43"/>
        <v>0</v>
      </c>
      <c r="AB183" s="1">
        <f t="shared" si="44"/>
        <v>0</v>
      </c>
      <c r="AC183" s="1">
        <f t="shared" si="45"/>
        <v>0</v>
      </c>
      <c r="AD183" s="1">
        <f t="shared" si="46"/>
        <v>0</v>
      </c>
      <c r="AE183" s="1">
        <f t="shared" si="47"/>
        <v>0</v>
      </c>
      <c r="AF183" s="1">
        <f t="shared" si="48"/>
        <v>0</v>
      </c>
      <c r="AG183" s="1">
        <f t="shared" si="49"/>
        <v>0</v>
      </c>
      <c r="AH183" s="1">
        <f t="shared" si="50"/>
        <v>0</v>
      </c>
      <c r="AI183" s="1">
        <f t="shared" si="51"/>
        <v>0</v>
      </c>
      <c r="AJ183" s="1">
        <f t="shared" si="52"/>
        <v>0</v>
      </c>
      <c r="AK183" s="1">
        <f t="shared" si="53"/>
        <v>0</v>
      </c>
      <c r="AL183" s="1">
        <f t="shared" si="54"/>
        <v>0</v>
      </c>
      <c r="AM183" s="1">
        <f t="shared" si="55"/>
        <v>0</v>
      </c>
      <c r="AN183" s="1">
        <f t="shared" si="56"/>
        <v>1</v>
      </c>
      <c r="AO183" s="1">
        <f t="shared" si="57"/>
        <v>0</v>
      </c>
      <c r="AP183" s="1">
        <f t="shared" si="58"/>
        <v>0</v>
      </c>
      <c r="AQ183" s="1">
        <f t="shared" si="59"/>
        <v>0</v>
      </c>
      <c r="AR183">
        <f t="shared" si="60"/>
        <v>15</v>
      </c>
    </row>
    <row r="184" spans="1:44">
      <c r="A184">
        <v>183</v>
      </c>
      <c r="B184">
        <v>2018</v>
      </c>
      <c r="C184">
        <v>37.7</v>
      </c>
      <c r="E184">
        <v>1</v>
      </c>
      <c r="F184">
        <v>4</v>
      </c>
      <c r="G184" t="s">
        <v>54</v>
      </c>
      <c r="H184">
        <f t="shared" si="41"/>
        <v>2</v>
      </c>
      <c r="I184">
        <v>2.86</v>
      </c>
      <c r="J184">
        <v>51.98631075</v>
      </c>
      <c r="K184">
        <v>0.0118</v>
      </c>
      <c r="L184">
        <v>0</v>
      </c>
      <c r="M184">
        <v>0</v>
      </c>
      <c r="N184">
        <v>1</v>
      </c>
      <c r="O184">
        <v>1</v>
      </c>
      <c r="P184">
        <v>0</v>
      </c>
      <c r="Q184">
        <v>6.16574585635359</v>
      </c>
      <c r="R184">
        <v>223</v>
      </c>
      <c r="S184">
        <v>12.6</v>
      </c>
      <c r="T184">
        <v>18.1</v>
      </c>
      <c r="U184">
        <v>0</v>
      </c>
      <c r="V184">
        <v>13.86447639</v>
      </c>
      <c r="W184">
        <v>0</v>
      </c>
      <c r="X184">
        <v>13.86447639</v>
      </c>
      <c r="Y184">
        <v>1</v>
      </c>
      <c r="Z184" s="1">
        <f t="shared" si="42"/>
        <v>0</v>
      </c>
      <c r="AA184" s="1">
        <f t="shared" si="43"/>
        <v>0</v>
      </c>
      <c r="AB184" s="1">
        <f t="shared" si="44"/>
        <v>0</v>
      </c>
      <c r="AC184" s="1">
        <f t="shared" si="45"/>
        <v>1</v>
      </c>
      <c r="AD184" s="1">
        <f t="shared" si="46"/>
        <v>0</v>
      </c>
      <c r="AE184" s="1">
        <f t="shared" si="47"/>
        <v>0</v>
      </c>
      <c r="AF184" s="1">
        <f t="shared" si="48"/>
        <v>0</v>
      </c>
      <c r="AG184" s="1">
        <f t="shared" si="49"/>
        <v>0</v>
      </c>
      <c r="AH184" s="1">
        <f t="shared" si="50"/>
        <v>0</v>
      </c>
      <c r="AI184" s="1">
        <f t="shared" si="51"/>
        <v>0</v>
      </c>
      <c r="AJ184" s="1">
        <f t="shared" si="52"/>
        <v>0</v>
      </c>
      <c r="AK184" s="1">
        <f t="shared" si="53"/>
        <v>0</v>
      </c>
      <c r="AL184" s="1">
        <f t="shared" si="54"/>
        <v>0</v>
      </c>
      <c r="AM184" s="1">
        <f t="shared" si="55"/>
        <v>0</v>
      </c>
      <c r="AN184" s="1">
        <f t="shared" si="56"/>
        <v>0</v>
      </c>
      <c r="AO184" s="1">
        <f t="shared" si="57"/>
        <v>0</v>
      </c>
      <c r="AP184" s="1">
        <f t="shared" si="58"/>
        <v>0</v>
      </c>
      <c r="AQ184" s="1">
        <f t="shared" si="59"/>
        <v>0</v>
      </c>
      <c r="AR184">
        <f t="shared" si="60"/>
        <v>4</v>
      </c>
    </row>
    <row r="185" spans="1:44">
      <c r="A185">
        <v>184</v>
      </c>
      <c r="B185">
        <v>2018</v>
      </c>
      <c r="C185">
        <v>0</v>
      </c>
      <c r="E185">
        <v>1</v>
      </c>
      <c r="F185">
        <v>4.3</v>
      </c>
      <c r="G185" t="s">
        <v>54</v>
      </c>
      <c r="H185">
        <f t="shared" si="41"/>
        <v>2</v>
      </c>
      <c r="I185">
        <v>2.36</v>
      </c>
      <c r="J185">
        <v>58.99247091</v>
      </c>
      <c r="K185">
        <v>0.2447</v>
      </c>
      <c r="L185">
        <v>0</v>
      </c>
      <c r="M185">
        <v>0</v>
      </c>
      <c r="N185">
        <v>0</v>
      </c>
      <c r="O185">
        <v>1</v>
      </c>
      <c r="P185">
        <v>0</v>
      </c>
      <c r="Q185">
        <v>7.0294659300184</v>
      </c>
      <c r="R185">
        <v>211</v>
      </c>
      <c r="S185">
        <v>12.2</v>
      </c>
      <c r="T185">
        <v>21.8</v>
      </c>
      <c r="U185">
        <v>1</v>
      </c>
      <c r="V185">
        <v>3.909650924</v>
      </c>
      <c r="W185">
        <v>1</v>
      </c>
      <c r="X185">
        <v>16.55852156</v>
      </c>
      <c r="Y185">
        <v>0</v>
      </c>
      <c r="Z185" s="1">
        <f t="shared" si="42"/>
        <v>0</v>
      </c>
      <c r="AA185" s="1">
        <f t="shared" si="43"/>
        <v>0</v>
      </c>
      <c r="AB185" s="1">
        <f t="shared" si="44"/>
        <v>0</v>
      </c>
      <c r="AC185" s="1">
        <f t="shared" si="45"/>
        <v>1</v>
      </c>
      <c r="AD185" s="1">
        <f t="shared" si="46"/>
        <v>0</v>
      </c>
      <c r="AE185" s="1">
        <f t="shared" si="47"/>
        <v>0</v>
      </c>
      <c r="AF185" s="1">
        <f t="shared" si="48"/>
        <v>0</v>
      </c>
      <c r="AG185" s="1">
        <f t="shared" si="49"/>
        <v>0</v>
      </c>
      <c r="AH185" s="1">
        <f t="shared" si="50"/>
        <v>0</v>
      </c>
      <c r="AI185" s="1">
        <f t="shared" si="51"/>
        <v>0</v>
      </c>
      <c r="AJ185" s="1">
        <f t="shared" si="52"/>
        <v>0</v>
      </c>
      <c r="AK185" s="1">
        <f t="shared" si="53"/>
        <v>0</v>
      </c>
      <c r="AL185" s="1">
        <f t="shared" si="54"/>
        <v>0</v>
      </c>
      <c r="AM185" s="1">
        <f t="shared" si="55"/>
        <v>0</v>
      </c>
      <c r="AN185" s="1">
        <f t="shared" si="56"/>
        <v>0</v>
      </c>
      <c r="AO185" s="1">
        <f t="shared" si="57"/>
        <v>0</v>
      </c>
      <c r="AP185" s="1">
        <f t="shared" si="58"/>
        <v>0</v>
      </c>
      <c r="AQ185" s="1">
        <f t="shared" si="59"/>
        <v>0</v>
      </c>
      <c r="AR185">
        <f t="shared" si="60"/>
        <v>4</v>
      </c>
    </row>
    <row r="186" spans="1:44">
      <c r="A186">
        <v>185</v>
      </c>
      <c r="B186">
        <v>2018</v>
      </c>
      <c r="C186">
        <v>0.9</v>
      </c>
      <c r="E186">
        <v>1</v>
      </c>
      <c r="F186">
        <v>2.9</v>
      </c>
      <c r="G186" t="s">
        <v>49</v>
      </c>
      <c r="H186">
        <f t="shared" si="41"/>
        <v>2</v>
      </c>
      <c r="I186">
        <v>8</v>
      </c>
      <c r="J186">
        <v>28.56673511</v>
      </c>
      <c r="K186">
        <v>0.1928</v>
      </c>
      <c r="L186">
        <v>0</v>
      </c>
      <c r="M186">
        <v>1</v>
      </c>
      <c r="N186">
        <v>0</v>
      </c>
      <c r="O186">
        <v>1</v>
      </c>
      <c r="P186">
        <v>0</v>
      </c>
      <c r="Q186">
        <v>6.16206261510129</v>
      </c>
      <c r="R186">
        <v>528</v>
      </c>
      <c r="S186">
        <v>8.5</v>
      </c>
      <c r="T186">
        <v>24.4</v>
      </c>
      <c r="U186">
        <v>1</v>
      </c>
      <c r="V186">
        <v>0.624229979</v>
      </c>
      <c r="W186">
        <v>1</v>
      </c>
      <c r="X186">
        <v>0.887063655</v>
      </c>
      <c r="Y186">
        <v>0</v>
      </c>
      <c r="Z186" s="1">
        <f t="shared" si="42"/>
        <v>0</v>
      </c>
      <c r="AA186" s="1">
        <f t="shared" si="43"/>
        <v>0</v>
      </c>
      <c r="AB186" s="1">
        <f t="shared" si="44"/>
        <v>0</v>
      </c>
      <c r="AC186" s="1">
        <f t="shared" si="45"/>
        <v>0</v>
      </c>
      <c r="AD186" s="1">
        <f t="shared" si="46"/>
        <v>0</v>
      </c>
      <c r="AE186" s="1">
        <f t="shared" si="47"/>
        <v>0</v>
      </c>
      <c r="AF186" s="1">
        <f t="shared" si="48"/>
        <v>0</v>
      </c>
      <c r="AG186" s="1">
        <f t="shared" si="49"/>
        <v>0</v>
      </c>
      <c r="AH186" s="1">
        <f t="shared" si="50"/>
        <v>0</v>
      </c>
      <c r="AI186" s="1">
        <f t="shared" si="51"/>
        <v>0</v>
      </c>
      <c r="AJ186" s="1">
        <f t="shared" si="52"/>
        <v>0</v>
      </c>
      <c r="AK186" s="1">
        <f t="shared" si="53"/>
        <v>0</v>
      </c>
      <c r="AL186" s="1">
        <f t="shared" si="54"/>
        <v>0</v>
      </c>
      <c r="AM186" s="1">
        <f t="shared" si="55"/>
        <v>1</v>
      </c>
      <c r="AN186" s="1">
        <f t="shared" si="56"/>
        <v>0</v>
      </c>
      <c r="AO186" s="1">
        <f t="shared" si="57"/>
        <v>0</v>
      </c>
      <c r="AP186" s="1">
        <f t="shared" si="58"/>
        <v>0</v>
      </c>
      <c r="AQ186" s="1">
        <f t="shared" si="59"/>
        <v>0</v>
      </c>
      <c r="AR186">
        <f t="shared" si="60"/>
        <v>14</v>
      </c>
    </row>
    <row r="187" spans="1:44">
      <c r="A187">
        <v>186</v>
      </c>
      <c r="B187">
        <v>2018</v>
      </c>
      <c r="C187">
        <v>8.8</v>
      </c>
      <c r="E187">
        <v>0</v>
      </c>
      <c r="F187">
        <v>4.1</v>
      </c>
      <c r="G187" t="s">
        <v>53</v>
      </c>
      <c r="H187">
        <f t="shared" si="41"/>
        <v>1</v>
      </c>
      <c r="I187">
        <v>7.75</v>
      </c>
      <c r="J187">
        <v>70.03969884</v>
      </c>
      <c r="K187">
        <v>0.3567</v>
      </c>
      <c r="L187">
        <v>1</v>
      </c>
      <c r="M187">
        <v>1</v>
      </c>
      <c r="N187">
        <v>0</v>
      </c>
      <c r="O187">
        <v>1</v>
      </c>
      <c r="P187">
        <v>0</v>
      </c>
      <c r="Q187">
        <v>6.41804788213628</v>
      </c>
      <c r="R187">
        <v>459</v>
      </c>
      <c r="S187">
        <v>13.9</v>
      </c>
      <c r="T187">
        <v>23.1</v>
      </c>
      <c r="U187">
        <v>0</v>
      </c>
      <c r="V187">
        <v>13.17453799</v>
      </c>
      <c r="W187">
        <v>0</v>
      </c>
      <c r="X187">
        <v>13.17453799</v>
      </c>
      <c r="Y187">
        <v>1</v>
      </c>
      <c r="Z187" s="1">
        <f t="shared" si="42"/>
        <v>0</v>
      </c>
      <c r="AA187" s="1">
        <f t="shared" si="43"/>
        <v>0</v>
      </c>
      <c r="AB187" s="1">
        <f t="shared" si="44"/>
        <v>0</v>
      </c>
      <c r="AC187" s="1">
        <f t="shared" si="45"/>
        <v>0</v>
      </c>
      <c r="AD187" s="1">
        <f t="shared" si="46"/>
        <v>0</v>
      </c>
      <c r="AE187" s="1">
        <f t="shared" si="47"/>
        <v>0</v>
      </c>
      <c r="AF187" s="1">
        <f t="shared" si="48"/>
        <v>0</v>
      </c>
      <c r="AG187" s="1">
        <f t="shared" si="49"/>
        <v>0</v>
      </c>
      <c r="AH187" s="1">
        <f t="shared" si="50"/>
        <v>0</v>
      </c>
      <c r="AI187" s="1">
        <f t="shared" si="51"/>
        <v>0</v>
      </c>
      <c r="AJ187" s="1">
        <f t="shared" si="52"/>
        <v>1</v>
      </c>
      <c r="AK187" s="1">
        <f t="shared" si="53"/>
        <v>0</v>
      </c>
      <c r="AL187" s="1">
        <f t="shared" si="54"/>
        <v>0</v>
      </c>
      <c r="AM187" s="1">
        <f t="shared" si="55"/>
        <v>0</v>
      </c>
      <c r="AN187" s="1">
        <f t="shared" si="56"/>
        <v>0</v>
      </c>
      <c r="AO187" s="1">
        <f t="shared" si="57"/>
        <v>0</v>
      </c>
      <c r="AP187" s="1">
        <f t="shared" si="58"/>
        <v>0</v>
      </c>
      <c r="AQ187" s="1">
        <f t="shared" si="59"/>
        <v>0</v>
      </c>
      <c r="AR187">
        <f t="shared" si="60"/>
        <v>11</v>
      </c>
    </row>
    <row r="188" spans="1:44">
      <c r="A188">
        <v>187</v>
      </c>
      <c r="B188">
        <v>2018</v>
      </c>
      <c r="C188">
        <v>5.3</v>
      </c>
      <c r="E188">
        <v>1</v>
      </c>
      <c r="F188">
        <v>3.7</v>
      </c>
      <c r="G188" t="s">
        <v>44</v>
      </c>
      <c r="H188">
        <f t="shared" si="41"/>
        <v>2</v>
      </c>
      <c r="I188">
        <v>5.71</v>
      </c>
      <c r="J188">
        <v>44.29021218</v>
      </c>
      <c r="K188">
        <v>0.3224</v>
      </c>
      <c r="L188">
        <v>1</v>
      </c>
      <c r="M188">
        <v>0</v>
      </c>
      <c r="N188">
        <v>0</v>
      </c>
      <c r="O188">
        <v>1</v>
      </c>
      <c r="P188">
        <v>0</v>
      </c>
      <c r="Q188">
        <v>8.02209944751382</v>
      </c>
      <c r="R188">
        <v>249</v>
      </c>
      <c r="S188">
        <v>8.2</v>
      </c>
      <c r="T188">
        <v>15.2</v>
      </c>
      <c r="U188">
        <v>1</v>
      </c>
      <c r="V188">
        <v>2.102669405</v>
      </c>
      <c r="W188">
        <v>1</v>
      </c>
      <c r="X188">
        <v>4.993839836</v>
      </c>
      <c r="Y188">
        <v>0</v>
      </c>
      <c r="Z188" s="1">
        <f t="shared" si="42"/>
        <v>0</v>
      </c>
      <c r="AA188" s="1">
        <f t="shared" si="43"/>
        <v>0</v>
      </c>
      <c r="AB188" s="1">
        <f t="shared" si="44"/>
        <v>1</v>
      </c>
      <c r="AC188" s="1">
        <f t="shared" si="45"/>
        <v>0</v>
      </c>
      <c r="AD188" s="1">
        <f t="shared" si="46"/>
        <v>0</v>
      </c>
      <c r="AE188" s="1">
        <f t="shared" si="47"/>
        <v>0</v>
      </c>
      <c r="AF188" s="1">
        <f t="shared" si="48"/>
        <v>0</v>
      </c>
      <c r="AG188" s="1">
        <f t="shared" si="49"/>
        <v>0</v>
      </c>
      <c r="AH188" s="1">
        <f t="shared" si="50"/>
        <v>0</v>
      </c>
      <c r="AI188" s="1">
        <f t="shared" si="51"/>
        <v>0</v>
      </c>
      <c r="AJ188" s="1">
        <f t="shared" si="52"/>
        <v>0</v>
      </c>
      <c r="AK188" s="1">
        <f t="shared" si="53"/>
        <v>0</v>
      </c>
      <c r="AL188" s="1">
        <f t="shared" si="54"/>
        <v>0</v>
      </c>
      <c r="AM188" s="1">
        <f t="shared" si="55"/>
        <v>0</v>
      </c>
      <c r="AN188" s="1">
        <f t="shared" si="56"/>
        <v>0</v>
      </c>
      <c r="AO188" s="1">
        <f t="shared" si="57"/>
        <v>0</v>
      </c>
      <c r="AP188" s="1">
        <f t="shared" si="58"/>
        <v>0</v>
      </c>
      <c r="AQ188" s="1">
        <f t="shared" si="59"/>
        <v>0</v>
      </c>
      <c r="AR188">
        <f t="shared" si="60"/>
        <v>3</v>
      </c>
    </row>
    <row r="189" spans="1:44">
      <c r="A189">
        <v>188</v>
      </c>
      <c r="B189">
        <v>2018</v>
      </c>
      <c r="C189">
        <v>3.5</v>
      </c>
      <c r="D189">
        <v>0</v>
      </c>
      <c r="E189">
        <v>1</v>
      </c>
      <c r="F189">
        <v>4.1</v>
      </c>
      <c r="G189" t="s">
        <v>53</v>
      </c>
      <c r="H189">
        <f t="shared" si="41"/>
        <v>1</v>
      </c>
      <c r="I189">
        <v>15.75</v>
      </c>
      <c r="J189">
        <v>53.70294319</v>
      </c>
      <c r="K189">
        <v>0.4312</v>
      </c>
      <c r="L189">
        <v>0</v>
      </c>
      <c r="M189">
        <v>1</v>
      </c>
      <c r="N189">
        <v>0</v>
      </c>
      <c r="O189">
        <v>1</v>
      </c>
      <c r="P189">
        <v>0</v>
      </c>
      <c r="Q189">
        <v>7.50276243093922</v>
      </c>
      <c r="R189">
        <v>379</v>
      </c>
      <c r="S189">
        <v>12.1</v>
      </c>
      <c r="T189">
        <v>21.4</v>
      </c>
      <c r="U189">
        <v>1</v>
      </c>
      <c r="V189">
        <v>0.624229979</v>
      </c>
      <c r="W189">
        <v>1</v>
      </c>
      <c r="X189">
        <v>9.527720739</v>
      </c>
      <c r="Y189">
        <v>0</v>
      </c>
      <c r="Z189" s="1">
        <f t="shared" si="42"/>
        <v>0</v>
      </c>
      <c r="AA189" s="1">
        <f t="shared" si="43"/>
        <v>0</v>
      </c>
      <c r="AB189" s="1">
        <f t="shared" si="44"/>
        <v>0</v>
      </c>
      <c r="AC189" s="1">
        <f t="shared" si="45"/>
        <v>0</v>
      </c>
      <c r="AD189" s="1">
        <f t="shared" si="46"/>
        <v>0</v>
      </c>
      <c r="AE189" s="1">
        <f t="shared" si="47"/>
        <v>0</v>
      </c>
      <c r="AF189" s="1">
        <f t="shared" si="48"/>
        <v>0</v>
      </c>
      <c r="AG189" s="1">
        <f t="shared" si="49"/>
        <v>0</v>
      </c>
      <c r="AH189" s="1">
        <f t="shared" si="50"/>
        <v>0</v>
      </c>
      <c r="AI189" s="1">
        <f t="shared" si="51"/>
        <v>0</v>
      </c>
      <c r="AJ189" s="1">
        <f t="shared" si="52"/>
        <v>1</v>
      </c>
      <c r="AK189" s="1">
        <f t="shared" si="53"/>
        <v>0</v>
      </c>
      <c r="AL189" s="1">
        <f t="shared" si="54"/>
        <v>0</v>
      </c>
      <c r="AM189" s="1">
        <f t="shared" si="55"/>
        <v>0</v>
      </c>
      <c r="AN189" s="1">
        <f t="shared" si="56"/>
        <v>0</v>
      </c>
      <c r="AO189" s="1">
        <f t="shared" si="57"/>
        <v>0</v>
      </c>
      <c r="AP189" s="1">
        <f t="shared" si="58"/>
        <v>0</v>
      </c>
      <c r="AQ189" s="1">
        <f t="shared" si="59"/>
        <v>0</v>
      </c>
      <c r="AR189">
        <f t="shared" si="60"/>
        <v>11</v>
      </c>
    </row>
    <row r="190" spans="1:44">
      <c r="A190">
        <v>189</v>
      </c>
      <c r="B190">
        <v>2018</v>
      </c>
      <c r="C190">
        <v>4.4</v>
      </c>
      <c r="E190">
        <v>1</v>
      </c>
      <c r="F190">
        <v>2.7</v>
      </c>
      <c r="G190" t="s">
        <v>51</v>
      </c>
      <c r="H190">
        <f t="shared" si="41"/>
        <v>2</v>
      </c>
      <c r="I190">
        <v>5.9</v>
      </c>
      <c r="J190">
        <v>32.70910335</v>
      </c>
      <c r="K190">
        <v>0.2659</v>
      </c>
      <c r="L190">
        <v>1</v>
      </c>
      <c r="M190">
        <v>0</v>
      </c>
      <c r="N190">
        <v>0</v>
      </c>
      <c r="O190">
        <v>1</v>
      </c>
      <c r="P190">
        <v>0</v>
      </c>
      <c r="Q190">
        <v>7.54327808471455</v>
      </c>
      <c r="R190">
        <v>369</v>
      </c>
      <c r="S190">
        <v>9.7</v>
      </c>
      <c r="T190">
        <v>21.6</v>
      </c>
      <c r="U190">
        <v>1</v>
      </c>
      <c r="V190">
        <v>0.229979466</v>
      </c>
      <c r="W190">
        <v>1</v>
      </c>
      <c r="X190">
        <v>0.427104723</v>
      </c>
      <c r="Y190">
        <v>0</v>
      </c>
      <c r="Z190" s="1">
        <f t="shared" si="42"/>
        <v>0</v>
      </c>
      <c r="AA190" s="1">
        <f t="shared" si="43"/>
        <v>0</v>
      </c>
      <c r="AB190" s="1">
        <f t="shared" si="44"/>
        <v>0</v>
      </c>
      <c r="AC190" s="1">
        <f t="shared" si="45"/>
        <v>0</v>
      </c>
      <c r="AD190" s="1">
        <f t="shared" si="46"/>
        <v>0</v>
      </c>
      <c r="AE190" s="1">
        <f t="shared" si="47"/>
        <v>0</v>
      </c>
      <c r="AF190" s="1">
        <f t="shared" si="48"/>
        <v>0</v>
      </c>
      <c r="AG190" s="1">
        <f t="shared" si="49"/>
        <v>0</v>
      </c>
      <c r="AH190" s="1">
        <f t="shared" si="50"/>
        <v>0</v>
      </c>
      <c r="AI190" s="1">
        <f t="shared" si="51"/>
        <v>0</v>
      </c>
      <c r="AJ190" s="1">
        <f t="shared" si="52"/>
        <v>0</v>
      </c>
      <c r="AK190" s="1">
        <f t="shared" si="53"/>
        <v>0</v>
      </c>
      <c r="AL190" s="1">
        <f t="shared" si="54"/>
        <v>0</v>
      </c>
      <c r="AM190" s="1">
        <f t="shared" si="55"/>
        <v>0</v>
      </c>
      <c r="AN190" s="1">
        <f t="shared" si="56"/>
        <v>1</v>
      </c>
      <c r="AO190" s="1">
        <f t="shared" si="57"/>
        <v>0</v>
      </c>
      <c r="AP190" s="1">
        <f t="shared" si="58"/>
        <v>0</v>
      </c>
      <c r="AQ190" s="1">
        <f t="shared" si="59"/>
        <v>0</v>
      </c>
      <c r="AR190">
        <f t="shared" si="60"/>
        <v>15</v>
      </c>
    </row>
    <row r="191" spans="1:44">
      <c r="A191">
        <v>190</v>
      </c>
      <c r="B191">
        <v>2018</v>
      </c>
      <c r="C191">
        <v>3.5</v>
      </c>
      <c r="E191">
        <v>1</v>
      </c>
      <c r="F191">
        <v>2.6</v>
      </c>
      <c r="G191" t="s">
        <v>57</v>
      </c>
      <c r="H191">
        <f t="shared" si="41"/>
        <v>2</v>
      </c>
      <c r="I191">
        <v>1</v>
      </c>
      <c r="J191">
        <v>67.11841205</v>
      </c>
      <c r="K191">
        <v>0.5193</v>
      </c>
      <c r="L191">
        <v>0</v>
      </c>
      <c r="M191">
        <v>0</v>
      </c>
      <c r="N191">
        <v>0</v>
      </c>
      <c r="O191">
        <v>1</v>
      </c>
      <c r="P191">
        <v>0</v>
      </c>
      <c r="Q191">
        <v>6.45303867403315</v>
      </c>
      <c r="R191">
        <v>181</v>
      </c>
      <c r="S191">
        <v>8.1</v>
      </c>
      <c r="T191">
        <v>25.9</v>
      </c>
      <c r="U191">
        <v>1</v>
      </c>
      <c r="V191">
        <v>1.77412731</v>
      </c>
      <c r="W191">
        <v>1</v>
      </c>
      <c r="X191">
        <v>1.77412731</v>
      </c>
      <c r="Y191">
        <v>0</v>
      </c>
      <c r="Z191" s="1">
        <f t="shared" si="42"/>
        <v>0</v>
      </c>
      <c r="AA191" s="1">
        <f t="shared" si="43"/>
        <v>1</v>
      </c>
      <c r="AB191" s="1">
        <f t="shared" si="44"/>
        <v>0</v>
      </c>
      <c r="AC191" s="1">
        <f t="shared" si="45"/>
        <v>0</v>
      </c>
      <c r="AD191" s="1">
        <f t="shared" si="46"/>
        <v>0</v>
      </c>
      <c r="AE191" s="1">
        <f t="shared" si="47"/>
        <v>0</v>
      </c>
      <c r="AF191" s="1">
        <f t="shared" si="48"/>
        <v>0</v>
      </c>
      <c r="AG191" s="1">
        <f t="shared" si="49"/>
        <v>0</v>
      </c>
      <c r="AH191" s="1">
        <f t="shared" si="50"/>
        <v>0</v>
      </c>
      <c r="AI191" s="1">
        <f t="shared" si="51"/>
        <v>0</v>
      </c>
      <c r="AJ191" s="1">
        <f t="shared" si="52"/>
        <v>0</v>
      </c>
      <c r="AK191" s="1">
        <f t="shared" si="53"/>
        <v>0</v>
      </c>
      <c r="AL191" s="1">
        <f t="shared" si="54"/>
        <v>0</v>
      </c>
      <c r="AM191" s="1">
        <f t="shared" si="55"/>
        <v>0</v>
      </c>
      <c r="AN191" s="1">
        <f t="shared" si="56"/>
        <v>0</v>
      </c>
      <c r="AO191" s="1">
        <f t="shared" si="57"/>
        <v>0</v>
      </c>
      <c r="AP191" s="1">
        <f t="shared" si="58"/>
        <v>0</v>
      </c>
      <c r="AQ191" s="1">
        <f t="shared" si="59"/>
        <v>0</v>
      </c>
      <c r="AR191">
        <f t="shared" si="60"/>
        <v>2</v>
      </c>
    </row>
    <row r="192" spans="1:44">
      <c r="A192">
        <v>191</v>
      </c>
      <c r="B192">
        <v>2018</v>
      </c>
      <c r="C192">
        <v>43</v>
      </c>
      <c r="E192">
        <v>1</v>
      </c>
      <c r="F192">
        <v>3</v>
      </c>
      <c r="G192" t="s">
        <v>58</v>
      </c>
      <c r="H192">
        <f t="shared" si="41"/>
        <v>2</v>
      </c>
      <c r="I192">
        <v>35.33</v>
      </c>
      <c r="J192">
        <v>34.89664613</v>
      </c>
      <c r="K192">
        <v>0.0931</v>
      </c>
      <c r="L192">
        <v>0</v>
      </c>
      <c r="M192">
        <v>1</v>
      </c>
      <c r="N192">
        <v>1</v>
      </c>
      <c r="O192">
        <v>1</v>
      </c>
      <c r="P192">
        <v>1</v>
      </c>
      <c r="Q192">
        <v>5.48987108655616</v>
      </c>
      <c r="R192">
        <v>377</v>
      </c>
      <c r="S192">
        <v>8.8</v>
      </c>
      <c r="T192">
        <v>15.8</v>
      </c>
      <c r="U192">
        <v>1</v>
      </c>
      <c r="V192">
        <v>0.821355236</v>
      </c>
      <c r="W192">
        <v>1</v>
      </c>
      <c r="X192">
        <v>0.821355236</v>
      </c>
      <c r="Y192">
        <v>0</v>
      </c>
      <c r="Z192" s="1">
        <f t="shared" si="42"/>
        <v>0</v>
      </c>
      <c r="AA192" s="1">
        <f t="shared" si="43"/>
        <v>0</v>
      </c>
      <c r="AB192" s="1">
        <f t="shared" si="44"/>
        <v>0</v>
      </c>
      <c r="AC192" s="1">
        <f t="shared" si="45"/>
        <v>0</v>
      </c>
      <c r="AD192" s="1">
        <f t="shared" si="46"/>
        <v>1</v>
      </c>
      <c r="AE192" s="1">
        <f t="shared" si="47"/>
        <v>0</v>
      </c>
      <c r="AF192" s="1">
        <f t="shared" si="48"/>
        <v>0</v>
      </c>
      <c r="AG192" s="1">
        <f t="shared" si="49"/>
        <v>0</v>
      </c>
      <c r="AH192" s="1">
        <f t="shared" si="50"/>
        <v>0</v>
      </c>
      <c r="AI192" s="1">
        <f t="shared" si="51"/>
        <v>0</v>
      </c>
      <c r="AJ192" s="1">
        <f t="shared" si="52"/>
        <v>0</v>
      </c>
      <c r="AK192" s="1">
        <f t="shared" si="53"/>
        <v>0</v>
      </c>
      <c r="AL192" s="1">
        <f t="shared" si="54"/>
        <v>0</v>
      </c>
      <c r="AM192" s="1">
        <f t="shared" si="55"/>
        <v>0</v>
      </c>
      <c r="AN192" s="1">
        <f t="shared" si="56"/>
        <v>0</v>
      </c>
      <c r="AO192" s="1">
        <f t="shared" si="57"/>
        <v>0</v>
      </c>
      <c r="AP192" s="1">
        <f t="shared" si="58"/>
        <v>0</v>
      </c>
      <c r="AQ192" s="1">
        <f t="shared" si="59"/>
        <v>0</v>
      </c>
      <c r="AR192">
        <f t="shared" si="60"/>
        <v>5</v>
      </c>
    </row>
    <row r="193" spans="1:44">
      <c r="A193">
        <v>192</v>
      </c>
      <c r="B193">
        <v>2018</v>
      </c>
      <c r="C193">
        <v>1.8</v>
      </c>
      <c r="E193">
        <v>1</v>
      </c>
      <c r="F193">
        <v>4.2</v>
      </c>
      <c r="G193" t="s">
        <v>53</v>
      </c>
      <c r="H193">
        <f t="shared" si="41"/>
        <v>1</v>
      </c>
      <c r="I193">
        <v>2.1</v>
      </c>
      <c r="J193">
        <v>30.43942505</v>
      </c>
      <c r="K193">
        <v>0.0281</v>
      </c>
      <c r="L193">
        <v>0</v>
      </c>
      <c r="M193">
        <v>1</v>
      </c>
      <c r="N193">
        <v>0</v>
      </c>
      <c r="O193">
        <v>1</v>
      </c>
      <c r="P193">
        <v>0</v>
      </c>
      <c r="Q193">
        <v>6.15101289134438</v>
      </c>
      <c r="R193">
        <v>186</v>
      </c>
      <c r="S193">
        <v>11.4</v>
      </c>
      <c r="T193">
        <v>19.4</v>
      </c>
      <c r="U193">
        <v>1</v>
      </c>
      <c r="V193">
        <v>5.486652977</v>
      </c>
      <c r="W193">
        <v>0</v>
      </c>
      <c r="X193">
        <v>17.77412731</v>
      </c>
      <c r="Y193">
        <v>0</v>
      </c>
      <c r="Z193" s="1">
        <f t="shared" si="42"/>
        <v>0</v>
      </c>
      <c r="AA193" s="1">
        <f t="shared" si="43"/>
        <v>0</v>
      </c>
      <c r="AB193" s="1">
        <f t="shared" si="44"/>
        <v>0</v>
      </c>
      <c r="AC193" s="1">
        <f t="shared" si="45"/>
        <v>0</v>
      </c>
      <c r="AD193" s="1">
        <f t="shared" si="46"/>
        <v>0</v>
      </c>
      <c r="AE193" s="1">
        <f t="shared" si="47"/>
        <v>0</v>
      </c>
      <c r="AF193" s="1">
        <f t="shared" si="48"/>
        <v>0</v>
      </c>
      <c r="AG193" s="1">
        <f t="shared" si="49"/>
        <v>0</v>
      </c>
      <c r="AH193" s="1">
        <f t="shared" si="50"/>
        <v>0</v>
      </c>
      <c r="AI193" s="1">
        <f t="shared" si="51"/>
        <v>0</v>
      </c>
      <c r="AJ193" s="1">
        <f t="shared" si="52"/>
        <v>1</v>
      </c>
      <c r="AK193" s="1">
        <f t="shared" si="53"/>
        <v>0</v>
      </c>
      <c r="AL193" s="1">
        <f t="shared" si="54"/>
        <v>0</v>
      </c>
      <c r="AM193" s="1">
        <f t="shared" si="55"/>
        <v>0</v>
      </c>
      <c r="AN193" s="1">
        <f t="shared" si="56"/>
        <v>0</v>
      </c>
      <c r="AO193" s="1">
        <f t="shared" si="57"/>
        <v>0</v>
      </c>
      <c r="AP193" s="1">
        <f t="shared" si="58"/>
        <v>0</v>
      </c>
      <c r="AQ193" s="1">
        <f t="shared" si="59"/>
        <v>0</v>
      </c>
      <c r="AR193">
        <f t="shared" si="60"/>
        <v>11</v>
      </c>
    </row>
    <row r="194" spans="1:44">
      <c r="A194">
        <v>193</v>
      </c>
      <c r="B194">
        <v>2018</v>
      </c>
      <c r="C194">
        <v>7</v>
      </c>
      <c r="E194">
        <v>1</v>
      </c>
      <c r="F194">
        <v>3.3</v>
      </c>
      <c r="G194" t="s">
        <v>56</v>
      </c>
      <c r="H194">
        <f t="shared" ref="H194:H257" si="61">IF(G194="Melanoma",0,IF(G194="NSCLC",1,2))</f>
        <v>2</v>
      </c>
      <c r="I194">
        <v>4</v>
      </c>
      <c r="J194">
        <v>54.37097878</v>
      </c>
      <c r="K194">
        <v>0.0398</v>
      </c>
      <c r="L194">
        <v>0</v>
      </c>
      <c r="M194">
        <v>0</v>
      </c>
      <c r="N194">
        <v>0</v>
      </c>
      <c r="O194">
        <v>1</v>
      </c>
      <c r="P194">
        <v>0</v>
      </c>
      <c r="Q194">
        <v>8.64272559852671</v>
      </c>
      <c r="R194">
        <v>484</v>
      </c>
      <c r="S194">
        <v>7.5</v>
      </c>
      <c r="T194">
        <v>20.2</v>
      </c>
      <c r="U194">
        <v>1</v>
      </c>
      <c r="V194">
        <v>1.609856263</v>
      </c>
      <c r="W194">
        <v>1</v>
      </c>
      <c r="X194">
        <v>3.712525667</v>
      </c>
      <c r="Y194">
        <v>0</v>
      </c>
      <c r="Z194" s="1">
        <f t="shared" ref="Z194:Z257" si="62">IF($G194="Bladder",1,0)</f>
        <v>0</v>
      </c>
      <c r="AA194" s="1">
        <f t="shared" ref="AA194:AA257" si="63">IF($G194="Breast",1,0)</f>
        <v>0</v>
      </c>
      <c r="AB194" s="1">
        <f t="shared" ref="AB194:AB257" si="64">IF($G194="Colorectal",1,0)</f>
        <v>0</v>
      </c>
      <c r="AC194" s="1">
        <f t="shared" ref="AC194:AC257" si="65">IF($G194="Endometrial",1,0)</f>
        <v>0</v>
      </c>
      <c r="AD194" s="1">
        <f t="shared" ref="AD194:AD257" si="66">IF($G194="Esophageal",1,0)</f>
        <v>0</v>
      </c>
      <c r="AE194" s="1">
        <f t="shared" ref="AE194:AE257" si="67">IF($G194="Gastric",1,0)</f>
        <v>0</v>
      </c>
      <c r="AF194" s="1">
        <f t="shared" ref="AF194:AF257" si="68">IF($G194="Head &amp; Neck",1,0)</f>
        <v>0</v>
      </c>
      <c r="AG194" s="1">
        <f t="shared" ref="AG194:AG257" si="69">IF($G194="Hepatobiliary",1,0)</f>
        <v>0</v>
      </c>
      <c r="AH194" s="1">
        <f t="shared" ref="AH194:AH257" si="70">IF($G194="Melanoma",1,0)</f>
        <v>0</v>
      </c>
      <c r="AI194" s="1">
        <f t="shared" ref="AI194:AI257" si="71">IF($G194="Mesothelioma",1,0)</f>
        <v>0</v>
      </c>
      <c r="AJ194" s="1">
        <f t="shared" ref="AJ194:AJ257" si="72">IF($G194="NSCLC",1,0)</f>
        <v>0</v>
      </c>
      <c r="AK194" s="1">
        <f t="shared" ref="AK194:AK257" si="73">IF($G194="Ovarian",1,0)</f>
        <v>1</v>
      </c>
      <c r="AL194" s="1">
        <f t="shared" ref="AL194:AL257" si="74">IF($G194="Pancreatic",1,0)</f>
        <v>0</v>
      </c>
      <c r="AM194" s="1">
        <f t="shared" ref="AM194:AM257" si="75">IF($G194="Renal",1,0)</f>
        <v>0</v>
      </c>
      <c r="AN194" s="1">
        <f t="shared" ref="AN194:AN257" si="76">IF($G194="Sarcoma",1,0)</f>
        <v>0</v>
      </c>
      <c r="AO194" s="1">
        <f t="shared" ref="AO194:AO257" si="77">IF($G194="SCLC",1,0)</f>
        <v>0</v>
      </c>
      <c r="AP194" s="1">
        <f t="shared" ref="AP194:AP257" si="78">IF($G194="Unknown primary",1,0)</f>
        <v>0</v>
      </c>
      <c r="AQ194" s="1">
        <f t="shared" ref="AQ194:AQ257" si="79">IF($G194="CNS",1,0)</f>
        <v>0</v>
      </c>
      <c r="AR194">
        <f t="shared" si="60"/>
        <v>12</v>
      </c>
    </row>
    <row r="195" spans="1:44">
      <c r="A195">
        <v>194</v>
      </c>
      <c r="B195">
        <v>2018</v>
      </c>
      <c r="C195">
        <v>1.8</v>
      </c>
      <c r="E195">
        <v>1</v>
      </c>
      <c r="F195">
        <v>3.7</v>
      </c>
      <c r="G195" t="s">
        <v>48</v>
      </c>
      <c r="H195">
        <f t="shared" si="61"/>
        <v>2</v>
      </c>
      <c r="I195">
        <v>2</v>
      </c>
      <c r="J195">
        <v>51.72895277</v>
      </c>
      <c r="K195">
        <v>0.2017</v>
      </c>
      <c r="L195">
        <v>0</v>
      </c>
      <c r="M195">
        <v>0</v>
      </c>
      <c r="N195">
        <v>0</v>
      </c>
      <c r="O195">
        <v>1</v>
      </c>
      <c r="P195">
        <v>0</v>
      </c>
      <c r="Q195">
        <v>4.65930018416206</v>
      </c>
      <c r="R195">
        <v>299</v>
      </c>
      <c r="S195">
        <v>9.4</v>
      </c>
      <c r="T195">
        <v>29.1</v>
      </c>
      <c r="U195">
        <v>1</v>
      </c>
      <c r="V195">
        <v>1.839835729</v>
      </c>
      <c r="W195">
        <v>0</v>
      </c>
      <c r="X195">
        <v>7.425051335</v>
      </c>
      <c r="Y195">
        <v>0</v>
      </c>
      <c r="Z195" s="1">
        <f t="shared" si="62"/>
        <v>0</v>
      </c>
      <c r="AA195" s="1">
        <f t="shared" si="63"/>
        <v>0</v>
      </c>
      <c r="AB195" s="1">
        <f t="shared" si="64"/>
        <v>0</v>
      </c>
      <c r="AC195" s="1">
        <f t="shared" si="65"/>
        <v>0</v>
      </c>
      <c r="AD195" s="1">
        <f t="shared" si="66"/>
        <v>0</v>
      </c>
      <c r="AE195" s="1">
        <f t="shared" si="67"/>
        <v>0</v>
      </c>
      <c r="AF195" s="1">
        <f t="shared" si="68"/>
        <v>0</v>
      </c>
      <c r="AG195" s="1">
        <f t="shared" si="69"/>
        <v>0</v>
      </c>
      <c r="AH195" s="1">
        <f t="shared" si="70"/>
        <v>0</v>
      </c>
      <c r="AI195" s="1">
        <f t="shared" si="71"/>
        <v>0</v>
      </c>
      <c r="AJ195" s="1">
        <f t="shared" si="72"/>
        <v>0</v>
      </c>
      <c r="AK195" s="1">
        <f t="shared" si="73"/>
        <v>0</v>
      </c>
      <c r="AL195" s="1">
        <f t="shared" si="74"/>
        <v>1</v>
      </c>
      <c r="AM195" s="1">
        <f t="shared" si="75"/>
        <v>0</v>
      </c>
      <c r="AN195" s="1">
        <f t="shared" si="76"/>
        <v>0</v>
      </c>
      <c r="AO195" s="1">
        <f t="shared" si="77"/>
        <v>0</v>
      </c>
      <c r="AP195" s="1">
        <f t="shared" si="78"/>
        <v>0</v>
      </c>
      <c r="AQ195" s="1">
        <f t="shared" si="79"/>
        <v>0</v>
      </c>
      <c r="AR195">
        <f t="shared" si="60"/>
        <v>13</v>
      </c>
    </row>
    <row r="196" spans="1:44">
      <c r="A196">
        <v>195</v>
      </c>
      <c r="B196">
        <v>2018</v>
      </c>
      <c r="C196">
        <v>27.2</v>
      </c>
      <c r="E196">
        <v>1</v>
      </c>
      <c r="F196">
        <v>3.4</v>
      </c>
      <c r="G196" t="s">
        <v>53</v>
      </c>
      <c r="H196">
        <f t="shared" si="61"/>
        <v>1</v>
      </c>
      <c r="I196">
        <v>26.29</v>
      </c>
      <c r="J196">
        <v>68.73921971</v>
      </c>
      <c r="K196">
        <v>0.2388</v>
      </c>
      <c r="L196">
        <v>0</v>
      </c>
      <c r="M196">
        <v>0</v>
      </c>
      <c r="N196">
        <v>0</v>
      </c>
      <c r="O196">
        <v>1</v>
      </c>
      <c r="P196">
        <v>0</v>
      </c>
      <c r="Q196">
        <v>2.85451197053407</v>
      </c>
      <c r="R196">
        <v>288</v>
      </c>
      <c r="S196">
        <v>12</v>
      </c>
      <c r="T196">
        <v>25</v>
      </c>
      <c r="U196">
        <v>1</v>
      </c>
      <c r="V196">
        <v>13.14168378</v>
      </c>
      <c r="W196">
        <v>0</v>
      </c>
      <c r="X196">
        <v>15.11293635</v>
      </c>
      <c r="Y196">
        <v>1</v>
      </c>
      <c r="Z196" s="1">
        <f t="shared" si="62"/>
        <v>0</v>
      </c>
      <c r="AA196" s="1">
        <f t="shared" si="63"/>
        <v>0</v>
      </c>
      <c r="AB196" s="1">
        <f t="shared" si="64"/>
        <v>0</v>
      </c>
      <c r="AC196" s="1">
        <f t="shared" si="65"/>
        <v>0</v>
      </c>
      <c r="AD196" s="1">
        <f t="shared" si="66"/>
        <v>0</v>
      </c>
      <c r="AE196" s="1">
        <f t="shared" si="67"/>
        <v>0</v>
      </c>
      <c r="AF196" s="1">
        <f t="shared" si="68"/>
        <v>0</v>
      </c>
      <c r="AG196" s="1">
        <f t="shared" si="69"/>
        <v>0</v>
      </c>
      <c r="AH196" s="1">
        <f t="shared" si="70"/>
        <v>0</v>
      </c>
      <c r="AI196" s="1">
        <f t="shared" si="71"/>
        <v>0</v>
      </c>
      <c r="AJ196" s="1">
        <f t="shared" si="72"/>
        <v>1</v>
      </c>
      <c r="AK196" s="1">
        <f t="shared" si="73"/>
        <v>0</v>
      </c>
      <c r="AL196" s="1">
        <f t="shared" si="74"/>
        <v>0</v>
      </c>
      <c r="AM196" s="1">
        <f t="shared" si="75"/>
        <v>0</v>
      </c>
      <c r="AN196" s="1">
        <f t="shared" si="76"/>
        <v>0</v>
      </c>
      <c r="AO196" s="1">
        <f t="shared" si="77"/>
        <v>0</v>
      </c>
      <c r="AP196" s="1">
        <f t="shared" si="78"/>
        <v>0</v>
      </c>
      <c r="AQ196" s="1">
        <f t="shared" si="79"/>
        <v>0</v>
      </c>
      <c r="AR196">
        <f t="shared" si="60"/>
        <v>11</v>
      </c>
    </row>
    <row r="197" spans="1:44">
      <c r="A197">
        <v>196</v>
      </c>
      <c r="B197">
        <v>2018</v>
      </c>
      <c r="C197">
        <v>0.9</v>
      </c>
      <c r="E197">
        <v>1</v>
      </c>
      <c r="F197">
        <v>3.8</v>
      </c>
      <c r="G197" t="s">
        <v>54</v>
      </c>
      <c r="H197">
        <f t="shared" si="61"/>
        <v>2</v>
      </c>
      <c r="I197">
        <v>4.59</v>
      </c>
      <c r="J197">
        <v>65.07871321</v>
      </c>
      <c r="K197">
        <v>0</v>
      </c>
      <c r="L197">
        <v>0</v>
      </c>
      <c r="M197">
        <v>0</v>
      </c>
      <c r="N197">
        <v>0</v>
      </c>
      <c r="O197">
        <v>1</v>
      </c>
      <c r="P197">
        <v>0</v>
      </c>
      <c r="Q197">
        <v>5.67587476979742</v>
      </c>
      <c r="R197">
        <v>491</v>
      </c>
      <c r="S197">
        <v>9.5</v>
      </c>
      <c r="T197">
        <v>21.2</v>
      </c>
      <c r="U197">
        <v>1</v>
      </c>
      <c r="V197">
        <v>3.154004107</v>
      </c>
      <c r="W197">
        <v>1</v>
      </c>
      <c r="X197">
        <v>3.154004107</v>
      </c>
      <c r="Y197">
        <v>0</v>
      </c>
      <c r="Z197" s="1">
        <f t="shared" si="62"/>
        <v>0</v>
      </c>
      <c r="AA197" s="1">
        <f t="shared" si="63"/>
        <v>0</v>
      </c>
      <c r="AB197" s="1">
        <f t="shared" si="64"/>
        <v>0</v>
      </c>
      <c r="AC197" s="1">
        <f t="shared" si="65"/>
        <v>1</v>
      </c>
      <c r="AD197" s="1">
        <f t="shared" si="66"/>
        <v>0</v>
      </c>
      <c r="AE197" s="1">
        <f t="shared" si="67"/>
        <v>0</v>
      </c>
      <c r="AF197" s="1">
        <f t="shared" si="68"/>
        <v>0</v>
      </c>
      <c r="AG197" s="1">
        <f t="shared" si="69"/>
        <v>0</v>
      </c>
      <c r="AH197" s="1">
        <f t="shared" si="70"/>
        <v>0</v>
      </c>
      <c r="AI197" s="1">
        <f t="shared" si="71"/>
        <v>0</v>
      </c>
      <c r="AJ197" s="1">
        <f t="shared" si="72"/>
        <v>0</v>
      </c>
      <c r="AK197" s="1">
        <f t="shared" si="73"/>
        <v>0</v>
      </c>
      <c r="AL197" s="1">
        <f t="shared" si="74"/>
        <v>0</v>
      </c>
      <c r="AM197" s="1">
        <f t="shared" si="75"/>
        <v>0</v>
      </c>
      <c r="AN197" s="1">
        <f t="shared" si="76"/>
        <v>0</v>
      </c>
      <c r="AO197" s="1">
        <f t="shared" si="77"/>
        <v>0</v>
      </c>
      <c r="AP197" s="1">
        <f t="shared" si="78"/>
        <v>0</v>
      </c>
      <c r="AQ197" s="1">
        <f t="shared" si="79"/>
        <v>0</v>
      </c>
      <c r="AR197">
        <f t="shared" si="60"/>
        <v>4</v>
      </c>
    </row>
    <row r="198" spans="1:44">
      <c r="A198">
        <v>197</v>
      </c>
      <c r="B198">
        <v>2018</v>
      </c>
      <c r="C198">
        <v>6.1</v>
      </c>
      <c r="E198">
        <v>1</v>
      </c>
      <c r="F198">
        <v>3.6</v>
      </c>
      <c r="G198" t="s">
        <v>44</v>
      </c>
      <c r="H198">
        <f t="shared" si="61"/>
        <v>2</v>
      </c>
      <c r="I198">
        <v>3.44</v>
      </c>
      <c r="J198">
        <v>38.46954141</v>
      </c>
      <c r="K198">
        <v>0.1807</v>
      </c>
      <c r="L198">
        <v>1</v>
      </c>
      <c r="M198">
        <v>0</v>
      </c>
      <c r="N198">
        <v>0</v>
      </c>
      <c r="O198">
        <v>1</v>
      </c>
      <c r="P198">
        <v>0</v>
      </c>
      <c r="Q198">
        <v>3.50092081031307</v>
      </c>
      <c r="R198">
        <v>310</v>
      </c>
      <c r="S198">
        <v>10.6</v>
      </c>
      <c r="T198">
        <v>34</v>
      </c>
      <c r="U198">
        <v>1</v>
      </c>
      <c r="V198">
        <v>0.459958932</v>
      </c>
      <c r="W198">
        <v>0</v>
      </c>
      <c r="X198">
        <v>14.35728953</v>
      </c>
      <c r="Y198">
        <v>0</v>
      </c>
      <c r="Z198" s="1">
        <f t="shared" si="62"/>
        <v>0</v>
      </c>
      <c r="AA198" s="1">
        <f t="shared" si="63"/>
        <v>0</v>
      </c>
      <c r="AB198" s="1">
        <f t="shared" si="64"/>
        <v>1</v>
      </c>
      <c r="AC198" s="1">
        <f t="shared" si="65"/>
        <v>0</v>
      </c>
      <c r="AD198" s="1">
        <f t="shared" si="66"/>
        <v>0</v>
      </c>
      <c r="AE198" s="1">
        <f t="shared" si="67"/>
        <v>0</v>
      </c>
      <c r="AF198" s="1">
        <f t="shared" si="68"/>
        <v>0</v>
      </c>
      <c r="AG198" s="1">
        <f t="shared" si="69"/>
        <v>0</v>
      </c>
      <c r="AH198" s="1">
        <f t="shared" si="70"/>
        <v>0</v>
      </c>
      <c r="AI198" s="1">
        <f t="shared" si="71"/>
        <v>0</v>
      </c>
      <c r="AJ198" s="1">
        <f t="shared" si="72"/>
        <v>0</v>
      </c>
      <c r="AK198" s="1">
        <f t="shared" si="73"/>
        <v>0</v>
      </c>
      <c r="AL198" s="1">
        <f t="shared" si="74"/>
        <v>0</v>
      </c>
      <c r="AM198" s="1">
        <f t="shared" si="75"/>
        <v>0</v>
      </c>
      <c r="AN198" s="1">
        <f t="shared" si="76"/>
        <v>0</v>
      </c>
      <c r="AO198" s="1">
        <f t="shared" si="77"/>
        <v>0</v>
      </c>
      <c r="AP198" s="1">
        <f t="shared" si="78"/>
        <v>0</v>
      </c>
      <c r="AQ198" s="1">
        <f t="shared" si="79"/>
        <v>0</v>
      </c>
      <c r="AR198">
        <f t="shared" si="60"/>
        <v>3</v>
      </c>
    </row>
    <row r="199" spans="1:44">
      <c r="A199">
        <v>198</v>
      </c>
      <c r="B199">
        <v>2018</v>
      </c>
      <c r="C199">
        <v>6.1</v>
      </c>
      <c r="D199">
        <v>0</v>
      </c>
      <c r="E199">
        <v>0</v>
      </c>
      <c r="F199">
        <v>4.2</v>
      </c>
      <c r="G199" t="s">
        <v>53</v>
      </c>
      <c r="H199">
        <f t="shared" si="61"/>
        <v>1</v>
      </c>
      <c r="I199">
        <v>2.82</v>
      </c>
      <c r="J199">
        <v>71.16221766</v>
      </c>
      <c r="K199">
        <v>0.069</v>
      </c>
      <c r="L199">
        <v>0</v>
      </c>
      <c r="M199">
        <v>1</v>
      </c>
      <c r="N199">
        <v>0</v>
      </c>
      <c r="O199">
        <v>1</v>
      </c>
      <c r="P199">
        <v>0</v>
      </c>
      <c r="Q199">
        <v>6.09208103130757</v>
      </c>
      <c r="R199">
        <v>255</v>
      </c>
      <c r="S199">
        <v>13.4</v>
      </c>
      <c r="T199">
        <v>27.3</v>
      </c>
      <c r="U199">
        <v>0</v>
      </c>
      <c r="V199">
        <v>14.58726899</v>
      </c>
      <c r="W199">
        <v>0</v>
      </c>
      <c r="X199">
        <v>14.58726899</v>
      </c>
      <c r="Y199">
        <v>1</v>
      </c>
      <c r="Z199" s="1">
        <f t="shared" si="62"/>
        <v>0</v>
      </c>
      <c r="AA199" s="1">
        <f t="shared" si="63"/>
        <v>0</v>
      </c>
      <c r="AB199" s="1">
        <f t="shared" si="64"/>
        <v>0</v>
      </c>
      <c r="AC199" s="1">
        <f t="shared" si="65"/>
        <v>0</v>
      </c>
      <c r="AD199" s="1">
        <f t="shared" si="66"/>
        <v>0</v>
      </c>
      <c r="AE199" s="1">
        <f t="shared" si="67"/>
        <v>0</v>
      </c>
      <c r="AF199" s="1">
        <f t="shared" si="68"/>
        <v>0</v>
      </c>
      <c r="AG199" s="1">
        <f t="shared" si="69"/>
        <v>0</v>
      </c>
      <c r="AH199" s="1">
        <f t="shared" si="70"/>
        <v>0</v>
      </c>
      <c r="AI199" s="1">
        <f t="shared" si="71"/>
        <v>0</v>
      </c>
      <c r="AJ199" s="1">
        <f t="shared" si="72"/>
        <v>1</v>
      </c>
      <c r="AK199" s="1">
        <f t="shared" si="73"/>
        <v>0</v>
      </c>
      <c r="AL199" s="1">
        <f t="shared" si="74"/>
        <v>0</v>
      </c>
      <c r="AM199" s="1">
        <f t="shared" si="75"/>
        <v>0</v>
      </c>
      <c r="AN199" s="1">
        <f t="shared" si="76"/>
        <v>0</v>
      </c>
      <c r="AO199" s="1">
        <f t="shared" si="77"/>
        <v>0</v>
      </c>
      <c r="AP199" s="1">
        <f t="shared" si="78"/>
        <v>0</v>
      </c>
      <c r="AQ199" s="1">
        <f t="shared" si="79"/>
        <v>0</v>
      </c>
      <c r="AR199">
        <f t="shared" si="60"/>
        <v>11</v>
      </c>
    </row>
    <row r="200" spans="1:44">
      <c r="A200">
        <v>199</v>
      </c>
      <c r="B200">
        <v>2018</v>
      </c>
      <c r="C200">
        <v>36</v>
      </c>
      <c r="E200">
        <v>1</v>
      </c>
      <c r="F200">
        <v>4</v>
      </c>
      <c r="G200" t="s">
        <v>57</v>
      </c>
      <c r="H200">
        <f t="shared" si="61"/>
        <v>2</v>
      </c>
      <c r="I200">
        <v>2.75</v>
      </c>
      <c r="J200">
        <v>50.07802875</v>
      </c>
      <c r="K200">
        <v>0.2902</v>
      </c>
      <c r="L200">
        <v>0</v>
      </c>
      <c r="M200">
        <v>1</v>
      </c>
      <c r="N200">
        <v>0</v>
      </c>
      <c r="O200">
        <v>0</v>
      </c>
      <c r="P200">
        <v>0</v>
      </c>
      <c r="Q200">
        <v>7.255985267035</v>
      </c>
      <c r="R200">
        <v>165</v>
      </c>
      <c r="S200">
        <v>14.2</v>
      </c>
      <c r="T200">
        <v>26.1</v>
      </c>
      <c r="U200">
        <v>0</v>
      </c>
      <c r="V200">
        <v>9.199178645</v>
      </c>
      <c r="W200">
        <v>0</v>
      </c>
      <c r="X200">
        <v>9.659137577</v>
      </c>
      <c r="Y200">
        <v>1</v>
      </c>
      <c r="Z200" s="1">
        <f t="shared" si="62"/>
        <v>0</v>
      </c>
      <c r="AA200" s="1">
        <f t="shared" si="63"/>
        <v>1</v>
      </c>
      <c r="AB200" s="1">
        <f t="shared" si="64"/>
        <v>0</v>
      </c>
      <c r="AC200" s="1">
        <f t="shared" si="65"/>
        <v>0</v>
      </c>
      <c r="AD200" s="1">
        <f t="shared" si="66"/>
        <v>0</v>
      </c>
      <c r="AE200" s="1">
        <f t="shared" si="67"/>
        <v>0</v>
      </c>
      <c r="AF200" s="1">
        <f t="shared" si="68"/>
        <v>0</v>
      </c>
      <c r="AG200" s="1">
        <f t="shared" si="69"/>
        <v>0</v>
      </c>
      <c r="AH200" s="1">
        <f t="shared" si="70"/>
        <v>0</v>
      </c>
      <c r="AI200" s="1">
        <f t="shared" si="71"/>
        <v>0</v>
      </c>
      <c r="AJ200" s="1">
        <f t="shared" si="72"/>
        <v>0</v>
      </c>
      <c r="AK200" s="1">
        <f t="shared" si="73"/>
        <v>0</v>
      </c>
      <c r="AL200" s="1">
        <f t="shared" si="74"/>
        <v>0</v>
      </c>
      <c r="AM200" s="1">
        <f t="shared" si="75"/>
        <v>0</v>
      </c>
      <c r="AN200" s="1">
        <f t="shared" si="76"/>
        <v>0</v>
      </c>
      <c r="AO200" s="1">
        <f t="shared" si="77"/>
        <v>0</v>
      </c>
      <c r="AP200" s="1">
        <f t="shared" si="78"/>
        <v>0</v>
      </c>
      <c r="AQ200" s="1">
        <f t="shared" si="79"/>
        <v>0</v>
      </c>
      <c r="AR200">
        <f t="shared" si="60"/>
        <v>2</v>
      </c>
    </row>
    <row r="201" spans="1:44">
      <c r="A201">
        <v>200</v>
      </c>
      <c r="B201">
        <v>2018</v>
      </c>
      <c r="C201">
        <v>1.8</v>
      </c>
      <c r="E201">
        <v>0</v>
      </c>
      <c r="F201">
        <v>4.1</v>
      </c>
      <c r="G201" t="s">
        <v>45</v>
      </c>
      <c r="H201">
        <f t="shared" si="61"/>
        <v>0</v>
      </c>
      <c r="I201">
        <v>3.8</v>
      </c>
      <c r="J201">
        <v>91.59753593</v>
      </c>
      <c r="K201">
        <v>0</v>
      </c>
      <c r="L201">
        <v>0</v>
      </c>
      <c r="M201">
        <v>1</v>
      </c>
      <c r="N201">
        <v>0</v>
      </c>
      <c r="O201">
        <v>1</v>
      </c>
      <c r="P201">
        <v>0</v>
      </c>
      <c r="Q201">
        <v>7.13812154696133</v>
      </c>
      <c r="R201">
        <v>220</v>
      </c>
      <c r="S201">
        <v>14.9</v>
      </c>
      <c r="T201">
        <v>27.5</v>
      </c>
      <c r="U201">
        <v>1</v>
      </c>
      <c r="V201">
        <v>0.657084189</v>
      </c>
      <c r="W201">
        <v>1</v>
      </c>
      <c r="X201">
        <v>3.679671458</v>
      </c>
      <c r="Y201">
        <v>0</v>
      </c>
      <c r="Z201" s="1">
        <f t="shared" si="62"/>
        <v>0</v>
      </c>
      <c r="AA201" s="1">
        <f t="shared" si="63"/>
        <v>0</v>
      </c>
      <c r="AB201" s="1">
        <f t="shared" si="64"/>
        <v>0</v>
      </c>
      <c r="AC201" s="1">
        <f t="shared" si="65"/>
        <v>0</v>
      </c>
      <c r="AD201" s="1">
        <f t="shared" si="66"/>
        <v>0</v>
      </c>
      <c r="AE201" s="1">
        <f t="shared" si="67"/>
        <v>0</v>
      </c>
      <c r="AF201" s="1">
        <f t="shared" si="68"/>
        <v>0</v>
      </c>
      <c r="AG201" s="1">
        <f t="shared" si="69"/>
        <v>0</v>
      </c>
      <c r="AH201" s="1">
        <f t="shared" si="70"/>
        <v>1</v>
      </c>
      <c r="AI201" s="1">
        <f t="shared" si="71"/>
        <v>0</v>
      </c>
      <c r="AJ201" s="1">
        <f t="shared" si="72"/>
        <v>0</v>
      </c>
      <c r="AK201" s="1">
        <f t="shared" si="73"/>
        <v>0</v>
      </c>
      <c r="AL201" s="1">
        <f t="shared" si="74"/>
        <v>0</v>
      </c>
      <c r="AM201" s="1">
        <f t="shared" si="75"/>
        <v>0</v>
      </c>
      <c r="AN201" s="1">
        <f t="shared" si="76"/>
        <v>0</v>
      </c>
      <c r="AO201" s="1">
        <f t="shared" si="77"/>
        <v>0</v>
      </c>
      <c r="AP201" s="1">
        <f t="shared" si="78"/>
        <v>0</v>
      </c>
      <c r="AQ201" s="1">
        <f t="shared" si="79"/>
        <v>0</v>
      </c>
      <c r="AR201">
        <f t="shared" si="60"/>
        <v>9</v>
      </c>
    </row>
    <row r="202" spans="1:44">
      <c r="A202">
        <v>201</v>
      </c>
      <c r="B202">
        <v>2018</v>
      </c>
      <c r="C202">
        <v>4.4</v>
      </c>
      <c r="E202">
        <v>1</v>
      </c>
      <c r="F202">
        <v>3.2</v>
      </c>
      <c r="G202" t="s">
        <v>55</v>
      </c>
      <c r="H202">
        <f t="shared" si="61"/>
        <v>2</v>
      </c>
      <c r="I202">
        <v>11</v>
      </c>
      <c r="J202">
        <v>44.10130048</v>
      </c>
      <c r="K202">
        <v>0.1731</v>
      </c>
      <c r="L202">
        <v>0</v>
      </c>
      <c r="M202">
        <v>0</v>
      </c>
      <c r="N202">
        <v>0</v>
      </c>
      <c r="O202">
        <v>1</v>
      </c>
      <c r="P202">
        <v>0</v>
      </c>
      <c r="Q202">
        <v>1.02762430939227</v>
      </c>
      <c r="R202">
        <v>282</v>
      </c>
      <c r="S202">
        <v>6.8</v>
      </c>
      <c r="T202">
        <v>21.6</v>
      </c>
      <c r="U202">
        <v>1</v>
      </c>
      <c r="V202">
        <v>0.821355236</v>
      </c>
      <c r="W202">
        <v>1</v>
      </c>
      <c r="X202">
        <v>7.68788501</v>
      </c>
      <c r="Y202">
        <v>0</v>
      </c>
      <c r="Z202" s="1">
        <f t="shared" si="62"/>
        <v>0</v>
      </c>
      <c r="AA202" s="1">
        <f t="shared" si="63"/>
        <v>0</v>
      </c>
      <c r="AB202" s="1">
        <f t="shared" si="64"/>
        <v>0</v>
      </c>
      <c r="AC202" s="1">
        <f t="shared" si="65"/>
        <v>0</v>
      </c>
      <c r="AD202" s="1">
        <f t="shared" si="66"/>
        <v>0</v>
      </c>
      <c r="AE202" s="1">
        <f t="shared" si="67"/>
        <v>0</v>
      </c>
      <c r="AF202" s="1">
        <f t="shared" si="68"/>
        <v>1</v>
      </c>
      <c r="AG202" s="1">
        <f t="shared" si="69"/>
        <v>0</v>
      </c>
      <c r="AH202" s="1">
        <f t="shared" si="70"/>
        <v>0</v>
      </c>
      <c r="AI202" s="1">
        <f t="shared" si="71"/>
        <v>0</v>
      </c>
      <c r="AJ202" s="1">
        <f t="shared" si="72"/>
        <v>0</v>
      </c>
      <c r="AK202" s="1">
        <f t="shared" si="73"/>
        <v>0</v>
      </c>
      <c r="AL202" s="1">
        <f t="shared" si="74"/>
        <v>0</v>
      </c>
      <c r="AM202" s="1">
        <f t="shared" si="75"/>
        <v>0</v>
      </c>
      <c r="AN202" s="1">
        <f t="shared" si="76"/>
        <v>0</v>
      </c>
      <c r="AO202" s="1">
        <f t="shared" si="77"/>
        <v>0</v>
      </c>
      <c r="AP202" s="1">
        <f t="shared" si="78"/>
        <v>0</v>
      </c>
      <c r="AQ202" s="1">
        <f t="shared" si="79"/>
        <v>0</v>
      </c>
      <c r="AR202">
        <f t="shared" si="60"/>
        <v>7</v>
      </c>
    </row>
    <row r="203" spans="1:44">
      <c r="A203">
        <v>202</v>
      </c>
      <c r="B203">
        <v>2018</v>
      </c>
      <c r="C203">
        <v>43.9</v>
      </c>
      <c r="E203">
        <v>1</v>
      </c>
      <c r="F203">
        <v>3.8</v>
      </c>
      <c r="G203" t="s">
        <v>56</v>
      </c>
      <c r="H203">
        <f t="shared" si="61"/>
        <v>2</v>
      </c>
      <c r="I203">
        <v>6.2</v>
      </c>
      <c r="J203">
        <v>51.137577</v>
      </c>
      <c r="K203">
        <v>0.0081</v>
      </c>
      <c r="L203">
        <v>0</v>
      </c>
      <c r="M203">
        <v>0</v>
      </c>
      <c r="N203">
        <v>1</v>
      </c>
      <c r="O203">
        <v>1</v>
      </c>
      <c r="P203">
        <v>0</v>
      </c>
      <c r="Q203">
        <v>5.71270718232045</v>
      </c>
      <c r="R203">
        <v>394</v>
      </c>
      <c r="S203">
        <v>10.5</v>
      </c>
      <c r="T203">
        <v>22.2</v>
      </c>
      <c r="U203">
        <v>1</v>
      </c>
      <c r="V203">
        <v>4.008213552</v>
      </c>
      <c r="W203">
        <v>1</v>
      </c>
      <c r="X203">
        <v>6.373716632</v>
      </c>
      <c r="Y203">
        <v>0</v>
      </c>
      <c r="Z203" s="1">
        <f t="shared" si="62"/>
        <v>0</v>
      </c>
      <c r="AA203" s="1">
        <f t="shared" si="63"/>
        <v>0</v>
      </c>
      <c r="AB203" s="1">
        <f t="shared" si="64"/>
        <v>0</v>
      </c>
      <c r="AC203" s="1">
        <f t="shared" si="65"/>
        <v>0</v>
      </c>
      <c r="AD203" s="1">
        <f t="shared" si="66"/>
        <v>0</v>
      </c>
      <c r="AE203" s="1">
        <f t="shared" si="67"/>
        <v>0</v>
      </c>
      <c r="AF203" s="1">
        <f t="shared" si="68"/>
        <v>0</v>
      </c>
      <c r="AG203" s="1">
        <f t="shared" si="69"/>
        <v>0</v>
      </c>
      <c r="AH203" s="1">
        <f t="shared" si="70"/>
        <v>0</v>
      </c>
      <c r="AI203" s="1">
        <f t="shared" si="71"/>
        <v>0</v>
      </c>
      <c r="AJ203" s="1">
        <f t="shared" si="72"/>
        <v>0</v>
      </c>
      <c r="AK203" s="1">
        <f t="shared" si="73"/>
        <v>1</v>
      </c>
      <c r="AL203" s="1">
        <f t="shared" si="74"/>
        <v>0</v>
      </c>
      <c r="AM203" s="1">
        <f t="shared" si="75"/>
        <v>0</v>
      </c>
      <c r="AN203" s="1">
        <f t="shared" si="76"/>
        <v>0</v>
      </c>
      <c r="AO203" s="1">
        <f t="shared" si="77"/>
        <v>0</v>
      </c>
      <c r="AP203" s="1">
        <f t="shared" si="78"/>
        <v>0</v>
      </c>
      <c r="AQ203" s="1">
        <f t="shared" si="79"/>
        <v>0</v>
      </c>
      <c r="AR203">
        <f t="shared" si="60"/>
        <v>12</v>
      </c>
    </row>
    <row r="204" spans="1:44">
      <c r="A204">
        <v>203</v>
      </c>
      <c r="B204">
        <v>2018</v>
      </c>
      <c r="C204">
        <v>21.1</v>
      </c>
      <c r="E204">
        <v>1</v>
      </c>
      <c r="F204">
        <v>4</v>
      </c>
      <c r="G204" t="s">
        <v>54</v>
      </c>
      <c r="H204">
        <f t="shared" si="61"/>
        <v>2</v>
      </c>
      <c r="I204">
        <v>7</v>
      </c>
      <c r="J204">
        <v>62.2696783</v>
      </c>
      <c r="K204">
        <v>0.1112</v>
      </c>
      <c r="L204">
        <v>0</v>
      </c>
      <c r="M204">
        <v>0</v>
      </c>
      <c r="N204">
        <v>1</v>
      </c>
      <c r="O204">
        <v>1</v>
      </c>
      <c r="P204">
        <v>0</v>
      </c>
      <c r="Q204">
        <v>7.87108655616943</v>
      </c>
      <c r="R204">
        <v>249</v>
      </c>
      <c r="S204">
        <v>9.3</v>
      </c>
      <c r="T204">
        <v>24.2</v>
      </c>
      <c r="U204">
        <v>1</v>
      </c>
      <c r="V204">
        <v>0.558521561</v>
      </c>
      <c r="W204">
        <v>0</v>
      </c>
      <c r="X204">
        <v>14.32443532</v>
      </c>
      <c r="Y204">
        <v>0</v>
      </c>
      <c r="Z204" s="1">
        <f t="shared" si="62"/>
        <v>0</v>
      </c>
      <c r="AA204" s="1">
        <f t="shared" si="63"/>
        <v>0</v>
      </c>
      <c r="AB204" s="1">
        <f t="shared" si="64"/>
        <v>0</v>
      </c>
      <c r="AC204" s="1">
        <f t="shared" si="65"/>
        <v>1</v>
      </c>
      <c r="AD204" s="1">
        <f t="shared" si="66"/>
        <v>0</v>
      </c>
      <c r="AE204" s="1">
        <f t="shared" si="67"/>
        <v>0</v>
      </c>
      <c r="AF204" s="1">
        <f t="shared" si="68"/>
        <v>0</v>
      </c>
      <c r="AG204" s="1">
        <f t="shared" si="69"/>
        <v>0</v>
      </c>
      <c r="AH204" s="1">
        <f t="shared" si="70"/>
        <v>0</v>
      </c>
      <c r="AI204" s="1">
        <f t="shared" si="71"/>
        <v>0</v>
      </c>
      <c r="AJ204" s="1">
        <f t="shared" si="72"/>
        <v>0</v>
      </c>
      <c r="AK204" s="1">
        <f t="shared" si="73"/>
        <v>0</v>
      </c>
      <c r="AL204" s="1">
        <f t="shared" si="74"/>
        <v>0</v>
      </c>
      <c r="AM204" s="1">
        <f t="shared" si="75"/>
        <v>0</v>
      </c>
      <c r="AN204" s="1">
        <f t="shared" si="76"/>
        <v>0</v>
      </c>
      <c r="AO204" s="1">
        <f t="shared" si="77"/>
        <v>0</v>
      </c>
      <c r="AP204" s="1">
        <f t="shared" si="78"/>
        <v>0</v>
      </c>
      <c r="AQ204" s="1">
        <f t="shared" si="79"/>
        <v>0</v>
      </c>
      <c r="AR204">
        <f t="shared" si="60"/>
        <v>4</v>
      </c>
    </row>
    <row r="205" spans="1:44">
      <c r="A205">
        <v>204</v>
      </c>
      <c r="B205">
        <v>2018</v>
      </c>
      <c r="C205">
        <v>41.3</v>
      </c>
      <c r="E205">
        <v>0</v>
      </c>
      <c r="F205">
        <v>3.9</v>
      </c>
      <c r="G205" t="s">
        <v>45</v>
      </c>
      <c r="H205">
        <f t="shared" si="61"/>
        <v>0</v>
      </c>
      <c r="I205">
        <v>3.67</v>
      </c>
      <c r="J205">
        <v>77.33333333</v>
      </c>
      <c r="K205">
        <v>0.1573</v>
      </c>
      <c r="L205">
        <v>1</v>
      </c>
      <c r="M205">
        <v>1</v>
      </c>
      <c r="N205">
        <v>0</v>
      </c>
      <c r="O205">
        <v>1</v>
      </c>
      <c r="P205">
        <v>1</v>
      </c>
      <c r="Q205">
        <v>5.8121546961326</v>
      </c>
      <c r="R205">
        <v>228</v>
      </c>
      <c r="S205">
        <v>12.5</v>
      </c>
      <c r="T205">
        <v>27.3</v>
      </c>
      <c r="U205">
        <v>0</v>
      </c>
      <c r="V205">
        <v>12.09034908</v>
      </c>
      <c r="W205">
        <v>0</v>
      </c>
      <c r="X205">
        <v>13.10882957</v>
      </c>
      <c r="Y205">
        <v>1</v>
      </c>
      <c r="Z205" s="1">
        <f t="shared" si="62"/>
        <v>0</v>
      </c>
      <c r="AA205" s="1">
        <f t="shared" si="63"/>
        <v>0</v>
      </c>
      <c r="AB205" s="1">
        <f t="shared" si="64"/>
        <v>0</v>
      </c>
      <c r="AC205" s="1">
        <f t="shared" si="65"/>
        <v>0</v>
      </c>
      <c r="AD205" s="1">
        <f t="shared" si="66"/>
        <v>0</v>
      </c>
      <c r="AE205" s="1">
        <f t="shared" si="67"/>
        <v>0</v>
      </c>
      <c r="AF205" s="1">
        <f t="shared" si="68"/>
        <v>0</v>
      </c>
      <c r="AG205" s="1">
        <f t="shared" si="69"/>
        <v>0</v>
      </c>
      <c r="AH205" s="1">
        <f t="shared" si="70"/>
        <v>1</v>
      </c>
      <c r="AI205" s="1">
        <f t="shared" si="71"/>
        <v>0</v>
      </c>
      <c r="AJ205" s="1">
        <f t="shared" si="72"/>
        <v>0</v>
      </c>
      <c r="AK205" s="1">
        <f t="shared" si="73"/>
        <v>0</v>
      </c>
      <c r="AL205" s="1">
        <f t="shared" si="74"/>
        <v>0</v>
      </c>
      <c r="AM205" s="1">
        <f t="shared" si="75"/>
        <v>0</v>
      </c>
      <c r="AN205" s="1">
        <f t="shared" si="76"/>
        <v>0</v>
      </c>
      <c r="AO205" s="1">
        <f t="shared" si="77"/>
        <v>0</v>
      </c>
      <c r="AP205" s="1">
        <f t="shared" si="78"/>
        <v>0</v>
      </c>
      <c r="AQ205" s="1">
        <f t="shared" si="79"/>
        <v>0</v>
      </c>
      <c r="AR205">
        <f t="shared" si="60"/>
        <v>9</v>
      </c>
    </row>
    <row r="206" spans="1:44">
      <c r="A206">
        <v>205</v>
      </c>
      <c r="B206">
        <v>2018</v>
      </c>
      <c r="C206">
        <v>7.9</v>
      </c>
      <c r="E206">
        <v>1</v>
      </c>
      <c r="F206">
        <v>3.7</v>
      </c>
      <c r="G206" t="s">
        <v>54</v>
      </c>
      <c r="H206">
        <f t="shared" si="61"/>
        <v>2</v>
      </c>
      <c r="I206">
        <v>3.33</v>
      </c>
      <c r="J206">
        <v>62.87200548</v>
      </c>
      <c r="K206">
        <v>0.6378</v>
      </c>
      <c r="L206">
        <v>0</v>
      </c>
      <c r="M206">
        <v>0</v>
      </c>
      <c r="N206">
        <v>0</v>
      </c>
      <c r="O206">
        <v>1</v>
      </c>
      <c r="P206">
        <v>0</v>
      </c>
      <c r="Q206">
        <v>4.78268876611418</v>
      </c>
      <c r="R206">
        <v>141</v>
      </c>
      <c r="S206">
        <v>11.8</v>
      </c>
      <c r="T206">
        <v>32.7</v>
      </c>
      <c r="U206">
        <v>1</v>
      </c>
      <c r="V206">
        <v>0.985626283</v>
      </c>
      <c r="W206">
        <v>0</v>
      </c>
      <c r="X206">
        <v>13.86447639</v>
      </c>
      <c r="Y206">
        <v>0</v>
      </c>
      <c r="Z206" s="1">
        <f t="shared" si="62"/>
        <v>0</v>
      </c>
      <c r="AA206" s="1">
        <f t="shared" si="63"/>
        <v>0</v>
      </c>
      <c r="AB206" s="1">
        <f t="shared" si="64"/>
        <v>0</v>
      </c>
      <c r="AC206" s="1">
        <f t="shared" si="65"/>
        <v>1</v>
      </c>
      <c r="AD206" s="1">
        <f t="shared" si="66"/>
        <v>0</v>
      </c>
      <c r="AE206" s="1">
        <f t="shared" si="67"/>
        <v>0</v>
      </c>
      <c r="AF206" s="1">
        <f t="shared" si="68"/>
        <v>0</v>
      </c>
      <c r="AG206" s="1">
        <f t="shared" si="69"/>
        <v>0</v>
      </c>
      <c r="AH206" s="1">
        <f t="shared" si="70"/>
        <v>0</v>
      </c>
      <c r="AI206" s="1">
        <f t="shared" si="71"/>
        <v>0</v>
      </c>
      <c r="AJ206" s="1">
        <f t="shared" si="72"/>
        <v>0</v>
      </c>
      <c r="AK206" s="1">
        <f t="shared" si="73"/>
        <v>0</v>
      </c>
      <c r="AL206" s="1">
        <f t="shared" si="74"/>
        <v>0</v>
      </c>
      <c r="AM206" s="1">
        <f t="shared" si="75"/>
        <v>0</v>
      </c>
      <c r="AN206" s="1">
        <f t="shared" si="76"/>
        <v>0</v>
      </c>
      <c r="AO206" s="1">
        <f t="shared" si="77"/>
        <v>0</v>
      </c>
      <c r="AP206" s="1">
        <f t="shared" si="78"/>
        <v>0</v>
      </c>
      <c r="AQ206" s="1">
        <f t="shared" si="79"/>
        <v>0</v>
      </c>
      <c r="AR206">
        <f t="shared" si="60"/>
        <v>4</v>
      </c>
    </row>
    <row r="207" spans="1:44">
      <c r="A207">
        <v>206</v>
      </c>
      <c r="B207">
        <v>2018</v>
      </c>
      <c r="C207">
        <v>52.7</v>
      </c>
      <c r="E207">
        <v>1</v>
      </c>
      <c r="F207">
        <v>4</v>
      </c>
      <c r="G207" t="s">
        <v>54</v>
      </c>
      <c r="H207">
        <f t="shared" si="61"/>
        <v>2</v>
      </c>
      <c r="I207">
        <v>3.21</v>
      </c>
      <c r="J207">
        <v>58.81998631</v>
      </c>
      <c r="K207">
        <v>0.0143</v>
      </c>
      <c r="L207">
        <v>0</v>
      </c>
      <c r="M207">
        <v>0</v>
      </c>
      <c r="N207">
        <v>1</v>
      </c>
      <c r="O207">
        <v>1</v>
      </c>
      <c r="P207">
        <v>0</v>
      </c>
      <c r="Q207">
        <v>5.03683241252302</v>
      </c>
      <c r="R207">
        <v>218</v>
      </c>
      <c r="S207">
        <v>12</v>
      </c>
      <c r="T207">
        <v>31.2</v>
      </c>
      <c r="U207">
        <v>0</v>
      </c>
      <c r="V207">
        <v>14.2587269</v>
      </c>
      <c r="W207">
        <v>0</v>
      </c>
      <c r="X207">
        <v>14.48870637</v>
      </c>
      <c r="Y207">
        <v>1</v>
      </c>
      <c r="Z207" s="1">
        <f t="shared" si="62"/>
        <v>0</v>
      </c>
      <c r="AA207" s="1">
        <f t="shared" si="63"/>
        <v>0</v>
      </c>
      <c r="AB207" s="1">
        <f t="shared" si="64"/>
        <v>0</v>
      </c>
      <c r="AC207" s="1">
        <f t="shared" si="65"/>
        <v>1</v>
      </c>
      <c r="AD207" s="1">
        <f t="shared" si="66"/>
        <v>0</v>
      </c>
      <c r="AE207" s="1">
        <f t="shared" si="67"/>
        <v>0</v>
      </c>
      <c r="AF207" s="1">
        <f t="shared" si="68"/>
        <v>0</v>
      </c>
      <c r="AG207" s="1">
        <f t="shared" si="69"/>
        <v>0</v>
      </c>
      <c r="AH207" s="1">
        <f t="shared" si="70"/>
        <v>0</v>
      </c>
      <c r="AI207" s="1">
        <f t="shared" si="71"/>
        <v>0</v>
      </c>
      <c r="AJ207" s="1">
        <f t="shared" si="72"/>
        <v>0</v>
      </c>
      <c r="AK207" s="1">
        <f t="shared" si="73"/>
        <v>0</v>
      </c>
      <c r="AL207" s="1">
        <f t="shared" si="74"/>
        <v>0</v>
      </c>
      <c r="AM207" s="1">
        <f t="shared" si="75"/>
        <v>0</v>
      </c>
      <c r="AN207" s="1">
        <f t="shared" si="76"/>
        <v>0</v>
      </c>
      <c r="AO207" s="1">
        <f t="shared" si="77"/>
        <v>0</v>
      </c>
      <c r="AP207" s="1">
        <f t="shared" si="78"/>
        <v>0</v>
      </c>
      <c r="AQ207" s="1">
        <f t="shared" si="79"/>
        <v>0</v>
      </c>
      <c r="AR207">
        <f t="shared" si="60"/>
        <v>4</v>
      </c>
    </row>
    <row r="208" spans="1:44">
      <c r="A208">
        <v>207</v>
      </c>
      <c r="B208">
        <v>2018</v>
      </c>
      <c r="C208">
        <v>2.6</v>
      </c>
      <c r="D208">
        <v>0</v>
      </c>
      <c r="E208">
        <v>1</v>
      </c>
      <c r="F208">
        <v>3.4</v>
      </c>
      <c r="G208" t="s">
        <v>53</v>
      </c>
      <c r="H208">
        <f t="shared" si="61"/>
        <v>1</v>
      </c>
      <c r="I208">
        <v>4.63</v>
      </c>
      <c r="J208">
        <v>73.37713895</v>
      </c>
      <c r="K208">
        <v>0.0697</v>
      </c>
      <c r="L208">
        <v>0</v>
      </c>
      <c r="M208">
        <v>1</v>
      </c>
      <c r="N208">
        <v>0</v>
      </c>
      <c r="O208">
        <v>1</v>
      </c>
      <c r="P208">
        <v>0</v>
      </c>
      <c r="Q208">
        <v>10.1086556169429</v>
      </c>
      <c r="R208">
        <v>294</v>
      </c>
      <c r="S208">
        <v>10.5</v>
      </c>
      <c r="T208">
        <v>32.1</v>
      </c>
      <c r="U208">
        <v>1</v>
      </c>
      <c r="V208">
        <v>1.149897331</v>
      </c>
      <c r="W208">
        <v>0</v>
      </c>
      <c r="X208">
        <v>15.70431212</v>
      </c>
      <c r="Y208">
        <v>0</v>
      </c>
      <c r="Z208" s="1">
        <f t="shared" si="62"/>
        <v>0</v>
      </c>
      <c r="AA208" s="1">
        <f t="shared" si="63"/>
        <v>0</v>
      </c>
      <c r="AB208" s="1">
        <f t="shared" si="64"/>
        <v>0</v>
      </c>
      <c r="AC208" s="1">
        <f t="shared" si="65"/>
        <v>0</v>
      </c>
      <c r="AD208" s="1">
        <f t="shared" si="66"/>
        <v>0</v>
      </c>
      <c r="AE208" s="1">
        <f t="shared" si="67"/>
        <v>0</v>
      </c>
      <c r="AF208" s="1">
        <f t="shared" si="68"/>
        <v>0</v>
      </c>
      <c r="AG208" s="1">
        <f t="shared" si="69"/>
        <v>0</v>
      </c>
      <c r="AH208" s="1">
        <f t="shared" si="70"/>
        <v>0</v>
      </c>
      <c r="AI208" s="1">
        <f t="shared" si="71"/>
        <v>0</v>
      </c>
      <c r="AJ208" s="1">
        <f t="shared" si="72"/>
        <v>1</v>
      </c>
      <c r="AK208" s="1">
        <f t="shared" si="73"/>
        <v>0</v>
      </c>
      <c r="AL208" s="1">
        <f t="shared" si="74"/>
        <v>0</v>
      </c>
      <c r="AM208" s="1">
        <f t="shared" si="75"/>
        <v>0</v>
      </c>
      <c r="AN208" s="1">
        <f t="shared" si="76"/>
        <v>0</v>
      </c>
      <c r="AO208" s="1">
        <f t="shared" si="77"/>
        <v>0</v>
      </c>
      <c r="AP208" s="1">
        <f t="shared" si="78"/>
        <v>0</v>
      </c>
      <c r="AQ208" s="1">
        <f t="shared" si="79"/>
        <v>0</v>
      </c>
      <c r="AR208">
        <f t="shared" si="60"/>
        <v>11</v>
      </c>
    </row>
    <row r="209" spans="1:44">
      <c r="A209">
        <v>208</v>
      </c>
      <c r="B209">
        <v>2018</v>
      </c>
      <c r="C209">
        <v>5.3</v>
      </c>
      <c r="D209">
        <v>0</v>
      </c>
      <c r="E209">
        <v>1</v>
      </c>
      <c r="F209">
        <v>3.6</v>
      </c>
      <c r="G209" t="s">
        <v>52</v>
      </c>
      <c r="H209">
        <f t="shared" si="61"/>
        <v>2</v>
      </c>
      <c r="I209">
        <v>16.38</v>
      </c>
      <c r="J209">
        <v>69.49760438</v>
      </c>
      <c r="K209">
        <v>0.004</v>
      </c>
      <c r="L209">
        <v>0</v>
      </c>
      <c r="M209">
        <v>0</v>
      </c>
      <c r="N209">
        <v>0</v>
      </c>
      <c r="O209">
        <v>1</v>
      </c>
      <c r="P209">
        <v>0</v>
      </c>
      <c r="Q209">
        <v>4.7182320441989</v>
      </c>
      <c r="R209">
        <v>396</v>
      </c>
      <c r="S209">
        <v>10.4</v>
      </c>
      <c r="T209">
        <v>29.3</v>
      </c>
      <c r="U209">
        <v>1</v>
      </c>
      <c r="V209">
        <v>1.18275154</v>
      </c>
      <c r="W209">
        <v>1</v>
      </c>
      <c r="X209">
        <v>1.80698152</v>
      </c>
      <c r="Y209">
        <v>0</v>
      </c>
      <c r="Z209" s="1">
        <f t="shared" si="62"/>
        <v>0</v>
      </c>
      <c r="AA209" s="1">
        <f t="shared" si="63"/>
        <v>0</v>
      </c>
      <c r="AB209" s="1">
        <f t="shared" si="64"/>
        <v>0</v>
      </c>
      <c r="AC209" s="1">
        <f t="shared" si="65"/>
        <v>0</v>
      </c>
      <c r="AD209" s="1">
        <f t="shared" si="66"/>
        <v>0</v>
      </c>
      <c r="AE209" s="1">
        <f t="shared" si="67"/>
        <v>0</v>
      </c>
      <c r="AF209" s="1">
        <f t="shared" si="68"/>
        <v>0</v>
      </c>
      <c r="AG209" s="1">
        <f t="shared" si="69"/>
        <v>0</v>
      </c>
      <c r="AH209" s="1">
        <f t="shared" si="70"/>
        <v>0</v>
      </c>
      <c r="AI209" s="1">
        <f t="shared" si="71"/>
        <v>0</v>
      </c>
      <c r="AJ209" s="1">
        <f t="shared" si="72"/>
        <v>0</v>
      </c>
      <c r="AK209" s="1">
        <f t="shared" si="73"/>
        <v>0</v>
      </c>
      <c r="AL209" s="1">
        <f t="shared" si="74"/>
        <v>0</v>
      </c>
      <c r="AM209" s="1">
        <f t="shared" si="75"/>
        <v>0</v>
      </c>
      <c r="AN209" s="1">
        <f t="shared" si="76"/>
        <v>0</v>
      </c>
      <c r="AO209" s="1">
        <f t="shared" si="77"/>
        <v>1</v>
      </c>
      <c r="AP209" s="1">
        <f t="shared" si="78"/>
        <v>0</v>
      </c>
      <c r="AQ209" s="1">
        <f t="shared" si="79"/>
        <v>0</v>
      </c>
      <c r="AR209">
        <f t="shared" si="60"/>
        <v>16</v>
      </c>
    </row>
    <row r="210" spans="1:44">
      <c r="A210">
        <v>209</v>
      </c>
      <c r="B210">
        <v>2018</v>
      </c>
      <c r="C210">
        <v>10.5</v>
      </c>
      <c r="E210">
        <v>1</v>
      </c>
      <c r="F210">
        <v>3.4</v>
      </c>
      <c r="G210" t="s">
        <v>48</v>
      </c>
      <c r="H210">
        <f t="shared" si="61"/>
        <v>2</v>
      </c>
      <c r="I210">
        <v>6.36</v>
      </c>
      <c r="J210">
        <v>73.49486653</v>
      </c>
      <c r="K210">
        <v>0.015</v>
      </c>
      <c r="L210">
        <v>0</v>
      </c>
      <c r="M210">
        <v>0</v>
      </c>
      <c r="N210">
        <v>0</v>
      </c>
      <c r="O210">
        <v>1</v>
      </c>
      <c r="P210">
        <v>0</v>
      </c>
      <c r="Q210">
        <v>8.30570902394106</v>
      </c>
      <c r="R210">
        <v>175</v>
      </c>
      <c r="S210">
        <v>9.3</v>
      </c>
      <c r="T210">
        <v>26.4</v>
      </c>
      <c r="U210">
        <v>1</v>
      </c>
      <c r="V210">
        <v>2.529774127</v>
      </c>
      <c r="W210">
        <v>1</v>
      </c>
      <c r="X210">
        <v>4.13963039</v>
      </c>
      <c r="Y210">
        <v>0</v>
      </c>
      <c r="Z210" s="1">
        <f t="shared" si="62"/>
        <v>0</v>
      </c>
      <c r="AA210" s="1">
        <f t="shared" si="63"/>
        <v>0</v>
      </c>
      <c r="AB210" s="1">
        <f t="shared" si="64"/>
        <v>0</v>
      </c>
      <c r="AC210" s="1">
        <f t="shared" si="65"/>
        <v>0</v>
      </c>
      <c r="AD210" s="1">
        <f t="shared" si="66"/>
        <v>0</v>
      </c>
      <c r="AE210" s="1">
        <f t="shared" si="67"/>
        <v>0</v>
      </c>
      <c r="AF210" s="1">
        <f t="shared" si="68"/>
        <v>0</v>
      </c>
      <c r="AG210" s="1">
        <f t="shared" si="69"/>
        <v>0</v>
      </c>
      <c r="AH210" s="1">
        <f t="shared" si="70"/>
        <v>0</v>
      </c>
      <c r="AI210" s="1">
        <f t="shared" si="71"/>
        <v>0</v>
      </c>
      <c r="AJ210" s="1">
        <f t="shared" si="72"/>
        <v>0</v>
      </c>
      <c r="AK210" s="1">
        <f t="shared" si="73"/>
        <v>0</v>
      </c>
      <c r="AL210" s="1">
        <f t="shared" si="74"/>
        <v>1</v>
      </c>
      <c r="AM210" s="1">
        <f t="shared" si="75"/>
        <v>0</v>
      </c>
      <c r="AN210" s="1">
        <f t="shared" si="76"/>
        <v>0</v>
      </c>
      <c r="AO210" s="1">
        <f t="shared" si="77"/>
        <v>0</v>
      </c>
      <c r="AP210" s="1">
        <f t="shared" si="78"/>
        <v>0</v>
      </c>
      <c r="AQ210" s="1">
        <f t="shared" si="79"/>
        <v>0</v>
      </c>
      <c r="AR210">
        <f t="shared" si="60"/>
        <v>13</v>
      </c>
    </row>
    <row r="211" spans="1:44">
      <c r="A211">
        <v>210</v>
      </c>
      <c r="B211">
        <v>2018</v>
      </c>
      <c r="C211">
        <v>14.9</v>
      </c>
      <c r="D211">
        <v>0</v>
      </c>
      <c r="E211">
        <v>1</v>
      </c>
      <c r="F211">
        <v>4.3</v>
      </c>
      <c r="G211" t="s">
        <v>53</v>
      </c>
      <c r="H211">
        <f t="shared" si="61"/>
        <v>1</v>
      </c>
      <c r="I211">
        <v>5.9</v>
      </c>
      <c r="J211">
        <v>61.4017796</v>
      </c>
      <c r="K211">
        <v>0.0268</v>
      </c>
      <c r="L211">
        <v>0</v>
      </c>
      <c r="M211">
        <v>1</v>
      </c>
      <c r="N211">
        <v>0</v>
      </c>
      <c r="O211">
        <v>1</v>
      </c>
      <c r="P211">
        <v>0</v>
      </c>
      <c r="Q211">
        <v>5.73296500920811</v>
      </c>
      <c r="R211">
        <v>222</v>
      </c>
      <c r="S211">
        <v>12.4</v>
      </c>
      <c r="T211">
        <v>31.7</v>
      </c>
      <c r="U211">
        <v>1</v>
      </c>
      <c r="V211">
        <v>14.9486653</v>
      </c>
      <c r="W211">
        <v>0</v>
      </c>
      <c r="X211">
        <v>17.24845996</v>
      </c>
      <c r="Y211">
        <v>1</v>
      </c>
      <c r="Z211" s="1">
        <f t="shared" si="62"/>
        <v>0</v>
      </c>
      <c r="AA211" s="1">
        <f t="shared" si="63"/>
        <v>0</v>
      </c>
      <c r="AB211" s="1">
        <f t="shared" si="64"/>
        <v>0</v>
      </c>
      <c r="AC211" s="1">
        <f t="shared" si="65"/>
        <v>0</v>
      </c>
      <c r="AD211" s="1">
        <f t="shared" si="66"/>
        <v>0</v>
      </c>
      <c r="AE211" s="1">
        <f t="shared" si="67"/>
        <v>0</v>
      </c>
      <c r="AF211" s="1">
        <f t="shared" si="68"/>
        <v>0</v>
      </c>
      <c r="AG211" s="1">
        <f t="shared" si="69"/>
        <v>0</v>
      </c>
      <c r="AH211" s="1">
        <f t="shared" si="70"/>
        <v>0</v>
      </c>
      <c r="AI211" s="1">
        <f t="shared" si="71"/>
        <v>0</v>
      </c>
      <c r="AJ211" s="1">
        <f t="shared" si="72"/>
        <v>1</v>
      </c>
      <c r="AK211" s="1">
        <f t="shared" si="73"/>
        <v>0</v>
      </c>
      <c r="AL211" s="1">
        <f t="shared" si="74"/>
        <v>0</v>
      </c>
      <c r="AM211" s="1">
        <f t="shared" si="75"/>
        <v>0</v>
      </c>
      <c r="AN211" s="1">
        <f t="shared" si="76"/>
        <v>0</v>
      </c>
      <c r="AO211" s="1">
        <f t="shared" si="77"/>
        <v>0</v>
      </c>
      <c r="AP211" s="1">
        <f t="shared" si="78"/>
        <v>0</v>
      </c>
      <c r="AQ211" s="1">
        <f t="shared" si="79"/>
        <v>0</v>
      </c>
      <c r="AR211">
        <f t="shared" si="60"/>
        <v>11</v>
      </c>
    </row>
    <row r="212" spans="1:44">
      <c r="A212">
        <v>211</v>
      </c>
      <c r="B212">
        <v>2018</v>
      </c>
      <c r="C212">
        <v>3.5</v>
      </c>
      <c r="E212">
        <v>1</v>
      </c>
      <c r="F212">
        <v>3.5</v>
      </c>
      <c r="G212" t="s">
        <v>55</v>
      </c>
      <c r="H212">
        <f t="shared" si="61"/>
        <v>2</v>
      </c>
      <c r="I212">
        <v>27</v>
      </c>
      <c r="J212">
        <v>59.22245038</v>
      </c>
      <c r="K212">
        <v>0.0025</v>
      </c>
      <c r="L212">
        <v>0</v>
      </c>
      <c r="M212">
        <v>1</v>
      </c>
      <c r="N212">
        <v>0</v>
      </c>
      <c r="O212">
        <v>1</v>
      </c>
      <c r="P212">
        <v>0</v>
      </c>
      <c r="Q212">
        <v>6.71639042357274</v>
      </c>
      <c r="R212">
        <v>459</v>
      </c>
      <c r="S212">
        <v>10.6</v>
      </c>
      <c r="T212">
        <v>20.9</v>
      </c>
      <c r="U212">
        <v>1</v>
      </c>
      <c r="V212">
        <v>0.722792608</v>
      </c>
      <c r="W212">
        <v>1</v>
      </c>
      <c r="X212">
        <v>3.54825462</v>
      </c>
      <c r="Y212">
        <v>0</v>
      </c>
      <c r="Z212" s="1">
        <f t="shared" si="62"/>
        <v>0</v>
      </c>
      <c r="AA212" s="1">
        <f t="shared" si="63"/>
        <v>0</v>
      </c>
      <c r="AB212" s="1">
        <f t="shared" si="64"/>
        <v>0</v>
      </c>
      <c r="AC212" s="1">
        <f t="shared" si="65"/>
        <v>0</v>
      </c>
      <c r="AD212" s="1">
        <f t="shared" si="66"/>
        <v>0</v>
      </c>
      <c r="AE212" s="1">
        <f t="shared" si="67"/>
        <v>0</v>
      </c>
      <c r="AF212" s="1">
        <f t="shared" si="68"/>
        <v>1</v>
      </c>
      <c r="AG212" s="1">
        <f t="shared" si="69"/>
        <v>0</v>
      </c>
      <c r="AH212" s="1">
        <f t="shared" si="70"/>
        <v>0</v>
      </c>
      <c r="AI212" s="1">
        <f t="shared" si="71"/>
        <v>0</v>
      </c>
      <c r="AJ212" s="1">
        <f t="shared" si="72"/>
        <v>0</v>
      </c>
      <c r="AK212" s="1">
        <f t="shared" si="73"/>
        <v>0</v>
      </c>
      <c r="AL212" s="1">
        <f t="shared" si="74"/>
        <v>0</v>
      </c>
      <c r="AM212" s="1">
        <f t="shared" si="75"/>
        <v>0</v>
      </c>
      <c r="AN212" s="1">
        <f t="shared" si="76"/>
        <v>0</v>
      </c>
      <c r="AO212" s="1">
        <f t="shared" si="77"/>
        <v>0</v>
      </c>
      <c r="AP212" s="1">
        <f t="shared" si="78"/>
        <v>0</v>
      </c>
      <c r="AQ212" s="1">
        <f t="shared" si="79"/>
        <v>0</v>
      </c>
      <c r="AR212">
        <f t="shared" si="60"/>
        <v>7</v>
      </c>
    </row>
    <row r="213" spans="1:44">
      <c r="A213">
        <v>212</v>
      </c>
      <c r="B213">
        <v>2018</v>
      </c>
      <c r="C213">
        <v>0.9</v>
      </c>
      <c r="D213">
        <v>0</v>
      </c>
      <c r="E213">
        <v>1</v>
      </c>
      <c r="F213">
        <v>3</v>
      </c>
      <c r="G213" t="s">
        <v>53</v>
      </c>
      <c r="H213">
        <f t="shared" si="61"/>
        <v>1</v>
      </c>
      <c r="I213">
        <v>7.36</v>
      </c>
      <c r="J213">
        <v>68.79397673</v>
      </c>
      <c r="K213">
        <v>0.0067</v>
      </c>
      <c r="L213">
        <v>0</v>
      </c>
      <c r="M213">
        <v>0</v>
      </c>
      <c r="N213">
        <v>0</v>
      </c>
      <c r="O213">
        <v>1</v>
      </c>
      <c r="P213">
        <v>0</v>
      </c>
      <c r="Q213">
        <v>8.33149171270718</v>
      </c>
      <c r="R213">
        <v>167</v>
      </c>
      <c r="S213">
        <v>9.7</v>
      </c>
      <c r="T213">
        <v>22.4</v>
      </c>
      <c r="U213">
        <v>1</v>
      </c>
      <c r="V213">
        <v>1.80698152</v>
      </c>
      <c r="W213">
        <v>1</v>
      </c>
      <c r="X213">
        <v>1.80698152</v>
      </c>
      <c r="Y213">
        <v>0</v>
      </c>
      <c r="Z213" s="1">
        <f t="shared" si="62"/>
        <v>0</v>
      </c>
      <c r="AA213" s="1">
        <f t="shared" si="63"/>
        <v>0</v>
      </c>
      <c r="AB213" s="1">
        <f t="shared" si="64"/>
        <v>0</v>
      </c>
      <c r="AC213" s="1">
        <f t="shared" si="65"/>
        <v>0</v>
      </c>
      <c r="AD213" s="1">
        <f t="shared" si="66"/>
        <v>0</v>
      </c>
      <c r="AE213" s="1">
        <f t="shared" si="67"/>
        <v>0</v>
      </c>
      <c r="AF213" s="1">
        <f t="shared" si="68"/>
        <v>0</v>
      </c>
      <c r="AG213" s="1">
        <f t="shared" si="69"/>
        <v>0</v>
      </c>
      <c r="AH213" s="1">
        <f t="shared" si="70"/>
        <v>0</v>
      </c>
      <c r="AI213" s="1">
        <f t="shared" si="71"/>
        <v>0</v>
      </c>
      <c r="AJ213" s="1">
        <f t="shared" si="72"/>
        <v>1</v>
      </c>
      <c r="AK213" s="1">
        <f t="shared" si="73"/>
        <v>0</v>
      </c>
      <c r="AL213" s="1">
        <f t="shared" si="74"/>
        <v>0</v>
      </c>
      <c r="AM213" s="1">
        <f t="shared" si="75"/>
        <v>0</v>
      </c>
      <c r="AN213" s="1">
        <f t="shared" si="76"/>
        <v>0</v>
      </c>
      <c r="AO213" s="1">
        <f t="shared" si="77"/>
        <v>0</v>
      </c>
      <c r="AP213" s="1">
        <f t="shared" si="78"/>
        <v>0</v>
      </c>
      <c r="AQ213" s="1">
        <f t="shared" si="79"/>
        <v>0</v>
      </c>
      <c r="AR213">
        <f t="shared" si="60"/>
        <v>11</v>
      </c>
    </row>
    <row r="214" spans="1:44">
      <c r="A214">
        <v>213</v>
      </c>
      <c r="B214">
        <v>2018</v>
      </c>
      <c r="C214">
        <v>0</v>
      </c>
      <c r="E214">
        <v>1</v>
      </c>
      <c r="F214">
        <v>3.7</v>
      </c>
      <c r="G214" t="s">
        <v>51</v>
      </c>
      <c r="H214">
        <f t="shared" si="61"/>
        <v>2</v>
      </c>
      <c r="I214">
        <v>7.11</v>
      </c>
      <c r="J214">
        <v>37.48117728</v>
      </c>
      <c r="K214">
        <v>0.215</v>
      </c>
      <c r="L214">
        <v>0</v>
      </c>
      <c r="M214">
        <v>1</v>
      </c>
      <c r="N214">
        <v>0</v>
      </c>
      <c r="O214">
        <v>1</v>
      </c>
      <c r="P214">
        <v>0</v>
      </c>
      <c r="Q214">
        <v>5.09576427255985</v>
      </c>
      <c r="R214">
        <v>488</v>
      </c>
      <c r="S214">
        <v>8.8</v>
      </c>
      <c r="T214">
        <v>25.6</v>
      </c>
      <c r="U214">
        <v>1</v>
      </c>
      <c r="V214">
        <v>1.379876797</v>
      </c>
      <c r="W214">
        <v>1</v>
      </c>
      <c r="X214">
        <v>6.866529774</v>
      </c>
      <c r="Y214">
        <v>0</v>
      </c>
      <c r="Z214" s="1">
        <f t="shared" si="62"/>
        <v>0</v>
      </c>
      <c r="AA214" s="1">
        <f t="shared" si="63"/>
        <v>0</v>
      </c>
      <c r="AB214" s="1">
        <f t="shared" si="64"/>
        <v>0</v>
      </c>
      <c r="AC214" s="1">
        <f t="shared" si="65"/>
        <v>0</v>
      </c>
      <c r="AD214" s="1">
        <f t="shared" si="66"/>
        <v>0</v>
      </c>
      <c r="AE214" s="1">
        <f t="shared" si="67"/>
        <v>0</v>
      </c>
      <c r="AF214" s="1">
        <f t="shared" si="68"/>
        <v>0</v>
      </c>
      <c r="AG214" s="1">
        <f t="shared" si="69"/>
        <v>0</v>
      </c>
      <c r="AH214" s="1">
        <f t="shared" si="70"/>
        <v>0</v>
      </c>
      <c r="AI214" s="1">
        <f t="shared" si="71"/>
        <v>0</v>
      </c>
      <c r="AJ214" s="1">
        <f t="shared" si="72"/>
        <v>0</v>
      </c>
      <c r="AK214" s="1">
        <f t="shared" si="73"/>
        <v>0</v>
      </c>
      <c r="AL214" s="1">
        <f t="shared" si="74"/>
        <v>0</v>
      </c>
      <c r="AM214" s="1">
        <f t="shared" si="75"/>
        <v>0</v>
      </c>
      <c r="AN214" s="1">
        <f t="shared" si="76"/>
        <v>1</v>
      </c>
      <c r="AO214" s="1">
        <f t="shared" si="77"/>
        <v>0</v>
      </c>
      <c r="AP214" s="1">
        <f t="shared" si="78"/>
        <v>0</v>
      </c>
      <c r="AQ214" s="1">
        <f t="shared" si="79"/>
        <v>0</v>
      </c>
      <c r="AR214">
        <f t="shared" si="60"/>
        <v>15</v>
      </c>
    </row>
    <row r="215" spans="1:44">
      <c r="A215">
        <v>214</v>
      </c>
      <c r="B215">
        <v>2018</v>
      </c>
      <c r="C215">
        <v>7.9</v>
      </c>
      <c r="E215">
        <v>1</v>
      </c>
      <c r="F215">
        <v>4.2</v>
      </c>
      <c r="G215" t="s">
        <v>53</v>
      </c>
      <c r="H215">
        <f t="shared" si="61"/>
        <v>1</v>
      </c>
      <c r="I215">
        <v>2.56</v>
      </c>
      <c r="J215">
        <v>57.53593429</v>
      </c>
      <c r="K215">
        <v>0.1776</v>
      </c>
      <c r="L215">
        <v>0</v>
      </c>
      <c r="M215">
        <v>0</v>
      </c>
      <c r="N215">
        <v>0</v>
      </c>
      <c r="O215">
        <v>1</v>
      </c>
      <c r="P215">
        <v>0</v>
      </c>
      <c r="Q215">
        <v>7.88581952117863</v>
      </c>
      <c r="R215">
        <v>237</v>
      </c>
      <c r="S215">
        <v>14.2</v>
      </c>
      <c r="T215">
        <v>36.1</v>
      </c>
      <c r="U215">
        <v>0</v>
      </c>
      <c r="V215">
        <v>12.1889117</v>
      </c>
      <c r="W215">
        <v>0</v>
      </c>
      <c r="X215">
        <v>12.68172485</v>
      </c>
      <c r="Y215">
        <v>1</v>
      </c>
      <c r="Z215" s="1">
        <f t="shared" si="62"/>
        <v>0</v>
      </c>
      <c r="AA215" s="1">
        <f t="shared" si="63"/>
        <v>0</v>
      </c>
      <c r="AB215" s="1">
        <f t="shared" si="64"/>
        <v>0</v>
      </c>
      <c r="AC215" s="1">
        <f t="shared" si="65"/>
        <v>0</v>
      </c>
      <c r="AD215" s="1">
        <f t="shared" si="66"/>
        <v>0</v>
      </c>
      <c r="AE215" s="1">
        <f t="shared" si="67"/>
        <v>0</v>
      </c>
      <c r="AF215" s="1">
        <f t="shared" si="68"/>
        <v>0</v>
      </c>
      <c r="AG215" s="1">
        <f t="shared" si="69"/>
        <v>0</v>
      </c>
      <c r="AH215" s="1">
        <f t="shared" si="70"/>
        <v>0</v>
      </c>
      <c r="AI215" s="1">
        <f t="shared" si="71"/>
        <v>0</v>
      </c>
      <c r="AJ215" s="1">
        <f t="shared" si="72"/>
        <v>1</v>
      </c>
      <c r="AK215" s="1">
        <f t="shared" si="73"/>
        <v>0</v>
      </c>
      <c r="AL215" s="1">
        <f t="shared" si="74"/>
        <v>0</v>
      </c>
      <c r="AM215" s="1">
        <f t="shared" si="75"/>
        <v>0</v>
      </c>
      <c r="AN215" s="1">
        <f t="shared" si="76"/>
        <v>0</v>
      </c>
      <c r="AO215" s="1">
        <f t="shared" si="77"/>
        <v>0</v>
      </c>
      <c r="AP215" s="1">
        <f t="shared" si="78"/>
        <v>0</v>
      </c>
      <c r="AQ215" s="1">
        <f t="shared" si="79"/>
        <v>0</v>
      </c>
      <c r="AR215">
        <f t="shared" si="60"/>
        <v>11</v>
      </c>
    </row>
    <row r="216" spans="1:44">
      <c r="A216">
        <v>215</v>
      </c>
      <c r="B216">
        <v>2018</v>
      </c>
      <c r="C216">
        <v>75.5</v>
      </c>
      <c r="D216">
        <v>20</v>
      </c>
      <c r="E216">
        <v>1</v>
      </c>
      <c r="F216">
        <v>3.7</v>
      </c>
      <c r="G216" t="s">
        <v>53</v>
      </c>
      <c r="H216">
        <f t="shared" si="61"/>
        <v>1</v>
      </c>
      <c r="I216">
        <v>4.78</v>
      </c>
      <c r="J216">
        <v>74.64202601</v>
      </c>
      <c r="K216">
        <v>0.1902</v>
      </c>
      <c r="L216">
        <v>0</v>
      </c>
      <c r="M216">
        <v>1</v>
      </c>
      <c r="N216">
        <v>0</v>
      </c>
      <c r="O216">
        <v>1</v>
      </c>
      <c r="P216">
        <v>1</v>
      </c>
      <c r="Q216">
        <v>9.80478821362799</v>
      </c>
      <c r="R216">
        <v>192</v>
      </c>
      <c r="S216">
        <v>11.7</v>
      </c>
      <c r="T216">
        <v>19.1</v>
      </c>
      <c r="U216">
        <v>0</v>
      </c>
      <c r="V216">
        <v>19.08829569</v>
      </c>
      <c r="W216">
        <v>0</v>
      </c>
      <c r="X216">
        <v>19.77823409</v>
      </c>
      <c r="Y216">
        <v>1</v>
      </c>
      <c r="Z216" s="1">
        <f t="shared" si="62"/>
        <v>0</v>
      </c>
      <c r="AA216" s="1">
        <f t="shared" si="63"/>
        <v>0</v>
      </c>
      <c r="AB216" s="1">
        <f t="shared" si="64"/>
        <v>0</v>
      </c>
      <c r="AC216" s="1">
        <f t="shared" si="65"/>
        <v>0</v>
      </c>
      <c r="AD216" s="1">
        <f t="shared" si="66"/>
        <v>0</v>
      </c>
      <c r="AE216" s="1">
        <f t="shared" si="67"/>
        <v>0</v>
      </c>
      <c r="AF216" s="1">
        <f t="shared" si="68"/>
        <v>0</v>
      </c>
      <c r="AG216" s="1">
        <f t="shared" si="69"/>
        <v>0</v>
      </c>
      <c r="AH216" s="1">
        <f t="shared" si="70"/>
        <v>0</v>
      </c>
      <c r="AI216" s="1">
        <f t="shared" si="71"/>
        <v>0</v>
      </c>
      <c r="AJ216" s="1">
        <f t="shared" si="72"/>
        <v>1</v>
      </c>
      <c r="AK216" s="1">
        <f t="shared" si="73"/>
        <v>0</v>
      </c>
      <c r="AL216" s="1">
        <f t="shared" si="74"/>
        <v>0</v>
      </c>
      <c r="AM216" s="1">
        <f t="shared" si="75"/>
        <v>0</v>
      </c>
      <c r="AN216" s="1">
        <f t="shared" si="76"/>
        <v>0</v>
      </c>
      <c r="AO216" s="1">
        <f t="shared" si="77"/>
        <v>0</v>
      </c>
      <c r="AP216" s="1">
        <f t="shared" si="78"/>
        <v>0</v>
      </c>
      <c r="AQ216" s="1">
        <f t="shared" si="79"/>
        <v>0</v>
      </c>
      <c r="AR216">
        <f t="shared" si="60"/>
        <v>11</v>
      </c>
    </row>
    <row r="217" spans="1:44">
      <c r="A217">
        <v>216</v>
      </c>
      <c r="B217">
        <v>2018</v>
      </c>
      <c r="C217">
        <v>11.4</v>
      </c>
      <c r="E217">
        <v>1</v>
      </c>
      <c r="F217">
        <v>4.2</v>
      </c>
      <c r="G217" t="s">
        <v>45</v>
      </c>
      <c r="H217">
        <f t="shared" si="61"/>
        <v>0</v>
      </c>
      <c r="I217">
        <v>1.6</v>
      </c>
      <c r="J217">
        <v>35.83025325</v>
      </c>
      <c r="K217">
        <v>0.8732</v>
      </c>
      <c r="L217">
        <v>1</v>
      </c>
      <c r="M217">
        <v>1</v>
      </c>
      <c r="N217">
        <v>0</v>
      </c>
      <c r="O217">
        <v>1</v>
      </c>
      <c r="P217">
        <v>0</v>
      </c>
      <c r="Q217">
        <v>7.03683241252302</v>
      </c>
      <c r="R217">
        <v>288</v>
      </c>
      <c r="S217">
        <v>11</v>
      </c>
      <c r="T217">
        <v>23.2</v>
      </c>
      <c r="U217">
        <v>1</v>
      </c>
      <c r="V217">
        <v>1.708418891</v>
      </c>
      <c r="W217">
        <v>1</v>
      </c>
      <c r="X217">
        <v>6.570841889</v>
      </c>
      <c r="Y217">
        <v>0</v>
      </c>
      <c r="Z217" s="1">
        <f t="shared" si="62"/>
        <v>0</v>
      </c>
      <c r="AA217" s="1">
        <f t="shared" si="63"/>
        <v>0</v>
      </c>
      <c r="AB217" s="1">
        <f t="shared" si="64"/>
        <v>0</v>
      </c>
      <c r="AC217" s="1">
        <f t="shared" si="65"/>
        <v>0</v>
      </c>
      <c r="AD217" s="1">
        <f t="shared" si="66"/>
        <v>0</v>
      </c>
      <c r="AE217" s="1">
        <f t="shared" si="67"/>
        <v>0</v>
      </c>
      <c r="AF217" s="1">
        <f t="shared" si="68"/>
        <v>0</v>
      </c>
      <c r="AG217" s="1">
        <f t="shared" si="69"/>
        <v>0</v>
      </c>
      <c r="AH217" s="1">
        <f t="shared" si="70"/>
        <v>1</v>
      </c>
      <c r="AI217" s="1">
        <f t="shared" si="71"/>
        <v>0</v>
      </c>
      <c r="AJ217" s="1">
        <f t="shared" si="72"/>
        <v>0</v>
      </c>
      <c r="AK217" s="1">
        <f t="shared" si="73"/>
        <v>0</v>
      </c>
      <c r="AL217" s="1">
        <f t="shared" si="74"/>
        <v>0</v>
      </c>
      <c r="AM217" s="1">
        <f t="shared" si="75"/>
        <v>0</v>
      </c>
      <c r="AN217" s="1">
        <f t="shared" si="76"/>
        <v>0</v>
      </c>
      <c r="AO217" s="1">
        <f t="shared" si="77"/>
        <v>0</v>
      </c>
      <c r="AP217" s="1">
        <f t="shared" si="78"/>
        <v>0</v>
      </c>
      <c r="AQ217" s="1">
        <f t="shared" si="79"/>
        <v>0</v>
      </c>
      <c r="AR217">
        <f t="shared" si="60"/>
        <v>9</v>
      </c>
    </row>
    <row r="218" spans="1:44">
      <c r="A218">
        <v>217</v>
      </c>
      <c r="B218">
        <v>2018</v>
      </c>
      <c r="C218">
        <v>0.9</v>
      </c>
      <c r="E218">
        <v>1</v>
      </c>
      <c r="F218">
        <v>3.8</v>
      </c>
      <c r="G218" t="s">
        <v>48</v>
      </c>
      <c r="H218">
        <f t="shared" si="61"/>
        <v>2</v>
      </c>
      <c r="I218">
        <v>1.22</v>
      </c>
      <c r="J218">
        <v>61.59342916</v>
      </c>
      <c r="K218">
        <v>0.0011</v>
      </c>
      <c r="L218">
        <v>0</v>
      </c>
      <c r="M218">
        <v>1</v>
      </c>
      <c r="N218">
        <v>0</v>
      </c>
      <c r="O218">
        <v>1</v>
      </c>
      <c r="P218">
        <v>0</v>
      </c>
      <c r="Q218">
        <v>4.61141804788214</v>
      </c>
      <c r="R218">
        <v>68</v>
      </c>
      <c r="S218">
        <v>11.2</v>
      </c>
      <c r="T218">
        <v>24.3</v>
      </c>
      <c r="U218">
        <v>1</v>
      </c>
      <c r="V218">
        <v>1.478439425</v>
      </c>
      <c r="W218">
        <v>1</v>
      </c>
      <c r="X218">
        <v>4.336755647</v>
      </c>
      <c r="Y218">
        <v>0</v>
      </c>
      <c r="Z218" s="1">
        <f t="shared" si="62"/>
        <v>0</v>
      </c>
      <c r="AA218" s="1">
        <f t="shared" si="63"/>
        <v>0</v>
      </c>
      <c r="AB218" s="1">
        <f t="shared" si="64"/>
        <v>0</v>
      </c>
      <c r="AC218" s="1">
        <f t="shared" si="65"/>
        <v>0</v>
      </c>
      <c r="AD218" s="1">
        <f t="shared" si="66"/>
        <v>0</v>
      </c>
      <c r="AE218" s="1">
        <f t="shared" si="67"/>
        <v>0</v>
      </c>
      <c r="AF218" s="1">
        <f t="shared" si="68"/>
        <v>0</v>
      </c>
      <c r="AG218" s="1">
        <f t="shared" si="69"/>
        <v>0</v>
      </c>
      <c r="AH218" s="1">
        <f t="shared" si="70"/>
        <v>0</v>
      </c>
      <c r="AI218" s="1">
        <f t="shared" si="71"/>
        <v>0</v>
      </c>
      <c r="AJ218" s="1">
        <f t="shared" si="72"/>
        <v>0</v>
      </c>
      <c r="AK218" s="1">
        <f t="shared" si="73"/>
        <v>0</v>
      </c>
      <c r="AL218" s="1">
        <f t="shared" si="74"/>
        <v>1</v>
      </c>
      <c r="AM218" s="1">
        <f t="shared" si="75"/>
        <v>0</v>
      </c>
      <c r="AN218" s="1">
        <f t="shared" si="76"/>
        <v>0</v>
      </c>
      <c r="AO218" s="1">
        <f t="shared" si="77"/>
        <v>0</v>
      </c>
      <c r="AP218" s="1">
        <f t="shared" si="78"/>
        <v>0</v>
      </c>
      <c r="AQ218" s="1">
        <f t="shared" si="79"/>
        <v>0</v>
      </c>
      <c r="AR218">
        <f t="shared" si="60"/>
        <v>13</v>
      </c>
    </row>
    <row r="219" spans="1:44">
      <c r="A219">
        <v>218</v>
      </c>
      <c r="B219">
        <v>2018</v>
      </c>
      <c r="C219">
        <v>6.1</v>
      </c>
      <c r="D219">
        <v>1</v>
      </c>
      <c r="E219">
        <v>1</v>
      </c>
      <c r="F219">
        <v>3.5</v>
      </c>
      <c r="G219" t="s">
        <v>58</v>
      </c>
      <c r="H219">
        <f t="shared" si="61"/>
        <v>2</v>
      </c>
      <c r="I219">
        <v>5.42</v>
      </c>
      <c r="J219">
        <v>68.79397673</v>
      </c>
      <c r="K219">
        <v>0.6718</v>
      </c>
      <c r="L219">
        <v>0</v>
      </c>
      <c r="M219">
        <v>1</v>
      </c>
      <c r="N219">
        <v>0</v>
      </c>
      <c r="O219">
        <v>1</v>
      </c>
      <c r="P219">
        <v>1</v>
      </c>
      <c r="Q219">
        <v>7.5561694290976</v>
      </c>
      <c r="R219">
        <v>157</v>
      </c>
      <c r="S219">
        <v>8.6</v>
      </c>
      <c r="T219">
        <v>26.6</v>
      </c>
      <c r="U219">
        <v>1</v>
      </c>
      <c r="V219">
        <v>0.854209446</v>
      </c>
      <c r="W219">
        <v>1</v>
      </c>
      <c r="X219">
        <v>0.854209446</v>
      </c>
      <c r="Y219">
        <v>0</v>
      </c>
      <c r="Z219" s="1">
        <f t="shared" si="62"/>
        <v>0</v>
      </c>
      <c r="AA219" s="1">
        <f t="shared" si="63"/>
        <v>0</v>
      </c>
      <c r="AB219" s="1">
        <f t="shared" si="64"/>
        <v>0</v>
      </c>
      <c r="AC219" s="1">
        <f t="shared" si="65"/>
        <v>0</v>
      </c>
      <c r="AD219" s="1">
        <f t="shared" si="66"/>
        <v>1</v>
      </c>
      <c r="AE219" s="1">
        <f t="shared" si="67"/>
        <v>0</v>
      </c>
      <c r="AF219" s="1">
        <f t="shared" si="68"/>
        <v>0</v>
      </c>
      <c r="AG219" s="1">
        <f t="shared" si="69"/>
        <v>0</v>
      </c>
      <c r="AH219" s="1">
        <f t="shared" si="70"/>
        <v>0</v>
      </c>
      <c r="AI219" s="1">
        <f t="shared" si="71"/>
        <v>0</v>
      </c>
      <c r="AJ219" s="1">
        <f t="shared" si="72"/>
        <v>0</v>
      </c>
      <c r="AK219" s="1">
        <f t="shared" si="73"/>
        <v>0</v>
      </c>
      <c r="AL219" s="1">
        <f t="shared" si="74"/>
        <v>0</v>
      </c>
      <c r="AM219" s="1">
        <f t="shared" si="75"/>
        <v>0</v>
      </c>
      <c r="AN219" s="1">
        <f t="shared" si="76"/>
        <v>0</v>
      </c>
      <c r="AO219" s="1">
        <f t="shared" si="77"/>
        <v>0</v>
      </c>
      <c r="AP219" s="1">
        <f t="shared" si="78"/>
        <v>0</v>
      </c>
      <c r="AQ219" s="1">
        <f t="shared" si="79"/>
        <v>0</v>
      </c>
      <c r="AR219">
        <f t="shared" si="60"/>
        <v>5</v>
      </c>
    </row>
    <row r="220" spans="1:44">
      <c r="A220">
        <v>219</v>
      </c>
      <c r="B220">
        <v>2018</v>
      </c>
      <c r="C220">
        <v>2.6</v>
      </c>
      <c r="D220">
        <v>99</v>
      </c>
      <c r="E220">
        <v>0</v>
      </c>
      <c r="F220">
        <v>3.9</v>
      </c>
      <c r="G220" t="s">
        <v>53</v>
      </c>
      <c r="H220">
        <f t="shared" si="61"/>
        <v>1</v>
      </c>
      <c r="I220">
        <v>15.93</v>
      </c>
      <c r="J220">
        <v>76.45174538</v>
      </c>
      <c r="K220">
        <v>0.0057</v>
      </c>
      <c r="L220">
        <v>0</v>
      </c>
      <c r="M220">
        <v>0</v>
      </c>
      <c r="N220">
        <v>0</v>
      </c>
      <c r="O220">
        <v>1</v>
      </c>
      <c r="P220">
        <v>0</v>
      </c>
      <c r="Q220">
        <v>3.88029465930018</v>
      </c>
      <c r="R220">
        <v>475</v>
      </c>
      <c r="S220">
        <v>13.1</v>
      </c>
      <c r="T220">
        <v>29.4</v>
      </c>
      <c r="U220">
        <v>1</v>
      </c>
      <c r="V220">
        <v>14.85010267</v>
      </c>
      <c r="W220">
        <v>0</v>
      </c>
      <c r="X220">
        <v>16.6899384</v>
      </c>
      <c r="Y220">
        <v>1</v>
      </c>
      <c r="Z220" s="1">
        <f t="shared" si="62"/>
        <v>0</v>
      </c>
      <c r="AA220" s="1">
        <f t="shared" si="63"/>
        <v>0</v>
      </c>
      <c r="AB220" s="1">
        <f t="shared" si="64"/>
        <v>0</v>
      </c>
      <c r="AC220" s="1">
        <f t="shared" si="65"/>
        <v>0</v>
      </c>
      <c r="AD220" s="1">
        <f t="shared" si="66"/>
        <v>0</v>
      </c>
      <c r="AE220" s="1">
        <f t="shared" si="67"/>
        <v>0</v>
      </c>
      <c r="AF220" s="1">
        <f t="shared" si="68"/>
        <v>0</v>
      </c>
      <c r="AG220" s="1">
        <f t="shared" si="69"/>
        <v>0</v>
      </c>
      <c r="AH220" s="1">
        <f t="shared" si="70"/>
        <v>0</v>
      </c>
      <c r="AI220" s="1">
        <f t="shared" si="71"/>
        <v>0</v>
      </c>
      <c r="AJ220" s="1">
        <f t="shared" si="72"/>
        <v>1</v>
      </c>
      <c r="AK220" s="1">
        <f t="shared" si="73"/>
        <v>0</v>
      </c>
      <c r="AL220" s="1">
        <f t="shared" si="74"/>
        <v>0</v>
      </c>
      <c r="AM220" s="1">
        <f t="shared" si="75"/>
        <v>0</v>
      </c>
      <c r="AN220" s="1">
        <f t="shared" si="76"/>
        <v>0</v>
      </c>
      <c r="AO220" s="1">
        <f t="shared" si="77"/>
        <v>0</v>
      </c>
      <c r="AP220" s="1">
        <f t="shared" si="78"/>
        <v>0</v>
      </c>
      <c r="AQ220" s="1">
        <f t="shared" si="79"/>
        <v>0</v>
      </c>
      <c r="AR220">
        <f t="shared" si="60"/>
        <v>11</v>
      </c>
    </row>
    <row r="221" spans="1:44">
      <c r="A221">
        <v>220</v>
      </c>
      <c r="B221">
        <v>2018</v>
      </c>
      <c r="C221">
        <v>0.9</v>
      </c>
      <c r="D221">
        <v>0</v>
      </c>
      <c r="E221">
        <v>1</v>
      </c>
      <c r="F221">
        <v>4.1</v>
      </c>
      <c r="G221" t="s">
        <v>53</v>
      </c>
      <c r="H221">
        <f t="shared" si="61"/>
        <v>1</v>
      </c>
      <c r="I221">
        <v>3.05</v>
      </c>
      <c r="J221">
        <v>71.77275839</v>
      </c>
      <c r="K221">
        <v>0.0036</v>
      </c>
      <c r="L221">
        <v>0</v>
      </c>
      <c r="M221">
        <v>1</v>
      </c>
      <c r="N221">
        <v>0</v>
      </c>
      <c r="O221">
        <v>1</v>
      </c>
      <c r="P221">
        <v>0</v>
      </c>
      <c r="Q221">
        <v>0</v>
      </c>
      <c r="R221">
        <v>262</v>
      </c>
      <c r="S221">
        <v>8.9</v>
      </c>
      <c r="T221">
        <v>29.3</v>
      </c>
      <c r="U221">
        <v>1</v>
      </c>
      <c r="V221">
        <v>2.595482546</v>
      </c>
      <c r="W221">
        <v>0</v>
      </c>
      <c r="X221">
        <v>15.90143737</v>
      </c>
      <c r="Y221">
        <v>0</v>
      </c>
      <c r="Z221" s="1">
        <f t="shared" si="62"/>
        <v>0</v>
      </c>
      <c r="AA221" s="1">
        <f t="shared" si="63"/>
        <v>0</v>
      </c>
      <c r="AB221" s="1">
        <f t="shared" si="64"/>
        <v>0</v>
      </c>
      <c r="AC221" s="1">
        <f t="shared" si="65"/>
        <v>0</v>
      </c>
      <c r="AD221" s="1">
        <f t="shared" si="66"/>
        <v>0</v>
      </c>
      <c r="AE221" s="1">
        <f t="shared" si="67"/>
        <v>0</v>
      </c>
      <c r="AF221" s="1">
        <f t="shared" si="68"/>
        <v>0</v>
      </c>
      <c r="AG221" s="1">
        <f t="shared" si="69"/>
        <v>0</v>
      </c>
      <c r="AH221" s="1">
        <f t="shared" si="70"/>
        <v>0</v>
      </c>
      <c r="AI221" s="1">
        <f t="shared" si="71"/>
        <v>0</v>
      </c>
      <c r="AJ221" s="1">
        <f t="shared" si="72"/>
        <v>1</v>
      </c>
      <c r="AK221" s="1">
        <f t="shared" si="73"/>
        <v>0</v>
      </c>
      <c r="AL221" s="1">
        <f t="shared" si="74"/>
        <v>0</v>
      </c>
      <c r="AM221" s="1">
        <f t="shared" si="75"/>
        <v>0</v>
      </c>
      <c r="AN221" s="1">
        <f t="shared" si="76"/>
        <v>0</v>
      </c>
      <c r="AO221" s="1">
        <f t="shared" si="77"/>
        <v>0</v>
      </c>
      <c r="AP221" s="1">
        <f t="shared" si="78"/>
        <v>0</v>
      </c>
      <c r="AQ221" s="1">
        <f t="shared" si="79"/>
        <v>0</v>
      </c>
      <c r="AR221">
        <f t="shared" si="60"/>
        <v>11</v>
      </c>
    </row>
    <row r="222" spans="1:44">
      <c r="A222">
        <v>221</v>
      </c>
      <c r="B222">
        <v>2018</v>
      </c>
      <c r="C222">
        <v>4.4</v>
      </c>
      <c r="E222">
        <v>1</v>
      </c>
      <c r="F222">
        <v>4</v>
      </c>
      <c r="G222" t="s">
        <v>53</v>
      </c>
      <c r="H222">
        <f t="shared" si="61"/>
        <v>1</v>
      </c>
      <c r="I222">
        <v>3.08</v>
      </c>
      <c r="J222">
        <v>60.28199863</v>
      </c>
      <c r="K222">
        <v>0.5363</v>
      </c>
      <c r="L222">
        <v>0</v>
      </c>
      <c r="M222">
        <v>0</v>
      </c>
      <c r="N222">
        <v>0</v>
      </c>
      <c r="O222">
        <v>1</v>
      </c>
      <c r="P222">
        <v>0</v>
      </c>
      <c r="Q222">
        <v>7.02209944751381</v>
      </c>
      <c r="R222">
        <v>215</v>
      </c>
      <c r="S222">
        <v>11.9</v>
      </c>
      <c r="T222">
        <v>19.9</v>
      </c>
      <c r="U222">
        <v>1</v>
      </c>
      <c r="V222">
        <v>1.80698152</v>
      </c>
      <c r="W222">
        <v>1</v>
      </c>
      <c r="X222">
        <v>4.238193018</v>
      </c>
      <c r="Y222">
        <v>0</v>
      </c>
      <c r="Z222" s="1">
        <f t="shared" si="62"/>
        <v>0</v>
      </c>
      <c r="AA222" s="1">
        <f t="shared" si="63"/>
        <v>0</v>
      </c>
      <c r="AB222" s="1">
        <f t="shared" si="64"/>
        <v>0</v>
      </c>
      <c r="AC222" s="1">
        <f t="shared" si="65"/>
        <v>0</v>
      </c>
      <c r="AD222" s="1">
        <f t="shared" si="66"/>
        <v>0</v>
      </c>
      <c r="AE222" s="1">
        <f t="shared" si="67"/>
        <v>0</v>
      </c>
      <c r="AF222" s="1">
        <f t="shared" si="68"/>
        <v>0</v>
      </c>
      <c r="AG222" s="1">
        <f t="shared" si="69"/>
        <v>0</v>
      </c>
      <c r="AH222" s="1">
        <f t="shared" si="70"/>
        <v>0</v>
      </c>
      <c r="AI222" s="1">
        <f t="shared" si="71"/>
        <v>0</v>
      </c>
      <c r="AJ222" s="1">
        <f t="shared" si="72"/>
        <v>1</v>
      </c>
      <c r="AK222" s="1">
        <f t="shared" si="73"/>
        <v>0</v>
      </c>
      <c r="AL222" s="1">
        <f t="shared" si="74"/>
        <v>0</v>
      </c>
      <c r="AM222" s="1">
        <f t="shared" si="75"/>
        <v>0</v>
      </c>
      <c r="AN222" s="1">
        <f t="shared" si="76"/>
        <v>0</v>
      </c>
      <c r="AO222" s="1">
        <f t="shared" si="77"/>
        <v>0</v>
      </c>
      <c r="AP222" s="1">
        <f t="shared" si="78"/>
        <v>0</v>
      </c>
      <c r="AQ222" s="1">
        <f t="shared" si="79"/>
        <v>0</v>
      </c>
      <c r="AR222">
        <f t="shared" si="60"/>
        <v>11</v>
      </c>
    </row>
    <row r="223" spans="1:44">
      <c r="A223">
        <v>222</v>
      </c>
      <c r="B223">
        <v>2018</v>
      </c>
      <c r="C223">
        <v>5.3</v>
      </c>
      <c r="D223">
        <v>0</v>
      </c>
      <c r="E223">
        <v>1</v>
      </c>
      <c r="F223">
        <v>3.9</v>
      </c>
      <c r="G223" t="s">
        <v>53</v>
      </c>
      <c r="H223">
        <f t="shared" si="61"/>
        <v>1</v>
      </c>
      <c r="I223">
        <v>6.13</v>
      </c>
      <c r="J223">
        <v>45.18548939</v>
      </c>
      <c r="K223">
        <v>0.2536</v>
      </c>
      <c r="L223">
        <v>0</v>
      </c>
      <c r="M223">
        <v>0</v>
      </c>
      <c r="N223">
        <v>0</v>
      </c>
      <c r="O223">
        <v>1</v>
      </c>
      <c r="P223">
        <v>0</v>
      </c>
      <c r="Q223">
        <v>0.375690607734807</v>
      </c>
      <c r="R223">
        <v>273</v>
      </c>
      <c r="S223">
        <v>11.1</v>
      </c>
      <c r="T223">
        <v>24.1</v>
      </c>
      <c r="U223">
        <v>1</v>
      </c>
      <c r="V223">
        <v>1.609856263</v>
      </c>
      <c r="W223">
        <v>1</v>
      </c>
      <c r="X223">
        <v>10.21765914</v>
      </c>
      <c r="Y223">
        <v>0</v>
      </c>
      <c r="Z223" s="1">
        <f t="shared" si="62"/>
        <v>0</v>
      </c>
      <c r="AA223" s="1">
        <f t="shared" si="63"/>
        <v>0</v>
      </c>
      <c r="AB223" s="1">
        <f t="shared" si="64"/>
        <v>0</v>
      </c>
      <c r="AC223" s="1">
        <f t="shared" si="65"/>
        <v>0</v>
      </c>
      <c r="AD223" s="1">
        <f t="shared" si="66"/>
        <v>0</v>
      </c>
      <c r="AE223" s="1">
        <f t="shared" si="67"/>
        <v>0</v>
      </c>
      <c r="AF223" s="1">
        <f t="shared" si="68"/>
        <v>0</v>
      </c>
      <c r="AG223" s="1">
        <f t="shared" si="69"/>
        <v>0</v>
      </c>
      <c r="AH223" s="1">
        <f t="shared" si="70"/>
        <v>0</v>
      </c>
      <c r="AI223" s="1">
        <f t="shared" si="71"/>
        <v>0</v>
      </c>
      <c r="AJ223" s="1">
        <f t="shared" si="72"/>
        <v>1</v>
      </c>
      <c r="AK223" s="1">
        <f t="shared" si="73"/>
        <v>0</v>
      </c>
      <c r="AL223" s="1">
        <f t="shared" si="74"/>
        <v>0</v>
      </c>
      <c r="AM223" s="1">
        <f t="shared" si="75"/>
        <v>0</v>
      </c>
      <c r="AN223" s="1">
        <f t="shared" si="76"/>
        <v>0</v>
      </c>
      <c r="AO223" s="1">
        <f t="shared" si="77"/>
        <v>0</v>
      </c>
      <c r="AP223" s="1">
        <f t="shared" si="78"/>
        <v>0</v>
      </c>
      <c r="AQ223" s="1">
        <f t="shared" si="79"/>
        <v>0</v>
      </c>
      <c r="AR223">
        <f t="shared" si="60"/>
        <v>11</v>
      </c>
    </row>
    <row r="224" spans="1:44">
      <c r="A224">
        <v>223</v>
      </c>
      <c r="B224">
        <v>2018</v>
      </c>
      <c r="C224">
        <v>12.3</v>
      </c>
      <c r="D224">
        <v>0</v>
      </c>
      <c r="E224">
        <v>1</v>
      </c>
      <c r="F224">
        <v>3.2</v>
      </c>
      <c r="G224" t="s">
        <v>53</v>
      </c>
      <c r="H224">
        <f t="shared" si="61"/>
        <v>1</v>
      </c>
      <c r="I224">
        <v>49.5</v>
      </c>
      <c r="J224">
        <v>47.09650924</v>
      </c>
      <c r="K224">
        <v>0.5516</v>
      </c>
      <c r="L224">
        <v>0</v>
      </c>
      <c r="M224">
        <v>1</v>
      </c>
      <c r="N224">
        <v>0</v>
      </c>
      <c r="O224">
        <v>1</v>
      </c>
      <c r="P224">
        <v>1</v>
      </c>
      <c r="Q224">
        <v>8.96685082872927</v>
      </c>
      <c r="R224">
        <v>426</v>
      </c>
      <c r="S224">
        <v>10.7</v>
      </c>
      <c r="T224">
        <v>17.9</v>
      </c>
      <c r="U224">
        <v>1</v>
      </c>
      <c r="V224">
        <v>1.215605749</v>
      </c>
      <c r="W224">
        <v>1</v>
      </c>
      <c r="X224">
        <v>1.215605749</v>
      </c>
      <c r="Y224">
        <v>0</v>
      </c>
      <c r="Z224" s="1">
        <f t="shared" si="62"/>
        <v>0</v>
      </c>
      <c r="AA224" s="1">
        <f t="shared" si="63"/>
        <v>0</v>
      </c>
      <c r="AB224" s="1">
        <f t="shared" si="64"/>
        <v>0</v>
      </c>
      <c r="AC224" s="1">
        <f t="shared" si="65"/>
        <v>0</v>
      </c>
      <c r="AD224" s="1">
        <f t="shared" si="66"/>
        <v>0</v>
      </c>
      <c r="AE224" s="1">
        <f t="shared" si="67"/>
        <v>0</v>
      </c>
      <c r="AF224" s="1">
        <f t="shared" si="68"/>
        <v>0</v>
      </c>
      <c r="AG224" s="1">
        <f t="shared" si="69"/>
        <v>0</v>
      </c>
      <c r="AH224" s="1">
        <f t="shared" si="70"/>
        <v>0</v>
      </c>
      <c r="AI224" s="1">
        <f t="shared" si="71"/>
        <v>0</v>
      </c>
      <c r="AJ224" s="1">
        <f t="shared" si="72"/>
        <v>1</v>
      </c>
      <c r="AK224" s="1">
        <f t="shared" si="73"/>
        <v>0</v>
      </c>
      <c r="AL224" s="1">
        <f t="shared" si="74"/>
        <v>0</v>
      </c>
      <c r="AM224" s="1">
        <f t="shared" si="75"/>
        <v>0</v>
      </c>
      <c r="AN224" s="1">
        <f t="shared" si="76"/>
        <v>0</v>
      </c>
      <c r="AO224" s="1">
        <f t="shared" si="77"/>
        <v>0</v>
      </c>
      <c r="AP224" s="1">
        <f t="shared" si="78"/>
        <v>0</v>
      </c>
      <c r="AQ224" s="1">
        <f t="shared" si="79"/>
        <v>0</v>
      </c>
      <c r="AR224">
        <f t="shared" si="60"/>
        <v>11</v>
      </c>
    </row>
    <row r="225" spans="1:44">
      <c r="A225">
        <v>224</v>
      </c>
      <c r="B225">
        <v>2018</v>
      </c>
      <c r="C225">
        <v>23.7</v>
      </c>
      <c r="D225">
        <v>0</v>
      </c>
      <c r="E225">
        <v>1</v>
      </c>
      <c r="F225">
        <v>3.9</v>
      </c>
      <c r="G225" t="s">
        <v>53</v>
      </c>
      <c r="H225">
        <f t="shared" si="61"/>
        <v>1</v>
      </c>
      <c r="I225">
        <v>4.36</v>
      </c>
      <c r="J225">
        <v>53.82614648</v>
      </c>
      <c r="K225">
        <v>0.0717</v>
      </c>
      <c r="L225">
        <v>0</v>
      </c>
      <c r="M225">
        <v>0</v>
      </c>
      <c r="N225">
        <v>0</v>
      </c>
      <c r="O225">
        <v>1</v>
      </c>
      <c r="P225">
        <v>1</v>
      </c>
      <c r="Q225">
        <v>9.10681399631677</v>
      </c>
      <c r="R225">
        <v>213</v>
      </c>
      <c r="S225">
        <v>9.8</v>
      </c>
      <c r="T225">
        <v>20.5</v>
      </c>
      <c r="U225">
        <v>0</v>
      </c>
      <c r="V225">
        <v>16.78850103</v>
      </c>
      <c r="W225">
        <v>0</v>
      </c>
      <c r="X225">
        <v>17.47843943</v>
      </c>
      <c r="Y225">
        <v>1</v>
      </c>
      <c r="Z225" s="1">
        <f t="shared" si="62"/>
        <v>0</v>
      </c>
      <c r="AA225" s="1">
        <f t="shared" si="63"/>
        <v>0</v>
      </c>
      <c r="AB225" s="1">
        <f t="shared" si="64"/>
        <v>0</v>
      </c>
      <c r="AC225" s="1">
        <f t="shared" si="65"/>
        <v>0</v>
      </c>
      <c r="AD225" s="1">
        <f t="shared" si="66"/>
        <v>0</v>
      </c>
      <c r="AE225" s="1">
        <f t="shared" si="67"/>
        <v>0</v>
      </c>
      <c r="AF225" s="1">
        <f t="shared" si="68"/>
        <v>0</v>
      </c>
      <c r="AG225" s="1">
        <f t="shared" si="69"/>
        <v>0</v>
      </c>
      <c r="AH225" s="1">
        <f t="shared" si="70"/>
        <v>0</v>
      </c>
      <c r="AI225" s="1">
        <f t="shared" si="71"/>
        <v>0</v>
      </c>
      <c r="AJ225" s="1">
        <f t="shared" si="72"/>
        <v>1</v>
      </c>
      <c r="AK225" s="1">
        <f t="shared" si="73"/>
        <v>0</v>
      </c>
      <c r="AL225" s="1">
        <f t="shared" si="74"/>
        <v>0</v>
      </c>
      <c r="AM225" s="1">
        <f t="shared" si="75"/>
        <v>0</v>
      </c>
      <c r="AN225" s="1">
        <f t="shared" si="76"/>
        <v>0</v>
      </c>
      <c r="AO225" s="1">
        <f t="shared" si="77"/>
        <v>0</v>
      </c>
      <c r="AP225" s="1">
        <f t="shared" si="78"/>
        <v>0</v>
      </c>
      <c r="AQ225" s="1">
        <f t="shared" si="79"/>
        <v>0</v>
      </c>
      <c r="AR225">
        <f t="shared" si="60"/>
        <v>11</v>
      </c>
    </row>
    <row r="226" spans="1:44">
      <c r="A226">
        <v>225</v>
      </c>
      <c r="B226">
        <v>2018</v>
      </c>
      <c r="C226">
        <v>0</v>
      </c>
      <c r="E226">
        <v>1</v>
      </c>
      <c r="F226">
        <v>4.1</v>
      </c>
      <c r="G226" t="s">
        <v>51</v>
      </c>
      <c r="H226">
        <f t="shared" si="61"/>
        <v>2</v>
      </c>
      <c r="I226">
        <v>5.9</v>
      </c>
      <c r="J226">
        <v>16.93908282</v>
      </c>
      <c r="K226">
        <v>0.6088</v>
      </c>
      <c r="L226">
        <v>0</v>
      </c>
      <c r="M226">
        <v>1</v>
      </c>
      <c r="N226">
        <v>0</v>
      </c>
      <c r="O226">
        <v>1</v>
      </c>
      <c r="P226">
        <v>0</v>
      </c>
      <c r="Q226">
        <v>7.91896869244937</v>
      </c>
      <c r="R226">
        <v>351</v>
      </c>
      <c r="S226">
        <v>10.2</v>
      </c>
      <c r="T226">
        <v>22.2</v>
      </c>
      <c r="U226">
        <v>1</v>
      </c>
      <c r="V226">
        <v>1.511293634</v>
      </c>
      <c r="W226">
        <v>1</v>
      </c>
      <c r="X226">
        <v>4.73100616</v>
      </c>
      <c r="Y226">
        <v>0</v>
      </c>
      <c r="Z226" s="1">
        <f t="shared" si="62"/>
        <v>0</v>
      </c>
      <c r="AA226" s="1">
        <f t="shared" si="63"/>
        <v>0</v>
      </c>
      <c r="AB226" s="1">
        <f t="shared" si="64"/>
        <v>0</v>
      </c>
      <c r="AC226" s="1">
        <f t="shared" si="65"/>
        <v>0</v>
      </c>
      <c r="AD226" s="1">
        <f t="shared" si="66"/>
        <v>0</v>
      </c>
      <c r="AE226" s="1">
        <f t="shared" si="67"/>
        <v>0</v>
      </c>
      <c r="AF226" s="1">
        <f t="shared" si="68"/>
        <v>0</v>
      </c>
      <c r="AG226" s="1">
        <f t="shared" si="69"/>
        <v>0</v>
      </c>
      <c r="AH226" s="1">
        <f t="shared" si="70"/>
        <v>0</v>
      </c>
      <c r="AI226" s="1">
        <f t="shared" si="71"/>
        <v>0</v>
      </c>
      <c r="AJ226" s="1">
        <f t="shared" si="72"/>
        <v>0</v>
      </c>
      <c r="AK226" s="1">
        <f t="shared" si="73"/>
        <v>0</v>
      </c>
      <c r="AL226" s="1">
        <f t="shared" si="74"/>
        <v>0</v>
      </c>
      <c r="AM226" s="1">
        <f t="shared" si="75"/>
        <v>0</v>
      </c>
      <c r="AN226" s="1">
        <f t="shared" si="76"/>
        <v>1</v>
      </c>
      <c r="AO226" s="1">
        <f t="shared" si="77"/>
        <v>0</v>
      </c>
      <c r="AP226" s="1">
        <f t="shared" si="78"/>
        <v>0</v>
      </c>
      <c r="AQ226" s="1">
        <f t="shared" si="79"/>
        <v>0</v>
      </c>
      <c r="AR226">
        <f t="shared" si="60"/>
        <v>15</v>
      </c>
    </row>
    <row r="227" spans="1:44">
      <c r="A227">
        <v>226</v>
      </c>
      <c r="B227">
        <v>2018</v>
      </c>
      <c r="C227">
        <v>2.6</v>
      </c>
      <c r="E227">
        <v>1</v>
      </c>
      <c r="F227">
        <v>3.5</v>
      </c>
      <c r="G227" t="s">
        <v>47</v>
      </c>
      <c r="H227">
        <f t="shared" si="61"/>
        <v>2</v>
      </c>
      <c r="I227">
        <v>6.18</v>
      </c>
      <c r="J227">
        <v>47.02258727</v>
      </c>
      <c r="K227">
        <v>0.0297</v>
      </c>
      <c r="L227">
        <v>1</v>
      </c>
      <c r="M227">
        <v>1</v>
      </c>
      <c r="N227">
        <v>0</v>
      </c>
      <c r="O227">
        <v>1</v>
      </c>
      <c r="P227">
        <v>0</v>
      </c>
      <c r="Q227">
        <v>6.0718232044199</v>
      </c>
      <c r="R227">
        <v>167</v>
      </c>
      <c r="S227">
        <v>12</v>
      </c>
      <c r="T227">
        <v>24</v>
      </c>
      <c r="U227">
        <v>1</v>
      </c>
      <c r="V227">
        <v>1.642710472</v>
      </c>
      <c r="W227">
        <v>0</v>
      </c>
      <c r="X227">
        <v>2.234086242</v>
      </c>
      <c r="Y227">
        <v>0</v>
      </c>
      <c r="Z227" s="1">
        <f t="shared" si="62"/>
        <v>0</v>
      </c>
      <c r="AA227" s="1">
        <f t="shared" si="63"/>
        <v>0</v>
      </c>
      <c r="AB227" s="1">
        <f t="shared" si="64"/>
        <v>0</v>
      </c>
      <c r="AC227" s="1">
        <f t="shared" si="65"/>
        <v>0</v>
      </c>
      <c r="AD227" s="1">
        <f t="shared" si="66"/>
        <v>0</v>
      </c>
      <c r="AE227" s="1">
        <f t="shared" si="67"/>
        <v>1</v>
      </c>
      <c r="AF227" s="1">
        <f t="shared" si="68"/>
        <v>0</v>
      </c>
      <c r="AG227" s="1">
        <f t="shared" si="69"/>
        <v>0</v>
      </c>
      <c r="AH227" s="1">
        <f t="shared" si="70"/>
        <v>0</v>
      </c>
      <c r="AI227" s="1">
        <f t="shared" si="71"/>
        <v>0</v>
      </c>
      <c r="AJ227" s="1">
        <f t="shared" si="72"/>
        <v>0</v>
      </c>
      <c r="AK227" s="1">
        <f t="shared" si="73"/>
        <v>0</v>
      </c>
      <c r="AL227" s="1">
        <f t="shared" si="74"/>
        <v>0</v>
      </c>
      <c r="AM227" s="1">
        <f t="shared" si="75"/>
        <v>0</v>
      </c>
      <c r="AN227" s="1">
        <f t="shared" si="76"/>
        <v>0</v>
      </c>
      <c r="AO227" s="1">
        <f t="shared" si="77"/>
        <v>0</v>
      </c>
      <c r="AP227" s="1">
        <f t="shared" si="78"/>
        <v>0</v>
      </c>
      <c r="AQ227" s="1">
        <f t="shared" si="79"/>
        <v>0</v>
      </c>
      <c r="AR227">
        <f t="shared" si="60"/>
        <v>6</v>
      </c>
    </row>
    <row r="228" spans="1:44">
      <c r="A228">
        <v>227</v>
      </c>
      <c r="B228">
        <v>2018</v>
      </c>
      <c r="C228">
        <v>0.9</v>
      </c>
      <c r="E228">
        <v>1</v>
      </c>
      <c r="F228">
        <v>4.2</v>
      </c>
      <c r="G228" t="s">
        <v>51</v>
      </c>
      <c r="H228">
        <f t="shared" si="61"/>
        <v>2</v>
      </c>
      <c r="I228">
        <v>4</v>
      </c>
      <c r="J228">
        <v>68.96372348</v>
      </c>
      <c r="K228">
        <v>0.0135</v>
      </c>
      <c r="L228">
        <v>0</v>
      </c>
      <c r="M228">
        <v>0</v>
      </c>
      <c r="N228">
        <v>0</v>
      </c>
      <c r="O228">
        <v>1</v>
      </c>
      <c r="P228">
        <v>0</v>
      </c>
      <c r="Q228">
        <v>5.04972375690607</v>
      </c>
      <c r="R228">
        <v>189</v>
      </c>
      <c r="S228">
        <v>10.2</v>
      </c>
      <c r="T228">
        <v>20.3</v>
      </c>
      <c r="U228">
        <v>1</v>
      </c>
      <c r="V228">
        <v>8.213552361</v>
      </c>
      <c r="W228">
        <v>0</v>
      </c>
      <c r="X228">
        <v>14.06160164</v>
      </c>
      <c r="Y228">
        <v>0</v>
      </c>
      <c r="Z228" s="1">
        <f t="shared" si="62"/>
        <v>0</v>
      </c>
      <c r="AA228" s="1">
        <f t="shared" si="63"/>
        <v>0</v>
      </c>
      <c r="AB228" s="1">
        <f t="shared" si="64"/>
        <v>0</v>
      </c>
      <c r="AC228" s="1">
        <f t="shared" si="65"/>
        <v>0</v>
      </c>
      <c r="AD228" s="1">
        <f t="shared" si="66"/>
        <v>0</v>
      </c>
      <c r="AE228" s="1">
        <f t="shared" si="67"/>
        <v>0</v>
      </c>
      <c r="AF228" s="1">
        <f t="shared" si="68"/>
        <v>0</v>
      </c>
      <c r="AG228" s="1">
        <f t="shared" si="69"/>
        <v>0</v>
      </c>
      <c r="AH228" s="1">
        <f t="shared" si="70"/>
        <v>0</v>
      </c>
      <c r="AI228" s="1">
        <f t="shared" si="71"/>
        <v>0</v>
      </c>
      <c r="AJ228" s="1">
        <f t="shared" si="72"/>
        <v>0</v>
      </c>
      <c r="AK228" s="1">
        <f t="shared" si="73"/>
        <v>0</v>
      </c>
      <c r="AL228" s="1">
        <f t="shared" si="74"/>
        <v>0</v>
      </c>
      <c r="AM228" s="1">
        <f t="shared" si="75"/>
        <v>0</v>
      </c>
      <c r="AN228" s="1">
        <f t="shared" si="76"/>
        <v>1</v>
      </c>
      <c r="AO228" s="1">
        <f t="shared" si="77"/>
        <v>0</v>
      </c>
      <c r="AP228" s="1">
        <f t="shared" si="78"/>
        <v>0</v>
      </c>
      <c r="AQ228" s="1">
        <f t="shared" si="79"/>
        <v>0</v>
      </c>
      <c r="AR228">
        <f t="shared" ref="AR228:AR291" si="80">1*Z228+2*AA228+3*AB228+4*AC228+5*AD228+6*AE228+7*AF228+8*AG228+9*AH228+10*AI228+11*AJ228+12*AK228+13*AL228+14*AM228+15*AN228+16*AO228+17*AP228+18*AQ228</f>
        <v>15</v>
      </c>
    </row>
    <row r="229" spans="1:44">
      <c r="A229">
        <v>228</v>
      </c>
      <c r="B229">
        <v>2018</v>
      </c>
      <c r="C229">
        <v>14</v>
      </c>
      <c r="E229">
        <v>1</v>
      </c>
      <c r="F229">
        <v>4.5</v>
      </c>
      <c r="G229" t="s">
        <v>52</v>
      </c>
      <c r="H229">
        <f t="shared" si="61"/>
        <v>2</v>
      </c>
      <c r="I229">
        <v>5.38</v>
      </c>
      <c r="J229">
        <v>62.06160164</v>
      </c>
      <c r="K229">
        <v>0.2782</v>
      </c>
      <c r="L229">
        <v>1</v>
      </c>
      <c r="M229">
        <v>1</v>
      </c>
      <c r="N229">
        <v>0</v>
      </c>
      <c r="O229">
        <v>1</v>
      </c>
      <c r="P229">
        <v>0</v>
      </c>
      <c r="Q229">
        <v>6.56537753222836</v>
      </c>
      <c r="R229">
        <v>291</v>
      </c>
      <c r="S229">
        <v>13.4</v>
      </c>
      <c r="T229">
        <v>27.8</v>
      </c>
      <c r="U229">
        <v>1</v>
      </c>
      <c r="V229">
        <v>0.854209446</v>
      </c>
      <c r="W229">
        <v>0</v>
      </c>
      <c r="X229">
        <v>17.24845996</v>
      </c>
      <c r="Y229">
        <v>0</v>
      </c>
      <c r="Z229" s="1">
        <f t="shared" si="62"/>
        <v>0</v>
      </c>
      <c r="AA229" s="1">
        <f t="shared" si="63"/>
        <v>0</v>
      </c>
      <c r="AB229" s="1">
        <f t="shared" si="64"/>
        <v>0</v>
      </c>
      <c r="AC229" s="1">
        <f t="shared" si="65"/>
        <v>0</v>
      </c>
      <c r="AD229" s="1">
        <f t="shared" si="66"/>
        <v>0</v>
      </c>
      <c r="AE229" s="1">
        <f t="shared" si="67"/>
        <v>0</v>
      </c>
      <c r="AF229" s="1">
        <f t="shared" si="68"/>
        <v>0</v>
      </c>
      <c r="AG229" s="1">
        <f t="shared" si="69"/>
        <v>0</v>
      </c>
      <c r="AH229" s="1">
        <f t="shared" si="70"/>
        <v>0</v>
      </c>
      <c r="AI229" s="1">
        <f t="shared" si="71"/>
        <v>0</v>
      </c>
      <c r="AJ229" s="1">
        <f t="shared" si="72"/>
        <v>0</v>
      </c>
      <c r="AK229" s="1">
        <f t="shared" si="73"/>
        <v>0</v>
      </c>
      <c r="AL229" s="1">
        <f t="shared" si="74"/>
        <v>0</v>
      </c>
      <c r="AM229" s="1">
        <f t="shared" si="75"/>
        <v>0</v>
      </c>
      <c r="AN229" s="1">
        <f t="shared" si="76"/>
        <v>0</v>
      </c>
      <c r="AO229" s="1">
        <f t="shared" si="77"/>
        <v>1</v>
      </c>
      <c r="AP229" s="1">
        <f t="shared" si="78"/>
        <v>0</v>
      </c>
      <c r="AQ229" s="1">
        <f t="shared" si="79"/>
        <v>0</v>
      </c>
      <c r="AR229">
        <f t="shared" si="80"/>
        <v>16</v>
      </c>
    </row>
    <row r="230" spans="1:44">
      <c r="A230">
        <v>229</v>
      </c>
      <c r="B230">
        <v>2018</v>
      </c>
      <c r="C230">
        <v>5.3</v>
      </c>
      <c r="D230">
        <v>1</v>
      </c>
      <c r="E230">
        <v>1</v>
      </c>
      <c r="F230">
        <v>3.9</v>
      </c>
      <c r="G230" t="s">
        <v>53</v>
      </c>
      <c r="H230">
        <f t="shared" si="61"/>
        <v>1</v>
      </c>
      <c r="I230">
        <v>7</v>
      </c>
      <c r="J230">
        <v>75.76454483</v>
      </c>
      <c r="K230">
        <v>0.3906</v>
      </c>
      <c r="L230">
        <v>0</v>
      </c>
      <c r="M230">
        <v>0</v>
      </c>
      <c r="N230">
        <v>0</v>
      </c>
      <c r="O230">
        <v>1</v>
      </c>
      <c r="P230">
        <v>0</v>
      </c>
      <c r="Q230">
        <v>4.97237569060773</v>
      </c>
      <c r="R230">
        <v>210</v>
      </c>
      <c r="S230">
        <v>11</v>
      </c>
      <c r="T230">
        <v>22.7</v>
      </c>
      <c r="U230">
        <v>1</v>
      </c>
      <c r="V230">
        <v>2.792607803</v>
      </c>
      <c r="W230">
        <v>1</v>
      </c>
      <c r="X230">
        <v>3.58110883</v>
      </c>
      <c r="Y230">
        <v>0</v>
      </c>
      <c r="Z230" s="1">
        <f t="shared" si="62"/>
        <v>0</v>
      </c>
      <c r="AA230" s="1">
        <f t="shared" si="63"/>
        <v>0</v>
      </c>
      <c r="AB230" s="1">
        <f t="shared" si="64"/>
        <v>0</v>
      </c>
      <c r="AC230" s="1">
        <f t="shared" si="65"/>
        <v>0</v>
      </c>
      <c r="AD230" s="1">
        <f t="shared" si="66"/>
        <v>0</v>
      </c>
      <c r="AE230" s="1">
        <f t="shared" si="67"/>
        <v>0</v>
      </c>
      <c r="AF230" s="1">
        <f t="shared" si="68"/>
        <v>0</v>
      </c>
      <c r="AG230" s="1">
        <f t="shared" si="69"/>
        <v>0</v>
      </c>
      <c r="AH230" s="1">
        <f t="shared" si="70"/>
        <v>0</v>
      </c>
      <c r="AI230" s="1">
        <f t="shared" si="71"/>
        <v>0</v>
      </c>
      <c r="AJ230" s="1">
        <f t="shared" si="72"/>
        <v>1</v>
      </c>
      <c r="AK230" s="1">
        <f t="shared" si="73"/>
        <v>0</v>
      </c>
      <c r="AL230" s="1">
        <f t="shared" si="74"/>
        <v>0</v>
      </c>
      <c r="AM230" s="1">
        <f t="shared" si="75"/>
        <v>0</v>
      </c>
      <c r="AN230" s="1">
        <f t="shared" si="76"/>
        <v>0</v>
      </c>
      <c r="AO230" s="1">
        <f t="shared" si="77"/>
        <v>0</v>
      </c>
      <c r="AP230" s="1">
        <f t="shared" si="78"/>
        <v>0</v>
      </c>
      <c r="AQ230" s="1">
        <f t="shared" si="79"/>
        <v>0</v>
      </c>
      <c r="AR230">
        <f t="shared" si="80"/>
        <v>11</v>
      </c>
    </row>
    <row r="231" spans="1:44">
      <c r="A231">
        <v>230</v>
      </c>
      <c r="B231">
        <v>2018</v>
      </c>
      <c r="C231">
        <v>5.3</v>
      </c>
      <c r="E231">
        <v>1</v>
      </c>
      <c r="F231">
        <v>3.7</v>
      </c>
      <c r="G231" t="s">
        <v>55</v>
      </c>
      <c r="H231">
        <f t="shared" si="61"/>
        <v>2</v>
      </c>
      <c r="I231">
        <v>8.17</v>
      </c>
      <c r="J231">
        <v>64.28199863</v>
      </c>
      <c r="K231">
        <v>0.0343</v>
      </c>
      <c r="L231">
        <v>0</v>
      </c>
      <c r="M231">
        <v>1</v>
      </c>
      <c r="N231">
        <v>0</v>
      </c>
      <c r="O231">
        <v>1</v>
      </c>
      <c r="P231">
        <v>0</v>
      </c>
      <c r="Q231">
        <v>4.73112338858195</v>
      </c>
      <c r="R231">
        <v>337</v>
      </c>
      <c r="S231">
        <v>10</v>
      </c>
      <c r="T231">
        <v>15.8</v>
      </c>
      <c r="U231">
        <v>1</v>
      </c>
      <c r="V231">
        <v>2.529774127</v>
      </c>
      <c r="W231">
        <v>1</v>
      </c>
      <c r="X231">
        <v>2.529774127</v>
      </c>
      <c r="Y231">
        <v>0</v>
      </c>
      <c r="Z231" s="1">
        <f t="shared" si="62"/>
        <v>0</v>
      </c>
      <c r="AA231" s="1">
        <f t="shared" si="63"/>
        <v>0</v>
      </c>
      <c r="AB231" s="1">
        <f t="shared" si="64"/>
        <v>0</v>
      </c>
      <c r="AC231" s="1">
        <f t="shared" si="65"/>
        <v>0</v>
      </c>
      <c r="AD231" s="1">
        <f t="shared" si="66"/>
        <v>0</v>
      </c>
      <c r="AE231" s="1">
        <f t="shared" si="67"/>
        <v>0</v>
      </c>
      <c r="AF231" s="1">
        <f t="shared" si="68"/>
        <v>1</v>
      </c>
      <c r="AG231" s="1">
        <f t="shared" si="69"/>
        <v>0</v>
      </c>
      <c r="AH231" s="1">
        <f t="shared" si="70"/>
        <v>0</v>
      </c>
      <c r="AI231" s="1">
        <f t="shared" si="71"/>
        <v>0</v>
      </c>
      <c r="AJ231" s="1">
        <f t="shared" si="72"/>
        <v>0</v>
      </c>
      <c r="AK231" s="1">
        <f t="shared" si="73"/>
        <v>0</v>
      </c>
      <c r="AL231" s="1">
        <f t="shared" si="74"/>
        <v>0</v>
      </c>
      <c r="AM231" s="1">
        <f t="shared" si="75"/>
        <v>0</v>
      </c>
      <c r="AN231" s="1">
        <f t="shared" si="76"/>
        <v>0</v>
      </c>
      <c r="AO231" s="1">
        <f t="shared" si="77"/>
        <v>0</v>
      </c>
      <c r="AP231" s="1">
        <f t="shared" si="78"/>
        <v>0</v>
      </c>
      <c r="AQ231" s="1">
        <f t="shared" si="79"/>
        <v>0</v>
      </c>
      <c r="AR231">
        <f t="shared" si="80"/>
        <v>7</v>
      </c>
    </row>
    <row r="232" spans="1:44">
      <c r="A232">
        <v>231</v>
      </c>
      <c r="B232">
        <v>2018</v>
      </c>
      <c r="C232">
        <v>17.6</v>
      </c>
      <c r="D232">
        <v>0</v>
      </c>
      <c r="E232">
        <v>1</v>
      </c>
      <c r="F232">
        <v>3.9</v>
      </c>
      <c r="G232" t="s">
        <v>53</v>
      </c>
      <c r="H232">
        <f t="shared" si="61"/>
        <v>1</v>
      </c>
      <c r="I232">
        <v>2.67</v>
      </c>
      <c r="J232">
        <v>56.79397673</v>
      </c>
      <c r="K232">
        <v>0.0794</v>
      </c>
      <c r="L232">
        <v>0</v>
      </c>
      <c r="M232">
        <v>0</v>
      </c>
      <c r="N232">
        <v>0</v>
      </c>
      <c r="O232">
        <v>1</v>
      </c>
      <c r="P232">
        <v>0</v>
      </c>
      <c r="Q232">
        <v>6.65745856353591</v>
      </c>
      <c r="R232">
        <v>210</v>
      </c>
      <c r="S232">
        <v>13.5</v>
      </c>
      <c r="T232">
        <v>34.6</v>
      </c>
      <c r="U232">
        <v>0</v>
      </c>
      <c r="V232">
        <v>10.57905544</v>
      </c>
      <c r="W232">
        <v>0</v>
      </c>
      <c r="X232">
        <v>11.07186858</v>
      </c>
      <c r="Y232">
        <v>1</v>
      </c>
      <c r="Z232" s="1">
        <f t="shared" si="62"/>
        <v>0</v>
      </c>
      <c r="AA232" s="1">
        <f t="shared" si="63"/>
        <v>0</v>
      </c>
      <c r="AB232" s="1">
        <f t="shared" si="64"/>
        <v>0</v>
      </c>
      <c r="AC232" s="1">
        <f t="shared" si="65"/>
        <v>0</v>
      </c>
      <c r="AD232" s="1">
        <f t="shared" si="66"/>
        <v>0</v>
      </c>
      <c r="AE232" s="1">
        <f t="shared" si="67"/>
        <v>0</v>
      </c>
      <c r="AF232" s="1">
        <f t="shared" si="68"/>
        <v>0</v>
      </c>
      <c r="AG232" s="1">
        <f t="shared" si="69"/>
        <v>0</v>
      </c>
      <c r="AH232" s="1">
        <f t="shared" si="70"/>
        <v>0</v>
      </c>
      <c r="AI232" s="1">
        <f t="shared" si="71"/>
        <v>0</v>
      </c>
      <c r="AJ232" s="1">
        <f t="shared" si="72"/>
        <v>1</v>
      </c>
      <c r="AK232" s="1">
        <f t="shared" si="73"/>
        <v>0</v>
      </c>
      <c r="AL232" s="1">
        <f t="shared" si="74"/>
        <v>0</v>
      </c>
      <c r="AM232" s="1">
        <f t="shared" si="75"/>
        <v>0</v>
      </c>
      <c r="AN232" s="1">
        <f t="shared" si="76"/>
        <v>0</v>
      </c>
      <c r="AO232" s="1">
        <f t="shared" si="77"/>
        <v>0</v>
      </c>
      <c r="AP232" s="1">
        <f t="shared" si="78"/>
        <v>0</v>
      </c>
      <c r="AQ232" s="1">
        <f t="shared" si="79"/>
        <v>0</v>
      </c>
      <c r="AR232">
        <f t="shared" si="80"/>
        <v>11</v>
      </c>
    </row>
    <row r="233" spans="1:44">
      <c r="A233">
        <v>232</v>
      </c>
      <c r="B233">
        <v>2018</v>
      </c>
      <c r="C233">
        <v>1.8</v>
      </c>
      <c r="D233">
        <v>80</v>
      </c>
      <c r="E233">
        <v>1</v>
      </c>
      <c r="F233">
        <v>4.2</v>
      </c>
      <c r="G233" t="s">
        <v>53</v>
      </c>
      <c r="H233">
        <f t="shared" si="61"/>
        <v>1</v>
      </c>
      <c r="I233">
        <v>6.11</v>
      </c>
      <c r="J233">
        <v>51.06091718</v>
      </c>
      <c r="K233">
        <v>0.4329</v>
      </c>
      <c r="L233">
        <v>0</v>
      </c>
      <c r="M233">
        <v>1</v>
      </c>
      <c r="N233">
        <v>0</v>
      </c>
      <c r="O233">
        <v>1</v>
      </c>
      <c r="P233">
        <v>1</v>
      </c>
      <c r="Q233">
        <v>4.02578268876611</v>
      </c>
      <c r="R233">
        <v>255</v>
      </c>
      <c r="S233">
        <v>11.6</v>
      </c>
      <c r="T233">
        <v>21.2</v>
      </c>
      <c r="U233">
        <v>1</v>
      </c>
      <c r="V233">
        <v>0.821355236</v>
      </c>
      <c r="W233">
        <v>1</v>
      </c>
      <c r="X233">
        <v>6.53798768</v>
      </c>
      <c r="Y233">
        <v>0</v>
      </c>
      <c r="Z233" s="1">
        <f t="shared" si="62"/>
        <v>0</v>
      </c>
      <c r="AA233" s="1">
        <f t="shared" si="63"/>
        <v>0</v>
      </c>
      <c r="AB233" s="1">
        <f t="shared" si="64"/>
        <v>0</v>
      </c>
      <c r="AC233" s="1">
        <f t="shared" si="65"/>
        <v>0</v>
      </c>
      <c r="AD233" s="1">
        <f t="shared" si="66"/>
        <v>0</v>
      </c>
      <c r="AE233" s="1">
        <f t="shared" si="67"/>
        <v>0</v>
      </c>
      <c r="AF233" s="1">
        <f t="shared" si="68"/>
        <v>0</v>
      </c>
      <c r="AG233" s="1">
        <f t="shared" si="69"/>
        <v>0</v>
      </c>
      <c r="AH233" s="1">
        <f t="shared" si="70"/>
        <v>0</v>
      </c>
      <c r="AI233" s="1">
        <f t="shared" si="71"/>
        <v>0</v>
      </c>
      <c r="AJ233" s="1">
        <f t="shared" si="72"/>
        <v>1</v>
      </c>
      <c r="AK233" s="1">
        <f t="shared" si="73"/>
        <v>0</v>
      </c>
      <c r="AL233" s="1">
        <f t="shared" si="74"/>
        <v>0</v>
      </c>
      <c r="AM233" s="1">
        <f t="shared" si="75"/>
        <v>0</v>
      </c>
      <c r="AN233" s="1">
        <f t="shared" si="76"/>
        <v>0</v>
      </c>
      <c r="AO233" s="1">
        <f t="shared" si="77"/>
        <v>0</v>
      </c>
      <c r="AP233" s="1">
        <f t="shared" si="78"/>
        <v>0</v>
      </c>
      <c r="AQ233" s="1">
        <f t="shared" si="79"/>
        <v>0</v>
      </c>
      <c r="AR233">
        <f t="shared" si="80"/>
        <v>11</v>
      </c>
    </row>
    <row r="234" spans="1:44">
      <c r="A234">
        <v>233</v>
      </c>
      <c r="B234">
        <v>2018</v>
      </c>
      <c r="C234">
        <v>8.8</v>
      </c>
      <c r="D234">
        <v>5</v>
      </c>
      <c r="E234">
        <v>1</v>
      </c>
      <c r="F234">
        <v>3.4</v>
      </c>
      <c r="G234" t="s">
        <v>58</v>
      </c>
      <c r="H234">
        <f t="shared" si="61"/>
        <v>2</v>
      </c>
      <c r="I234">
        <v>4.13</v>
      </c>
      <c r="J234">
        <v>69.61259411</v>
      </c>
      <c r="K234">
        <v>0.1439</v>
      </c>
      <c r="L234">
        <v>0</v>
      </c>
      <c r="M234">
        <v>1</v>
      </c>
      <c r="N234">
        <v>0</v>
      </c>
      <c r="O234">
        <v>1</v>
      </c>
      <c r="P234">
        <v>0</v>
      </c>
      <c r="Q234">
        <v>8.15837937384897</v>
      </c>
      <c r="R234">
        <v>311</v>
      </c>
      <c r="S234">
        <v>11.9</v>
      </c>
      <c r="T234">
        <v>24.1</v>
      </c>
      <c r="U234">
        <v>1</v>
      </c>
      <c r="V234">
        <v>0.624229979</v>
      </c>
      <c r="W234">
        <v>1</v>
      </c>
      <c r="X234">
        <v>6.669404517</v>
      </c>
      <c r="Y234">
        <v>0</v>
      </c>
      <c r="Z234" s="1">
        <f t="shared" si="62"/>
        <v>0</v>
      </c>
      <c r="AA234" s="1">
        <f t="shared" si="63"/>
        <v>0</v>
      </c>
      <c r="AB234" s="1">
        <f t="shared" si="64"/>
        <v>0</v>
      </c>
      <c r="AC234" s="1">
        <f t="shared" si="65"/>
        <v>0</v>
      </c>
      <c r="AD234" s="1">
        <f t="shared" si="66"/>
        <v>1</v>
      </c>
      <c r="AE234" s="1">
        <f t="shared" si="67"/>
        <v>0</v>
      </c>
      <c r="AF234" s="1">
        <f t="shared" si="68"/>
        <v>0</v>
      </c>
      <c r="AG234" s="1">
        <f t="shared" si="69"/>
        <v>0</v>
      </c>
      <c r="AH234" s="1">
        <f t="shared" si="70"/>
        <v>0</v>
      </c>
      <c r="AI234" s="1">
        <f t="shared" si="71"/>
        <v>0</v>
      </c>
      <c r="AJ234" s="1">
        <f t="shared" si="72"/>
        <v>0</v>
      </c>
      <c r="AK234" s="1">
        <f t="shared" si="73"/>
        <v>0</v>
      </c>
      <c r="AL234" s="1">
        <f t="shared" si="74"/>
        <v>0</v>
      </c>
      <c r="AM234" s="1">
        <f t="shared" si="75"/>
        <v>0</v>
      </c>
      <c r="AN234" s="1">
        <f t="shared" si="76"/>
        <v>0</v>
      </c>
      <c r="AO234" s="1">
        <f t="shared" si="77"/>
        <v>0</v>
      </c>
      <c r="AP234" s="1">
        <f t="shared" si="78"/>
        <v>0</v>
      </c>
      <c r="AQ234" s="1">
        <f t="shared" si="79"/>
        <v>0</v>
      </c>
      <c r="AR234">
        <f t="shared" si="80"/>
        <v>5</v>
      </c>
    </row>
    <row r="235" spans="1:44">
      <c r="A235">
        <v>234</v>
      </c>
      <c r="B235">
        <v>2018</v>
      </c>
      <c r="C235">
        <v>6.1</v>
      </c>
      <c r="E235">
        <v>1</v>
      </c>
      <c r="F235">
        <v>3.9</v>
      </c>
      <c r="G235" t="s">
        <v>52</v>
      </c>
      <c r="H235">
        <f t="shared" si="61"/>
        <v>2</v>
      </c>
      <c r="I235">
        <v>10.75</v>
      </c>
      <c r="J235">
        <v>57.46475017</v>
      </c>
      <c r="K235">
        <v>0.3227</v>
      </c>
      <c r="L235">
        <v>1</v>
      </c>
      <c r="M235">
        <v>1</v>
      </c>
      <c r="N235">
        <v>0</v>
      </c>
      <c r="O235">
        <v>1</v>
      </c>
      <c r="P235">
        <v>0</v>
      </c>
      <c r="Q235">
        <v>5.34254143646409</v>
      </c>
      <c r="R235">
        <v>190</v>
      </c>
      <c r="S235">
        <v>11.7</v>
      </c>
      <c r="T235">
        <v>19.4</v>
      </c>
      <c r="U235">
        <v>1</v>
      </c>
      <c r="V235">
        <v>0.887063655</v>
      </c>
      <c r="W235">
        <v>1</v>
      </c>
      <c r="X235">
        <v>1.215605749</v>
      </c>
      <c r="Y235">
        <v>0</v>
      </c>
      <c r="Z235" s="1">
        <f t="shared" si="62"/>
        <v>0</v>
      </c>
      <c r="AA235" s="1">
        <f t="shared" si="63"/>
        <v>0</v>
      </c>
      <c r="AB235" s="1">
        <f t="shared" si="64"/>
        <v>0</v>
      </c>
      <c r="AC235" s="1">
        <f t="shared" si="65"/>
        <v>0</v>
      </c>
      <c r="AD235" s="1">
        <f t="shared" si="66"/>
        <v>0</v>
      </c>
      <c r="AE235" s="1">
        <f t="shared" si="67"/>
        <v>0</v>
      </c>
      <c r="AF235" s="1">
        <f t="shared" si="68"/>
        <v>0</v>
      </c>
      <c r="AG235" s="1">
        <f t="shared" si="69"/>
        <v>0</v>
      </c>
      <c r="AH235" s="1">
        <f t="shared" si="70"/>
        <v>0</v>
      </c>
      <c r="AI235" s="1">
        <f t="shared" si="71"/>
        <v>0</v>
      </c>
      <c r="AJ235" s="1">
        <f t="shared" si="72"/>
        <v>0</v>
      </c>
      <c r="AK235" s="1">
        <f t="shared" si="73"/>
        <v>0</v>
      </c>
      <c r="AL235" s="1">
        <f t="shared" si="74"/>
        <v>0</v>
      </c>
      <c r="AM235" s="1">
        <f t="shared" si="75"/>
        <v>0</v>
      </c>
      <c r="AN235" s="1">
        <f t="shared" si="76"/>
        <v>0</v>
      </c>
      <c r="AO235" s="1">
        <f t="shared" si="77"/>
        <v>1</v>
      </c>
      <c r="AP235" s="1">
        <f t="shared" si="78"/>
        <v>0</v>
      </c>
      <c r="AQ235" s="1">
        <f t="shared" si="79"/>
        <v>0</v>
      </c>
      <c r="AR235">
        <f t="shared" si="80"/>
        <v>16</v>
      </c>
    </row>
    <row r="236" spans="1:44">
      <c r="A236">
        <v>235</v>
      </c>
      <c r="B236">
        <v>2018</v>
      </c>
      <c r="C236">
        <v>3.5</v>
      </c>
      <c r="D236">
        <v>75</v>
      </c>
      <c r="E236">
        <v>1</v>
      </c>
      <c r="F236">
        <v>3.4</v>
      </c>
      <c r="G236" t="s">
        <v>53</v>
      </c>
      <c r="H236">
        <f t="shared" si="61"/>
        <v>1</v>
      </c>
      <c r="I236">
        <v>23.33</v>
      </c>
      <c r="J236">
        <v>57.89459275</v>
      </c>
      <c r="K236">
        <v>0.0514</v>
      </c>
      <c r="L236">
        <v>0</v>
      </c>
      <c r="M236">
        <v>1</v>
      </c>
      <c r="N236">
        <v>0</v>
      </c>
      <c r="O236">
        <v>1</v>
      </c>
      <c r="P236">
        <v>1</v>
      </c>
      <c r="Q236">
        <v>7.69060773480662</v>
      </c>
      <c r="R236">
        <v>168</v>
      </c>
      <c r="S236">
        <v>11.3</v>
      </c>
      <c r="T236">
        <v>19.1</v>
      </c>
      <c r="U236">
        <v>1</v>
      </c>
      <c r="V236">
        <v>4.895277207</v>
      </c>
      <c r="W236">
        <v>1</v>
      </c>
      <c r="X236">
        <v>10.34907598</v>
      </c>
      <c r="Y236">
        <v>1</v>
      </c>
      <c r="Z236" s="1">
        <f t="shared" si="62"/>
        <v>0</v>
      </c>
      <c r="AA236" s="1">
        <f t="shared" si="63"/>
        <v>0</v>
      </c>
      <c r="AB236" s="1">
        <f t="shared" si="64"/>
        <v>0</v>
      </c>
      <c r="AC236" s="1">
        <f t="shared" si="65"/>
        <v>0</v>
      </c>
      <c r="AD236" s="1">
        <f t="shared" si="66"/>
        <v>0</v>
      </c>
      <c r="AE236" s="1">
        <f t="shared" si="67"/>
        <v>0</v>
      </c>
      <c r="AF236" s="1">
        <f t="shared" si="68"/>
        <v>0</v>
      </c>
      <c r="AG236" s="1">
        <f t="shared" si="69"/>
        <v>0</v>
      </c>
      <c r="AH236" s="1">
        <f t="shared" si="70"/>
        <v>0</v>
      </c>
      <c r="AI236" s="1">
        <f t="shared" si="71"/>
        <v>0</v>
      </c>
      <c r="AJ236" s="1">
        <f t="shared" si="72"/>
        <v>1</v>
      </c>
      <c r="AK236" s="1">
        <f t="shared" si="73"/>
        <v>0</v>
      </c>
      <c r="AL236" s="1">
        <f t="shared" si="74"/>
        <v>0</v>
      </c>
      <c r="AM236" s="1">
        <f t="shared" si="75"/>
        <v>0</v>
      </c>
      <c r="AN236" s="1">
        <f t="shared" si="76"/>
        <v>0</v>
      </c>
      <c r="AO236" s="1">
        <f t="shared" si="77"/>
        <v>0</v>
      </c>
      <c r="AP236" s="1">
        <f t="shared" si="78"/>
        <v>0</v>
      </c>
      <c r="AQ236" s="1">
        <f t="shared" si="79"/>
        <v>0</v>
      </c>
      <c r="AR236">
        <f t="shared" si="80"/>
        <v>11</v>
      </c>
    </row>
    <row r="237" spans="1:44">
      <c r="A237">
        <v>236</v>
      </c>
      <c r="B237">
        <v>2018</v>
      </c>
      <c r="C237">
        <v>2.6</v>
      </c>
      <c r="E237">
        <v>1</v>
      </c>
      <c r="F237">
        <v>3.5</v>
      </c>
      <c r="G237" t="s">
        <v>51</v>
      </c>
      <c r="H237">
        <f t="shared" si="61"/>
        <v>2</v>
      </c>
      <c r="I237">
        <v>16.5</v>
      </c>
      <c r="J237">
        <v>55.62765229</v>
      </c>
      <c r="K237">
        <v>0.0554</v>
      </c>
      <c r="L237">
        <v>0</v>
      </c>
      <c r="M237">
        <v>1</v>
      </c>
      <c r="N237">
        <v>0</v>
      </c>
      <c r="O237">
        <v>1</v>
      </c>
      <c r="P237">
        <v>1</v>
      </c>
      <c r="Q237">
        <v>7</v>
      </c>
      <c r="R237">
        <v>388</v>
      </c>
      <c r="S237">
        <v>10.9</v>
      </c>
      <c r="T237">
        <v>25</v>
      </c>
      <c r="U237">
        <v>1</v>
      </c>
      <c r="V237">
        <v>4.106776181</v>
      </c>
      <c r="W237">
        <v>0</v>
      </c>
      <c r="X237">
        <v>7.983572895</v>
      </c>
      <c r="Y237">
        <v>0</v>
      </c>
      <c r="Z237" s="1">
        <f t="shared" si="62"/>
        <v>0</v>
      </c>
      <c r="AA237" s="1">
        <f t="shared" si="63"/>
        <v>0</v>
      </c>
      <c r="AB237" s="1">
        <f t="shared" si="64"/>
        <v>0</v>
      </c>
      <c r="AC237" s="1">
        <f t="shared" si="65"/>
        <v>0</v>
      </c>
      <c r="AD237" s="1">
        <f t="shared" si="66"/>
        <v>0</v>
      </c>
      <c r="AE237" s="1">
        <f t="shared" si="67"/>
        <v>0</v>
      </c>
      <c r="AF237" s="1">
        <f t="shared" si="68"/>
        <v>0</v>
      </c>
      <c r="AG237" s="1">
        <f t="shared" si="69"/>
        <v>0</v>
      </c>
      <c r="AH237" s="1">
        <f t="shared" si="70"/>
        <v>0</v>
      </c>
      <c r="AI237" s="1">
        <f t="shared" si="71"/>
        <v>0</v>
      </c>
      <c r="AJ237" s="1">
        <f t="shared" si="72"/>
        <v>0</v>
      </c>
      <c r="AK237" s="1">
        <f t="shared" si="73"/>
        <v>0</v>
      </c>
      <c r="AL237" s="1">
        <f t="shared" si="74"/>
        <v>0</v>
      </c>
      <c r="AM237" s="1">
        <f t="shared" si="75"/>
        <v>0</v>
      </c>
      <c r="AN237" s="1">
        <f t="shared" si="76"/>
        <v>1</v>
      </c>
      <c r="AO237" s="1">
        <f t="shared" si="77"/>
        <v>0</v>
      </c>
      <c r="AP237" s="1">
        <f t="shared" si="78"/>
        <v>0</v>
      </c>
      <c r="AQ237" s="1">
        <f t="shared" si="79"/>
        <v>0</v>
      </c>
      <c r="AR237">
        <f t="shared" si="80"/>
        <v>15</v>
      </c>
    </row>
    <row r="238" spans="1:44">
      <c r="A238">
        <v>237</v>
      </c>
      <c r="B238">
        <v>2018</v>
      </c>
      <c r="C238">
        <v>1.8</v>
      </c>
      <c r="D238">
        <v>3.5</v>
      </c>
      <c r="E238">
        <v>1</v>
      </c>
      <c r="F238">
        <v>3.2</v>
      </c>
      <c r="G238" t="s">
        <v>47</v>
      </c>
      <c r="H238">
        <f t="shared" si="61"/>
        <v>2</v>
      </c>
      <c r="I238">
        <v>2.22</v>
      </c>
      <c r="J238">
        <v>64.87611225</v>
      </c>
      <c r="K238">
        <v>0.3843</v>
      </c>
      <c r="L238">
        <v>0</v>
      </c>
      <c r="M238">
        <v>1</v>
      </c>
      <c r="N238">
        <v>0</v>
      </c>
      <c r="O238">
        <v>1</v>
      </c>
      <c r="P238">
        <v>0</v>
      </c>
      <c r="Q238">
        <v>7.66666666666667</v>
      </c>
      <c r="R238">
        <v>337</v>
      </c>
      <c r="S238">
        <v>9.8</v>
      </c>
      <c r="T238">
        <v>21.1</v>
      </c>
      <c r="U238">
        <v>1</v>
      </c>
      <c r="V238">
        <v>2.529774127</v>
      </c>
      <c r="W238">
        <v>1</v>
      </c>
      <c r="X238">
        <v>3.186858316</v>
      </c>
      <c r="Y238">
        <v>0</v>
      </c>
      <c r="Z238" s="1">
        <f t="shared" si="62"/>
        <v>0</v>
      </c>
      <c r="AA238" s="1">
        <f t="shared" si="63"/>
        <v>0</v>
      </c>
      <c r="AB238" s="1">
        <f t="shared" si="64"/>
        <v>0</v>
      </c>
      <c r="AC238" s="1">
        <f t="shared" si="65"/>
        <v>0</v>
      </c>
      <c r="AD238" s="1">
        <f t="shared" si="66"/>
        <v>0</v>
      </c>
      <c r="AE238" s="1">
        <f t="shared" si="67"/>
        <v>1</v>
      </c>
      <c r="AF238" s="1">
        <f t="shared" si="68"/>
        <v>0</v>
      </c>
      <c r="AG238" s="1">
        <f t="shared" si="69"/>
        <v>0</v>
      </c>
      <c r="AH238" s="1">
        <f t="shared" si="70"/>
        <v>0</v>
      </c>
      <c r="AI238" s="1">
        <f t="shared" si="71"/>
        <v>0</v>
      </c>
      <c r="AJ238" s="1">
        <f t="shared" si="72"/>
        <v>0</v>
      </c>
      <c r="AK238" s="1">
        <f t="shared" si="73"/>
        <v>0</v>
      </c>
      <c r="AL238" s="1">
        <f t="shared" si="74"/>
        <v>0</v>
      </c>
      <c r="AM238" s="1">
        <f t="shared" si="75"/>
        <v>0</v>
      </c>
      <c r="AN238" s="1">
        <f t="shared" si="76"/>
        <v>0</v>
      </c>
      <c r="AO238" s="1">
        <f t="shared" si="77"/>
        <v>0</v>
      </c>
      <c r="AP238" s="1">
        <f t="shared" si="78"/>
        <v>0</v>
      </c>
      <c r="AQ238" s="1">
        <f t="shared" si="79"/>
        <v>0</v>
      </c>
      <c r="AR238">
        <f t="shared" si="80"/>
        <v>6</v>
      </c>
    </row>
    <row r="239" spans="1:44">
      <c r="A239">
        <v>238</v>
      </c>
      <c r="B239">
        <v>2018</v>
      </c>
      <c r="C239">
        <v>3.5</v>
      </c>
      <c r="E239">
        <v>1</v>
      </c>
      <c r="F239">
        <v>3.7</v>
      </c>
      <c r="G239" t="s">
        <v>48</v>
      </c>
      <c r="H239">
        <f t="shared" si="61"/>
        <v>2</v>
      </c>
      <c r="I239">
        <v>4.75</v>
      </c>
      <c r="J239">
        <v>61.14989733</v>
      </c>
      <c r="K239">
        <v>0.1804</v>
      </c>
      <c r="L239">
        <v>0</v>
      </c>
      <c r="M239">
        <v>1</v>
      </c>
      <c r="N239">
        <v>0</v>
      </c>
      <c r="O239">
        <v>1</v>
      </c>
      <c r="P239">
        <v>0</v>
      </c>
      <c r="Q239">
        <v>5.69060773480663</v>
      </c>
      <c r="R239">
        <v>76</v>
      </c>
      <c r="S239">
        <v>9.4</v>
      </c>
      <c r="T239">
        <v>21.8</v>
      </c>
      <c r="U239">
        <v>1</v>
      </c>
      <c r="V239">
        <v>1.77412731</v>
      </c>
      <c r="W239">
        <v>1</v>
      </c>
      <c r="X239">
        <v>5.519507187</v>
      </c>
      <c r="Y239">
        <v>0</v>
      </c>
      <c r="Z239" s="1">
        <f t="shared" si="62"/>
        <v>0</v>
      </c>
      <c r="AA239" s="1">
        <f t="shared" si="63"/>
        <v>0</v>
      </c>
      <c r="AB239" s="1">
        <f t="shared" si="64"/>
        <v>0</v>
      </c>
      <c r="AC239" s="1">
        <f t="shared" si="65"/>
        <v>0</v>
      </c>
      <c r="AD239" s="1">
        <f t="shared" si="66"/>
        <v>0</v>
      </c>
      <c r="AE239" s="1">
        <f t="shared" si="67"/>
        <v>0</v>
      </c>
      <c r="AF239" s="1">
        <f t="shared" si="68"/>
        <v>0</v>
      </c>
      <c r="AG239" s="1">
        <f t="shared" si="69"/>
        <v>0</v>
      </c>
      <c r="AH239" s="1">
        <f t="shared" si="70"/>
        <v>0</v>
      </c>
      <c r="AI239" s="1">
        <f t="shared" si="71"/>
        <v>0</v>
      </c>
      <c r="AJ239" s="1">
        <f t="shared" si="72"/>
        <v>0</v>
      </c>
      <c r="AK239" s="1">
        <f t="shared" si="73"/>
        <v>0</v>
      </c>
      <c r="AL239" s="1">
        <f t="shared" si="74"/>
        <v>1</v>
      </c>
      <c r="AM239" s="1">
        <f t="shared" si="75"/>
        <v>0</v>
      </c>
      <c r="AN239" s="1">
        <f t="shared" si="76"/>
        <v>0</v>
      </c>
      <c r="AO239" s="1">
        <f t="shared" si="77"/>
        <v>0</v>
      </c>
      <c r="AP239" s="1">
        <f t="shared" si="78"/>
        <v>0</v>
      </c>
      <c r="AQ239" s="1">
        <f t="shared" si="79"/>
        <v>0</v>
      </c>
      <c r="AR239">
        <f t="shared" si="80"/>
        <v>13</v>
      </c>
    </row>
    <row r="240" spans="1:44">
      <c r="A240">
        <v>239</v>
      </c>
      <c r="B240">
        <v>2018</v>
      </c>
      <c r="C240">
        <v>11.4</v>
      </c>
      <c r="D240">
        <v>0</v>
      </c>
      <c r="E240">
        <v>1</v>
      </c>
      <c r="F240">
        <v>2.7</v>
      </c>
      <c r="G240" t="s">
        <v>52</v>
      </c>
      <c r="H240">
        <f t="shared" si="61"/>
        <v>2</v>
      </c>
      <c r="I240">
        <v>3.2</v>
      </c>
      <c r="J240">
        <v>66.2422998</v>
      </c>
      <c r="K240">
        <v>0.1994</v>
      </c>
      <c r="L240">
        <v>0</v>
      </c>
      <c r="M240">
        <v>1</v>
      </c>
      <c r="N240">
        <v>0</v>
      </c>
      <c r="O240">
        <v>1</v>
      </c>
      <c r="P240">
        <v>0</v>
      </c>
      <c r="Q240">
        <v>4.4622467771639</v>
      </c>
      <c r="R240">
        <v>160</v>
      </c>
      <c r="S240">
        <v>8.4</v>
      </c>
      <c r="T240">
        <v>20.5</v>
      </c>
      <c r="U240">
        <v>1</v>
      </c>
      <c r="V240">
        <v>0.657084189</v>
      </c>
      <c r="W240">
        <v>1</v>
      </c>
      <c r="X240">
        <v>1.872689938</v>
      </c>
      <c r="Y240">
        <v>0</v>
      </c>
      <c r="Z240" s="1">
        <f t="shared" si="62"/>
        <v>0</v>
      </c>
      <c r="AA240" s="1">
        <f t="shared" si="63"/>
        <v>0</v>
      </c>
      <c r="AB240" s="1">
        <f t="shared" si="64"/>
        <v>0</v>
      </c>
      <c r="AC240" s="1">
        <f t="shared" si="65"/>
        <v>0</v>
      </c>
      <c r="AD240" s="1">
        <f t="shared" si="66"/>
        <v>0</v>
      </c>
      <c r="AE240" s="1">
        <f t="shared" si="67"/>
        <v>0</v>
      </c>
      <c r="AF240" s="1">
        <f t="shared" si="68"/>
        <v>0</v>
      </c>
      <c r="AG240" s="1">
        <f t="shared" si="69"/>
        <v>0</v>
      </c>
      <c r="AH240" s="1">
        <f t="shared" si="70"/>
        <v>0</v>
      </c>
      <c r="AI240" s="1">
        <f t="shared" si="71"/>
        <v>0</v>
      </c>
      <c r="AJ240" s="1">
        <f t="shared" si="72"/>
        <v>0</v>
      </c>
      <c r="AK240" s="1">
        <f t="shared" si="73"/>
        <v>0</v>
      </c>
      <c r="AL240" s="1">
        <f t="shared" si="74"/>
        <v>0</v>
      </c>
      <c r="AM240" s="1">
        <f t="shared" si="75"/>
        <v>0</v>
      </c>
      <c r="AN240" s="1">
        <f t="shared" si="76"/>
        <v>0</v>
      </c>
      <c r="AO240" s="1">
        <f t="shared" si="77"/>
        <v>1</v>
      </c>
      <c r="AP240" s="1">
        <f t="shared" si="78"/>
        <v>0</v>
      </c>
      <c r="AQ240" s="1">
        <f t="shared" si="79"/>
        <v>0</v>
      </c>
      <c r="AR240">
        <f t="shared" si="80"/>
        <v>16</v>
      </c>
    </row>
    <row r="241" spans="1:44">
      <c r="A241">
        <v>240</v>
      </c>
      <c r="B241">
        <v>2018</v>
      </c>
      <c r="C241">
        <v>4.4</v>
      </c>
      <c r="E241">
        <v>0</v>
      </c>
      <c r="F241">
        <v>4.1</v>
      </c>
      <c r="G241" t="s">
        <v>45</v>
      </c>
      <c r="H241">
        <f t="shared" si="61"/>
        <v>0</v>
      </c>
      <c r="I241">
        <v>3.4</v>
      </c>
      <c r="J241">
        <v>49.04312115</v>
      </c>
      <c r="K241">
        <v>0.3702</v>
      </c>
      <c r="L241">
        <v>1</v>
      </c>
      <c r="M241">
        <v>1</v>
      </c>
      <c r="N241">
        <v>0</v>
      </c>
      <c r="O241">
        <v>1</v>
      </c>
      <c r="P241">
        <v>0</v>
      </c>
      <c r="Q241">
        <v>7.5340699815838</v>
      </c>
      <c r="R241">
        <v>222</v>
      </c>
      <c r="S241">
        <v>14.5</v>
      </c>
      <c r="T241">
        <v>29.1</v>
      </c>
      <c r="U241">
        <v>1</v>
      </c>
      <c r="V241">
        <v>2.496919918</v>
      </c>
      <c r="W241">
        <v>1</v>
      </c>
      <c r="X241">
        <v>14.29158111</v>
      </c>
      <c r="Y241">
        <v>0</v>
      </c>
      <c r="Z241" s="1">
        <f t="shared" si="62"/>
        <v>0</v>
      </c>
      <c r="AA241" s="1">
        <f t="shared" si="63"/>
        <v>0</v>
      </c>
      <c r="AB241" s="1">
        <f t="shared" si="64"/>
        <v>0</v>
      </c>
      <c r="AC241" s="1">
        <f t="shared" si="65"/>
        <v>0</v>
      </c>
      <c r="AD241" s="1">
        <f t="shared" si="66"/>
        <v>0</v>
      </c>
      <c r="AE241" s="1">
        <f t="shared" si="67"/>
        <v>0</v>
      </c>
      <c r="AF241" s="1">
        <f t="shared" si="68"/>
        <v>0</v>
      </c>
      <c r="AG241" s="1">
        <f t="shared" si="69"/>
        <v>0</v>
      </c>
      <c r="AH241" s="1">
        <f t="shared" si="70"/>
        <v>1</v>
      </c>
      <c r="AI241" s="1">
        <f t="shared" si="71"/>
        <v>0</v>
      </c>
      <c r="AJ241" s="1">
        <f t="shared" si="72"/>
        <v>0</v>
      </c>
      <c r="AK241" s="1">
        <f t="shared" si="73"/>
        <v>0</v>
      </c>
      <c r="AL241" s="1">
        <f t="shared" si="74"/>
        <v>0</v>
      </c>
      <c r="AM241" s="1">
        <f t="shared" si="75"/>
        <v>0</v>
      </c>
      <c r="AN241" s="1">
        <f t="shared" si="76"/>
        <v>0</v>
      </c>
      <c r="AO241" s="1">
        <f t="shared" si="77"/>
        <v>0</v>
      </c>
      <c r="AP241" s="1">
        <f t="shared" si="78"/>
        <v>0</v>
      </c>
      <c r="AQ241" s="1">
        <f t="shared" si="79"/>
        <v>0</v>
      </c>
      <c r="AR241">
        <f t="shared" si="80"/>
        <v>9</v>
      </c>
    </row>
    <row r="242" spans="1:44">
      <c r="A242">
        <v>241</v>
      </c>
      <c r="B242">
        <v>2018</v>
      </c>
      <c r="C242">
        <v>1.8</v>
      </c>
      <c r="E242">
        <v>1</v>
      </c>
      <c r="F242">
        <v>4.6</v>
      </c>
      <c r="G242" t="s">
        <v>55</v>
      </c>
      <c r="H242">
        <f t="shared" si="61"/>
        <v>2</v>
      </c>
      <c r="I242">
        <v>5</v>
      </c>
      <c r="J242">
        <v>59.78370979</v>
      </c>
      <c r="K242">
        <v>0</v>
      </c>
      <c r="L242">
        <v>0</v>
      </c>
      <c r="M242">
        <v>0</v>
      </c>
      <c r="N242">
        <v>0</v>
      </c>
      <c r="O242">
        <v>1</v>
      </c>
      <c r="P242">
        <v>0</v>
      </c>
      <c r="Q242">
        <v>4.50092081031308</v>
      </c>
      <c r="R242">
        <v>251</v>
      </c>
      <c r="S242">
        <v>11.4</v>
      </c>
      <c r="T242">
        <v>19.4</v>
      </c>
      <c r="U242">
        <v>1</v>
      </c>
      <c r="V242">
        <v>1.80698152</v>
      </c>
      <c r="W242">
        <v>0</v>
      </c>
      <c r="X242">
        <v>14.6201232</v>
      </c>
      <c r="Y242">
        <v>0</v>
      </c>
      <c r="Z242" s="1">
        <f t="shared" si="62"/>
        <v>0</v>
      </c>
      <c r="AA242" s="1">
        <f t="shared" si="63"/>
        <v>0</v>
      </c>
      <c r="AB242" s="1">
        <f t="shared" si="64"/>
        <v>0</v>
      </c>
      <c r="AC242" s="1">
        <f t="shared" si="65"/>
        <v>0</v>
      </c>
      <c r="AD242" s="1">
        <f t="shared" si="66"/>
        <v>0</v>
      </c>
      <c r="AE242" s="1">
        <f t="shared" si="67"/>
        <v>0</v>
      </c>
      <c r="AF242" s="1">
        <f t="shared" si="68"/>
        <v>1</v>
      </c>
      <c r="AG242" s="1">
        <f t="shared" si="69"/>
        <v>0</v>
      </c>
      <c r="AH242" s="1">
        <f t="shared" si="70"/>
        <v>0</v>
      </c>
      <c r="AI242" s="1">
        <f t="shared" si="71"/>
        <v>0</v>
      </c>
      <c r="AJ242" s="1">
        <f t="shared" si="72"/>
        <v>0</v>
      </c>
      <c r="AK242" s="1">
        <f t="shared" si="73"/>
        <v>0</v>
      </c>
      <c r="AL242" s="1">
        <f t="shared" si="74"/>
        <v>0</v>
      </c>
      <c r="AM242" s="1">
        <f t="shared" si="75"/>
        <v>0</v>
      </c>
      <c r="AN242" s="1">
        <f t="shared" si="76"/>
        <v>0</v>
      </c>
      <c r="AO242" s="1">
        <f t="shared" si="77"/>
        <v>0</v>
      </c>
      <c r="AP242" s="1">
        <f t="shared" si="78"/>
        <v>0</v>
      </c>
      <c r="AQ242" s="1">
        <f t="shared" si="79"/>
        <v>0</v>
      </c>
      <c r="AR242">
        <f t="shared" si="80"/>
        <v>7</v>
      </c>
    </row>
    <row r="243" spans="1:44">
      <c r="A243">
        <v>242</v>
      </c>
      <c r="B243">
        <v>2018</v>
      </c>
      <c r="C243">
        <v>5.3</v>
      </c>
      <c r="E243">
        <v>1</v>
      </c>
      <c r="F243">
        <v>4.5</v>
      </c>
      <c r="G243" t="s">
        <v>53</v>
      </c>
      <c r="H243">
        <f t="shared" si="61"/>
        <v>1</v>
      </c>
      <c r="I243">
        <v>4.22</v>
      </c>
      <c r="J243">
        <v>61.36618754</v>
      </c>
      <c r="K243">
        <v>0.1176</v>
      </c>
      <c r="L243">
        <v>0</v>
      </c>
      <c r="M243">
        <v>1</v>
      </c>
      <c r="N243">
        <v>0</v>
      </c>
      <c r="O243">
        <v>1</v>
      </c>
      <c r="P243">
        <v>0</v>
      </c>
      <c r="Q243">
        <v>3.86187845303868</v>
      </c>
      <c r="R243">
        <v>166</v>
      </c>
      <c r="S243">
        <v>13.2</v>
      </c>
      <c r="T243">
        <v>39.7</v>
      </c>
      <c r="U243">
        <v>0</v>
      </c>
      <c r="V243">
        <v>8.31211499</v>
      </c>
      <c r="W243">
        <v>0</v>
      </c>
      <c r="X243">
        <v>9.724845996</v>
      </c>
      <c r="Y243">
        <v>0</v>
      </c>
      <c r="Z243" s="1">
        <f t="shared" si="62"/>
        <v>0</v>
      </c>
      <c r="AA243" s="1">
        <f t="shared" si="63"/>
        <v>0</v>
      </c>
      <c r="AB243" s="1">
        <f t="shared" si="64"/>
        <v>0</v>
      </c>
      <c r="AC243" s="1">
        <f t="shared" si="65"/>
        <v>0</v>
      </c>
      <c r="AD243" s="1">
        <f t="shared" si="66"/>
        <v>0</v>
      </c>
      <c r="AE243" s="1">
        <f t="shared" si="67"/>
        <v>0</v>
      </c>
      <c r="AF243" s="1">
        <f t="shared" si="68"/>
        <v>0</v>
      </c>
      <c r="AG243" s="1">
        <f t="shared" si="69"/>
        <v>0</v>
      </c>
      <c r="AH243" s="1">
        <f t="shared" si="70"/>
        <v>0</v>
      </c>
      <c r="AI243" s="1">
        <f t="shared" si="71"/>
        <v>0</v>
      </c>
      <c r="AJ243" s="1">
        <f t="shared" si="72"/>
        <v>1</v>
      </c>
      <c r="AK243" s="1">
        <f t="shared" si="73"/>
        <v>0</v>
      </c>
      <c r="AL243" s="1">
        <f t="shared" si="74"/>
        <v>0</v>
      </c>
      <c r="AM243" s="1">
        <f t="shared" si="75"/>
        <v>0</v>
      </c>
      <c r="AN243" s="1">
        <f t="shared" si="76"/>
        <v>0</v>
      </c>
      <c r="AO243" s="1">
        <f t="shared" si="77"/>
        <v>0</v>
      </c>
      <c r="AP243" s="1">
        <f t="shared" si="78"/>
        <v>0</v>
      </c>
      <c r="AQ243" s="1">
        <f t="shared" si="79"/>
        <v>0</v>
      </c>
      <c r="AR243">
        <f t="shared" si="80"/>
        <v>11</v>
      </c>
    </row>
    <row r="244" spans="1:44">
      <c r="A244">
        <v>243</v>
      </c>
      <c r="B244">
        <v>2018</v>
      </c>
      <c r="C244">
        <v>3.5</v>
      </c>
      <c r="E244">
        <v>0</v>
      </c>
      <c r="F244">
        <v>4.5</v>
      </c>
      <c r="G244" t="s">
        <v>49</v>
      </c>
      <c r="H244">
        <f t="shared" si="61"/>
        <v>2</v>
      </c>
      <c r="I244">
        <v>2.69</v>
      </c>
      <c r="J244">
        <v>40.16427105</v>
      </c>
      <c r="K244">
        <v>0.5115</v>
      </c>
      <c r="L244">
        <v>0</v>
      </c>
      <c r="M244">
        <v>1</v>
      </c>
      <c r="N244">
        <v>0</v>
      </c>
      <c r="O244">
        <v>1</v>
      </c>
      <c r="P244">
        <v>1</v>
      </c>
      <c r="Q244">
        <v>7.70349907918968</v>
      </c>
      <c r="R244">
        <v>295</v>
      </c>
      <c r="S244">
        <v>16.5</v>
      </c>
      <c r="T244">
        <v>32.7</v>
      </c>
      <c r="U244">
        <v>1</v>
      </c>
      <c r="V244">
        <v>7.359342916</v>
      </c>
      <c r="W244">
        <v>0</v>
      </c>
      <c r="X244">
        <v>18.23408624</v>
      </c>
      <c r="Y244">
        <v>1</v>
      </c>
      <c r="Z244" s="1">
        <f t="shared" si="62"/>
        <v>0</v>
      </c>
      <c r="AA244" s="1">
        <f t="shared" si="63"/>
        <v>0</v>
      </c>
      <c r="AB244" s="1">
        <f t="shared" si="64"/>
        <v>0</v>
      </c>
      <c r="AC244" s="1">
        <f t="shared" si="65"/>
        <v>0</v>
      </c>
      <c r="AD244" s="1">
        <f t="shared" si="66"/>
        <v>0</v>
      </c>
      <c r="AE244" s="1">
        <f t="shared" si="67"/>
        <v>0</v>
      </c>
      <c r="AF244" s="1">
        <f t="shared" si="68"/>
        <v>0</v>
      </c>
      <c r="AG244" s="1">
        <f t="shared" si="69"/>
        <v>0</v>
      </c>
      <c r="AH244" s="1">
        <f t="shared" si="70"/>
        <v>0</v>
      </c>
      <c r="AI244" s="1">
        <f t="shared" si="71"/>
        <v>0</v>
      </c>
      <c r="AJ244" s="1">
        <f t="shared" si="72"/>
        <v>0</v>
      </c>
      <c r="AK244" s="1">
        <f t="shared" si="73"/>
        <v>0</v>
      </c>
      <c r="AL244" s="1">
        <f t="shared" si="74"/>
        <v>0</v>
      </c>
      <c r="AM244" s="1">
        <f t="shared" si="75"/>
        <v>1</v>
      </c>
      <c r="AN244" s="1">
        <f t="shared" si="76"/>
        <v>0</v>
      </c>
      <c r="AO244" s="1">
        <f t="shared" si="77"/>
        <v>0</v>
      </c>
      <c r="AP244" s="1">
        <f t="shared" si="78"/>
        <v>0</v>
      </c>
      <c r="AQ244" s="1">
        <f t="shared" si="79"/>
        <v>0</v>
      </c>
      <c r="AR244">
        <f t="shared" si="80"/>
        <v>14</v>
      </c>
    </row>
    <row r="245" spans="1:44">
      <c r="A245">
        <v>244</v>
      </c>
      <c r="B245">
        <v>2018</v>
      </c>
      <c r="C245">
        <v>16.7</v>
      </c>
      <c r="E245">
        <v>1</v>
      </c>
      <c r="F245">
        <v>2.1</v>
      </c>
      <c r="G245" t="s">
        <v>45</v>
      </c>
      <c r="H245">
        <f t="shared" si="61"/>
        <v>0</v>
      </c>
      <c r="I245">
        <v>26</v>
      </c>
      <c r="J245">
        <v>52.5065024</v>
      </c>
      <c r="K245">
        <v>0.3978</v>
      </c>
      <c r="L245">
        <v>0</v>
      </c>
      <c r="M245">
        <v>1</v>
      </c>
      <c r="N245">
        <v>0</v>
      </c>
      <c r="O245">
        <v>1</v>
      </c>
      <c r="P245">
        <v>0</v>
      </c>
      <c r="Q245">
        <v>6.5377532228361</v>
      </c>
      <c r="R245">
        <v>204</v>
      </c>
      <c r="S245">
        <v>9.4</v>
      </c>
      <c r="T245">
        <v>29.7</v>
      </c>
      <c r="U245">
        <v>1</v>
      </c>
      <c r="V245">
        <v>0.229979466</v>
      </c>
      <c r="W245">
        <v>1</v>
      </c>
      <c r="X245">
        <v>0.229979466</v>
      </c>
      <c r="Y245">
        <v>0</v>
      </c>
      <c r="Z245" s="1">
        <f t="shared" si="62"/>
        <v>0</v>
      </c>
      <c r="AA245" s="1">
        <f t="shared" si="63"/>
        <v>0</v>
      </c>
      <c r="AB245" s="1">
        <f t="shared" si="64"/>
        <v>0</v>
      </c>
      <c r="AC245" s="1">
        <f t="shared" si="65"/>
        <v>0</v>
      </c>
      <c r="AD245" s="1">
        <f t="shared" si="66"/>
        <v>0</v>
      </c>
      <c r="AE245" s="1">
        <f t="shared" si="67"/>
        <v>0</v>
      </c>
      <c r="AF245" s="1">
        <f t="shared" si="68"/>
        <v>0</v>
      </c>
      <c r="AG245" s="1">
        <f t="shared" si="69"/>
        <v>0</v>
      </c>
      <c r="AH245" s="1">
        <f t="shared" si="70"/>
        <v>1</v>
      </c>
      <c r="AI245" s="1">
        <f t="shared" si="71"/>
        <v>0</v>
      </c>
      <c r="AJ245" s="1">
        <f t="shared" si="72"/>
        <v>0</v>
      </c>
      <c r="AK245" s="1">
        <f t="shared" si="73"/>
        <v>0</v>
      </c>
      <c r="AL245" s="1">
        <f t="shared" si="74"/>
        <v>0</v>
      </c>
      <c r="AM245" s="1">
        <f t="shared" si="75"/>
        <v>0</v>
      </c>
      <c r="AN245" s="1">
        <f t="shared" si="76"/>
        <v>0</v>
      </c>
      <c r="AO245" s="1">
        <f t="shared" si="77"/>
        <v>0</v>
      </c>
      <c r="AP245" s="1">
        <f t="shared" si="78"/>
        <v>0</v>
      </c>
      <c r="AQ245" s="1">
        <f t="shared" si="79"/>
        <v>0</v>
      </c>
      <c r="AR245">
        <f t="shared" si="80"/>
        <v>9</v>
      </c>
    </row>
    <row r="246" spans="1:44">
      <c r="A246">
        <v>245</v>
      </c>
      <c r="B246">
        <v>2018</v>
      </c>
      <c r="C246">
        <v>3.5</v>
      </c>
      <c r="E246">
        <v>1</v>
      </c>
      <c r="F246">
        <v>4.1</v>
      </c>
      <c r="G246" t="s">
        <v>57</v>
      </c>
      <c r="H246">
        <f t="shared" si="61"/>
        <v>2</v>
      </c>
      <c r="I246">
        <v>5.6</v>
      </c>
      <c r="J246">
        <v>69.84804928</v>
      </c>
      <c r="K246">
        <v>0.7037</v>
      </c>
      <c r="L246">
        <v>0</v>
      </c>
      <c r="M246">
        <v>0</v>
      </c>
      <c r="N246">
        <v>0</v>
      </c>
      <c r="O246">
        <v>1</v>
      </c>
      <c r="P246">
        <v>0</v>
      </c>
      <c r="Q246">
        <v>4.40699815837937</v>
      </c>
      <c r="R246">
        <v>250</v>
      </c>
      <c r="S246">
        <v>11.1</v>
      </c>
      <c r="T246">
        <v>19.1</v>
      </c>
      <c r="U246">
        <v>0</v>
      </c>
      <c r="V246">
        <v>15.37577002</v>
      </c>
      <c r="W246">
        <v>0</v>
      </c>
      <c r="X246">
        <v>15.37577002</v>
      </c>
      <c r="Y246">
        <v>1</v>
      </c>
      <c r="Z246" s="1">
        <f t="shared" si="62"/>
        <v>0</v>
      </c>
      <c r="AA246" s="1">
        <f t="shared" si="63"/>
        <v>1</v>
      </c>
      <c r="AB246" s="1">
        <f t="shared" si="64"/>
        <v>0</v>
      </c>
      <c r="AC246" s="1">
        <f t="shared" si="65"/>
        <v>0</v>
      </c>
      <c r="AD246" s="1">
        <f t="shared" si="66"/>
        <v>0</v>
      </c>
      <c r="AE246" s="1">
        <f t="shared" si="67"/>
        <v>0</v>
      </c>
      <c r="AF246" s="1">
        <f t="shared" si="68"/>
        <v>0</v>
      </c>
      <c r="AG246" s="1">
        <f t="shared" si="69"/>
        <v>0</v>
      </c>
      <c r="AH246" s="1">
        <f t="shared" si="70"/>
        <v>0</v>
      </c>
      <c r="AI246" s="1">
        <f t="shared" si="71"/>
        <v>0</v>
      </c>
      <c r="AJ246" s="1">
        <f t="shared" si="72"/>
        <v>0</v>
      </c>
      <c r="AK246" s="1">
        <f t="shared" si="73"/>
        <v>0</v>
      </c>
      <c r="AL246" s="1">
        <f t="shared" si="74"/>
        <v>0</v>
      </c>
      <c r="AM246" s="1">
        <f t="shared" si="75"/>
        <v>0</v>
      </c>
      <c r="AN246" s="1">
        <f t="shared" si="76"/>
        <v>0</v>
      </c>
      <c r="AO246" s="1">
        <f t="shared" si="77"/>
        <v>0</v>
      </c>
      <c r="AP246" s="1">
        <f t="shared" si="78"/>
        <v>0</v>
      </c>
      <c r="AQ246" s="1">
        <f t="shared" si="79"/>
        <v>0</v>
      </c>
      <c r="AR246">
        <f t="shared" si="80"/>
        <v>2</v>
      </c>
    </row>
    <row r="247" spans="1:44">
      <c r="A247">
        <v>246</v>
      </c>
      <c r="B247">
        <v>2018</v>
      </c>
      <c r="C247">
        <v>0.9</v>
      </c>
      <c r="E247">
        <v>1</v>
      </c>
      <c r="F247">
        <v>3.4</v>
      </c>
      <c r="G247" t="s">
        <v>54</v>
      </c>
      <c r="H247">
        <f t="shared" si="61"/>
        <v>2</v>
      </c>
      <c r="I247">
        <v>3.4</v>
      </c>
      <c r="J247">
        <v>42.63107461</v>
      </c>
      <c r="K247">
        <v>0.084</v>
      </c>
      <c r="L247">
        <v>0</v>
      </c>
      <c r="M247">
        <v>0</v>
      </c>
      <c r="N247">
        <v>0</v>
      </c>
      <c r="O247">
        <v>1</v>
      </c>
      <c r="P247">
        <v>0</v>
      </c>
      <c r="Q247">
        <v>5.40515653775322</v>
      </c>
      <c r="R247">
        <v>248</v>
      </c>
      <c r="S247">
        <v>12.2</v>
      </c>
      <c r="T247">
        <v>58.6</v>
      </c>
      <c r="U247">
        <v>1</v>
      </c>
      <c r="V247">
        <v>2.529774127</v>
      </c>
      <c r="W247">
        <v>1</v>
      </c>
      <c r="X247">
        <v>9.034907598</v>
      </c>
      <c r="Y247">
        <v>0</v>
      </c>
      <c r="Z247" s="1">
        <f t="shared" si="62"/>
        <v>0</v>
      </c>
      <c r="AA247" s="1">
        <f t="shared" si="63"/>
        <v>0</v>
      </c>
      <c r="AB247" s="1">
        <f t="shared" si="64"/>
        <v>0</v>
      </c>
      <c r="AC247" s="1">
        <f t="shared" si="65"/>
        <v>1</v>
      </c>
      <c r="AD247" s="1">
        <f t="shared" si="66"/>
        <v>0</v>
      </c>
      <c r="AE247" s="1">
        <f t="shared" si="67"/>
        <v>0</v>
      </c>
      <c r="AF247" s="1">
        <f t="shared" si="68"/>
        <v>0</v>
      </c>
      <c r="AG247" s="1">
        <f t="shared" si="69"/>
        <v>0</v>
      </c>
      <c r="AH247" s="1">
        <f t="shared" si="70"/>
        <v>0</v>
      </c>
      <c r="AI247" s="1">
        <f t="shared" si="71"/>
        <v>0</v>
      </c>
      <c r="AJ247" s="1">
        <f t="shared" si="72"/>
        <v>0</v>
      </c>
      <c r="AK247" s="1">
        <f t="shared" si="73"/>
        <v>0</v>
      </c>
      <c r="AL247" s="1">
        <f t="shared" si="74"/>
        <v>0</v>
      </c>
      <c r="AM247" s="1">
        <f t="shared" si="75"/>
        <v>0</v>
      </c>
      <c r="AN247" s="1">
        <f t="shared" si="76"/>
        <v>0</v>
      </c>
      <c r="AO247" s="1">
        <f t="shared" si="77"/>
        <v>0</v>
      </c>
      <c r="AP247" s="1">
        <f t="shared" si="78"/>
        <v>0</v>
      </c>
      <c r="AQ247" s="1">
        <f t="shared" si="79"/>
        <v>0</v>
      </c>
      <c r="AR247">
        <f t="shared" si="80"/>
        <v>4</v>
      </c>
    </row>
    <row r="248" spans="1:44">
      <c r="A248">
        <v>247</v>
      </c>
      <c r="B248">
        <v>2018</v>
      </c>
      <c r="C248">
        <v>3.5</v>
      </c>
      <c r="E248">
        <v>1</v>
      </c>
      <c r="F248">
        <v>4.3</v>
      </c>
      <c r="G248" t="s">
        <v>54</v>
      </c>
      <c r="H248">
        <f t="shared" si="61"/>
        <v>2</v>
      </c>
      <c r="I248">
        <v>3.78</v>
      </c>
      <c r="J248">
        <v>57.11704312</v>
      </c>
      <c r="K248">
        <v>0.1742</v>
      </c>
      <c r="L248">
        <v>1</v>
      </c>
      <c r="M248">
        <v>0</v>
      </c>
      <c r="N248">
        <v>0</v>
      </c>
      <c r="O248">
        <v>1</v>
      </c>
      <c r="P248">
        <v>1</v>
      </c>
      <c r="Q248">
        <v>9.68508287292818</v>
      </c>
      <c r="R248">
        <v>208</v>
      </c>
      <c r="S248">
        <v>12.5</v>
      </c>
      <c r="T248">
        <v>19</v>
      </c>
      <c r="U248">
        <v>1</v>
      </c>
      <c r="V248">
        <v>1.609856263</v>
      </c>
      <c r="W248">
        <v>1</v>
      </c>
      <c r="X248">
        <v>5.453798768</v>
      </c>
      <c r="Y248">
        <v>0</v>
      </c>
      <c r="Z248" s="1">
        <f t="shared" si="62"/>
        <v>0</v>
      </c>
      <c r="AA248" s="1">
        <f t="shared" si="63"/>
        <v>0</v>
      </c>
      <c r="AB248" s="1">
        <f t="shared" si="64"/>
        <v>0</v>
      </c>
      <c r="AC248" s="1">
        <f t="shared" si="65"/>
        <v>1</v>
      </c>
      <c r="AD248" s="1">
        <f t="shared" si="66"/>
        <v>0</v>
      </c>
      <c r="AE248" s="1">
        <f t="shared" si="67"/>
        <v>0</v>
      </c>
      <c r="AF248" s="1">
        <f t="shared" si="68"/>
        <v>0</v>
      </c>
      <c r="AG248" s="1">
        <f t="shared" si="69"/>
        <v>0</v>
      </c>
      <c r="AH248" s="1">
        <f t="shared" si="70"/>
        <v>0</v>
      </c>
      <c r="AI248" s="1">
        <f t="shared" si="71"/>
        <v>0</v>
      </c>
      <c r="AJ248" s="1">
        <f t="shared" si="72"/>
        <v>0</v>
      </c>
      <c r="AK248" s="1">
        <f t="shared" si="73"/>
        <v>0</v>
      </c>
      <c r="AL248" s="1">
        <f t="shared" si="74"/>
        <v>0</v>
      </c>
      <c r="AM248" s="1">
        <f t="shared" si="75"/>
        <v>0</v>
      </c>
      <c r="AN248" s="1">
        <f t="shared" si="76"/>
        <v>0</v>
      </c>
      <c r="AO248" s="1">
        <f t="shared" si="77"/>
        <v>0</v>
      </c>
      <c r="AP248" s="1">
        <f t="shared" si="78"/>
        <v>0</v>
      </c>
      <c r="AQ248" s="1">
        <f t="shared" si="79"/>
        <v>0</v>
      </c>
      <c r="AR248">
        <f t="shared" si="80"/>
        <v>4</v>
      </c>
    </row>
    <row r="249" spans="1:44">
      <c r="A249">
        <v>248</v>
      </c>
      <c r="B249">
        <v>2018</v>
      </c>
      <c r="C249">
        <v>6.1</v>
      </c>
      <c r="E249">
        <v>0</v>
      </c>
      <c r="F249">
        <v>3.2</v>
      </c>
      <c r="G249" t="s">
        <v>45</v>
      </c>
      <c r="H249">
        <f t="shared" si="61"/>
        <v>0</v>
      </c>
      <c r="I249">
        <v>5.36</v>
      </c>
      <c r="J249">
        <v>85.82888433</v>
      </c>
      <c r="K249">
        <v>0.1343</v>
      </c>
      <c r="L249">
        <v>0</v>
      </c>
      <c r="M249">
        <v>1</v>
      </c>
      <c r="N249">
        <v>0</v>
      </c>
      <c r="O249">
        <v>1</v>
      </c>
      <c r="P249">
        <v>0</v>
      </c>
      <c r="Q249">
        <v>6.2707182320442</v>
      </c>
      <c r="R249">
        <v>211</v>
      </c>
      <c r="S249">
        <v>13.6</v>
      </c>
      <c r="T249">
        <v>29.8</v>
      </c>
      <c r="U249">
        <v>1</v>
      </c>
      <c r="V249">
        <v>2.069815195</v>
      </c>
      <c r="W249">
        <v>1</v>
      </c>
      <c r="X249">
        <v>4.533880903</v>
      </c>
      <c r="Y249">
        <v>0</v>
      </c>
      <c r="Z249" s="1">
        <f t="shared" si="62"/>
        <v>0</v>
      </c>
      <c r="AA249" s="1">
        <f t="shared" si="63"/>
        <v>0</v>
      </c>
      <c r="AB249" s="1">
        <f t="shared" si="64"/>
        <v>0</v>
      </c>
      <c r="AC249" s="1">
        <f t="shared" si="65"/>
        <v>0</v>
      </c>
      <c r="AD249" s="1">
        <f t="shared" si="66"/>
        <v>0</v>
      </c>
      <c r="AE249" s="1">
        <f t="shared" si="67"/>
        <v>0</v>
      </c>
      <c r="AF249" s="1">
        <f t="shared" si="68"/>
        <v>0</v>
      </c>
      <c r="AG249" s="1">
        <f t="shared" si="69"/>
        <v>0</v>
      </c>
      <c r="AH249" s="1">
        <f t="shared" si="70"/>
        <v>1</v>
      </c>
      <c r="AI249" s="1">
        <f t="shared" si="71"/>
        <v>0</v>
      </c>
      <c r="AJ249" s="1">
        <f t="shared" si="72"/>
        <v>0</v>
      </c>
      <c r="AK249" s="1">
        <f t="shared" si="73"/>
        <v>0</v>
      </c>
      <c r="AL249" s="1">
        <f t="shared" si="74"/>
        <v>0</v>
      </c>
      <c r="AM249" s="1">
        <f t="shared" si="75"/>
        <v>0</v>
      </c>
      <c r="AN249" s="1">
        <f t="shared" si="76"/>
        <v>0</v>
      </c>
      <c r="AO249" s="1">
        <f t="shared" si="77"/>
        <v>0</v>
      </c>
      <c r="AP249" s="1">
        <f t="shared" si="78"/>
        <v>0</v>
      </c>
      <c r="AQ249" s="1">
        <f t="shared" si="79"/>
        <v>0</v>
      </c>
      <c r="AR249">
        <f t="shared" si="80"/>
        <v>9</v>
      </c>
    </row>
    <row r="250" spans="1:44">
      <c r="A250">
        <v>249</v>
      </c>
      <c r="B250">
        <v>2018</v>
      </c>
      <c r="C250">
        <v>3.5</v>
      </c>
      <c r="E250">
        <v>1</v>
      </c>
      <c r="F250">
        <v>3.9</v>
      </c>
      <c r="G250" t="s">
        <v>48</v>
      </c>
      <c r="H250">
        <f t="shared" si="61"/>
        <v>2</v>
      </c>
      <c r="I250">
        <v>7.88</v>
      </c>
      <c r="J250">
        <v>56.40793977</v>
      </c>
      <c r="K250">
        <v>0.0007</v>
      </c>
      <c r="L250">
        <v>0</v>
      </c>
      <c r="M250">
        <v>0</v>
      </c>
      <c r="N250">
        <v>0</v>
      </c>
      <c r="O250">
        <v>1</v>
      </c>
      <c r="P250">
        <v>0</v>
      </c>
      <c r="Q250">
        <v>1.99815837937385</v>
      </c>
      <c r="R250">
        <v>278</v>
      </c>
      <c r="S250">
        <v>9.9</v>
      </c>
      <c r="T250">
        <v>22</v>
      </c>
      <c r="U250">
        <v>1</v>
      </c>
      <c r="V250">
        <v>1.577002053</v>
      </c>
      <c r="W250">
        <v>1</v>
      </c>
      <c r="X250">
        <v>5.420944559</v>
      </c>
      <c r="Y250">
        <v>0</v>
      </c>
      <c r="Z250" s="1">
        <f t="shared" si="62"/>
        <v>0</v>
      </c>
      <c r="AA250" s="1">
        <f t="shared" si="63"/>
        <v>0</v>
      </c>
      <c r="AB250" s="1">
        <f t="shared" si="64"/>
        <v>0</v>
      </c>
      <c r="AC250" s="1">
        <f t="shared" si="65"/>
        <v>0</v>
      </c>
      <c r="AD250" s="1">
        <f t="shared" si="66"/>
        <v>0</v>
      </c>
      <c r="AE250" s="1">
        <f t="shared" si="67"/>
        <v>0</v>
      </c>
      <c r="AF250" s="1">
        <f t="shared" si="68"/>
        <v>0</v>
      </c>
      <c r="AG250" s="1">
        <f t="shared" si="69"/>
        <v>0</v>
      </c>
      <c r="AH250" s="1">
        <f t="shared" si="70"/>
        <v>0</v>
      </c>
      <c r="AI250" s="1">
        <f t="shared" si="71"/>
        <v>0</v>
      </c>
      <c r="AJ250" s="1">
        <f t="shared" si="72"/>
        <v>0</v>
      </c>
      <c r="AK250" s="1">
        <f t="shared" si="73"/>
        <v>0</v>
      </c>
      <c r="AL250" s="1">
        <f t="shared" si="74"/>
        <v>1</v>
      </c>
      <c r="AM250" s="1">
        <f t="shared" si="75"/>
        <v>0</v>
      </c>
      <c r="AN250" s="1">
        <f t="shared" si="76"/>
        <v>0</v>
      </c>
      <c r="AO250" s="1">
        <f t="shared" si="77"/>
        <v>0</v>
      </c>
      <c r="AP250" s="1">
        <f t="shared" si="78"/>
        <v>0</v>
      </c>
      <c r="AQ250" s="1">
        <f t="shared" si="79"/>
        <v>0</v>
      </c>
      <c r="AR250">
        <f t="shared" si="80"/>
        <v>13</v>
      </c>
    </row>
    <row r="251" spans="1:44">
      <c r="A251">
        <v>250</v>
      </c>
      <c r="B251">
        <v>2018</v>
      </c>
      <c r="C251">
        <v>6.1</v>
      </c>
      <c r="D251">
        <v>70</v>
      </c>
      <c r="E251">
        <v>1</v>
      </c>
      <c r="F251">
        <v>3.1</v>
      </c>
      <c r="G251" t="s">
        <v>53</v>
      </c>
      <c r="H251">
        <f t="shared" si="61"/>
        <v>1</v>
      </c>
      <c r="I251">
        <v>6.5</v>
      </c>
      <c r="J251">
        <v>68.7008898</v>
      </c>
      <c r="K251">
        <v>0.0013</v>
      </c>
      <c r="L251">
        <v>0</v>
      </c>
      <c r="M251">
        <v>0</v>
      </c>
      <c r="N251">
        <v>0</v>
      </c>
      <c r="O251">
        <v>1</v>
      </c>
      <c r="P251">
        <v>0</v>
      </c>
      <c r="Q251">
        <v>4.83057090239411</v>
      </c>
      <c r="R251">
        <v>296</v>
      </c>
      <c r="S251">
        <v>12.1</v>
      </c>
      <c r="T251">
        <v>30.9</v>
      </c>
      <c r="U251">
        <v>1</v>
      </c>
      <c r="V251">
        <v>2.069815195</v>
      </c>
      <c r="W251">
        <v>0</v>
      </c>
      <c r="X251">
        <v>10.97330596</v>
      </c>
      <c r="Y251">
        <v>0</v>
      </c>
      <c r="Z251" s="1">
        <f t="shared" si="62"/>
        <v>0</v>
      </c>
      <c r="AA251" s="1">
        <f t="shared" si="63"/>
        <v>0</v>
      </c>
      <c r="AB251" s="1">
        <f t="shared" si="64"/>
        <v>0</v>
      </c>
      <c r="AC251" s="1">
        <f t="shared" si="65"/>
        <v>0</v>
      </c>
      <c r="AD251" s="1">
        <f t="shared" si="66"/>
        <v>0</v>
      </c>
      <c r="AE251" s="1">
        <f t="shared" si="67"/>
        <v>0</v>
      </c>
      <c r="AF251" s="1">
        <f t="shared" si="68"/>
        <v>0</v>
      </c>
      <c r="AG251" s="1">
        <f t="shared" si="69"/>
        <v>0</v>
      </c>
      <c r="AH251" s="1">
        <f t="shared" si="70"/>
        <v>0</v>
      </c>
      <c r="AI251" s="1">
        <f t="shared" si="71"/>
        <v>0</v>
      </c>
      <c r="AJ251" s="1">
        <f t="shared" si="72"/>
        <v>1</v>
      </c>
      <c r="AK251" s="1">
        <f t="shared" si="73"/>
        <v>0</v>
      </c>
      <c r="AL251" s="1">
        <f t="shared" si="74"/>
        <v>0</v>
      </c>
      <c r="AM251" s="1">
        <f t="shared" si="75"/>
        <v>0</v>
      </c>
      <c r="AN251" s="1">
        <f t="shared" si="76"/>
        <v>0</v>
      </c>
      <c r="AO251" s="1">
        <f t="shared" si="77"/>
        <v>0</v>
      </c>
      <c r="AP251" s="1">
        <f t="shared" si="78"/>
        <v>0</v>
      </c>
      <c r="AQ251" s="1">
        <f t="shared" si="79"/>
        <v>0</v>
      </c>
      <c r="AR251">
        <f t="shared" si="80"/>
        <v>11</v>
      </c>
    </row>
    <row r="252" spans="1:44">
      <c r="A252">
        <v>251</v>
      </c>
      <c r="B252">
        <v>2018</v>
      </c>
      <c r="C252">
        <v>9.7</v>
      </c>
      <c r="D252">
        <v>1</v>
      </c>
      <c r="E252">
        <v>1</v>
      </c>
      <c r="F252">
        <v>3.4</v>
      </c>
      <c r="G252" t="s">
        <v>53</v>
      </c>
      <c r="H252">
        <f t="shared" si="61"/>
        <v>1</v>
      </c>
      <c r="I252">
        <v>7.83</v>
      </c>
      <c r="J252">
        <v>82.00684463</v>
      </c>
      <c r="K252">
        <v>0.3006</v>
      </c>
      <c r="L252">
        <v>0</v>
      </c>
      <c r="M252">
        <v>1</v>
      </c>
      <c r="N252">
        <v>0</v>
      </c>
      <c r="O252">
        <v>1</v>
      </c>
      <c r="P252">
        <v>0</v>
      </c>
      <c r="Q252">
        <v>7.4696132596685</v>
      </c>
      <c r="R252">
        <v>483</v>
      </c>
      <c r="S252">
        <v>9.5</v>
      </c>
      <c r="T252">
        <v>32.5</v>
      </c>
      <c r="U252">
        <v>1</v>
      </c>
      <c r="V252">
        <v>1.642710472</v>
      </c>
      <c r="W252">
        <v>1</v>
      </c>
      <c r="X252">
        <v>2.694045175</v>
      </c>
      <c r="Y252">
        <v>0</v>
      </c>
      <c r="Z252" s="1">
        <f t="shared" si="62"/>
        <v>0</v>
      </c>
      <c r="AA252" s="1">
        <f t="shared" si="63"/>
        <v>0</v>
      </c>
      <c r="AB252" s="1">
        <f t="shared" si="64"/>
        <v>0</v>
      </c>
      <c r="AC252" s="1">
        <f t="shared" si="65"/>
        <v>0</v>
      </c>
      <c r="AD252" s="1">
        <f t="shared" si="66"/>
        <v>0</v>
      </c>
      <c r="AE252" s="1">
        <f t="shared" si="67"/>
        <v>0</v>
      </c>
      <c r="AF252" s="1">
        <f t="shared" si="68"/>
        <v>0</v>
      </c>
      <c r="AG252" s="1">
        <f t="shared" si="69"/>
        <v>0</v>
      </c>
      <c r="AH252" s="1">
        <f t="shared" si="70"/>
        <v>0</v>
      </c>
      <c r="AI252" s="1">
        <f t="shared" si="71"/>
        <v>0</v>
      </c>
      <c r="AJ252" s="1">
        <f t="shared" si="72"/>
        <v>1</v>
      </c>
      <c r="AK252" s="1">
        <f t="shared" si="73"/>
        <v>0</v>
      </c>
      <c r="AL252" s="1">
        <f t="shared" si="74"/>
        <v>0</v>
      </c>
      <c r="AM252" s="1">
        <f t="shared" si="75"/>
        <v>0</v>
      </c>
      <c r="AN252" s="1">
        <f t="shared" si="76"/>
        <v>0</v>
      </c>
      <c r="AO252" s="1">
        <f t="shared" si="77"/>
        <v>0</v>
      </c>
      <c r="AP252" s="1">
        <f t="shared" si="78"/>
        <v>0</v>
      </c>
      <c r="AQ252" s="1">
        <f t="shared" si="79"/>
        <v>0</v>
      </c>
      <c r="AR252">
        <f t="shared" si="80"/>
        <v>11</v>
      </c>
    </row>
    <row r="253" spans="1:44">
      <c r="A253">
        <v>252</v>
      </c>
      <c r="B253">
        <v>2018</v>
      </c>
      <c r="C253">
        <v>3.5</v>
      </c>
      <c r="E253">
        <v>1</v>
      </c>
      <c r="F253">
        <v>3.4</v>
      </c>
      <c r="G253" t="s">
        <v>53</v>
      </c>
      <c r="H253">
        <f t="shared" si="61"/>
        <v>1</v>
      </c>
      <c r="I253">
        <v>10</v>
      </c>
      <c r="J253">
        <v>63.23340178</v>
      </c>
      <c r="K253">
        <v>0.2924</v>
      </c>
      <c r="L253">
        <v>0</v>
      </c>
      <c r="M253">
        <v>0</v>
      </c>
      <c r="N253">
        <v>0</v>
      </c>
      <c r="O253">
        <v>1</v>
      </c>
      <c r="P253">
        <v>1</v>
      </c>
      <c r="Q253">
        <v>5.20810313075506</v>
      </c>
      <c r="R253">
        <v>361</v>
      </c>
      <c r="S253">
        <v>9.3</v>
      </c>
      <c r="T253">
        <v>38</v>
      </c>
      <c r="U253">
        <v>1</v>
      </c>
      <c r="V253">
        <v>1.412731006</v>
      </c>
      <c r="W253">
        <v>1</v>
      </c>
      <c r="X253">
        <v>3.679671458</v>
      </c>
      <c r="Y253">
        <v>0</v>
      </c>
      <c r="Z253" s="1">
        <f t="shared" si="62"/>
        <v>0</v>
      </c>
      <c r="AA253" s="1">
        <f t="shared" si="63"/>
        <v>0</v>
      </c>
      <c r="AB253" s="1">
        <f t="shared" si="64"/>
        <v>0</v>
      </c>
      <c r="AC253" s="1">
        <f t="shared" si="65"/>
        <v>0</v>
      </c>
      <c r="AD253" s="1">
        <f t="shared" si="66"/>
        <v>0</v>
      </c>
      <c r="AE253" s="1">
        <f t="shared" si="67"/>
        <v>0</v>
      </c>
      <c r="AF253" s="1">
        <f t="shared" si="68"/>
        <v>0</v>
      </c>
      <c r="AG253" s="1">
        <f t="shared" si="69"/>
        <v>0</v>
      </c>
      <c r="AH253" s="1">
        <f t="shared" si="70"/>
        <v>0</v>
      </c>
      <c r="AI253" s="1">
        <f t="shared" si="71"/>
        <v>0</v>
      </c>
      <c r="AJ253" s="1">
        <f t="shared" si="72"/>
        <v>1</v>
      </c>
      <c r="AK253" s="1">
        <f t="shared" si="73"/>
        <v>0</v>
      </c>
      <c r="AL253" s="1">
        <f t="shared" si="74"/>
        <v>0</v>
      </c>
      <c r="AM253" s="1">
        <f t="shared" si="75"/>
        <v>0</v>
      </c>
      <c r="AN253" s="1">
        <f t="shared" si="76"/>
        <v>0</v>
      </c>
      <c r="AO253" s="1">
        <f t="shared" si="77"/>
        <v>0</v>
      </c>
      <c r="AP253" s="1">
        <f t="shared" si="78"/>
        <v>0</v>
      </c>
      <c r="AQ253" s="1">
        <f t="shared" si="79"/>
        <v>0</v>
      </c>
      <c r="AR253">
        <f t="shared" si="80"/>
        <v>11</v>
      </c>
    </row>
    <row r="254" spans="1:44">
      <c r="A254">
        <v>253</v>
      </c>
      <c r="B254">
        <v>2018</v>
      </c>
      <c r="C254">
        <v>4.4</v>
      </c>
      <c r="E254">
        <v>1</v>
      </c>
      <c r="F254">
        <v>4.1</v>
      </c>
      <c r="G254" t="s">
        <v>51</v>
      </c>
      <c r="H254">
        <f t="shared" si="61"/>
        <v>2</v>
      </c>
      <c r="I254">
        <v>1.07</v>
      </c>
      <c r="J254">
        <v>66.90759754</v>
      </c>
      <c r="K254">
        <v>0.3915</v>
      </c>
      <c r="L254">
        <v>0</v>
      </c>
      <c r="M254">
        <v>0</v>
      </c>
      <c r="N254">
        <v>0</v>
      </c>
      <c r="O254">
        <v>1</v>
      </c>
      <c r="P254">
        <v>0</v>
      </c>
      <c r="Q254">
        <v>8.1878453038674</v>
      </c>
      <c r="R254">
        <v>211</v>
      </c>
      <c r="S254">
        <v>13</v>
      </c>
      <c r="T254">
        <v>26.4</v>
      </c>
      <c r="U254">
        <v>1</v>
      </c>
      <c r="V254">
        <v>1.609856263</v>
      </c>
      <c r="W254">
        <v>1</v>
      </c>
      <c r="X254">
        <v>6.800821355</v>
      </c>
      <c r="Y254">
        <v>0</v>
      </c>
      <c r="Z254" s="1">
        <f t="shared" si="62"/>
        <v>0</v>
      </c>
      <c r="AA254" s="1">
        <f t="shared" si="63"/>
        <v>0</v>
      </c>
      <c r="AB254" s="1">
        <f t="shared" si="64"/>
        <v>0</v>
      </c>
      <c r="AC254" s="1">
        <f t="shared" si="65"/>
        <v>0</v>
      </c>
      <c r="AD254" s="1">
        <f t="shared" si="66"/>
        <v>0</v>
      </c>
      <c r="AE254" s="1">
        <f t="shared" si="67"/>
        <v>0</v>
      </c>
      <c r="AF254" s="1">
        <f t="shared" si="68"/>
        <v>0</v>
      </c>
      <c r="AG254" s="1">
        <f t="shared" si="69"/>
        <v>0</v>
      </c>
      <c r="AH254" s="1">
        <f t="shared" si="70"/>
        <v>0</v>
      </c>
      <c r="AI254" s="1">
        <f t="shared" si="71"/>
        <v>0</v>
      </c>
      <c r="AJ254" s="1">
        <f t="shared" si="72"/>
        <v>0</v>
      </c>
      <c r="AK254" s="1">
        <f t="shared" si="73"/>
        <v>0</v>
      </c>
      <c r="AL254" s="1">
        <f t="shared" si="74"/>
        <v>0</v>
      </c>
      <c r="AM254" s="1">
        <f t="shared" si="75"/>
        <v>0</v>
      </c>
      <c r="AN254" s="1">
        <f t="shared" si="76"/>
        <v>1</v>
      </c>
      <c r="AO254" s="1">
        <f t="shared" si="77"/>
        <v>0</v>
      </c>
      <c r="AP254" s="1">
        <f t="shared" si="78"/>
        <v>0</v>
      </c>
      <c r="AQ254" s="1">
        <f t="shared" si="79"/>
        <v>0</v>
      </c>
      <c r="AR254">
        <f t="shared" si="80"/>
        <v>15</v>
      </c>
    </row>
    <row r="255" spans="1:44">
      <c r="A255">
        <v>254</v>
      </c>
      <c r="B255">
        <v>2018</v>
      </c>
      <c r="C255">
        <v>2.6</v>
      </c>
      <c r="E255">
        <v>1</v>
      </c>
      <c r="F255">
        <v>4.2</v>
      </c>
      <c r="G255" t="s">
        <v>54</v>
      </c>
      <c r="H255">
        <f t="shared" si="61"/>
        <v>2</v>
      </c>
      <c r="I255">
        <v>1.82</v>
      </c>
      <c r="J255">
        <v>68.15058179</v>
      </c>
      <c r="K255">
        <v>0.61</v>
      </c>
      <c r="L255">
        <v>0</v>
      </c>
      <c r="M255">
        <v>0</v>
      </c>
      <c r="N255">
        <v>0</v>
      </c>
      <c r="O255">
        <v>1</v>
      </c>
      <c r="P255">
        <v>0</v>
      </c>
      <c r="Q255">
        <v>7.9171270718232</v>
      </c>
      <c r="R255">
        <v>236</v>
      </c>
      <c r="S255">
        <v>11.5</v>
      </c>
      <c r="T255">
        <v>21.9</v>
      </c>
      <c r="U255">
        <v>1</v>
      </c>
      <c r="V255">
        <v>1.18275154</v>
      </c>
      <c r="W255">
        <v>1</v>
      </c>
      <c r="X255">
        <v>4.533880903</v>
      </c>
      <c r="Y255">
        <v>0</v>
      </c>
      <c r="Z255" s="1">
        <f t="shared" si="62"/>
        <v>0</v>
      </c>
      <c r="AA255" s="1">
        <f t="shared" si="63"/>
        <v>0</v>
      </c>
      <c r="AB255" s="1">
        <f t="shared" si="64"/>
        <v>0</v>
      </c>
      <c r="AC255" s="1">
        <f t="shared" si="65"/>
        <v>1</v>
      </c>
      <c r="AD255" s="1">
        <f t="shared" si="66"/>
        <v>0</v>
      </c>
      <c r="AE255" s="1">
        <f t="shared" si="67"/>
        <v>0</v>
      </c>
      <c r="AF255" s="1">
        <f t="shared" si="68"/>
        <v>0</v>
      </c>
      <c r="AG255" s="1">
        <f t="shared" si="69"/>
        <v>0</v>
      </c>
      <c r="AH255" s="1">
        <f t="shared" si="70"/>
        <v>0</v>
      </c>
      <c r="AI255" s="1">
        <f t="shared" si="71"/>
        <v>0</v>
      </c>
      <c r="AJ255" s="1">
        <f t="shared" si="72"/>
        <v>0</v>
      </c>
      <c r="AK255" s="1">
        <f t="shared" si="73"/>
        <v>0</v>
      </c>
      <c r="AL255" s="1">
        <f t="shared" si="74"/>
        <v>0</v>
      </c>
      <c r="AM255" s="1">
        <f t="shared" si="75"/>
        <v>0</v>
      </c>
      <c r="AN255" s="1">
        <f t="shared" si="76"/>
        <v>0</v>
      </c>
      <c r="AO255" s="1">
        <f t="shared" si="77"/>
        <v>0</v>
      </c>
      <c r="AP255" s="1">
        <f t="shared" si="78"/>
        <v>0</v>
      </c>
      <c r="AQ255" s="1">
        <f t="shared" si="79"/>
        <v>0</v>
      </c>
      <c r="AR255">
        <f t="shared" si="80"/>
        <v>4</v>
      </c>
    </row>
    <row r="256" spans="1:44">
      <c r="A256">
        <v>255</v>
      </c>
      <c r="B256">
        <v>2018</v>
      </c>
      <c r="C256">
        <v>5.3</v>
      </c>
      <c r="D256">
        <v>10</v>
      </c>
      <c r="E256">
        <v>1</v>
      </c>
      <c r="F256">
        <v>2.8</v>
      </c>
      <c r="G256" t="s">
        <v>53</v>
      </c>
      <c r="H256">
        <f t="shared" si="61"/>
        <v>1</v>
      </c>
      <c r="I256">
        <v>5.75</v>
      </c>
      <c r="J256">
        <v>69.07323751</v>
      </c>
      <c r="K256">
        <v>0.4219</v>
      </c>
      <c r="L256">
        <v>0</v>
      </c>
      <c r="M256">
        <v>0</v>
      </c>
      <c r="N256">
        <v>0</v>
      </c>
      <c r="O256">
        <v>1</v>
      </c>
      <c r="P256">
        <v>0</v>
      </c>
      <c r="Q256">
        <v>9.56537753222837</v>
      </c>
      <c r="R256">
        <v>169</v>
      </c>
      <c r="S256">
        <v>8.9</v>
      </c>
      <c r="T256">
        <v>23</v>
      </c>
      <c r="U256">
        <v>1</v>
      </c>
      <c r="V256">
        <v>0.788501027</v>
      </c>
      <c r="W256">
        <v>1</v>
      </c>
      <c r="X256">
        <v>0.788501027</v>
      </c>
      <c r="Y256">
        <v>0</v>
      </c>
      <c r="Z256" s="1">
        <f t="shared" si="62"/>
        <v>0</v>
      </c>
      <c r="AA256" s="1">
        <f t="shared" si="63"/>
        <v>0</v>
      </c>
      <c r="AB256" s="1">
        <f t="shared" si="64"/>
        <v>0</v>
      </c>
      <c r="AC256" s="1">
        <f t="shared" si="65"/>
        <v>0</v>
      </c>
      <c r="AD256" s="1">
        <f t="shared" si="66"/>
        <v>0</v>
      </c>
      <c r="AE256" s="1">
        <f t="shared" si="67"/>
        <v>0</v>
      </c>
      <c r="AF256" s="1">
        <f t="shared" si="68"/>
        <v>0</v>
      </c>
      <c r="AG256" s="1">
        <f t="shared" si="69"/>
        <v>0</v>
      </c>
      <c r="AH256" s="1">
        <f t="shared" si="70"/>
        <v>0</v>
      </c>
      <c r="AI256" s="1">
        <f t="shared" si="71"/>
        <v>0</v>
      </c>
      <c r="AJ256" s="1">
        <f t="shared" si="72"/>
        <v>1</v>
      </c>
      <c r="AK256" s="1">
        <f t="shared" si="73"/>
        <v>0</v>
      </c>
      <c r="AL256" s="1">
        <f t="shared" si="74"/>
        <v>0</v>
      </c>
      <c r="AM256" s="1">
        <f t="shared" si="75"/>
        <v>0</v>
      </c>
      <c r="AN256" s="1">
        <f t="shared" si="76"/>
        <v>0</v>
      </c>
      <c r="AO256" s="1">
        <f t="shared" si="77"/>
        <v>0</v>
      </c>
      <c r="AP256" s="1">
        <f t="shared" si="78"/>
        <v>0</v>
      </c>
      <c r="AQ256" s="1">
        <f t="shared" si="79"/>
        <v>0</v>
      </c>
      <c r="AR256">
        <f t="shared" si="80"/>
        <v>11</v>
      </c>
    </row>
    <row r="257" spans="1:44">
      <c r="A257">
        <v>256</v>
      </c>
      <c r="B257">
        <v>2018</v>
      </c>
      <c r="C257">
        <v>7</v>
      </c>
      <c r="E257">
        <v>1</v>
      </c>
      <c r="F257">
        <v>4</v>
      </c>
      <c r="G257" t="s">
        <v>54</v>
      </c>
      <c r="H257">
        <f t="shared" si="61"/>
        <v>2</v>
      </c>
      <c r="I257">
        <v>9</v>
      </c>
      <c r="J257">
        <v>64.12867899</v>
      </c>
      <c r="K257">
        <v>0.255</v>
      </c>
      <c r="L257">
        <v>0</v>
      </c>
      <c r="M257">
        <v>0</v>
      </c>
      <c r="N257">
        <v>0</v>
      </c>
      <c r="O257">
        <v>1</v>
      </c>
      <c r="P257">
        <v>1</v>
      </c>
      <c r="Q257">
        <v>7.62983425414365</v>
      </c>
      <c r="R257">
        <v>316</v>
      </c>
      <c r="S257">
        <v>11.2</v>
      </c>
      <c r="T257">
        <v>46</v>
      </c>
      <c r="U257">
        <v>1</v>
      </c>
      <c r="V257">
        <v>2.529774127</v>
      </c>
      <c r="W257">
        <v>1</v>
      </c>
      <c r="X257">
        <v>15.50718686</v>
      </c>
      <c r="Y257">
        <v>0</v>
      </c>
      <c r="Z257" s="1">
        <f t="shared" si="62"/>
        <v>0</v>
      </c>
      <c r="AA257" s="1">
        <f t="shared" si="63"/>
        <v>0</v>
      </c>
      <c r="AB257" s="1">
        <f t="shared" si="64"/>
        <v>0</v>
      </c>
      <c r="AC257" s="1">
        <f t="shared" si="65"/>
        <v>1</v>
      </c>
      <c r="AD257" s="1">
        <f t="shared" si="66"/>
        <v>0</v>
      </c>
      <c r="AE257" s="1">
        <f t="shared" si="67"/>
        <v>0</v>
      </c>
      <c r="AF257" s="1">
        <f t="shared" si="68"/>
        <v>0</v>
      </c>
      <c r="AG257" s="1">
        <f t="shared" si="69"/>
        <v>0</v>
      </c>
      <c r="AH257" s="1">
        <f t="shared" si="70"/>
        <v>0</v>
      </c>
      <c r="AI257" s="1">
        <f t="shared" si="71"/>
        <v>0</v>
      </c>
      <c r="AJ257" s="1">
        <f t="shared" si="72"/>
        <v>0</v>
      </c>
      <c r="AK257" s="1">
        <f t="shared" si="73"/>
        <v>0</v>
      </c>
      <c r="AL257" s="1">
        <f t="shared" si="74"/>
        <v>0</v>
      </c>
      <c r="AM257" s="1">
        <f t="shared" si="75"/>
        <v>0</v>
      </c>
      <c r="AN257" s="1">
        <f t="shared" si="76"/>
        <v>0</v>
      </c>
      <c r="AO257" s="1">
        <f t="shared" si="77"/>
        <v>0</v>
      </c>
      <c r="AP257" s="1">
        <f t="shared" si="78"/>
        <v>0</v>
      </c>
      <c r="AQ257" s="1">
        <f t="shared" si="79"/>
        <v>0</v>
      </c>
      <c r="AR257">
        <f t="shared" si="80"/>
        <v>4</v>
      </c>
    </row>
    <row r="258" spans="1:44">
      <c r="A258">
        <v>257</v>
      </c>
      <c r="B258">
        <v>2018</v>
      </c>
      <c r="C258">
        <v>12.3</v>
      </c>
      <c r="D258">
        <v>50</v>
      </c>
      <c r="E258">
        <v>1</v>
      </c>
      <c r="F258">
        <v>3.9</v>
      </c>
      <c r="G258" t="s">
        <v>53</v>
      </c>
      <c r="H258">
        <f t="shared" ref="H258:H321" si="81">IF(G258="Melanoma",0,IF(G258="NSCLC",1,2))</f>
        <v>1</v>
      </c>
      <c r="I258">
        <v>3.29</v>
      </c>
      <c r="J258">
        <v>73.95208761</v>
      </c>
      <c r="K258">
        <v>0.0405</v>
      </c>
      <c r="L258">
        <v>0</v>
      </c>
      <c r="M258">
        <v>1</v>
      </c>
      <c r="N258">
        <v>0</v>
      </c>
      <c r="O258">
        <v>1</v>
      </c>
      <c r="P258">
        <v>0</v>
      </c>
      <c r="Q258">
        <v>8.15469613259668</v>
      </c>
      <c r="R258">
        <v>190</v>
      </c>
      <c r="S258">
        <v>14.1</v>
      </c>
      <c r="T258">
        <v>26.7</v>
      </c>
      <c r="U258">
        <v>1</v>
      </c>
      <c r="V258">
        <v>0.459958932</v>
      </c>
      <c r="W258">
        <v>1</v>
      </c>
      <c r="X258">
        <v>2.39835729</v>
      </c>
      <c r="Y258">
        <v>0</v>
      </c>
      <c r="Z258" s="1">
        <f t="shared" ref="Z258:Z321" si="82">IF($G258="Bladder",1,0)</f>
        <v>0</v>
      </c>
      <c r="AA258" s="1">
        <f t="shared" ref="AA258:AA321" si="83">IF($G258="Breast",1,0)</f>
        <v>0</v>
      </c>
      <c r="AB258" s="1">
        <f t="shared" ref="AB258:AB321" si="84">IF($G258="Colorectal",1,0)</f>
        <v>0</v>
      </c>
      <c r="AC258" s="1">
        <f t="shared" ref="AC258:AC321" si="85">IF($G258="Endometrial",1,0)</f>
        <v>0</v>
      </c>
      <c r="AD258" s="1">
        <f t="shared" ref="AD258:AD321" si="86">IF($G258="Esophageal",1,0)</f>
        <v>0</v>
      </c>
      <c r="AE258" s="1">
        <f t="shared" ref="AE258:AE321" si="87">IF($G258="Gastric",1,0)</f>
        <v>0</v>
      </c>
      <c r="AF258" s="1">
        <f t="shared" ref="AF258:AF321" si="88">IF($G258="Head &amp; Neck",1,0)</f>
        <v>0</v>
      </c>
      <c r="AG258" s="1">
        <f t="shared" ref="AG258:AG321" si="89">IF($G258="Hepatobiliary",1,0)</f>
        <v>0</v>
      </c>
      <c r="AH258" s="1">
        <f t="shared" ref="AH258:AH321" si="90">IF($G258="Melanoma",1,0)</f>
        <v>0</v>
      </c>
      <c r="AI258" s="1">
        <f t="shared" ref="AI258:AI321" si="91">IF($G258="Mesothelioma",1,0)</f>
        <v>0</v>
      </c>
      <c r="AJ258" s="1">
        <f t="shared" ref="AJ258:AJ321" si="92">IF($G258="NSCLC",1,0)</f>
        <v>1</v>
      </c>
      <c r="AK258" s="1">
        <f t="shared" ref="AK258:AK321" si="93">IF($G258="Ovarian",1,0)</f>
        <v>0</v>
      </c>
      <c r="AL258" s="1">
        <f t="shared" ref="AL258:AL321" si="94">IF($G258="Pancreatic",1,0)</f>
        <v>0</v>
      </c>
      <c r="AM258" s="1">
        <f t="shared" ref="AM258:AM321" si="95">IF($G258="Renal",1,0)</f>
        <v>0</v>
      </c>
      <c r="AN258" s="1">
        <f t="shared" ref="AN258:AN321" si="96">IF($G258="Sarcoma",1,0)</f>
        <v>0</v>
      </c>
      <c r="AO258" s="1">
        <f t="shared" ref="AO258:AO321" si="97">IF($G258="SCLC",1,0)</f>
        <v>0</v>
      </c>
      <c r="AP258" s="1">
        <f t="shared" ref="AP258:AP321" si="98">IF($G258="Unknown primary",1,0)</f>
        <v>0</v>
      </c>
      <c r="AQ258" s="1">
        <f t="shared" ref="AQ258:AQ321" si="99">IF($G258="CNS",1,0)</f>
        <v>0</v>
      </c>
      <c r="AR258">
        <f t="shared" si="80"/>
        <v>11</v>
      </c>
    </row>
    <row r="259" spans="1:44">
      <c r="A259">
        <v>258</v>
      </c>
      <c r="B259">
        <v>2018</v>
      </c>
      <c r="C259">
        <v>17.6</v>
      </c>
      <c r="E259">
        <v>1</v>
      </c>
      <c r="F259">
        <v>3.4</v>
      </c>
      <c r="G259" t="s">
        <v>55</v>
      </c>
      <c r="H259">
        <f t="shared" si="81"/>
        <v>2</v>
      </c>
      <c r="I259">
        <v>6.14</v>
      </c>
      <c r="J259">
        <v>63.52635181</v>
      </c>
      <c r="K259">
        <v>0.2718</v>
      </c>
      <c r="L259">
        <v>0</v>
      </c>
      <c r="M259">
        <v>1</v>
      </c>
      <c r="N259">
        <v>0</v>
      </c>
      <c r="O259">
        <v>1</v>
      </c>
      <c r="P259">
        <v>1</v>
      </c>
      <c r="Q259">
        <v>3.52854511970534</v>
      </c>
      <c r="R259">
        <v>449</v>
      </c>
      <c r="S259">
        <v>8</v>
      </c>
      <c r="T259">
        <v>21.4</v>
      </c>
      <c r="U259">
        <v>1</v>
      </c>
      <c r="V259">
        <v>2.234086242</v>
      </c>
      <c r="W259">
        <v>1</v>
      </c>
      <c r="X259">
        <v>9.46201232</v>
      </c>
      <c r="Y259">
        <v>0</v>
      </c>
      <c r="Z259" s="1">
        <f t="shared" si="82"/>
        <v>0</v>
      </c>
      <c r="AA259" s="1">
        <f t="shared" si="83"/>
        <v>0</v>
      </c>
      <c r="AB259" s="1">
        <f t="shared" si="84"/>
        <v>0</v>
      </c>
      <c r="AC259" s="1">
        <f t="shared" si="85"/>
        <v>0</v>
      </c>
      <c r="AD259" s="1">
        <f t="shared" si="86"/>
        <v>0</v>
      </c>
      <c r="AE259" s="1">
        <f t="shared" si="87"/>
        <v>0</v>
      </c>
      <c r="AF259" s="1">
        <f t="shared" si="88"/>
        <v>1</v>
      </c>
      <c r="AG259" s="1">
        <f t="shared" si="89"/>
        <v>0</v>
      </c>
      <c r="AH259" s="1">
        <f t="shared" si="90"/>
        <v>0</v>
      </c>
      <c r="AI259" s="1">
        <f t="shared" si="91"/>
        <v>0</v>
      </c>
      <c r="AJ259" s="1">
        <f t="shared" si="92"/>
        <v>0</v>
      </c>
      <c r="AK259" s="1">
        <f t="shared" si="93"/>
        <v>0</v>
      </c>
      <c r="AL259" s="1">
        <f t="shared" si="94"/>
        <v>0</v>
      </c>
      <c r="AM259" s="1">
        <f t="shared" si="95"/>
        <v>0</v>
      </c>
      <c r="AN259" s="1">
        <f t="shared" si="96"/>
        <v>0</v>
      </c>
      <c r="AO259" s="1">
        <f t="shared" si="97"/>
        <v>0</v>
      </c>
      <c r="AP259" s="1">
        <f t="shared" si="98"/>
        <v>0</v>
      </c>
      <c r="AQ259" s="1">
        <f t="shared" si="99"/>
        <v>0</v>
      </c>
      <c r="AR259">
        <f t="shared" si="80"/>
        <v>7</v>
      </c>
    </row>
    <row r="260" spans="1:44">
      <c r="A260">
        <v>259</v>
      </c>
      <c r="B260">
        <v>2018</v>
      </c>
      <c r="C260">
        <v>8.8</v>
      </c>
      <c r="D260">
        <v>100</v>
      </c>
      <c r="E260">
        <v>1</v>
      </c>
      <c r="F260">
        <v>4.1</v>
      </c>
      <c r="G260" t="s">
        <v>53</v>
      </c>
      <c r="H260">
        <f t="shared" si="81"/>
        <v>1</v>
      </c>
      <c r="I260">
        <v>4</v>
      </c>
      <c r="J260">
        <v>65.5633128</v>
      </c>
      <c r="K260">
        <v>0.2277</v>
      </c>
      <c r="L260">
        <v>0</v>
      </c>
      <c r="M260">
        <v>1</v>
      </c>
      <c r="N260">
        <v>0</v>
      </c>
      <c r="O260">
        <v>0</v>
      </c>
      <c r="P260">
        <v>0</v>
      </c>
      <c r="Q260">
        <v>4.25782688766114</v>
      </c>
      <c r="R260">
        <v>118</v>
      </c>
      <c r="S260">
        <v>10.9</v>
      </c>
      <c r="T260">
        <v>26.2</v>
      </c>
      <c r="U260">
        <v>0</v>
      </c>
      <c r="V260">
        <v>18.16837782</v>
      </c>
      <c r="W260">
        <v>0</v>
      </c>
      <c r="X260">
        <v>18.20123203</v>
      </c>
      <c r="Y260">
        <v>1</v>
      </c>
      <c r="Z260" s="1">
        <f t="shared" si="82"/>
        <v>0</v>
      </c>
      <c r="AA260" s="1">
        <f t="shared" si="83"/>
        <v>0</v>
      </c>
      <c r="AB260" s="1">
        <f t="shared" si="84"/>
        <v>0</v>
      </c>
      <c r="AC260" s="1">
        <f t="shared" si="85"/>
        <v>0</v>
      </c>
      <c r="AD260" s="1">
        <f t="shared" si="86"/>
        <v>0</v>
      </c>
      <c r="AE260" s="1">
        <f t="shared" si="87"/>
        <v>0</v>
      </c>
      <c r="AF260" s="1">
        <f t="shared" si="88"/>
        <v>0</v>
      </c>
      <c r="AG260" s="1">
        <f t="shared" si="89"/>
        <v>0</v>
      </c>
      <c r="AH260" s="1">
        <f t="shared" si="90"/>
        <v>0</v>
      </c>
      <c r="AI260" s="1">
        <f t="shared" si="91"/>
        <v>0</v>
      </c>
      <c r="AJ260" s="1">
        <f t="shared" si="92"/>
        <v>1</v>
      </c>
      <c r="AK260" s="1">
        <f t="shared" si="93"/>
        <v>0</v>
      </c>
      <c r="AL260" s="1">
        <f t="shared" si="94"/>
        <v>0</v>
      </c>
      <c r="AM260" s="1">
        <f t="shared" si="95"/>
        <v>0</v>
      </c>
      <c r="AN260" s="1">
        <f t="shared" si="96"/>
        <v>0</v>
      </c>
      <c r="AO260" s="1">
        <f t="shared" si="97"/>
        <v>0</v>
      </c>
      <c r="AP260" s="1">
        <f t="shared" si="98"/>
        <v>0</v>
      </c>
      <c r="AQ260" s="1">
        <f t="shared" si="99"/>
        <v>0</v>
      </c>
      <c r="AR260">
        <f t="shared" si="80"/>
        <v>11</v>
      </c>
    </row>
    <row r="261" spans="1:44">
      <c r="A261">
        <v>260</v>
      </c>
      <c r="B261">
        <v>2018</v>
      </c>
      <c r="C261">
        <v>1.8</v>
      </c>
      <c r="D261">
        <v>25</v>
      </c>
      <c r="E261">
        <v>1</v>
      </c>
      <c r="F261">
        <v>3.8</v>
      </c>
      <c r="G261" t="s">
        <v>53</v>
      </c>
      <c r="H261">
        <f t="shared" si="81"/>
        <v>1</v>
      </c>
      <c r="I261">
        <v>2.42</v>
      </c>
      <c r="J261">
        <v>59.74811773</v>
      </c>
      <c r="K261">
        <v>0.1033</v>
      </c>
      <c r="L261">
        <v>0</v>
      </c>
      <c r="M261">
        <v>0</v>
      </c>
      <c r="N261">
        <v>0</v>
      </c>
      <c r="O261">
        <v>1</v>
      </c>
      <c r="P261">
        <v>0</v>
      </c>
      <c r="Q261">
        <v>6.12891344383057</v>
      </c>
      <c r="R261">
        <v>343</v>
      </c>
      <c r="S261">
        <v>9.9</v>
      </c>
      <c r="T261">
        <v>40.6</v>
      </c>
      <c r="U261">
        <v>1</v>
      </c>
      <c r="V261">
        <v>4.1724846</v>
      </c>
      <c r="W261">
        <v>0</v>
      </c>
      <c r="X261">
        <v>13.79876797</v>
      </c>
      <c r="Y261">
        <v>0</v>
      </c>
      <c r="Z261" s="1">
        <f t="shared" si="82"/>
        <v>0</v>
      </c>
      <c r="AA261" s="1">
        <f t="shared" si="83"/>
        <v>0</v>
      </c>
      <c r="AB261" s="1">
        <f t="shared" si="84"/>
        <v>0</v>
      </c>
      <c r="AC261" s="1">
        <f t="shared" si="85"/>
        <v>0</v>
      </c>
      <c r="AD261" s="1">
        <f t="shared" si="86"/>
        <v>0</v>
      </c>
      <c r="AE261" s="1">
        <f t="shared" si="87"/>
        <v>0</v>
      </c>
      <c r="AF261" s="1">
        <f t="shared" si="88"/>
        <v>0</v>
      </c>
      <c r="AG261" s="1">
        <f t="shared" si="89"/>
        <v>0</v>
      </c>
      <c r="AH261" s="1">
        <f t="shared" si="90"/>
        <v>0</v>
      </c>
      <c r="AI261" s="1">
        <f t="shared" si="91"/>
        <v>0</v>
      </c>
      <c r="AJ261" s="1">
        <f t="shared" si="92"/>
        <v>1</v>
      </c>
      <c r="AK261" s="1">
        <f t="shared" si="93"/>
        <v>0</v>
      </c>
      <c r="AL261" s="1">
        <f t="shared" si="94"/>
        <v>0</v>
      </c>
      <c r="AM261" s="1">
        <f t="shared" si="95"/>
        <v>0</v>
      </c>
      <c r="AN261" s="1">
        <f t="shared" si="96"/>
        <v>0</v>
      </c>
      <c r="AO261" s="1">
        <f t="shared" si="97"/>
        <v>0</v>
      </c>
      <c r="AP261" s="1">
        <f t="shared" si="98"/>
        <v>0</v>
      </c>
      <c r="AQ261" s="1">
        <f t="shared" si="99"/>
        <v>0</v>
      </c>
      <c r="AR261">
        <f t="shared" si="80"/>
        <v>11</v>
      </c>
    </row>
    <row r="262" spans="1:44">
      <c r="A262">
        <v>261</v>
      </c>
      <c r="B262">
        <v>2018</v>
      </c>
      <c r="C262">
        <v>16.7</v>
      </c>
      <c r="E262">
        <v>1</v>
      </c>
      <c r="F262">
        <v>3.6</v>
      </c>
      <c r="G262" t="s">
        <v>46</v>
      </c>
      <c r="H262">
        <f t="shared" si="81"/>
        <v>2</v>
      </c>
      <c r="I262">
        <v>14</v>
      </c>
      <c r="J262">
        <v>57.54962355</v>
      </c>
      <c r="K262">
        <v>0.0977</v>
      </c>
      <c r="L262">
        <v>0</v>
      </c>
      <c r="M262">
        <v>1</v>
      </c>
      <c r="N262">
        <v>0</v>
      </c>
      <c r="O262">
        <v>1</v>
      </c>
      <c r="P262">
        <v>0</v>
      </c>
      <c r="Q262">
        <v>8.26703499079189</v>
      </c>
      <c r="R262">
        <v>110</v>
      </c>
      <c r="S262">
        <v>10.4</v>
      </c>
      <c r="T262">
        <v>32.2</v>
      </c>
      <c r="U262">
        <v>1</v>
      </c>
      <c r="V262">
        <v>3.219712526</v>
      </c>
      <c r="W262">
        <v>0</v>
      </c>
      <c r="X262">
        <v>16.39425051</v>
      </c>
      <c r="Y262">
        <v>0</v>
      </c>
      <c r="Z262" s="1">
        <f t="shared" si="82"/>
        <v>0</v>
      </c>
      <c r="AA262" s="1">
        <f t="shared" si="83"/>
        <v>0</v>
      </c>
      <c r="AB262" s="1">
        <f t="shared" si="84"/>
        <v>0</v>
      </c>
      <c r="AC262" s="1">
        <f t="shared" si="85"/>
        <v>0</v>
      </c>
      <c r="AD262" s="1">
        <f t="shared" si="86"/>
        <v>0</v>
      </c>
      <c r="AE262" s="1">
        <f t="shared" si="87"/>
        <v>0</v>
      </c>
      <c r="AF262" s="1">
        <f t="shared" si="88"/>
        <v>0</v>
      </c>
      <c r="AG262" s="1">
        <f t="shared" si="89"/>
        <v>1</v>
      </c>
      <c r="AH262" s="1">
        <f t="shared" si="90"/>
        <v>0</v>
      </c>
      <c r="AI262" s="1">
        <f t="shared" si="91"/>
        <v>0</v>
      </c>
      <c r="AJ262" s="1">
        <f t="shared" si="92"/>
        <v>0</v>
      </c>
      <c r="AK262" s="1">
        <f t="shared" si="93"/>
        <v>0</v>
      </c>
      <c r="AL262" s="1">
        <f t="shared" si="94"/>
        <v>0</v>
      </c>
      <c r="AM262" s="1">
        <f t="shared" si="95"/>
        <v>0</v>
      </c>
      <c r="AN262" s="1">
        <f t="shared" si="96"/>
        <v>0</v>
      </c>
      <c r="AO262" s="1">
        <f t="shared" si="97"/>
        <v>0</v>
      </c>
      <c r="AP262" s="1">
        <f t="shared" si="98"/>
        <v>0</v>
      </c>
      <c r="AQ262" s="1">
        <f t="shared" si="99"/>
        <v>0</v>
      </c>
      <c r="AR262">
        <f t="shared" si="80"/>
        <v>8</v>
      </c>
    </row>
    <row r="263" spans="1:44">
      <c r="A263">
        <v>262</v>
      </c>
      <c r="B263">
        <v>2018</v>
      </c>
      <c r="C263">
        <v>13.2</v>
      </c>
      <c r="D263">
        <v>0</v>
      </c>
      <c r="E263">
        <v>0</v>
      </c>
      <c r="F263">
        <v>3.4</v>
      </c>
      <c r="G263" t="s">
        <v>53</v>
      </c>
      <c r="H263">
        <f t="shared" si="81"/>
        <v>1</v>
      </c>
      <c r="I263">
        <v>12.33</v>
      </c>
      <c r="J263">
        <v>72.25735797</v>
      </c>
      <c r="K263">
        <v>0.731</v>
      </c>
      <c r="L263">
        <v>0</v>
      </c>
      <c r="M263">
        <v>1</v>
      </c>
      <c r="N263">
        <v>0</v>
      </c>
      <c r="O263">
        <v>1</v>
      </c>
      <c r="P263">
        <v>1</v>
      </c>
      <c r="Q263">
        <v>7.02209944751381</v>
      </c>
      <c r="R263">
        <v>248</v>
      </c>
      <c r="S263">
        <v>9.4</v>
      </c>
      <c r="T263">
        <v>27.5</v>
      </c>
      <c r="U263">
        <v>1</v>
      </c>
      <c r="V263">
        <v>3.055441478</v>
      </c>
      <c r="W263">
        <v>1</v>
      </c>
      <c r="X263">
        <v>7.950718686</v>
      </c>
      <c r="Y263">
        <v>0</v>
      </c>
      <c r="Z263" s="1">
        <f t="shared" si="82"/>
        <v>0</v>
      </c>
      <c r="AA263" s="1">
        <f t="shared" si="83"/>
        <v>0</v>
      </c>
      <c r="AB263" s="1">
        <f t="shared" si="84"/>
        <v>0</v>
      </c>
      <c r="AC263" s="1">
        <f t="shared" si="85"/>
        <v>0</v>
      </c>
      <c r="AD263" s="1">
        <f t="shared" si="86"/>
        <v>0</v>
      </c>
      <c r="AE263" s="1">
        <f t="shared" si="87"/>
        <v>0</v>
      </c>
      <c r="AF263" s="1">
        <f t="shared" si="88"/>
        <v>0</v>
      </c>
      <c r="AG263" s="1">
        <f t="shared" si="89"/>
        <v>0</v>
      </c>
      <c r="AH263" s="1">
        <f t="shared" si="90"/>
        <v>0</v>
      </c>
      <c r="AI263" s="1">
        <f t="shared" si="91"/>
        <v>0</v>
      </c>
      <c r="AJ263" s="1">
        <f t="shared" si="92"/>
        <v>1</v>
      </c>
      <c r="AK263" s="1">
        <f t="shared" si="93"/>
        <v>0</v>
      </c>
      <c r="AL263" s="1">
        <f t="shared" si="94"/>
        <v>0</v>
      </c>
      <c r="AM263" s="1">
        <f t="shared" si="95"/>
        <v>0</v>
      </c>
      <c r="AN263" s="1">
        <f t="shared" si="96"/>
        <v>0</v>
      </c>
      <c r="AO263" s="1">
        <f t="shared" si="97"/>
        <v>0</v>
      </c>
      <c r="AP263" s="1">
        <f t="shared" si="98"/>
        <v>0</v>
      </c>
      <c r="AQ263" s="1">
        <f t="shared" si="99"/>
        <v>0</v>
      </c>
      <c r="AR263">
        <f t="shared" si="80"/>
        <v>11</v>
      </c>
    </row>
    <row r="264" spans="1:44">
      <c r="A264">
        <v>263</v>
      </c>
      <c r="B264">
        <v>2018</v>
      </c>
      <c r="C264">
        <v>6.1</v>
      </c>
      <c r="E264">
        <v>1</v>
      </c>
      <c r="F264">
        <v>3.9</v>
      </c>
      <c r="G264" t="s">
        <v>57</v>
      </c>
      <c r="H264">
        <f t="shared" si="81"/>
        <v>2</v>
      </c>
      <c r="I264">
        <v>4.75</v>
      </c>
      <c r="J264">
        <v>58.86379192</v>
      </c>
      <c r="K264">
        <v>0.5283</v>
      </c>
      <c r="L264">
        <v>0</v>
      </c>
      <c r="M264">
        <v>0</v>
      </c>
      <c r="N264">
        <v>0</v>
      </c>
      <c r="O264">
        <v>1</v>
      </c>
      <c r="P264">
        <v>0</v>
      </c>
      <c r="Q264">
        <v>3.85267034990792</v>
      </c>
      <c r="R264">
        <v>170</v>
      </c>
      <c r="S264">
        <v>9.3</v>
      </c>
      <c r="T264">
        <v>27.5</v>
      </c>
      <c r="U264">
        <v>0</v>
      </c>
      <c r="V264">
        <v>13.33880904</v>
      </c>
      <c r="W264">
        <v>0</v>
      </c>
      <c r="X264">
        <v>13.47022587</v>
      </c>
      <c r="Y264">
        <v>1</v>
      </c>
      <c r="Z264" s="1">
        <f t="shared" si="82"/>
        <v>0</v>
      </c>
      <c r="AA264" s="1">
        <f t="shared" si="83"/>
        <v>1</v>
      </c>
      <c r="AB264" s="1">
        <f t="shared" si="84"/>
        <v>0</v>
      </c>
      <c r="AC264" s="1">
        <f t="shared" si="85"/>
        <v>0</v>
      </c>
      <c r="AD264" s="1">
        <f t="shared" si="86"/>
        <v>0</v>
      </c>
      <c r="AE264" s="1">
        <f t="shared" si="87"/>
        <v>0</v>
      </c>
      <c r="AF264" s="1">
        <f t="shared" si="88"/>
        <v>0</v>
      </c>
      <c r="AG264" s="1">
        <f t="shared" si="89"/>
        <v>0</v>
      </c>
      <c r="AH264" s="1">
        <f t="shared" si="90"/>
        <v>0</v>
      </c>
      <c r="AI264" s="1">
        <f t="shared" si="91"/>
        <v>0</v>
      </c>
      <c r="AJ264" s="1">
        <f t="shared" si="92"/>
        <v>0</v>
      </c>
      <c r="AK264" s="1">
        <f t="shared" si="93"/>
        <v>0</v>
      </c>
      <c r="AL264" s="1">
        <f t="shared" si="94"/>
        <v>0</v>
      </c>
      <c r="AM264" s="1">
        <f t="shared" si="95"/>
        <v>0</v>
      </c>
      <c r="AN264" s="1">
        <f t="shared" si="96"/>
        <v>0</v>
      </c>
      <c r="AO264" s="1">
        <f t="shared" si="97"/>
        <v>0</v>
      </c>
      <c r="AP264" s="1">
        <f t="shared" si="98"/>
        <v>0</v>
      </c>
      <c r="AQ264" s="1">
        <f t="shared" si="99"/>
        <v>0</v>
      </c>
      <c r="AR264">
        <f t="shared" si="80"/>
        <v>2</v>
      </c>
    </row>
    <row r="265" spans="1:44">
      <c r="A265">
        <v>264</v>
      </c>
      <c r="B265">
        <v>2018</v>
      </c>
      <c r="C265">
        <v>10.5</v>
      </c>
      <c r="D265">
        <v>0</v>
      </c>
      <c r="E265">
        <v>1</v>
      </c>
      <c r="F265">
        <v>2.9</v>
      </c>
      <c r="G265" t="s">
        <v>53</v>
      </c>
      <c r="H265">
        <f t="shared" si="81"/>
        <v>1</v>
      </c>
      <c r="I265">
        <v>15.75</v>
      </c>
      <c r="J265">
        <v>62.15195072</v>
      </c>
      <c r="K265">
        <v>0.2591</v>
      </c>
      <c r="L265">
        <v>0</v>
      </c>
      <c r="M265">
        <v>0</v>
      </c>
      <c r="N265">
        <v>0</v>
      </c>
      <c r="O265">
        <v>1</v>
      </c>
      <c r="P265">
        <v>1</v>
      </c>
      <c r="Q265">
        <v>9.87476979742172</v>
      </c>
      <c r="R265">
        <v>295</v>
      </c>
      <c r="S265">
        <v>10.4</v>
      </c>
      <c r="T265">
        <v>19.8</v>
      </c>
      <c r="U265">
        <v>1</v>
      </c>
      <c r="V265">
        <v>3.022587269</v>
      </c>
      <c r="W265">
        <v>1</v>
      </c>
      <c r="X265">
        <v>7.556468172</v>
      </c>
      <c r="Y265">
        <v>0</v>
      </c>
      <c r="Z265" s="1">
        <f t="shared" si="82"/>
        <v>0</v>
      </c>
      <c r="AA265" s="1">
        <f t="shared" si="83"/>
        <v>0</v>
      </c>
      <c r="AB265" s="1">
        <f t="shared" si="84"/>
        <v>0</v>
      </c>
      <c r="AC265" s="1">
        <f t="shared" si="85"/>
        <v>0</v>
      </c>
      <c r="AD265" s="1">
        <f t="shared" si="86"/>
        <v>0</v>
      </c>
      <c r="AE265" s="1">
        <f t="shared" si="87"/>
        <v>0</v>
      </c>
      <c r="AF265" s="1">
        <f t="shared" si="88"/>
        <v>0</v>
      </c>
      <c r="AG265" s="1">
        <f t="shared" si="89"/>
        <v>0</v>
      </c>
      <c r="AH265" s="1">
        <f t="shared" si="90"/>
        <v>0</v>
      </c>
      <c r="AI265" s="1">
        <f t="shared" si="91"/>
        <v>0</v>
      </c>
      <c r="AJ265" s="1">
        <f t="shared" si="92"/>
        <v>1</v>
      </c>
      <c r="AK265" s="1">
        <f t="shared" si="93"/>
        <v>0</v>
      </c>
      <c r="AL265" s="1">
        <f t="shared" si="94"/>
        <v>0</v>
      </c>
      <c r="AM265" s="1">
        <f t="shared" si="95"/>
        <v>0</v>
      </c>
      <c r="AN265" s="1">
        <f t="shared" si="96"/>
        <v>0</v>
      </c>
      <c r="AO265" s="1">
        <f t="shared" si="97"/>
        <v>0</v>
      </c>
      <c r="AP265" s="1">
        <f t="shared" si="98"/>
        <v>0</v>
      </c>
      <c r="AQ265" s="1">
        <f t="shared" si="99"/>
        <v>0</v>
      </c>
      <c r="AR265">
        <f t="shared" si="80"/>
        <v>11</v>
      </c>
    </row>
    <row r="266" spans="1:44">
      <c r="A266">
        <v>265</v>
      </c>
      <c r="B266">
        <v>2018</v>
      </c>
      <c r="C266">
        <v>4.4</v>
      </c>
      <c r="E266">
        <v>1</v>
      </c>
      <c r="F266">
        <v>3.9</v>
      </c>
      <c r="G266" t="s">
        <v>46</v>
      </c>
      <c r="H266">
        <f t="shared" si="81"/>
        <v>2</v>
      </c>
      <c r="I266">
        <v>5.71</v>
      </c>
      <c r="J266">
        <v>78.18480493</v>
      </c>
      <c r="K266">
        <v>0.0372</v>
      </c>
      <c r="L266">
        <v>0</v>
      </c>
      <c r="M266">
        <v>1</v>
      </c>
      <c r="N266">
        <v>0</v>
      </c>
      <c r="O266">
        <v>0</v>
      </c>
      <c r="P266">
        <v>0</v>
      </c>
      <c r="Q266">
        <v>1.83609576427256</v>
      </c>
      <c r="R266">
        <v>151</v>
      </c>
      <c r="S266">
        <v>13</v>
      </c>
      <c r="T266">
        <v>38.1</v>
      </c>
      <c r="U266">
        <v>1</v>
      </c>
      <c r="V266">
        <v>2.595482546</v>
      </c>
      <c r="W266">
        <v>0</v>
      </c>
      <c r="X266">
        <v>15.37577002</v>
      </c>
      <c r="Y266">
        <v>0</v>
      </c>
      <c r="Z266" s="1">
        <f t="shared" si="82"/>
        <v>0</v>
      </c>
      <c r="AA266" s="1">
        <f t="shared" si="83"/>
        <v>0</v>
      </c>
      <c r="AB266" s="1">
        <f t="shared" si="84"/>
        <v>0</v>
      </c>
      <c r="AC266" s="1">
        <f t="shared" si="85"/>
        <v>0</v>
      </c>
      <c r="AD266" s="1">
        <f t="shared" si="86"/>
        <v>0</v>
      </c>
      <c r="AE266" s="1">
        <f t="shared" si="87"/>
        <v>0</v>
      </c>
      <c r="AF266" s="1">
        <f t="shared" si="88"/>
        <v>0</v>
      </c>
      <c r="AG266" s="1">
        <f t="shared" si="89"/>
        <v>1</v>
      </c>
      <c r="AH266" s="1">
        <f t="shared" si="90"/>
        <v>0</v>
      </c>
      <c r="AI266" s="1">
        <f t="shared" si="91"/>
        <v>0</v>
      </c>
      <c r="AJ266" s="1">
        <f t="shared" si="92"/>
        <v>0</v>
      </c>
      <c r="AK266" s="1">
        <f t="shared" si="93"/>
        <v>0</v>
      </c>
      <c r="AL266" s="1">
        <f t="shared" si="94"/>
        <v>0</v>
      </c>
      <c r="AM266" s="1">
        <f t="shared" si="95"/>
        <v>0</v>
      </c>
      <c r="AN266" s="1">
        <f t="shared" si="96"/>
        <v>0</v>
      </c>
      <c r="AO266" s="1">
        <f t="shared" si="97"/>
        <v>0</v>
      </c>
      <c r="AP266" s="1">
        <f t="shared" si="98"/>
        <v>0</v>
      </c>
      <c r="AQ266" s="1">
        <f t="shared" si="99"/>
        <v>0</v>
      </c>
      <c r="AR266">
        <f t="shared" si="80"/>
        <v>8</v>
      </c>
    </row>
    <row r="267" spans="1:44">
      <c r="A267">
        <v>266</v>
      </c>
      <c r="B267">
        <v>2018</v>
      </c>
      <c r="C267">
        <v>6.1</v>
      </c>
      <c r="D267">
        <v>95</v>
      </c>
      <c r="E267">
        <v>1</v>
      </c>
      <c r="F267">
        <v>3.1</v>
      </c>
      <c r="G267" t="s">
        <v>53</v>
      </c>
      <c r="H267">
        <f t="shared" si="81"/>
        <v>1</v>
      </c>
      <c r="I267">
        <v>1.4</v>
      </c>
      <c r="J267">
        <v>91.91786448</v>
      </c>
      <c r="K267">
        <v>0.0045</v>
      </c>
      <c r="L267">
        <v>0</v>
      </c>
      <c r="M267">
        <v>1</v>
      </c>
      <c r="N267">
        <v>0</v>
      </c>
      <c r="O267">
        <v>1</v>
      </c>
      <c r="P267">
        <v>1</v>
      </c>
      <c r="Q267">
        <v>4.11970534069982</v>
      </c>
      <c r="R267">
        <v>265</v>
      </c>
      <c r="S267">
        <v>11.6</v>
      </c>
      <c r="T267">
        <v>31.3</v>
      </c>
      <c r="U267">
        <v>1</v>
      </c>
      <c r="V267">
        <v>0.558521561</v>
      </c>
      <c r="W267">
        <v>1</v>
      </c>
      <c r="X267">
        <v>0.558521561</v>
      </c>
      <c r="Y267">
        <v>0</v>
      </c>
      <c r="Z267" s="1">
        <f t="shared" si="82"/>
        <v>0</v>
      </c>
      <c r="AA267" s="1">
        <f t="shared" si="83"/>
        <v>0</v>
      </c>
      <c r="AB267" s="1">
        <f t="shared" si="84"/>
        <v>0</v>
      </c>
      <c r="AC267" s="1">
        <f t="shared" si="85"/>
        <v>0</v>
      </c>
      <c r="AD267" s="1">
        <f t="shared" si="86"/>
        <v>0</v>
      </c>
      <c r="AE267" s="1">
        <f t="shared" si="87"/>
        <v>0</v>
      </c>
      <c r="AF267" s="1">
        <f t="shared" si="88"/>
        <v>0</v>
      </c>
      <c r="AG267" s="1">
        <f t="shared" si="89"/>
        <v>0</v>
      </c>
      <c r="AH267" s="1">
        <f t="shared" si="90"/>
        <v>0</v>
      </c>
      <c r="AI267" s="1">
        <f t="shared" si="91"/>
        <v>0</v>
      </c>
      <c r="AJ267" s="1">
        <f t="shared" si="92"/>
        <v>1</v>
      </c>
      <c r="AK267" s="1">
        <f t="shared" si="93"/>
        <v>0</v>
      </c>
      <c r="AL267" s="1">
        <f t="shared" si="94"/>
        <v>0</v>
      </c>
      <c r="AM267" s="1">
        <f t="shared" si="95"/>
        <v>0</v>
      </c>
      <c r="AN267" s="1">
        <f t="shared" si="96"/>
        <v>0</v>
      </c>
      <c r="AO267" s="1">
        <f t="shared" si="97"/>
        <v>0</v>
      </c>
      <c r="AP267" s="1">
        <f t="shared" si="98"/>
        <v>0</v>
      </c>
      <c r="AQ267" s="1">
        <f t="shared" si="99"/>
        <v>0</v>
      </c>
      <c r="AR267">
        <f t="shared" si="80"/>
        <v>11</v>
      </c>
    </row>
    <row r="268" spans="1:44">
      <c r="A268">
        <v>267</v>
      </c>
      <c r="B268">
        <v>2018</v>
      </c>
      <c r="C268">
        <v>0</v>
      </c>
      <c r="D268">
        <v>100</v>
      </c>
      <c r="E268">
        <v>1</v>
      </c>
      <c r="F268">
        <v>4.4</v>
      </c>
      <c r="G268" t="s">
        <v>53</v>
      </c>
      <c r="H268">
        <f t="shared" si="81"/>
        <v>1</v>
      </c>
      <c r="I268">
        <v>14.2</v>
      </c>
      <c r="J268">
        <v>64.79123888</v>
      </c>
      <c r="K268">
        <v>0</v>
      </c>
      <c r="L268">
        <v>0</v>
      </c>
      <c r="M268">
        <v>0</v>
      </c>
      <c r="N268">
        <v>0</v>
      </c>
      <c r="O268">
        <v>1</v>
      </c>
      <c r="P268">
        <v>0</v>
      </c>
      <c r="Q268">
        <v>5.3756906077348</v>
      </c>
      <c r="R268">
        <v>255</v>
      </c>
      <c r="S268">
        <v>13.3</v>
      </c>
      <c r="T268">
        <v>19</v>
      </c>
      <c r="U268">
        <v>1</v>
      </c>
      <c r="V268">
        <v>2.004106776</v>
      </c>
      <c r="W268">
        <v>1</v>
      </c>
      <c r="X268">
        <v>2.529774127</v>
      </c>
      <c r="Y268">
        <v>0</v>
      </c>
      <c r="Z268" s="1">
        <f t="shared" si="82"/>
        <v>0</v>
      </c>
      <c r="AA268" s="1">
        <f t="shared" si="83"/>
        <v>0</v>
      </c>
      <c r="AB268" s="1">
        <f t="shared" si="84"/>
        <v>0</v>
      </c>
      <c r="AC268" s="1">
        <f t="shared" si="85"/>
        <v>0</v>
      </c>
      <c r="AD268" s="1">
        <f t="shared" si="86"/>
        <v>0</v>
      </c>
      <c r="AE268" s="1">
        <f t="shared" si="87"/>
        <v>0</v>
      </c>
      <c r="AF268" s="1">
        <f t="shared" si="88"/>
        <v>0</v>
      </c>
      <c r="AG268" s="1">
        <f t="shared" si="89"/>
        <v>0</v>
      </c>
      <c r="AH268" s="1">
        <f t="shared" si="90"/>
        <v>0</v>
      </c>
      <c r="AI268" s="1">
        <f t="shared" si="91"/>
        <v>0</v>
      </c>
      <c r="AJ268" s="1">
        <f t="shared" si="92"/>
        <v>1</v>
      </c>
      <c r="AK268" s="1">
        <f t="shared" si="93"/>
        <v>0</v>
      </c>
      <c r="AL268" s="1">
        <f t="shared" si="94"/>
        <v>0</v>
      </c>
      <c r="AM268" s="1">
        <f t="shared" si="95"/>
        <v>0</v>
      </c>
      <c r="AN268" s="1">
        <f t="shared" si="96"/>
        <v>0</v>
      </c>
      <c r="AO268" s="1">
        <f t="shared" si="97"/>
        <v>0</v>
      </c>
      <c r="AP268" s="1">
        <f t="shared" si="98"/>
        <v>0</v>
      </c>
      <c r="AQ268" s="1">
        <f t="shared" si="99"/>
        <v>0</v>
      </c>
      <c r="AR268">
        <f t="shared" si="80"/>
        <v>11</v>
      </c>
    </row>
    <row r="269" spans="1:44">
      <c r="A269">
        <v>268</v>
      </c>
      <c r="B269">
        <v>2018</v>
      </c>
      <c r="C269">
        <v>12.3</v>
      </c>
      <c r="D269">
        <v>0</v>
      </c>
      <c r="E269">
        <v>1</v>
      </c>
      <c r="F269">
        <v>3.8</v>
      </c>
      <c r="G269" t="s">
        <v>53</v>
      </c>
      <c r="H269">
        <f t="shared" si="81"/>
        <v>1</v>
      </c>
      <c r="I269">
        <v>2.69</v>
      </c>
      <c r="J269">
        <v>73.95208761</v>
      </c>
      <c r="K269">
        <v>0.1055</v>
      </c>
      <c r="L269">
        <v>0</v>
      </c>
      <c r="M269">
        <v>0</v>
      </c>
      <c r="N269">
        <v>0</v>
      </c>
      <c r="O269">
        <v>1</v>
      </c>
      <c r="P269">
        <v>0</v>
      </c>
      <c r="Q269">
        <v>7.17495395948434</v>
      </c>
      <c r="R269">
        <v>234</v>
      </c>
      <c r="S269">
        <v>9.3</v>
      </c>
      <c r="T269">
        <v>25.6</v>
      </c>
      <c r="U269">
        <v>1</v>
      </c>
      <c r="V269">
        <v>12.55030801</v>
      </c>
      <c r="W269">
        <v>0</v>
      </c>
      <c r="X269">
        <v>14.71868583</v>
      </c>
      <c r="Y269">
        <v>0</v>
      </c>
      <c r="Z269" s="1">
        <f t="shared" si="82"/>
        <v>0</v>
      </c>
      <c r="AA269" s="1">
        <f t="shared" si="83"/>
        <v>0</v>
      </c>
      <c r="AB269" s="1">
        <f t="shared" si="84"/>
        <v>0</v>
      </c>
      <c r="AC269" s="1">
        <f t="shared" si="85"/>
        <v>0</v>
      </c>
      <c r="AD269" s="1">
        <f t="shared" si="86"/>
        <v>0</v>
      </c>
      <c r="AE269" s="1">
        <f t="shared" si="87"/>
        <v>0</v>
      </c>
      <c r="AF269" s="1">
        <f t="shared" si="88"/>
        <v>0</v>
      </c>
      <c r="AG269" s="1">
        <f t="shared" si="89"/>
        <v>0</v>
      </c>
      <c r="AH269" s="1">
        <f t="shared" si="90"/>
        <v>0</v>
      </c>
      <c r="AI269" s="1">
        <f t="shared" si="91"/>
        <v>0</v>
      </c>
      <c r="AJ269" s="1">
        <f t="shared" si="92"/>
        <v>1</v>
      </c>
      <c r="AK269" s="1">
        <f t="shared" si="93"/>
        <v>0</v>
      </c>
      <c r="AL269" s="1">
        <f t="shared" si="94"/>
        <v>0</v>
      </c>
      <c r="AM269" s="1">
        <f t="shared" si="95"/>
        <v>0</v>
      </c>
      <c r="AN269" s="1">
        <f t="shared" si="96"/>
        <v>0</v>
      </c>
      <c r="AO269" s="1">
        <f t="shared" si="97"/>
        <v>0</v>
      </c>
      <c r="AP269" s="1">
        <f t="shared" si="98"/>
        <v>0</v>
      </c>
      <c r="AQ269" s="1">
        <f t="shared" si="99"/>
        <v>0</v>
      </c>
      <c r="AR269">
        <f t="shared" si="80"/>
        <v>11</v>
      </c>
    </row>
    <row r="270" spans="1:44">
      <c r="A270">
        <v>269</v>
      </c>
      <c r="B270">
        <v>2018</v>
      </c>
      <c r="C270">
        <v>2.6</v>
      </c>
      <c r="E270">
        <v>1</v>
      </c>
      <c r="F270">
        <v>4.1</v>
      </c>
      <c r="G270" t="s">
        <v>48</v>
      </c>
      <c r="H270">
        <f t="shared" si="81"/>
        <v>2</v>
      </c>
      <c r="I270">
        <v>3.35</v>
      </c>
      <c r="J270">
        <v>60.54757016</v>
      </c>
      <c r="K270">
        <v>0.0102</v>
      </c>
      <c r="L270">
        <v>0</v>
      </c>
      <c r="M270">
        <v>0</v>
      </c>
      <c r="N270">
        <v>0</v>
      </c>
      <c r="O270">
        <v>1</v>
      </c>
      <c r="P270">
        <v>0</v>
      </c>
      <c r="Q270">
        <v>5.97053406998158</v>
      </c>
      <c r="R270">
        <v>146</v>
      </c>
      <c r="S270">
        <v>11.6</v>
      </c>
      <c r="T270">
        <v>23.2</v>
      </c>
      <c r="U270">
        <v>1</v>
      </c>
      <c r="V270">
        <v>1.445585216</v>
      </c>
      <c r="W270">
        <v>0</v>
      </c>
      <c r="X270">
        <v>3.219712526</v>
      </c>
      <c r="Y270">
        <v>0</v>
      </c>
      <c r="Z270" s="1">
        <f t="shared" si="82"/>
        <v>0</v>
      </c>
      <c r="AA270" s="1">
        <f t="shared" si="83"/>
        <v>0</v>
      </c>
      <c r="AB270" s="1">
        <f t="shared" si="84"/>
        <v>0</v>
      </c>
      <c r="AC270" s="1">
        <f t="shared" si="85"/>
        <v>0</v>
      </c>
      <c r="AD270" s="1">
        <f t="shared" si="86"/>
        <v>0</v>
      </c>
      <c r="AE270" s="1">
        <f t="shared" si="87"/>
        <v>0</v>
      </c>
      <c r="AF270" s="1">
        <f t="shared" si="88"/>
        <v>0</v>
      </c>
      <c r="AG270" s="1">
        <f t="shared" si="89"/>
        <v>0</v>
      </c>
      <c r="AH270" s="1">
        <f t="shared" si="90"/>
        <v>0</v>
      </c>
      <c r="AI270" s="1">
        <f t="shared" si="91"/>
        <v>0</v>
      </c>
      <c r="AJ270" s="1">
        <f t="shared" si="92"/>
        <v>0</v>
      </c>
      <c r="AK270" s="1">
        <f t="shared" si="93"/>
        <v>0</v>
      </c>
      <c r="AL270" s="1">
        <f t="shared" si="94"/>
        <v>1</v>
      </c>
      <c r="AM270" s="1">
        <f t="shared" si="95"/>
        <v>0</v>
      </c>
      <c r="AN270" s="1">
        <f t="shared" si="96"/>
        <v>0</v>
      </c>
      <c r="AO270" s="1">
        <f t="shared" si="97"/>
        <v>0</v>
      </c>
      <c r="AP270" s="1">
        <f t="shared" si="98"/>
        <v>0</v>
      </c>
      <c r="AQ270" s="1">
        <f t="shared" si="99"/>
        <v>0</v>
      </c>
      <c r="AR270">
        <f t="shared" si="80"/>
        <v>13</v>
      </c>
    </row>
    <row r="271" spans="1:44">
      <c r="A271">
        <v>270</v>
      </c>
      <c r="B271">
        <v>2018</v>
      </c>
      <c r="C271">
        <v>2.6</v>
      </c>
      <c r="D271">
        <v>0</v>
      </c>
      <c r="E271">
        <v>1</v>
      </c>
      <c r="F271">
        <v>3.8</v>
      </c>
      <c r="G271" t="s">
        <v>47</v>
      </c>
      <c r="H271">
        <f t="shared" si="81"/>
        <v>2</v>
      </c>
      <c r="I271">
        <v>3.31</v>
      </c>
      <c r="J271">
        <v>82.90759754</v>
      </c>
      <c r="K271">
        <v>0.0212</v>
      </c>
      <c r="L271">
        <v>0</v>
      </c>
      <c r="M271">
        <v>0</v>
      </c>
      <c r="N271">
        <v>0</v>
      </c>
      <c r="O271">
        <v>1</v>
      </c>
      <c r="P271">
        <v>0</v>
      </c>
      <c r="Q271">
        <v>6.74217311233886</v>
      </c>
      <c r="R271">
        <v>189</v>
      </c>
      <c r="S271">
        <v>11.2</v>
      </c>
      <c r="T271">
        <v>23.7</v>
      </c>
      <c r="U271">
        <v>1</v>
      </c>
      <c r="V271">
        <v>4.796714579</v>
      </c>
      <c r="W271">
        <v>1</v>
      </c>
      <c r="X271">
        <v>5.552361396</v>
      </c>
      <c r="Y271">
        <v>1</v>
      </c>
      <c r="Z271" s="1">
        <f t="shared" si="82"/>
        <v>0</v>
      </c>
      <c r="AA271" s="1">
        <f t="shared" si="83"/>
        <v>0</v>
      </c>
      <c r="AB271" s="1">
        <f t="shared" si="84"/>
        <v>0</v>
      </c>
      <c r="AC271" s="1">
        <f t="shared" si="85"/>
        <v>0</v>
      </c>
      <c r="AD271" s="1">
        <f t="shared" si="86"/>
        <v>0</v>
      </c>
      <c r="AE271" s="1">
        <f t="shared" si="87"/>
        <v>1</v>
      </c>
      <c r="AF271" s="1">
        <f t="shared" si="88"/>
        <v>0</v>
      </c>
      <c r="AG271" s="1">
        <f t="shared" si="89"/>
        <v>0</v>
      </c>
      <c r="AH271" s="1">
        <f t="shared" si="90"/>
        <v>0</v>
      </c>
      <c r="AI271" s="1">
        <f t="shared" si="91"/>
        <v>0</v>
      </c>
      <c r="AJ271" s="1">
        <f t="shared" si="92"/>
        <v>0</v>
      </c>
      <c r="AK271" s="1">
        <f t="shared" si="93"/>
        <v>0</v>
      </c>
      <c r="AL271" s="1">
        <f t="shared" si="94"/>
        <v>0</v>
      </c>
      <c r="AM271" s="1">
        <f t="shared" si="95"/>
        <v>0</v>
      </c>
      <c r="AN271" s="1">
        <f t="shared" si="96"/>
        <v>0</v>
      </c>
      <c r="AO271" s="1">
        <f t="shared" si="97"/>
        <v>0</v>
      </c>
      <c r="AP271" s="1">
        <f t="shared" si="98"/>
        <v>0</v>
      </c>
      <c r="AQ271" s="1">
        <f t="shared" si="99"/>
        <v>0</v>
      </c>
      <c r="AR271">
        <f t="shared" si="80"/>
        <v>6</v>
      </c>
    </row>
    <row r="272" spans="1:44">
      <c r="A272">
        <v>271</v>
      </c>
      <c r="B272">
        <v>2018</v>
      </c>
      <c r="C272">
        <v>7.9</v>
      </c>
      <c r="E272">
        <v>1</v>
      </c>
      <c r="F272">
        <v>3</v>
      </c>
      <c r="G272" t="s">
        <v>55</v>
      </c>
      <c r="H272">
        <f t="shared" si="81"/>
        <v>2</v>
      </c>
      <c r="I272">
        <v>11.2</v>
      </c>
      <c r="J272">
        <v>63.96714579</v>
      </c>
      <c r="K272">
        <v>0.0168</v>
      </c>
      <c r="L272">
        <v>0</v>
      </c>
      <c r="M272">
        <v>0</v>
      </c>
      <c r="N272">
        <v>0</v>
      </c>
      <c r="O272">
        <v>1</v>
      </c>
      <c r="P272">
        <v>0</v>
      </c>
      <c r="Q272">
        <v>5.59300184162063</v>
      </c>
      <c r="R272">
        <v>226</v>
      </c>
      <c r="S272">
        <v>8.4</v>
      </c>
      <c r="T272">
        <v>24</v>
      </c>
      <c r="U272">
        <v>1</v>
      </c>
      <c r="V272">
        <v>2.529774127</v>
      </c>
      <c r="W272">
        <v>1</v>
      </c>
      <c r="X272">
        <v>9.593429158</v>
      </c>
      <c r="Y272">
        <v>0</v>
      </c>
      <c r="Z272" s="1">
        <f t="shared" si="82"/>
        <v>0</v>
      </c>
      <c r="AA272" s="1">
        <f t="shared" si="83"/>
        <v>0</v>
      </c>
      <c r="AB272" s="1">
        <f t="shared" si="84"/>
        <v>0</v>
      </c>
      <c r="AC272" s="1">
        <f t="shared" si="85"/>
        <v>0</v>
      </c>
      <c r="AD272" s="1">
        <f t="shared" si="86"/>
        <v>0</v>
      </c>
      <c r="AE272" s="1">
        <f t="shared" si="87"/>
        <v>0</v>
      </c>
      <c r="AF272" s="1">
        <f t="shared" si="88"/>
        <v>1</v>
      </c>
      <c r="AG272" s="1">
        <f t="shared" si="89"/>
        <v>0</v>
      </c>
      <c r="AH272" s="1">
        <f t="shared" si="90"/>
        <v>0</v>
      </c>
      <c r="AI272" s="1">
        <f t="shared" si="91"/>
        <v>0</v>
      </c>
      <c r="AJ272" s="1">
        <f t="shared" si="92"/>
        <v>0</v>
      </c>
      <c r="AK272" s="1">
        <f t="shared" si="93"/>
        <v>0</v>
      </c>
      <c r="AL272" s="1">
        <f t="shared" si="94"/>
        <v>0</v>
      </c>
      <c r="AM272" s="1">
        <f t="shared" si="95"/>
        <v>0</v>
      </c>
      <c r="AN272" s="1">
        <f t="shared" si="96"/>
        <v>0</v>
      </c>
      <c r="AO272" s="1">
        <f t="shared" si="97"/>
        <v>0</v>
      </c>
      <c r="AP272" s="1">
        <f t="shared" si="98"/>
        <v>0</v>
      </c>
      <c r="AQ272" s="1">
        <f t="shared" si="99"/>
        <v>0</v>
      </c>
      <c r="AR272">
        <f t="shared" si="80"/>
        <v>7</v>
      </c>
    </row>
    <row r="273" spans="1:44">
      <c r="A273">
        <v>272</v>
      </c>
      <c r="B273">
        <v>2018</v>
      </c>
      <c r="C273">
        <v>24.6</v>
      </c>
      <c r="D273">
        <v>95</v>
      </c>
      <c r="E273">
        <v>0</v>
      </c>
      <c r="F273">
        <v>4.1</v>
      </c>
      <c r="G273" t="s">
        <v>53</v>
      </c>
      <c r="H273">
        <f t="shared" si="81"/>
        <v>1</v>
      </c>
      <c r="I273">
        <v>4.28</v>
      </c>
      <c r="J273">
        <v>68.06570842</v>
      </c>
      <c r="K273">
        <v>0.2286</v>
      </c>
      <c r="L273">
        <v>0</v>
      </c>
      <c r="M273">
        <v>0</v>
      </c>
      <c r="N273">
        <v>0</v>
      </c>
      <c r="O273">
        <v>1</v>
      </c>
      <c r="P273">
        <v>0</v>
      </c>
      <c r="Q273">
        <v>7.08839779005525</v>
      </c>
      <c r="R273">
        <v>254</v>
      </c>
      <c r="S273">
        <v>12.1</v>
      </c>
      <c r="T273">
        <v>28.9</v>
      </c>
      <c r="U273">
        <v>0</v>
      </c>
      <c r="V273">
        <v>15.6386037</v>
      </c>
      <c r="W273">
        <v>0</v>
      </c>
      <c r="X273">
        <v>15.67145791</v>
      </c>
      <c r="Y273">
        <v>1</v>
      </c>
      <c r="Z273" s="1">
        <f t="shared" si="82"/>
        <v>0</v>
      </c>
      <c r="AA273" s="1">
        <f t="shared" si="83"/>
        <v>0</v>
      </c>
      <c r="AB273" s="1">
        <f t="shared" si="84"/>
        <v>0</v>
      </c>
      <c r="AC273" s="1">
        <f t="shared" si="85"/>
        <v>0</v>
      </c>
      <c r="AD273" s="1">
        <f t="shared" si="86"/>
        <v>0</v>
      </c>
      <c r="AE273" s="1">
        <f t="shared" si="87"/>
        <v>0</v>
      </c>
      <c r="AF273" s="1">
        <f t="shared" si="88"/>
        <v>0</v>
      </c>
      <c r="AG273" s="1">
        <f t="shared" si="89"/>
        <v>0</v>
      </c>
      <c r="AH273" s="1">
        <f t="shared" si="90"/>
        <v>0</v>
      </c>
      <c r="AI273" s="1">
        <f t="shared" si="91"/>
        <v>0</v>
      </c>
      <c r="AJ273" s="1">
        <f t="shared" si="92"/>
        <v>1</v>
      </c>
      <c r="AK273" s="1">
        <f t="shared" si="93"/>
        <v>0</v>
      </c>
      <c r="AL273" s="1">
        <f t="shared" si="94"/>
        <v>0</v>
      </c>
      <c r="AM273" s="1">
        <f t="shared" si="95"/>
        <v>0</v>
      </c>
      <c r="AN273" s="1">
        <f t="shared" si="96"/>
        <v>0</v>
      </c>
      <c r="AO273" s="1">
        <f t="shared" si="97"/>
        <v>0</v>
      </c>
      <c r="AP273" s="1">
        <f t="shared" si="98"/>
        <v>0</v>
      </c>
      <c r="AQ273" s="1">
        <f t="shared" si="99"/>
        <v>0</v>
      </c>
      <c r="AR273">
        <f t="shared" si="80"/>
        <v>11</v>
      </c>
    </row>
    <row r="274" spans="1:44">
      <c r="A274">
        <v>273</v>
      </c>
      <c r="B274">
        <v>2018</v>
      </c>
      <c r="C274">
        <v>3.5</v>
      </c>
      <c r="E274">
        <v>1</v>
      </c>
      <c r="F274">
        <v>4.3</v>
      </c>
      <c r="G274" t="s">
        <v>49</v>
      </c>
      <c r="H274">
        <f t="shared" si="81"/>
        <v>2</v>
      </c>
      <c r="I274">
        <v>4</v>
      </c>
      <c r="J274">
        <v>52.22997947</v>
      </c>
      <c r="K274">
        <v>0.699</v>
      </c>
      <c r="L274">
        <v>0</v>
      </c>
      <c r="M274">
        <v>1</v>
      </c>
      <c r="N274">
        <v>0</v>
      </c>
      <c r="O274">
        <v>1</v>
      </c>
      <c r="P274">
        <v>0</v>
      </c>
      <c r="Q274">
        <v>7.62430939226519</v>
      </c>
      <c r="R274">
        <v>217</v>
      </c>
      <c r="S274">
        <v>14.3</v>
      </c>
      <c r="T274">
        <v>24.9</v>
      </c>
      <c r="U274">
        <v>1</v>
      </c>
      <c r="V274">
        <v>0.197125257</v>
      </c>
      <c r="W274">
        <v>1</v>
      </c>
      <c r="X274">
        <v>3.843942505</v>
      </c>
      <c r="Y274">
        <v>0</v>
      </c>
      <c r="Z274" s="1">
        <f t="shared" si="82"/>
        <v>0</v>
      </c>
      <c r="AA274" s="1">
        <f t="shared" si="83"/>
        <v>0</v>
      </c>
      <c r="AB274" s="1">
        <f t="shared" si="84"/>
        <v>0</v>
      </c>
      <c r="AC274" s="1">
        <f t="shared" si="85"/>
        <v>0</v>
      </c>
      <c r="AD274" s="1">
        <f t="shared" si="86"/>
        <v>0</v>
      </c>
      <c r="AE274" s="1">
        <f t="shared" si="87"/>
        <v>0</v>
      </c>
      <c r="AF274" s="1">
        <f t="shared" si="88"/>
        <v>0</v>
      </c>
      <c r="AG274" s="1">
        <f t="shared" si="89"/>
        <v>0</v>
      </c>
      <c r="AH274" s="1">
        <f t="shared" si="90"/>
        <v>0</v>
      </c>
      <c r="AI274" s="1">
        <f t="shared" si="91"/>
        <v>0</v>
      </c>
      <c r="AJ274" s="1">
        <f t="shared" si="92"/>
        <v>0</v>
      </c>
      <c r="AK274" s="1">
        <f t="shared" si="93"/>
        <v>0</v>
      </c>
      <c r="AL274" s="1">
        <f t="shared" si="94"/>
        <v>0</v>
      </c>
      <c r="AM274" s="1">
        <f t="shared" si="95"/>
        <v>1</v>
      </c>
      <c r="AN274" s="1">
        <f t="shared" si="96"/>
        <v>0</v>
      </c>
      <c r="AO274" s="1">
        <f t="shared" si="97"/>
        <v>0</v>
      </c>
      <c r="AP274" s="1">
        <f t="shared" si="98"/>
        <v>0</v>
      </c>
      <c r="AQ274" s="1">
        <f t="shared" si="99"/>
        <v>0</v>
      </c>
      <c r="AR274">
        <f t="shared" si="80"/>
        <v>14</v>
      </c>
    </row>
    <row r="275" spans="1:44">
      <c r="A275">
        <v>274</v>
      </c>
      <c r="B275">
        <v>2018</v>
      </c>
      <c r="C275">
        <v>10.5</v>
      </c>
      <c r="E275">
        <v>1</v>
      </c>
      <c r="F275">
        <v>3.3</v>
      </c>
      <c r="G275" t="s">
        <v>46</v>
      </c>
      <c r="H275">
        <f t="shared" si="81"/>
        <v>2</v>
      </c>
      <c r="I275">
        <v>6.14</v>
      </c>
      <c r="J275">
        <v>54.58726899</v>
      </c>
      <c r="K275">
        <v>0.0027</v>
      </c>
      <c r="L275">
        <v>0</v>
      </c>
      <c r="M275">
        <v>0</v>
      </c>
      <c r="N275">
        <v>0</v>
      </c>
      <c r="O275">
        <v>1</v>
      </c>
      <c r="P275">
        <v>0</v>
      </c>
      <c r="Q275">
        <v>8.72191528545121</v>
      </c>
      <c r="R275">
        <v>205</v>
      </c>
      <c r="S275">
        <v>9.8</v>
      </c>
      <c r="T275">
        <v>27.2</v>
      </c>
      <c r="U275">
        <v>1</v>
      </c>
      <c r="V275">
        <v>2.299794661</v>
      </c>
      <c r="W275">
        <v>1</v>
      </c>
      <c r="X275">
        <v>3.088295688</v>
      </c>
      <c r="Y275">
        <v>0</v>
      </c>
      <c r="Z275" s="1">
        <f t="shared" si="82"/>
        <v>0</v>
      </c>
      <c r="AA275" s="1">
        <f t="shared" si="83"/>
        <v>0</v>
      </c>
      <c r="AB275" s="1">
        <f t="shared" si="84"/>
        <v>0</v>
      </c>
      <c r="AC275" s="1">
        <f t="shared" si="85"/>
        <v>0</v>
      </c>
      <c r="AD275" s="1">
        <f t="shared" si="86"/>
        <v>0</v>
      </c>
      <c r="AE275" s="1">
        <f t="shared" si="87"/>
        <v>0</v>
      </c>
      <c r="AF275" s="1">
        <f t="shared" si="88"/>
        <v>0</v>
      </c>
      <c r="AG275" s="1">
        <f t="shared" si="89"/>
        <v>1</v>
      </c>
      <c r="AH275" s="1">
        <f t="shared" si="90"/>
        <v>0</v>
      </c>
      <c r="AI275" s="1">
        <f t="shared" si="91"/>
        <v>0</v>
      </c>
      <c r="AJ275" s="1">
        <f t="shared" si="92"/>
        <v>0</v>
      </c>
      <c r="AK275" s="1">
        <f t="shared" si="93"/>
        <v>0</v>
      </c>
      <c r="AL275" s="1">
        <f t="shared" si="94"/>
        <v>0</v>
      </c>
      <c r="AM275" s="1">
        <f t="shared" si="95"/>
        <v>0</v>
      </c>
      <c r="AN275" s="1">
        <f t="shared" si="96"/>
        <v>0</v>
      </c>
      <c r="AO275" s="1">
        <f t="shared" si="97"/>
        <v>0</v>
      </c>
      <c r="AP275" s="1">
        <f t="shared" si="98"/>
        <v>0</v>
      </c>
      <c r="AQ275" s="1">
        <f t="shared" si="99"/>
        <v>0</v>
      </c>
      <c r="AR275">
        <f t="shared" si="80"/>
        <v>8</v>
      </c>
    </row>
    <row r="276" spans="1:44">
      <c r="A276">
        <v>275</v>
      </c>
      <c r="B276">
        <v>2018</v>
      </c>
      <c r="C276">
        <v>6.1</v>
      </c>
      <c r="D276">
        <v>90</v>
      </c>
      <c r="E276">
        <v>1</v>
      </c>
      <c r="F276">
        <v>4.1</v>
      </c>
      <c r="G276" t="s">
        <v>53</v>
      </c>
      <c r="H276">
        <f t="shared" si="81"/>
        <v>1</v>
      </c>
      <c r="I276">
        <v>7</v>
      </c>
      <c r="J276">
        <v>67.45790554</v>
      </c>
      <c r="K276">
        <v>0.0132</v>
      </c>
      <c r="L276">
        <v>0</v>
      </c>
      <c r="M276">
        <v>1</v>
      </c>
      <c r="N276">
        <v>0</v>
      </c>
      <c r="O276">
        <v>1</v>
      </c>
      <c r="P276">
        <v>0</v>
      </c>
      <c r="Q276">
        <v>8.88581952117863</v>
      </c>
      <c r="R276">
        <v>133</v>
      </c>
      <c r="S276">
        <v>8.2</v>
      </c>
      <c r="T276">
        <v>25.7</v>
      </c>
      <c r="U276">
        <v>1</v>
      </c>
      <c r="V276">
        <v>1.18275154</v>
      </c>
      <c r="W276">
        <v>1</v>
      </c>
      <c r="X276">
        <v>14.55441478</v>
      </c>
      <c r="Y276">
        <v>0</v>
      </c>
      <c r="Z276" s="1">
        <f t="shared" si="82"/>
        <v>0</v>
      </c>
      <c r="AA276" s="1">
        <f t="shared" si="83"/>
        <v>0</v>
      </c>
      <c r="AB276" s="1">
        <f t="shared" si="84"/>
        <v>0</v>
      </c>
      <c r="AC276" s="1">
        <f t="shared" si="85"/>
        <v>0</v>
      </c>
      <c r="AD276" s="1">
        <f t="shared" si="86"/>
        <v>0</v>
      </c>
      <c r="AE276" s="1">
        <f t="shared" si="87"/>
        <v>0</v>
      </c>
      <c r="AF276" s="1">
        <f t="shared" si="88"/>
        <v>0</v>
      </c>
      <c r="AG276" s="1">
        <f t="shared" si="89"/>
        <v>0</v>
      </c>
      <c r="AH276" s="1">
        <f t="shared" si="90"/>
        <v>0</v>
      </c>
      <c r="AI276" s="1">
        <f t="shared" si="91"/>
        <v>0</v>
      </c>
      <c r="AJ276" s="1">
        <f t="shared" si="92"/>
        <v>1</v>
      </c>
      <c r="AK276" s="1">
        <f t="shared" si="93"/>
        <v>0</v>
      </c>
      <c r="AL276" s="1">
        <f t="shared" si="94"/>
        <v>0</v>
      </c>
      <c r="AM276" s="1">
        <f t="shared" si="95"/>
        <v>0</v>
      </c>
      <c r="AN276" s="1">
        <f t="shared" si="96"/>
        <v>0</v>
      </c>
      <c r="AO276" s="1">
        <f t="shared" si="97"/>
        <v>0</v>
      </c>
      <c r="AP276" s="1">
        <f t="shared" si="98"/>
        <v>0</v>
      </c>
      <c r="AQ276" s="1">
        <f t="shared" si="99"/>
        <v>0</v>
      </c>
      <c r="AR276">
        <f t="shared" si="80"/>
        <v>11</v>
      </c>
    </row>
    <row r="277" spans="1:44">
      <c r="A277">
        <v>276</v>
      </c>
      <c r="B277">
        <v>2018</v>
      </c>
      <c r="C277">
        <v>2.6</v>
      </c>
      <c r="D277">
        <v>0</v>
      </c>
      <c r="E277">
        <v>1</v>
      </c>
      <c r="F277">
        <v>3.9</v>
      </c>
      <c r="G277" t="s">
        <v>53</v>
      </c>
      <c r="H277">
        <f t="shared" si="81"/>
        <v>1</v>
      </c>
      <c r="I277">
        <v>4.43</v>
      </c>
      <c r="J277">
        <v>45.26214921</v>
      </c>
      <c r="K277">
        <v>0.2205</v>
      </c>
      <c r="L277">
        <v>0</v>
      </c>
      <c r="M277">
        <v>1</v>
      </c>
      <c r="N277">
        <v>0</v>
      </c>
      <c r="O277">
        <v>1</v>
      </c>
      <c r="P277">
        <v>0</v>
      </c>
      <c r="Q277">
        <v>8.9465930018416</v>
      </c>
      <c r="R277">
        <v>123</v>
      </c>
      <c r="S277">
        <v>11</v>
      </c>
      <c r="T277">
        <v>20.1</v>
      </c>
      <c r="U277">
        <v>1</v>
      </c>
      <c r="V277">
        <v>1.412731006</v>
      </c>
      <c r="W277">
        <v>1</v>
      </c>
      <c r="X277">
        <v>9.002053388</v>
      </c>
      <c r="Y277">
        <v>0</v>
      </c>
      <c r="Z277" s="1">
        <f t="shared" si="82"/>
        <v>0</v>
      </c>
      <c r="AA277" s="1">
        <f t="shared" si="83"/>
        <v>0</v>
      </c>
      <c r="AB277" s="1">
        <f t="shared" si="84"/>
        <v>0</v>
      </c>
      <c r="AC277" s="1">
        <f t="shared" si="85"/>
        <v>0</v>
      </c>
      <c r="AD277" s="1">
        <f t="shared" si="86"/>
        <v>0</v>
      </c>
      <c r="AE277" s="1">
        <f t="shared" si="87"/>
        <v>0</v>
      </c>
      <c r="AF277" s="1">
        <f t="shared" si="88"/>
        <v>0</v>
      </c>
      <c r="AG277" s="1">
        <f t="shared" si="89"/>
        <v>0</v>
      </c>
      <c r="AH277" s="1">
        <f t="shared" si="90"/>
        <v>0</v>
      </c>
      <c r="AI277" s="1">
        <f t="shared" si="91"/>
        <v>0</v>
      </c>
      <c r="AJ277" s="1">
        <f t="shared" si="92"/>
        <v>1</v>
      </c>
      <c r="AK277" s="1">
        <f t="shared" si="93"/>
        <v>0</v>
      </c>
      <c r="AL277" s="1">
        <f t="shared" si="94"/>
        <v>0</v>
      </c>
      <c r="AM277" s="1">
        <f t="shared" si="95"/>
        <v>0</v>
      </c>
      <c r="AN277" s="1">
        <f t="shared" si="96"/>
        <v>0</v>
      </c>
      <c r="AO277" s="1">
        <f t="shared" si="97"/>
        <v>0</v>
      </c>
      <c r="AP277" s="1">
        <f t="shared" si="98"/>
        <v>0</v>
      </c>
      <c r="AQ277" s="1">
        <f t="shared" si="99"/>
        <v>0</v>
      </c>
      <c r="AR277">
        <f t="shared" si="80"/>
        <v>11</v>
      </c>
    </row>
    <row r="278" spans="1:44">
      <c r="A278">
        <v>277</v>
      </c>
      <c r="B278">
        <v>2018</v>
      </c>
      <c r="C278">
        <v>8.8</v>
      </c>
      <c r="D278">
        <v>10</v>
      </c>
      <c r="E278">
        <v>1</v>
      </c>
      <c r="F278">
        <v>3.9</v>
      </c>
      <c r="G278" t="s">
        <v>53</v>
      </c>
      <c r="H278">
        <f t="shared" si="81"/>
        <v>1</v>
      </c>
      <c r="I278">
        <v>6.53</v>
      </c>
      <c r="J278">
        <v>70.10540726</v>
      </c>
      <c r="K278">
        <v>0.0233</v>
      </c>
      <c r="L278">
        <v>0</v>
      </c>
      <c r="M278">
        <v>0</v>
      </c>
      <c r="N278">
        <v>0</v>
      </c>
      <c r="O278">
        <v>1</v>
      </c>
      <c r="P278">
        <v>0</v>
      </c>
      <c r="Q278">
        <v>5.19337016574586</v>
      </c>
      <c r="R278">
        <v>597</v>
      </c>
      <c r="S278">
        <v>9.5</v>
      </c>
      <c r="T278">
        <v>29.2</v>
      </c>
      <c r="U278">
        <v>1</v>
      </c>
      <c r="V278">
        <v>1.839835729</v>
      </c>
      <c r="W278">
        <v>1</v>
      </c>
      <c r="X278">
        <v>7.359342916</v>
      </c>
      <c r="Y278">
        <v>0</v>
      </c>
      <c r="Z278" s="1">
        <f t="shared" si="82"/>
        <v>0</v>
      </c>
      <c r="AA278" s="1">
        <f t="shared" si="83"/>
        <v>0</v>
      </c>
      <c r="AB278" s="1">
        <f t="shared" si="84"/>
        <v>0</v>
      </c>
      <c r="AC278" s="1">
        <f t="shared" si="85"/>
        <v>0</v>
      </c>
      <c r="AD278" s="1">
        <f t="shared" si="86"/>
        <v>0</v>
      </c>
      <c r="AE278" s="1">
        <f t="shared" si="87"/>
        <v>0</v>
      </c>
      <c r="AF278" s="1">
        <f t="shared" si="88"/>
        <v>0</v>
      </c>
      <c r="AG278" s="1">
        <f t="shared" si="89"/>
        <v>0</v>
      </c>
      <c r="AH278" s="1">
        <f t="shared" si="90"/>
        <v>0</v>
      </c>
      <c r="AI278" s="1">
        <f t="shared" si="91"/>
        <v>0</v>
      </c>
      <c r="AJ278" s="1">
        <f t="shared" si="92"/>
        <v>1</v>
      </c>
      <c r="AK278" s="1">
        <f t="shared" si="93"/>
        <v>0</v>
      </c>
      <c r="AL278" s="1">
        <f t="shared" si="94"/>
        <v>0</v>
      </c>
      <c r="AM278" s="1">
        <f t="shared" si="95"/>
        <v>0</v>
      </c>
      <c r="AN278" s="1">
        <f t="shared" si="96"/>
        <v>0</v>
      </c>
      <c r="AO278" s="1">
        <f t="shared" si="97"/>
        <v>0</v>
      </c>
      <c r="AP278" s="1">
        <f t="shared" si="98"/>
        <v>0</v>
      </c>
      <c r="AQ278" s="1">
        <f t="shared" si="99"/>
        <v>0</v>
      </c>
      <c r="AR278">
        <f t="shared" si="80"/>
        <v>11</v>
      </c>
    </row>
    <row r="279" spans="1:44">
      <c r="A279">
        <v>278</v>
      </c>
      <c r="B279">
        <v>2018</v>
      </c>
      <c r="C279">
        <v>368.6</v>
      </c>
      <c r="E279">
        <v>0</v>
      </c>
      <c r="F279">
        <v>4.1</v>
      </c>
      <c r="G279" t="s">
        <v>44</v>
      </c>
      <c r="H279">
        <f t="shared" si="81"/>
        <v>2</v>
      </c>
      <c r="I279">
        <v>4.3</v>
      </c>
      <c r="J279">
        <v>31.96714579</v>
      </c>
      <c r="K279">
        <v>0.0262</v>
      </c>
      <c r="L279">
        <v>0</v>
      </c>
      <c r="M279">
        <v>1</v>
      </c>
      <c r="N279">
        <v>1</v>
      </c>
      <c r="O279">
        <v>0</v>
      </c>
      <c r="P279">
        <v>0</v>
      </c>
      <c r="Q279">
        <v>4.46040515653777</v>
      </c>
      <c r="R279">
        <v>116</v>
      </c>
      <c r="S279">
        <v>10.5</v>
      </c>
      <c r="T279">
        <v>23.8</v>
      </c>
      <c r="U279">
        <v>0</v>
      </c>
      <c r="V279">
        <v>16.95277207</v>
      </c>
      <c r="W279">
        <v>0</v>
      </c>
      <c r="X279">
        <v>16.95277207</v>
      </c>
      <c r="Y279">
        <v>1</v>
      </c>
      <c r="Z279" s="1">
        <f t="shared" si="82"/>
        <v>0</v>
      </c>
      <c r="AA279" s="1">
        <f t="shared" si="83"/>
        <v>0</v>
      </c>
      <c r="AB279" s="1">
        <f t="shared" si="84"/>
        <v>1</v>
      </c>
      <c r="AC279" s="1">
        <f t="shared" si="85"/>
        <v>0</v>
      </c>
      <c r="AD279" s="1">
        <f t="shared" si="86"/>
        <v>0</v>
      </c>
      <c r="AE279" s="1">
        <f t="shared" si="87"/>
        <v>0</v>
      </c>
      <c r="AF279" s="1">
        <f t="shared" si="88"/>
        <v>0</v>
      </c>
      <c r="AG279" s="1">
        <f t="shared" si="89"/>
        <v>0</v>
      </c>
      <c r="AH279" s="1">
        <f t="shared" si="90"/>
        <v>0</v>
      </c>
      <c r="AI279" s="1">
        <f t="shared" si="91"/>
        <v>0</v>
      </c>
      <c r="AJ279" s="1">
        <f t="shared" si="92"/>
        <v>0</v>
      </c>
      <c r="AK279" s="1">
        <f t="shared" si="93"/>
        <v>0</v>
      </c>
      <c r="AL279" s="1">
        <f t="shared" si="94"/>
        <v>0</v>
      </c>
      <c r="AM279" s="1">
        <f t="shared" si="95"/>
        <v>0</v>
      </c>
      <c r="AN279" s="1">
        <f t="shared" si="96"/>
        <v>0</v>
      </c>
      <c r="AO279" s="1">
        <f t="shared" si="97"/>
        <v>0</v>
      </c>
      <c r="AP279" s="1">
        <f t="shared" si="98"/>
        <v>0</v>
      </c>
      <c r="AQ279" s="1">
        <f t="shared" si="99"/>
        <v>0</v>
      </c>
      <c r="AR279">
        <f t="shared" si="80"/>
        <v>3</v>
      </c>
    </row>
    <row r="280" spans="1:44">
      <c r="A280">
        <v>279</v>
      </c>
      <c r="B280">
        <v>2018</v>
      </c>
      <c r="C280">
        <v>3.5</v>
      </c>
      <c r="E280">
        <v>1</v>
      </c>
      <c r="F280">
        <v>3.7</v>
      </c>
      <c r="G280" t="s">
        <v>49</v>
      </c>
      <c r="H280">
        <f t="shared" si="81"/>
        <v>2</v>
      </c>
      <c r="I280">
        <v>14.6</v>
      </c>
      <c r="J280">
        <v>57.83983573</v>
      </c>
      <c r="K280">
        <v>0.2259</v>
      </c>
      <c r="L280">
        <v>0</v>
      </c>
      <c r="M280">
        <v>1</v>
      </c>
      <c r="N280">
        <v>0</v>
      </c>
      <c r="O280">
        <v>1</v>
      </c>
      <c r="P280">
        <v>0</v>
      </c>
      <c r="Q280">
        <v>5.81031307550644</v>
      </c>
      <c r="R280">
        <v>262</v>
      </c>
      <c r="S280">
        <v>12.6</v>
      </c>
      <c r="T280">
        <v>29.4</v>
      </c>
      <c r="U280">
        <v>1</v>
      </c>
      <c r="V280">
        <v>0.887063655</v>
      </c>
      <c r="W280">
        <v>1</v>
      </c>
      <c r="X280">
        <v>6.012320329</v>
      </c>
      <c r="Y280">
        <v>0</v>
      </c>
      <c r="Z280" s="1">
        <f t="shared" si="82"/>
        <v>0</v>
      </c>
      <c r="AA280" s="1">
        <f t="shared" si="83"/>
        <v>0</v>
      </c>
      <c r="AB280" s="1">
        <f t="shared" si="84"/>
        <v>0</v>
      </c>
      <c r="AC280" s="1">
        <f t="shared" si="85"/>
        <v>0</v>
      </c>
      <c r="AD280" s="1">
        <f t="shared" si="86"/>
        <v>0</v>
      </c>
      <c r="AE280" s="1">
        <f t="shared" si="87"/>
        <v>0</v>
      </c>
      <c r="AF280" s="1">
        <f t="shared" si="88"/>
        <v>0</v>
      </c>
      <c r="AG280" s="1">
        <f t="shared" si="89"/>
        <v>0</v>
      </c>
      <c r="AH280" s="1">
        <f t="shared" si="90"/>
        <v>0</v>
      </c>
      <c r="AI280" s="1">
        <f t="shared" si="91"/>
        <v>0</v>
      </c>
      <c r="AJ280" s="1">
        <f t="shared" si="92"/>
        <v>0</v>
      </c>
      <c r="AK280" s="1">
        <f t="shared" si="93"/>
        <v>0</v>
      </c>
      <c r="AL280" s="1">
        <f t="shared" si="94"/>
        <v>0</v>
      </c>
      <c r="AM280" s="1">
        <f t="shared" si="95"/>
        <v>1</v>
      </c>
      <c r="AN280" s="1">
        <f t="shared" si="96"/>
        <v>0</v>
      </c>
      <c r="AO280" s="1">
        <f t="shared" si="97"/>
        <v>0</v>
      </c>
      <c r="AP280" s="1">
        <f t="shared" si="98"/>
        <v>0</v>
      </c>
      <c r="AQ280" s="1">
        <f t="shared" si="99"/>
        <v>0</v>
      </c>
      <c r="AR280">
        <f t="shared" si="80"/>
        <v>14</v>
      </c>
    </row>
    <row r="281" spans="1:44">
      <c r="A281">
        <v>280</v>
      </c>
      <c r="B281">
        <v>2018</v>
      </c>
      <c r="C281">
        <v>1.8</v>
      </c>
      <c r="E281">
        <v>1</v>
      </c>
      <c r="F281">
        <v>4.1</v>
      </c>
      <c r="G281" t="s">
        <v>51</v>
      </c>
      <c r="H281">
        <f t="shared" si="81"/>
        <v>2</v>
      </c>
      <c r="I281">
        <v>4.53</v>
      </c>
      <c r="J281">
        <v>65.96577687</v>
      </c>
      <c r="K281">
        <v>0.2472</v>
      </c>
      <c r="L281">
        <v>0</v>
      </c>
      <c r="M281">
        <v>1</v>
      </c>
      <c r="N281">
        <v>0</v>
      </c>
      <c r="O281">
        <v>1</v>
      </c>
      <c r="P281">
        <v>0</v>
      </c>
      <c r="Q281">
        <v>0</v>
      </c>
      <c r="R281">
        <v>174</v>
      </c>
      <c r="S281">
        <v>9.5</v>
      </c>
      <c r="T281">
        <v>22.8</v>
      </c>
      <c r="U281">
        <v>1</v>
      </c>
      <c r="V281">
        <v>1.872689938</v>
      </c>
      <c r="W281">
        <v>1</v>
      </c>
      <c r="X281">
        <v>8.90349076</v>
      </c>
      <c r="Y281">
        <v>0</v>
      </c>
      <c r="Z281" s="1">
        <f t="shared" si="82"/>
        <v>0</v>
      </c>
      <c r="AA281" s="1">
        <f t="shared" si="83"/>
        <v>0</v>
      </c>
      <c r="AB281" s="1">
        <f t="shared" si="84"/>
        <v>0</v>
      </c>
      <c r="AC281" s="1">
        <f t="shared" si="85"/>
        <v>0</v>
      </c>
      <c r="AD281" s="1">
        <f t="shared" si="86"/>
        <v>0</v>
      </c>
      <c r="AE281" s="1">
        <f t="shared" si="87"/>
        <v>0</v>
      </c>
      <c r="AF281" s="1">
        <f t="shared" si="88"/>
        <v>0</v>
      </c>
      <c r="AG281" s="1">
        <f t="shared" si="89"/>
        <v>0</v>
      </c>
      <c r="AH281" s="1">
        <f t="shared" si="90"/>
        <v>0</v>
      </c>
      <c r="AI281" s="1">
        <f t="shared" si="91"/>
        <v>0</v>
      </c>
      <c r="AJ281" s="1">
        <f t="shared" si="92"/>
        <v>0</v>
      </c>
      <c r="AK281" s="1">
        <f t="shared" si="93"/>
        <v>0</v>
      </c>
      <c r="AL281" s="1">
        <f t="shared" si="94"/>
        <v>0</v>
      </c>
      <c r="AM281" s="1">
        <f t="shared" si="95"/>
        <v>0</v>
      </c>
      <c r="AN281" s="1">
        <f t="shared" si="96"/>
        <v>1</v>
      </c>
      <c r="AO281" s="1">
        <f t="shared" si="97"/>
        <v>0</v>
      </c>
      <c r="AP281" s="1">
        <f t="shared" si="98"/>
        <v>0</v>
      </c>
      <c r="AQ281" s="1">
        <f t="shared" si="99"/>
        <v>0</v>
      </c>
      <c r="AR281">
        <f t="shared" si="80"/>
        <v>15</v>
      </c>
    </row>
    <row r="282" spans="1:44">
      <c r="A282">
        <v>281</v>
      </c>
      <c r="B282">
        <v>2018</v>
      </c>
      <c r="C282">
        <v>4.4</v>
      </c>
      <c r="E282">
        <v>1</v>
      </c>
      <c r="F282">
        <v>3.9</v>
      </c>
      <c r="G282" t="s">
        <v>54</v>
      </c>
      <c r="H282">
        <f t="shared" si="81"/>
        <v>2</v>
      </c>
      <c r="I282">
        <v>7.67</v>
      </c>
      <c r="J282">
        <v>72.50924025</v>
      </c>
      <c r="K282">
        <v>0</v>
      </c>
      <c r="L282">
        <v>0</v>
      </c>
      <c r="M282">
        <v>0</v>
      </c>
      <c r="N282">
        <v>0</v>
      </c>
      <c r="O282">
        <v>1</v>
      </c>
      <c r="P282">
        <v>0</v>
      </c>
      <c r="Q282">
        <v>7.85635359116021</v>
      </c>
      <c r="R282">
        <v>231</v>
      </c>
      <c r="S282">
        <v>8.4</v>
      </c>
      <c r="T282">
        <v>29.1</v>
      </c>
      <c r="U282">
        <v>0</v>
      </c>
      <c r="V282">
        <v>12.41889117</v>
      </c>
      <c r="W282">
        <v>0</v>
      </c>
      <c r="X282">
        <v>12.41889117</v>
      </c>
      <c r="Y282">
        <v>1</v>
      </c>
      <c r="Z282" s="1">
        <f t="shared" si="82"/>
        <v>0</v>
      </c>
      <c r="AA282" s="1">
        <f t="shared" si="83"/>
        <v>0</v>
      </c>
      <c r="AB282" s="1">
        <f t="shared" si="84"/>
        <v>0</v>
      </c>
      <c r="AC282" s="1">
        <f t="shared" si="85"/>
        <v>1</v>
      </c>
      <c r="AD282" s="1">
        <f t="shared" si="86"/>
        <v>0</v>
      </c>
      <c r="AE282" s="1">
        <f t="shared" si="87"/>
        <v>0</v>
      </c>
      <c r="AF282" s="1">
        <f t="shared" si="88"/>
        <v>0</v>
      </c>
      <c r="AG282" s="1">
        <f t="shared" si="89"/>
        <v>0</v>
      </c>
      <c r="AH282" s="1">
        <f t="shared" si="90"/>
        <v>0</v>
      </c>
      <c r="AI282" s="1">
        <f t="shared" si="91"/>
        <v>0</v>
      </c>
      <c r="AJ282" s="1">
        <f t="shared" si="92"/>
        <v>0</v>
      </c>
      <c r="AK282" s="1">
        <f t="shared" si="93"/>
        <v>0</v>
      </c>
      <c r="AL282" s="1">
        <f t="shared" si="94"/>
        <v>0</v>
      </c>
      <c r="AM282" s="1">
        <f t="shared" si="95"/>
        <v>0</v>
      </c>
      <c r="AN282" s="1">
        <f t="shared" si="96"/>
        <v>0</v>
      </c>
      <c r="AO282" s="1">
        <f t="shared" si="97"/>
        <v>0</v>
      </c>
      <c r="AP282" s="1">
        <f t="shared" si="98"/>
        <v>0</v>
      </c>
      <c r="AQ282" s="1">
        <f t="shared" si="99"/>
        <v>0</v>
      </c>
      <c r="AR282">
        <f t="shared" si="80"/>
        <v>4</v>
      </c>
    </row>
    <row r="283" spans="1:44">
      <c r="A283">
        <v>282</v>
      </c>
      <c r="B283">
        <v>2018</v>
      </c>
      <c r="C283">
        <v>4.4</v>
      </c>
      <c r="E283">
        <v>1</v>
      </c>
      <c r="F283">
        <v>3.7</v>
      </c>
      <c r="G283" t="s">
        <v>51</v>
      </c>
      <c r="H283">
        <f t="shared" si="81"/>
        <v>2</v>
      </c>
      <c r="I283">
        <v>13.4</v>
      </c>
      <c r="J283">
        <v>70.99247091</v>
      </c>
      <c r="K283">
        <v>0.3363</v>
      </c>
      <c r="L283">
        <v>0</v>
      </c>
      <c r="M283">
        <v>1</v>
      </c>
      <c r="N283">
        <v>0</v>
      </c>
      <c r="O283">
        <v>1</v>
      </c>
      <c r="P283">
        <v>1</v>
      </c>
      <c r="Q283">
        <v>7.94843462246777</v>
      </c>
      <c r="R283">
        <v>222</v>
      </c>
      <c r="S283">
        <v>10</v>
      </c>
      <c r="T283">
        <v>24.2</v>
      </c>
      <c r="U283">
        <v>1</v>
      </c>
      <c r="V283">
        <v>1.314168378</v>
      </c>
      <c r="W283">
        <v>1</v>
      </c>
      <c r="X283">
        <v>5.585215606</v>
      </c>
      <c r="Y283">
        <v>0</v>
      </c>
      <c r="Z283" s="1">
        <f t="shared" si="82"/>
        <v>0</v>
      </c>
      <c r="AA283" s="1">
        <f t="shared" si="83"/>
        <v>0</v>
      </c>
      <c r="AB283" s="1">
        <f t="shared" si="84"/>
        <v>0</v>
      </c>
      <c r="AC283" s="1">
        <f t="shared" si="85"/>
        <v>0</v>
      </c>
      <c r="AD283" s="1">
        <f t="shared" si="86"/>
        <v>0</v>
      </c>
      <c r="AE283" s="1">
        <f t="shared" si="87"/>
        <v>0</v>
      </c>
      <c r="AF283" s="1">
        <f t="shared" si="88"/>
        <v>0</v>
      </c>
      <c r="AG283" s="1">
        <f t="shared" si="89"/>
        <v>0</v>
      </c>
      <c r="AH283" s="1">
        <f t="shared" si="90"/>
        <v>0</v>
      </c>
      <c r="AI283" s="1">
        <f t="shared" si="91"/>
        <v>0</v>
      </c>
      <c r="AJ283" s="1">
        <f t="shared" si="92"/>
        <v>0</v>
      </c>
      <c r="AK283" s="1">
        <f t="shared" si="93"/>
        <v>0</v>
      </c>
      <c r="AL283" s="1">
        <f t="shared" si="94"/>
        <v>0</v>
      </c>
      <c r="AM283" s="1">
        <f t="shared" si="95"/>
        <v>0</v>
      </c>
      <c r="AN283" s="1">
        <f t="shared" si="96"/>
        <v>1</v>
      </c>
      <c r="AO283" s="1">
        <f t="shared" si="97"/>
        <v>0</v>
      </c>
      <c r="AP283" s="1">
        <f t="shared" si="98"/>
        <v>0</v>
      </c>
      <c r="AQ283" s="1">
        <f t="shared" si="99"/>
        <v>0</v>
      </c>
      <c r="AR283">
        <f t="shared" si="80"/>
        <v>15</v>
      </c>
    </row>
    <row r="284" spans="1:44">
      <c r="A284">
        <v>283</v>
      </c>
      <c r="B284">
        <v>2018</v>
      </c>
      <c r="C284">
        <v>11.4</v>
      </c>
      <c r="D284">
        <v>95</v>
      </c>
      <c r="E284">
        <v>1</v>
      </c>
      <c r="F284">
        <v>3.3</v>
      </c>
      <c r="G284" t="s">
        <v>53</v>
      </c>
      <c r="H284">
        <f t="shared" si="81"/>
        <v>1</v>
      </c>
      <c r="I284">
        <v>9</v>
      </c>
      <c r="J284">
        <v>45.03216975</v>
      </c>
      <c r="K284">
        <v>0.5716</v>
      </c>
      <c r="L284">
        <v>0</v>
      </c>
      <c r="M284">
        <v>1</v>
      </c>
      <c r="N284">
        <v>0</v>
      </c>
      <c r="O284">
        <v>1</v>
      </c>
      <c r="P284">
        <v>1</v>
      </c>
      <c r="Q284">
        <v>6.3609576427256</v>
      </c>
      <c r="R284">
        <v>346</v>
      </c>
      <c r="S284">
        <v>9.5</v>
      </c>
      <c r="T284">
        <v>18.1</v>
      </c>
      <c r="U284">
        <v>1</v>
      </c>
      <c r="V284">
        <v>4.862422998</v>
      </c>
      <c r="W284">
        <v>1</v>
      </c>
      <c r="X284">
        <v>15.67145791</v>
      </c>
      <c r="Y284">
        <v>0</v>
      </c>
      <c r="Z284" s="1">
        <f t="shared" si="82"/>
        <v>0</v>
      </c>
      <c r="AA284" s="1">
        <f t="shared" si="83"/>
        <v>0</v>
      </c>
      <c r="AB284" s="1">
        <f t="shared" si="84"/>
        <v>0</v>
      </c>
      <c r="AC284" s="1">
        <f t="shared" si="85"/>
        <v>0</v>
      </c>
      <c r="AD284" s="1">
        <f t="shared" si="86"/>
        <v>0</v>
      </c>
      <c r="AE284" s="1">
        <f t="shared" si="87"/>
        <v>0</v>
      </c>
      <c r="AF284" s="1">
        <f t="shared" si="88"/>
        <v>0</v>
      </c>
      <c r="AG284" s="1">
        <f t="shared" si="89"/>
        <v>0</v>
      </c>
      <c r="AH284" s="1">
        <f t="shared" si="90"/>
        <v>0</v>
      </c>
      <c r="AI284" s="1">
        <f t="shared" si="91"/>
        <v>0</v>
      </c>
      <c r="AJ284" s="1">
        <f t="shared" si="92"/>
        <v>1</v>
      </c>
      <c r="AK284" s="1">
        <f t="shared" si="93"/>
        <v>0</v>
      </c>
      <c r="AL284" s="1">
        <f t="shared" si="94"/>
        <v>0</v>
      </c>
      <c r="AM284" s="1">
        <f t="shared" si="95"/>
        <v>0</v>
      </c>
      <c r="AN284" s="1">
        <f t="shared" si="96"/>
        <v>0</v>
      </c>
      <c r="AO284" s="1">
        <f t="shared" si="97"/>
        <v>0</v>
      </c>
      <c r="AP284" s="1">
        <f t="shared" si="98"/>
        <v>0</v>
      </c>
      <c r="AQ284" s="1">
        <f t="shared" si="99"/>
        <v>0</v>
      </c>
      <c r="AR284">
        <f t="shared" si="80"/>
        <v>11</v>
      </c>
    </row>
    <row r="285" spans="1:44">
      <c r="A285">
        <v>284</v>
      </c>
      <c r="B285">
        <v>2018</v>
      </c>
      <c r="C285">
        <v>2.6</v>
      </c>
      <c r="E285">
        <v>1</v>
      </c>
      <c r="F285">
        <v>3.7</v>
      </c>
      <c r="G285" t="s">
        <v>57</v>
      </c>
      <c r="H285">
        <f t="shared" si="81"/>
        <v>2</v>
      </c>
      <c r="I285">
        <v>9.33</v>
      </c>
      <c r="J285">
        <v>46.93223819</v>
      </c>
      <c r="K285">
        <v>0.5771</v>
      </c>
      <c r="L285">
        <v>0</v>
      </c>
      <c r="M285">
        <v>0</v>
      </c>
      <c r="N285">
        <v>0</v>
      </c>
      <c r="O285">
        <v>1</v>
      </c>
      <c r="P285">
        <v>0</v>
      </c>
      <c r="Q285">
        <v>9.72375690607733</v>
      </c>
      <c r="R285">
        <v>173</v>
      </c>
      <c r="S285">
        <v>10.4</v>
      </c>
      <c r="T285">
        <v>20.6</v>
      </c>
      <c r="U285">
        <v>1</v>
      </c>
      <c r="V285">
        <v>0.854209446</v>
      </c>
      <c r="W285">
        <v>1</v>
      </c>
      <c r="X285">
        <v>0.985626283</v>
      </c>
      <c r="Y285">
        <v>0</v>
      </c>
      <c r="Z285" s="1">
        <f t="shared" si="82"/>
        <v>0</v>
      </c>
      <c r="AA285" s="1">
        <f t="shared" si="83"/>
        <v>1</v>
      </c>
      <c r="AB285" s="1">
        <f t="shared" si="84"/>
        <v>0</v>
      </c>
      <c r="AC285" s="1">
        <f t="shared" si="85"/>
        <v>0</v>
      </c>
      <c r="AD285" s="1">
        <f t="shared" si="86"/>
        <v>0</v>
      </c>
      <c r="AE285" s="1">
        <f t="shared" si="87"/>
        <v>0</v>
      </c>
      <c r="AF285" s="1">
        <f t="shared" si="88"/>
        <v>0</v>
      </c>
      <c r="AG285" s="1">
        <f t="shared" si="89"/>
        <v>0</v>
      </c>
      <c r="AH285" s="1">
        <f t="shared" si="90"/>
        <v>0</v>
      </c>
      <c r="AI285" s="1">
        <f t="shared" si="91"/>
        <v>0</v>
      </c>
      <c r="AJ285" s="1">
        <f t="shared" si="92"/>
        <v>0</v>
      </c>
      <c r="AK285" s="1">
        <f t="shared" si="93"/>
        <v>0</v>
      </c>
      <c r="AL285" s="1">
        <f t="shared" si="94"/>
        <v>0</v>
      </c>
      <c r="AM285" s="1">
        <f t="shared" si="95"/>
        <v>0</v>
      </c>
      <c r="AN285" s="1">
        <f t="shared" si="96"/>
        <v>0</v>
      </c>
      <c r="AO285" s="1">
        <f t="shared" si="97"/>
        <v>0</v>
      </c>
      <c r="AP285" s="1">
        <f t="shared" si="98"/>
        <v>0</v>
      </c>
      <c r="AQ285" s="1">
        <f t="shared" si="99"/>
        <v>0</v>
      </c>
      <c r="AR285">
        <f t="shared" si="80"/>
        <v>2</v>
      </c>
    </row>
    <row r="286" spans="1:44">
      <c r="A286">
        <v>285</v>
      </c>
      <c r="B286">
        <v>2018</v>
      </c>
      <c r="C286">
        <v>2.6</v>
      </c>
      <c r="E286">
        <v>1</v>
      </c>
      <c r="F286">
        <v>3.5</v>
      </c>
      <c r="G286" t="s">
        <v>46</v>
      </c>
      <c r="H286">
        <f t="shared" si="81"/>
        <v>2</v>
      </c>
      <c r="I286">
        <v>3.45</v>
      </c>
      <c r="J286">
        <v>68.09034908</v>
      </c>
      <c r="K286">
        <v>0.0348</v>
      </c>
      <c r="L286">
        <v>0</v>
      </c>
      <c r="M286">
        <v>0</v>
      </c>
      <c r="N286">
        <v>0</v>
      </c>
      <c r="O286">
        <v>1</v>
      </c>
      <c r="P286">
        <v>0</v>
      </c>
      <c r="Q286">
        <v>7.81399631675874</v>
      </c>
      <c r="R286">
        <v>157</v>
      </c>
      <c r="S286">
        <v>11.2</v>
      </c>
      <c r="T286">
        <v>18.8</v>
      </c>
      <c r="U286">
        <v>1</v>
      </c>
      <c r="V286">
        <v>0.755646817</v>
      </c>
      <c r="W286">
        <v>1</v>
      </c>
      <c r="X286">
        <v>0.755646817</v>
      </c>
      <c r="Y286">
        <v>0</v>
      </c>
      <c r="Z286" s="1">
        <f t="shared" si="82"/>
        <v>0</v>
      </c>
      <c r="AA286" s="1">
        <f t="shared" si="83"/>
        <v>0</v>
      </c>
      <c r="AB286" s="1">
        <f t="shared" si="84"/>
        <v>0</v>
      </c>
      <c r="AC286" s="1">
        <f t="shared" si="85"/>
        <v>0</v>
      </c>
      <c r="AD286" s="1">
        <f t="shared" si="86"/>
        <v>0</v>
      </c>
      <c r="AE286" s="1">
        <f t="shared" si="87"/>
        <v>0</v>
      </c>
      <c r="AF286" s="1">
        <f t="shared" si="88"/>
        <v>0</v>
      </c>
      <c r="AG286" s="1">
        <f t="shared" si="89"/>
        <v>1</v>
      </c>
      <c r="AH286" s="1">
        <f t="shared" si="90"/>
        <v>0</v>
      </c>
      <c r="AI286" s="1">
        <f t="shared" si="91"/>
        <v>0</v>
      </c>
      <c r="AJ286" s="1">
        <f t="shared" si="92"/>
        <v>0</v>
      </c>
      <c r="AK286" s="1">
        <f t="shared" si="93"/>
        <v>0</v>
      </c>
      <c r="AL286" s="1">
        <f t="shared" si="94"/>
        <v>0</v>
      </c>
      <c r="AM286" s="1">
        <f t="shared" si="95"/>
        <v>0</v>
      </c>
      <c r="AN286" s="1">
        <f t="shared" si="96"/>
        <v>0</v>
      </c>
      <c r="AO286" s="1">
        <f t="shared" si="97"/>
        <v>0</v>
      </c>
      <c r="AP286" s="1">
        <f t="shared" si="98"/>
        <v>0</v>
      </c>
      <c r="AQ286" s="1">
        <f t="shared" si="99"/>
        <v>0</v>
      </c>
      <c r="AR286">
        <f t="shared" si="80"/>
        <v>8</v>
      </c>
    </row>
    <row r="287" spans="1:44">
      <c r="A287">
        <v>286</v>
      </c>
      <c r="B287">
        <v>2018</v>
      </c>
      <c r="C287">
        <v>4.4</v>
      </c>
      <c r="E287">
        <v>1</v>
      </c>
      <c r="F287">
        <v>4.2</v>
      </c>
      <c r="G287" t="s">
        <v>50</v>
      </c>
      <c r="H287">
        <f t="shared" si="81"/>
        <v>2</v>
      </c>
      <c r="I287">
        <v>1.6</v>
      </c>
      <c r="J287">
        <v>56.13689254</v>
      </c>
      <c r="K287">
        <v>0.1695</v>
      </c>
      <c r="L287">
        <v>0</v>
      </c>
      <c r="M287">
        <v>1</v>
      </c>
      <c r="N287">
        <v>0</v>
      </c>
      <c r="O287">
        <v>1</v>
      </c>
      <c r="P287">
        <v>0</v>
      </c>
      <c r="Q287">
        <v>5.78821362799262</v>
      </c>
      <c r="R287">
        <v>213</v>
      </c>
      <c r="S287">
        <v>13.3</v>
      </c>
      <c r="T287">
        <v>27.1</v>
      </c>
      <c r="U287">
        <v>1</v>
      </c>
      <c r="V287">
        <v>2.628336756</v>
      </c>
      <c r="W287">
        <v>0</v>
      </c>
      <c r="X287">
        <v>8.049281314</v>
      </c>
      <c r="Y287">
        <v>0</v>
      </c>
      <c r="Z287" s="1">
        <f t="shared" si="82"/>
        <v>1</v>
      </c>
      <c r="AA287" s="1">
        <f t="shared" si="83"/>
        <v>0</v>
      </c>
      <c r="AB287" s="1">
        <f t="shared" si="84"/>
        <v>0</v>
      </c>
      <c r="AC287" s="1">
        <f t="shared" si="85"/>
        <v>0</v>
      </c>
      <c r="AD287" s="1">
        <f t="shared" si="86"/>
        <v>0</v>
      </c>
      <c r="AE287" s="1">
        <f t="shared" si="87"/>
        <v>0</v>
      </c>
      <c r="AF287" s="1">
        <f t="shared" si="88"/>
        <v>0</v>
      </c>
      <c r="AG287" s="1">
        <f t="shared" si="89"/>
        <v>0</v>
      </c>
      <c r="AH287" s="1">
        <f t="shared" si="90"/>
        <v>0</v>
      </c>
      <c r="AI287" s="1">
        <f t="shared" si="91"/>
        <v>0</v>
      </c>
      <c r="AJ287" s="1">
        <f t="shared" si="92"/>
        <v>0</v>
      </c>
      <c r="AK287" s="1">
        <f t="shared" si="93"/>
        <v>0</v>
      </c>
      <c r="AL287" s="1">
        <f t="shared" si="94"/>
        <v>0</v>
      </c>
      <c r="AM287" s="1">
        <f t="shared" si="95"/>
        <v>0</v>
      </c>
      <c r="AN287" s="1">
        <f t="shared" si="96"/>
        <v>0</v>
      </c>
      <c r="AO287" s="1">
        <f t="shared" si="97"/>
        <v>0</v>
      </c>
      <c r="AP287" s="1">
        <f t="shared" si="98"/>
        <v>0</v>
      </c>
      <c r="AQ287" s="1">
        <f t="shared" si="99"/>
        <v>0</v>
      </c>
      <c r="AR287">
        <f t="shared" si="80"/>
        <v>1</v>
      </c>
    </row>
    <row r="288" spans="1:44">
      <c r="A288">
        <v>287</v>
      </c>
      <c r="B288">
        <v>2018</v>
      </c>
      <c r="C288">
        <v>3.5</v>
      </c>
      <c r="E288">
        <v>1</v>
      </c>
      <c r="F288">
        <v>3.8</v>
      </c>
      <c r="G288" t="s">
        <v>46</v>
      </c>
      <c r="H288">
        <f t="shared" si="81"/>
        <v>2</v>
      </c>
      <c r="I288">
        <v>3.47</v>
      </c>
      <c r="J288">
        <v>50.45037645</v>
      </c>
      <c r="K288">
        <v>0.0803</v>
      </c>
      <c r="L288">
        <v>0</v>
      </c>
      <c r="M288">
        <v>1</v>
      </c>
      <c r="N288">
        <v>0</v>
      </c>
      <c r="O288">
        <v>1</v>
      </c>
      <c r="P288">
        <v>0</v>
      </c>
      <c r="Q288">
        <v>3.02394106813996</v>
      </c>
      <c r="R288">
        <v>180</v>
      </c>
      <c r="S288">
        <v>11.4</v>
      </c>
      <c r="T288">
        <v>40.8</v>
      </c>
      <c r="U288">
        <v>1</v>
      </c>
      <c r="V288">
        <v>2.168377823</v>
      </c>
      <c r="W288">
        <v>0</v>
      </c>
      <c r="X288">
        <v>2.299794661</v>
      </c>
      <c r="Y288">
        <v>0</v>
      </c>
      <c r="Z288" s="1">
        <f t="shared" si="82"/>
        <v>0</v>
      </c>
      <c r="AA288" s="1">
        <f t="shared" si="83"/>
        <v>0</v>
      </c>
      <c r="AB288" s="1">
        <f t="shared" si="84"/>
        <v>0</v>
      </c>
      <c r="AC288" s="1">
        <f t="shared" si="85"/>
        <v>0</v>
      </c>
      <c r="AD288" s="1">
        <f t="shared" si="86"/>
        <v>0</v>
      </c>
      <c r="AE288" s="1">
        <f t="shared" si="87"/>
        <v>0</v>
      </c>
      <c r="AF288" s="1">
        <f t="shared" si="88"/>
        <v>0</v>
      </c>
      <c r="AG288" s="1">
        <f t="shared" si="89"/>
        <v>1</v>
      </c>
      <c r="AH288" s="1">
        <f t="shared" si="90"/>
        <v>0</v>
      </c>
      <c r="AI288" s="1">
        <f t="shared" si="91"/>
        <v>0</v>
      </c>
      <c r="AJ288" s="1">
        <f t="shared" si="92"/>
        <v>0</v>
      </c>
      <c r="AK288" s="1">
        <f t="shared" si="93"/>
        <v>0</v>
      </c>
      <c r="AL288" s="1">
        <f t="shared" si="94"/>
        <v>0</v>
      </c>
      <c r="AM288" s="1">
        <f t="shared" si="95"/>
        <v>0</v>
      </c>
      <c r="AN288" s="1">
        <f t="shared" si="96"/>
        <v>0</v>
      </c>
      <c r="AO288" s="1">
        <f t="shared" si="97"/>
        <v>0</v>
      </c>
      <c r="AP288" s="1">
        <f t="shared" si="98"/>
        <v>0</v>
      </c>
      <c r="AQ288" s="1">
        <f t="shared" si="99"/>
        <v>0</v>
      </c>
      <c r="AR288">
        <f t="shared" si="80"/>
        <v>8</v>
      </c>
    </row>
    <row r="289" spans="1:44">
      <c r="A289">
        <v>288</v>
      </c>
      <c r="B289">
        <v>2018</v>
      </c>
      <c r="C289">
        <v>5.3</v>
      </c>
      <c r="E289">
        <v>1</v>
      </c>
      <c r="F289">
        <v>4.2</v>
      </c>
      <c r="G289" t="s">
        <v>57</v>
      </c>
      <c r="H289">
        <f t="shared" si="81"/>
        <v>2</v>
      </c>
      <c r="I289">
        <v>0.8</v>
      </c>
      <c r="J289">
        <v>46.54620123</v>
      </c>
      <c r="K289">
        <v>0.6079</v>
      </c>
      <c r="L289">
        <v>0</v>
      </c>
      <c r="M289">
        <v>0</v>
      </c>
      <c r="N289">
        <v>0</v>
      </c>
      <c r="O289">
        <v>1</v>
      </c>
      <c r="P289">
        <v>0</v>
      </c>
      <c r="Q289">
        <v>6.02578268876611</v>
      </c>
      <c r="R289">
        <v>332</v>
      </c>
      <c r="S289">
        <v>12.5</v>
      </c>
      <c r="T289">
        <v>37.9</v>
      </c>
      <c r="U289">
        <v>1</v>
      </c>
      <c r="V289">
        <v>1.412731006</v>
      </c>
      <c r="W289">
        <v>0</v>
      </c>
      <c r="X289">
        <v>11.72895277</v>
      </c>
      <c r="Y289">
        <v>0</v>
      </c>
      <c r="Z289" s="1">
        <f t="shared" si="82"/>
        <v>0</v>
      </c>
      <c r="AA289" s="1">
        <f t="shared" si="83"/>
        <v>1</v>
      </c>
      <c r="AB289" s="1">
        <f t="shared" si="84"/>
        <v>0</v>
      </c>
      <c r="AC289" s="1">
        <f t="shared" si="85"/>
        <v>0</v>
      </c>
      <c r="AD289" s="1">
        <f t="shared" si="86"/>
        <v>0</v>
      </c>
      <c r="AE289" s="1">
        <f t="shared" si="87"/>
        <v>0</v>
      </c>
      <c r="AF289" s="1">
        <f t="shared" si="88"/>
        <v>0</v>
      </c>
      <c r="AG289" s="1">
        <f t="shared" si="89"/>
        <v>0</v>
      </c>
      <c r="AH289" s="1">
        <f t="shared" si="90"/>
        <v>0</v>
      </c>
      <c r="AI289" s="1">
        <f t="shared" si="91"/>
        <v>0</v>
      </c>
      <c r="AJ289" s="1">
        <f t="shared" si="92"/>
        <v>0</v>
      </c>
      <c r="AK289" s="1">
        <f t="shared" si="93"/>
        <v>0</v>
      </c>
      <c r="AL289" s="1">
        <f t="shared" si="94"/>
        <v>0</v>
      </c>
      <c r="AM289" s="1">
        <f t="shared" si="95"/>
        <v>0</v>
      </c>
      <c r="AN289" s="1">
        <f t="shared" si="96"/>
        <v>0</v>
      </c>
      <c r="AO289" s="1">
        <f t="shared" si="97"/>
        <v>0</v>
      </c>
      <c r="AP289" s="1">
        <f t="shared" si="98"/>
        <v>0</v>
      </c>
      <c r="AQ289" s="1">
        <f t="shared" si="99"/>
        <v>0</v>
      </c>
      <c r="AR289">
        <f t="shared" si="80"/>
        <v>2</v>
      </c>
    </row>
    <row r="290" spans="1:44">
      <c r="A290">
        <v>289</v>
      </c>
      <c r="B290">
        <v>2018</v>
      </c>
      <c r="C290">
        <v>31.6</v>
      </c>
      <c r="E290">
        <v>1</v>
      </c>
      <c r="F290">
        <v>4</v>
      </c>
      <c r="G290" t="s">
        <v>54</v>
      </c>
      <c r="H290">
        <f t="shared" si="81"/>
        <v>2</v>
      </c>
      <c r="I290">
        <v>1.29</v>
      </c>
      <c r="J290">
        <v>63.43326489</v>
      </c>
      <c r="K290">
        <v>0.0349</v>
      </c>
      <c r="L290">
        <v>0</v>
      </c>
      <c r="M290">
        <v>0</v>
      </c>
      <c r="N290">
        <v>1</v>
      </c>
      <c r="O290">
        <v>1</v>
      </c>
      <c r="P290">
        <v>0</v>
      </c>
      <c r="Q290">
        <v>6.47513812154696</v>
      </c>
      <c r="R290">
        <v>230</v>
      </c>
      <c r="S290">
        <v>11.8</v>
      </c>
      <c r="T290">
        <v>34.4</v>
      </c>
      <c r="U290">
        <v>1</v>
      </c>
      <c r="V290">
        <v>10.74332649</v>
      </c>
      <c r="W290">
        <v>0</v>
      </c>
      <c r="X290">
        <v>13.50308008</v>
      </c>
      <c r="Y290">
        <v>0</v>
      </c>
      <c r="Z290" s="1">
        <f t="shared" si="82"/>
        <v>0</v>
      </c>
      <c r="AA290" s="1">
        <f t="shared" si="83"/>
        <v>0</v>
      </c>
      <c r="AB290" s="1">
        <f t="shared" si="84"/>
        <v>0</v>
      </c>
      <c r="AC290" s="1">
        <f t="shared" si="85"/>
        <v>1</v>
      </c>
      <c r="AD290" s="1">
        <f t="shared" si="86"/>
        <v>0</v>
      </c>
      <c r="AE290" s="1">
        <f t="shared" si="87"/>
        <v>0</v>
      </c>
      <c r="AF290" s="1">
        <f t="shared" si="88"/>
        <v>0</v>
      </c>
      <c r="AG290" s="1">
        <f t="shared" si="89"/>
        <v>0</v>
      </c>
      <c r="AH290" s="1">
        <f t="shared" si="90"/>
        <v>0</v>
      </c>
      <c r="AI290" s="1">
        <f t="shared" si="91"/>
        <v>0</v>
      </c>
      <c r="AJ290" s="1">
        <f t="shared" si="92"/>
        <v>0</v>
      </c>
      <c r="AK290" s="1">
        <f t="shared" si="93"/>
        <v>0</v>
      </c>
      <c r="AL290" s="1">
        <f t="shared" si="94"/>
        <v>0</v>
      </c>
      <c r="AM290" s="1">
        <f t="shared" si="95"/>
        <v>0</v>
      </c>
      <c r="AN290" s="1">
        <f t="shared" si="96"/>
        <v>0</v>
      </c>
      <c r="AO290" s="1">
        <f t="shared" si="97"/>
        <v>0</v>
      </c>
      <c r="AP290" s="1">
        <f t="shared" si="98"/>
        <v>0</v>
      </c>
      <c r="AQ290" s="1">
        <f t="shared" si="99"/>
        <v>0</v>
      </c>
      <c r="AR290">
        <f t="shared" si="80"/>
        <v>4</v>
      </c>
    </row>
    <row r="291" spans="1:44">
      <c r="A291">
        <v>290</v>
      </c>
      <c r="B291">
        <v>2018</v>
      </c>
      <c r="C291">
        <v>4.4</v>
      </c>
      <c r="E291">
        <v>1</v>
      </c>
      <c r="F291">
        <v>4.1</v>
      </c>
      <c r="G291" t="s">
        <v>52</v>
      </c>
      <c r="H291">
        <f t="shared" si="81"/>
        <v>2</v>
      </c>
      <c r="I291">
        <v>3.94</v>
      </c>
      <c r="J291">
        <v>70.4476386</v>
      </c>
      <c r="K291">
        <v>0.5411</v>
      </c>
      <c r="L291">
        <v>1</v>
      </c>
      <c r="M291">
        <v>0</v>
      </c>
      <c r="N291">
        <v>0</v>
      </c>
      <c r="O291">
        <v>1</v>
      </c>
      <c r="P291">
        <v>0</v>
      </c>
      <c r="Q291">
        <v>8.09208103130754</v>
      </c>
      <c r="R291">
        <v>258</v>
      </c>
      <c r="S291">
        <v>8.7</v>
      </c>
      <c r="T291">
        <v>31.1</v>
      </c>
      <c r="U291">
        <v>0</v>
      </c>
      <c r="V291">
        <v>4.862422998</v>
      </c>
      <c r="W291">
        <v>0</v>
      </c>
      <c r="X291">
        <v>5.848049281</v>
      </c>
      <c r="Y291">
        <v>1</v>
      </c>
      <c r="Z291" s="1">
        <f t="shared" si="82"/>
        <v>0</v>
      </c>
      <c r="AA291" s="1">
        <f t="shared" si="83"/>
        <v>0</v>
      </c>
      <c r="AB291" s="1">
        <f t="shared" si="84"/>
        <v>0</v>
      </c>
      <c r="AC291" s="1">
        <f t="shared" si="85"/>
        <v>0</v>
      </c>
      <c r="AD291" s="1">
        <f t="shared" si="86"/>
        <v>0</v>
      </c>
      <c r="AE291" s="1">
        <f t="shared" si="87"/>
        <v>0</v>
      </c>
      <c r="AF291" s="1">
        <f t="shared" si="88"/>
        <v>0</v>
      </c>
      <c r="AG291" s="1">
        <f t="shared" si="89"/>
        <v>0</v>
      </c>
      <c r="AH291" s="1">
        <f t="shared" si="90"/>
        <v>0</v>
      </c>
      <c r="AI291" s="1">
        <f t="shared" si="91"/>
        <v>0</v>
      </c>
      <c r="AJ291" s="1">
        <f t="shared" si="92"/>
        <v>0</v>
      </c>
      <c r="AK291" s="1">
        <f t="shared" si="93"/>
        <v>0</v>
      </c>
      <c r="AL291" s="1">
        <f t="shared" si="94"/>
        <v>0</v>
      </c>
      <c r="AM291" s="1">
        <f t="shared" si="95"/>
        <v>0</v>
      </c>
      <c r="AN291" s="1">
        <f t="shared" si="96"/>
        <v>0</v>
      </c>
      <c r="AO291" s="1">
        <f t="shared" si="97"/>
        <v>1</v>
      </c>
      <c r="AP291" s="1">
        <f t="shared" si="98"/>
        <v>0</v>
      </c>
      <c r="AQ291" s="1">
        <f t="shared" si="99"/>
        <v>0</v>
      </c>
      <c r="AR291">
        <f t="shared" si="80"/>
        <v>16</v>
      </c>
    </row>
    <row r="292" spans="1:44">
      <c r="A292">
        <v>291</v>
      </c>
      <c r="B292">
        <v>2018</v>
      </c>
      <c r="C292">
        <v>51.8</v>
      </c>
      <c r="E292">
        <v>0</v>
      </c>
      <c r="F292">
        <v>4.4</v>
      </c>
      <c r="G292" t="s">
        <v>45</v>
      </c>
      <c r="H292">
        <f t="shared" si="81"/>
        <v>0</v>
      </c>
      <c r="I292">
        <v>3.53</v>
      </c>
      <c r="J292">
        <v>62.51334702</v>
      </c>
      <c r="K292">
        <v>0.1385</v>
      </c>
      <c r="L292">
        <v>0</v>
      </c>
      <c r="M292">
        <v>1</v>
      </c>
      <c r="N292">
        <v>0</v>
      </c>
      <c r="O292">
        <v>1</v>
      </c>
      <c r="P292">
        <v>0</v>
      </c>
      <c r="Q292">
        <v>7.38858195211786</v>
      </c>
      <c r="R292">
        <v>261</v>
      </c>
      <c r="S292">
        <v>15.4</v>
      </c>
      <c r="T292">
        <v>33.6</v>
      </c>
      <c r="U292">
        <v>0</v>
      </c>
      <c r="V292">
        <v>16.09856263</v>
      </c>
      <c r="W292">
        <v>0</v>
      </c>
      <c r="X292">
        <v>16.22997947</v>
      </c>
      <c r="Y292">
        <v>1</v>
      </c>
      <c r="Z292" s="1">
        <f t="shared" si="82"/>
        <v>0</v>
      </c>
      <c r="AA292" s="1">
        <f t="shared" si="83"/>
        <v>0</v>
      </c>
      <c r="AB292" s="1">
        <f t="shared" si="84"/>
        <v>0</v>
      </c>
      <c r="AC292" s="1">
        <f t="shared" si="85"/>
        <v>0</v>
      </c>
      <c r="AD292" s="1">
        <f t="shared" si="86"/>
        <v>0</v>
      </c>
      <c r="AE292" s="1">
        <f t="shared" si="87"/>
        <v>0</v>
      </c>
      <c r="AF292" s="1">
        <f t="shared" si="88"/>
        <v>0</v>
      </c>
      <c r="AG292" s="1">
        <f t="shared" si="89"/>
        <v>0</v>
      </c>
      <c r="AH292" s="1">
        <f t="shared" si="90"/>
        <v>1</v>
      </c>
      <c r="AI292" s="1">
        <f t="shared" si="91"/>
        <v>0</v>
      </c>
      <c r="AJ292" s="1">
        <f t="shared" si="92"/>
        <v>0</v>
      </c>
      <c r="AK292" s="1">
        <f t="shared" si="93"/>
        <v>0</v>
      </c>
      <c r="AL292" s="1">
        <f t="shared" si="94"/>
        <v>0</v>
      </c>
      <c r="AM292" s="1">
        <f t="shared" si="95"/>
        <v>0</v>
      </c>
      <c r="AN292" s="1">
        <f t="shared" si="96"/>
        <v>0</v>
      </c>
      <c r="AO292" s="1">
        <f t="shared" si="97"/>
        <v>0</v>
      </c>
      <c r="AP292" s="1">
        <f t="shared" si="98"/>
        <v>0</v>
      </c>
      <c r="AQ292" s="1">
        <f t="shared" si="99"/>
        <v>0</v>
      </c>
      <c r="AR292">
        <f t="shared" ref="AR292:AR355" si="100">1*Z292+2*AA292+3*AB292+4*AC292+5*AD292+6*AE292+7*AF292+8*AG292+9*AH292+10*AI292+11*AJ292+12*AK292+13*AL292+14*AM292+15*AN292+16*AO292+17*AP292+18*AQ292</f>
        <v>9</v>
      </c>
    </row>
    <row r="293" spans="1:44">
      <c r="A293">
        <v>292</v>
      </c>
      <c r="B293">
        <v>2018</v>
      </c>
      <c r="C293">
        <v>2.6</v>
      </c>
      <c r="D293">
        <v>0</v>
      </c>
      <c r="E293">
        <v>1</v>
      </c>
      <c r="F293">
        <v>3.9</v>
      </c>
      <c r="G293" t="s">
        <v>53</v>
      </c>
      <c r="H293">
        <f t="shared" si="81"/>
        <v>1</v>
      </c>
      <c r="I293">
        <v>4.78</v>
      </c>
      <c r="J293">
        <v>56.95003422</v>
      </c>
      <c r="K293">
        <v>0.3275</v>
      </c>
      <c r="L293">
        <v>0</v>
      </c>
      <c r="M293">
        <v>1</v>
      </c>
      <c r="N293">
        <v>0</v>
      </c>
      <c r="O293">
        <v>1</v>
      </c>
      <c r="P293">
        <v>0</v>
      </c>
      <c r="Q293">
        <v>7.10865561694292</v>
      </c>
      <c r="R293">
        <v>273</v>
      </c>
      <c r="S293">
        <v>14</v>
      </c>
      <c r="T293">
        <v>22.5</v>
      </c>
      <c r="U293">
        <v>1</v>
      </c>
      <c r="V293">
        <v>0.295687885</v>
      </c>
      <c r="W293">
        <v>0</v>
      </c>
      <c r="X293">
        <v>13.5687885</v>
      </c>
      <c r="Y293">
        <v>0</v>
      </c>
      <c r="Z293" s="1">
        <f t="shared" si="82"/>
        <v>0</v>
      </c>
      <c r="AA293" s="1">
        <f t="shared" si="83"/>
        <v>0</v>
      </c>
      <c r="AB293" s="1">
        <f t="shared" si="84"/>
        <v>0</v>
      </c>
      <c r="AC293" s="1">
        <f t="shared" si="85"/>
        <v>0</v>
      </c>
      <c r="AD293" s="1">
        <f t="shared" si="86"/>
        <v>0</v>
      </c>
      <c r="AE293" s="1">
        <f t="shared" si="87"/>
        <v>0</v>
      </c>
      <c r="AF293" s="1">
        <f t="shared" si="88"/>
        <v>0</v>
      </c>
      <c r="AG293" s="1">
        <f t="shared" si="89"/>
        <v>0</v>
      </c>
      <c r="AH293" s="1">
        <f t="shared" si="90"/>
        <v>0</v>
      </c>
      <c r="AI293" s="1">
        <f t="shared" si="91"/>
        <v>0</v>
      </c>
      <c r="AJ293" s="1">
        <f t="shared" si="92"/>
        <v>1</v>
      </c>
      <c r="AK293" s="1">
        <f t="shared" si="93"/>
        <v>0</v>
      </c>
      <c r="AL293" s="1">
        <f t="shared" si="94"/>
        <v>0</v>
      </c>
      <c r="AM293" s="1">
        <f t="shared" si="95"/>
        <v>0</v>
      </c>
      <c r="AN293" s="1">
        <f t="shared" si="96"/>
        <v>0</v>
      </c>
      <c r="AO293" s="1">
        <f t="shared" si="97"/>
        <v>0</v>
      </c>
      <c r="AP293" s="1">
        <f t="shared" si="98"/>
        <v>0</v>
      </c>
      <c r="AQ293" s="1">
        <f t="shared" si="99"/>
        <v>0</v>
      </c>
      <c r="AR293">
        <f t="shared" si="100"/>
        <v>11</v>
      </c>
    </row>
    <row r="294" spans="1:44">
      <c r="A294">
        <v>293</v>
      </c>
      <c r="B294">
        <v>2018</v>
      </c>
      <c r="C294">
        <v>7</v>
      </c>
      <c r="E294">
        <v>0</v>
      </c>
      <c r="F294">
        <v>4.5</v>
      </c>
      <c r="G294" t="s">
        <v>49</v>
      </c>
      <c r="H294">
        <f t="shared" si="81"/>
        <v>2</v>
      </c>
      <c r="I294">
        <v>2.16</v>
      </c>
      <c r="J294">
        <v>47.74264203</v>
      </c>
      <c r="K294">
        <v>0.0158</v>
      </c>
      <c r="L294">
        <v>1</v>
      </c>
      <c r="M294">
        <v>1</v>
      </c>
      <c r="N294">
        <v>0</v>
      </c>
      <c r="O294">
        <v>1</v>
      </c>
      <c r="P294">
        <v>0</v>
      </c>
      <c r="Q294">
        <v>6.14917127071822</v>
      </c>
      <c r="R294">
        <v>276</v>
      </c>
      <c r="S294">
        <v>13.8</v>
      </c>
      <c r="T294">
        <v>22.9</v>
      </c>
      <c r="U294">
        <v>0</v>
      </c>
      <c r="V294">
        <v>10.11909651</v>
      </c>
      <c r="W294">
        <v>0</v>
      </c>
      <c r="X294">
        <v>12.05749487</v>
      </c>
      <c r="Y294">
        <v>1</v>
      </c>
      <c r="Z294" s="1">
        <f t="shared" si="82"/>
        <v>0</v>
      </c>
      <c r="AA294" s="1">
        <f t="shared" si="83"/>
        <v>0</v>
      </c>
      <c r="AB294" s="1">
        <f t="shared" si="84"/>
        <v>0</v>
      </c>
      <c r="AC294" s="1">
        <f t="shared" si="85"/>
        <v>0</v>
      </c>
      <c r="AD294" s="1">
        <f t="shared" si="86"/>
        <v>0</v>
      </c>
      <c r="AE294" s="1">
        <f t="shared" si="87"/>
        <v>0</v>
      </c>
      <c r="AF294" s="1">
        <f t="shared" si="88"/>
        <v>0</v>
      </c>
      <c r="AG294" s="1">
        <f t="shared" si="89"/>
        <v>0</v>
      </c>
      <c r="AH294" s="1">
        <f t="shared" si="90"/>
        <v>0</v>
      </c>
      <c r="AI294" s="1">
        <f t="shared" si="91"/>
        <v>0</v>
      </c>
      <c r="AJ294" s="1">
        <f t="shared" si="92"/>
        <v>0</v>
      </c>
      <c r="AK294" s="1">
        <f t="shared" si="93"/>
        <v>0</v>
      </c>
      <c r="AL294" s="1">
        <f t="shared" si="94"/>
        <v>0</v>
      </c>
      <c r="AM294" s="1">
        <f t="shared" si="95"/>
        <v>1</v>
      </c>
      <c r="AN294" s="1">
        <f t="shared" si="96"/>
        <v>0</v>
      </c>
      <c r="AO294" s="1">
        <f t="shared" si="97"/>
        <v>0</v>
      </c>
      <c r="AP294" s="1">
        <f t="shared" si="98"/>
        <v>0</v>
      </c>
      <c r="AQ294" s="1">
        <f t="shared" si="99"/>
        <v>0</v>
      </c>
      <c r="AR294">
        <f t="shared" si="100"/>
        <v>14</v>
      </c>
    </row>
    <row r="295" spans="1:44">
      <c r="A295">
        <v>294</v>
      </c>
      <c r="B295">
        <v>2018</v>
      </c>
      <c r="C295">
        <v>2.6</v>
      </c>
      <c r="E295">
        <v>1</v>
      </c>
      <c r="F295">
        <v>3.9</v>
      </c>
      <c r="G295" t="s">
        <v>48</v>
      </c>
      <c r="H295">
        <f t="shared" si="81"/>
        <v>2</v>
      </c>
      <c r="I295">
        <v>4.4</v>
      </c>
      <c r="J295">
        <v>61.34702259</v>
      </c>
      <c r="K295">
        <v>0.3371</v>
      </c>
      <c r="L295">
        <v>0</v>
      </c>
      <c r="M295">
        <v>0</v>
      </c>
      <c r="N295">
        <v>0</v>
      </c>
      <c r="O295">
        <v>1</v>
      </c>
      <c r="P295">
        <v>1</v>
      </c>
      <c r="Q295">
        <v>7.2780847145488</v>
      </c>
      <c r="R295">
        <v>342</v>
      </c>
      <c r="S295">
        <v>10.7</v>
      </c>
      <c r="T295">
        <v>29.7</v>
      </c>
      <c r="U295">
        <v>1</v>
      </c>
      <c r="V295">
        <v>0.525667351</v>
      </c>
      <c r="W295">
        <v>1</v>
      </c>
      <c r="X295">
        <v>2.004106776</v>
      </c>
      <c r="Y295">
        <v>0</v>
      </c>
      <c r="Z295" s="1">
        <f t="shared" si="82"/>
        <v>0</v>
      </c>
      <c r="AA295" s="1">
        <f t="shared" si="83"/>
        <v>0</v>
      </c>
      <c r="AB295" s="1">
        <f t="shared" si="84"/>
        <v>0</v>
      </c>
      <c r="AC295" s="1">
        <f t="shared" si="85"/>
        <v>0</v>
      </c>
      <c r="AD295" s="1">
        <f t="shared" si="86"/>
        <v>0</v>
      </c>
      <c r="AE295" s="1">
        <f t="shared" si="87"/>
        <v>0</v>
      </c>
      <c r="AF295" s="1">
        <f t="shared" si="88"/>
        <v>0</v>
      </c>
      <c r="AG295" s="1">
        <f t="shared" si="89"/>
        <v>0</v>
      </c>
      <c r="AH295" s="1">
        <f t="shared" si="90"/>
        <v>0</v>
      </c>
      <c r="AI295" s="1">
        <f t="shared" si="91"/>
        <v>0</v>
      </c>
      <c r="AJ295" s="1">
        <f t="shared" si="92"/>
        <v>0</v>
      </c>
      <c r="AK295" s="1">
        <f t="shared" si="93"/>
        <v>0</v>
      </c>
      <c r="AL295" s="1">
        <f t="shared" si="94"/>
        <v>1</v>
      </c>
      <c r="AM295" s="1">
        <f t="shared" si="95"/>
        <v>0</v>
      </c>
      <c r="AN295" s="1">
        <f t="shared" si="96"/>
        <v>0</v>
      </c>
      <c r="AO295" s="1">
        <f t="shared" si="97"/>
        <v>0</v>
      </c>
      <c r="AP295" s="1">
        <f t="shared" si="98"/>
        <v>0</v>
      </c>
      <c r="AQ295" s="1">
        <f t="shared" si="99"/>
        <v>0</v>
      </c>
      <c r="AR295">
        <f t="shared" si="100"/>
        <v>13</v>
      </c>
    </row>
    <row r="296" spans="1:44">
      <c r="A296">
        <v>295</v>
      </c>
      <c r="B296">
        <v>2018</v>
      </c>
      <c r="C296">
        <v>13.2</v>
      </c>
      <c r="E296">
        <v>1</v>
      </c>
      <c r="F296">
        <v>4.9</v>
      </c>
      <c r="G296" t="s">
        <v>50</v>
      </c>
      <c r="H296">
        <f t="shared" si="81"/>
        <v>2</v>
      </c>
      <c r="I296">
        <v>4</v>
      </c>
      <c r="J296">
        <v>52.57221082</v>
      </c>
      <c r="K296">
        <v>0.4644</v>
      </c>
      <c r="L296">
        <v>1</v>
      </c>
      <c r="M296">
        <v>1</v>
      </c>
      <c r="N296">
        <v>0</v>
      </c>
      <c r="O296">
        <v>1</v>
      </c>
      <c r="P296">
        <v>1</v>
      </c>
      <c r="Q296">
        <v>2.61694290976059</v>
      </c>
      <c r="R296">
        <v>191</v>
      </c>
      <c r="S296">
        <v>10.8</v>
      </c>
      <c r="T296">
        <v>30.6</v>
      </c>
      <c r="U296">
        <v>1</v>
      </c>
      <c r="V296">
        <v>6.078028747</v>
      </c>
      <c r="W296">
        <v>0</v>
      </c>
      <c r="X296">
        <v>11.95893224</v>
      </c>
      <c r="Y296">
        <v>1</v>
      </c>
      <c r="Z296" s="1">
        <f t="shared" si="82"/>
        <v>1</v>
      </c>
      <c r="AA296" s="1">
        <f t="shared" si="83"/>
        <v>0</v>
      </c>
      <c r="AB296" s="1">
        <f t="shared" si="84"/>
        <v>0</v>
      </c>
      <c r="AC296" s="1">
        <f t="shared" si="85"/>
        <v>0</v>
      </c>
      <c r="AD296" s="1">
        <f t="shared" si="86"/>
        <v>0</v>
      </c>
      <c r="AE296" s="1">
        <f t="shared" si="87"/>
        <v>0</v>
      </c>
      <c r="AF296" s="1">
        <f t="shared" si="88"/>
        <v>0</v>
      </c>
      <c r="AG296" s="1">
        <f t="shared" si="89"/>
        <v>0</v>
      </c>
      <c r="AH296" s="1">
        <f t="shared" si="90"/>
        <v>0</v>
      </c>
      <c r="AI296" s="1">
        <f t="shared" si="91"/>
        <v>0</v>
      </c>
      <c r="AJ296" s="1">
        <f t="shared" si="92"/>
        <v>0</v>
      </c>
      <c r="AK296" s="1">
        <f t="shared" si="93"/>
        <v>0</v>
      </c>
      <c r="AL296" s="1">
        <f t="shared" si="94"/>
        <v>0</v>
      </c>
      <c r="AM296" s="1">
        <f t="shared" si="95"/>
        <v>0</v>
      </c>
      <c r="AN296" s="1">
        <f t="shared" si="96"/>
        <v>0</v>
      </c>
      <c r="AO296" s="1">
        <f t="shared" si="97"/>
        <v>0</v>
      </c>
      <c r="AP296" s="1">
        <f t="shared" si="98"/>
        <v>0</v>
      </c>
      <c r="AQ296" s="1">
        <f t="shared" si="99"/>
        <v>0</v>
      </c>
      <c r="AR296">
        <f t="shared" si="100"/>
        <v>1</v>
      </c>
    </row>
    <row r="297" spans="1:44">
      <c r="A297">
        <v>296</v>
      </c>
      <c r="B297">
        <v>2018</v>
      </c>
      <c r="C297">
        <v>11.4</v>
      </c>
      <c r="D297">
        <v>95</v>
      </c>
      <c r="E297">
        <v>0</v>
      </c>
      <c r="F297">
        <v>3.9</v>
      </c>
      <c r="G297" t="s">
        <v>53</v>
      </c>
      <c r="H297">
        <f t="shared" si="81"/>
        <v>1</v>
      </c>
      <c r="I297">
        <v>3.55</v>
      </c>
      <c r="J297">
        <v>75.88227242</v>
      </c>
      <c r="K297">
        <v>0.0012</v>
      </c>
      <c r="L297">
        <v>0</v>
      </c>
      <c r="M297">
        <v>1</v>
      </c>
      <c r="N297">
        <v>0</v>
      </c>
      <c r="O297">
        <v>1</v>
      </c>
      <c r="P297">
        <v>0</v>
      </c>
      <c r="Q297">
        <v>3.32965009208103</v>
      </c>
      <c r="R297">
        <v>185</v>
      </c>
      <c r="S297">
        <v>16.2</v>
      </c>
      <c r="T297">
        <v>32.4</v>
      </c>
      <c r="U297">
        <v>0</v>
      </c>
      <c r="V297">
        <v>17.24845996</v>
      </c>
      <c r="W297">
        <v>0</v>
      </c>
      <c r="X297">
        <v>17.24845996</v>
      </c>
      <c r="Y297">
        <v>1</v>
      </c>
      <c r="Z297" s="1">
        <f t="shared" si="82"/>
        <v>0</v>
      </c>
      <c r="AA297" s="1">
        <f t="shared" si="83"/>
        <v>0</v>
      </c>
      <c r="AB297" s="1">
        <f t="shared" si="84"/>
        <v>0</v>
      </c>
      <c r="AC297" s="1">
        <f t="shared" si="85"/>
        <v>0</v>
      </c>
      <c r="AD297" s="1">
        <f t="shared" si="86"/>
        <v>0</v>
      </c>
      <c r="AE297" s="1">
        <f t="shared" si="87"/>
        <v>0</v>
      </c>
      <c r="AF297" s="1">
        <f t="shared" si="88"/>
        <v>0</v>
      </c>
      <c r="AG297" s="1">
        <f t="shared" si="89"/>
        <v>0</v>
      </c>
      <c r="AH297" s="1">
        <f t="shared" si="90"/>
        <v>0</v>
      </c>
      <c r="AI297" s="1">
        <f t="shared" si="91"/>
        <v>0</v>
      </c>
      <c r="AJ297" s="1">
        <f t="shared" si="92"/>
        <v>1</v>
      </c>
      <c r="AK297" s="1">
        <f t="shared" si="93"/>
        <v>0</v>
      </c>
      <c r="AL297" s="1">
        <f t="shared" si="94"/>
        <v>0</v>
      </c>
      <c r="AM297" s="1">
        <f t="shared" si="95"/>
        <v>0</v>
      </c>
      <c r="AN297" s="1">
        <f t="shared" si="96"/>
        <v>0</v>
      </c>
      <c r="AO297" s="1">
        <f t="shared" si="97"/>
        <v>0</v>
      </c>
      <c r="AP297" s="1">
        <f t="shared" si="98"/>
        <v>0</v>
      </c>
      <c r="AQ297" s="1">
        <f t="shared" si="99"/>
        <v>0</v>
      </c>
      <c r="AR297">
        <f t="shared" si="100"/>
        <v>11</v>
      </c>
    </row>
    <row r="298" spans="1:44">
      <c r="A298">
        <v>297</v>
      </c>
      <c r="B298">
        <v>2018</v>
      </c>
      <c r="C298">
        <v>8.8</v>
      </c>
      <c r="E298">
        <v>0</v>
      </c>
      <c r="F298">
        <v>4</v>
      </c>
      <c r="G298" t="s">
        <v>45</v>
      </c>
      <c r="H298">
        <f t="shared" si="81"/>
        <v>0</v>
      </c>
      <c r="I298">
        <v>2.73</v>
      </c>
      <c r="J298">
        <v>61.68925394</v>
      </c>
      <c r="K298">
        <v>0.3392</v>
      </c>
      <c r="L298">
        <v>0</v>
      </c>
      <c r="M298">
        <v>1</v>
      </c>
      <c r="N298">
        <v>0</v>
      </c>
      <c r="O298">
        <v>1</v>
      </c>
      <c r="P298">
        <v>0</v>
      </c>
      <c r="Q298">
        <v>8.49171270718232</v>
      </c>
      <c r="R298">
        <v>336</v>
      </c>
      <c r="S298">
        <v>11.5</v>
      </c>
      <c r="T298">
        <v>28.5</v>
      </c>
      <c r="U298">
        <v>1</v>
      </c>
      <c r="V298">
        <v>2.98973306</v>
      </c>
      <c r="W298">
        <v>1</v>
      </c>
      <c r="X298">
        <v>9.757700205</v>
      </c>
      <c r="Y298">
        <v>0</v>
      </c>
      <c r="Z298" s="1">
        <f t="shared" si="82"/>
        <v>0</v>
      </c>
      <c r="AA298" s="1">
        <f t="shared" si="83"/>
        <v>0</v>
      </c>
      <c r="AB298" s="1">
        <f t="shared" si="84"/>
        <v>0</v>
      </c>
      <c r="AC298" s="1">
        <f t="shared" si="85"/>
        <v>0</v>
      </c>
      <c r="AD298" s="1">
        <f t="shared" si="86"/>
        <v>0</v>
      </c>
      <c r="AE298" s="1">
        <f t="shared" si="87"/>
        <v>0</v>
      </c>
      <c r="AF298" s="1">
        <f t="shared" si="88"/>
        <v>0</v>
      </c>
      <c r="AG298" s="1">
        <f t="shared" si="89"/>
        <v>0</v>
      </c>
      <c r="AH298" s="1">
        <f t="shared" si="90"/>
        <v>1</v>
      </c>
      <c r="AI298" s="1">
        <f t="shared" si="91"/>
        <v>0</v>
      </c>
      <c r="AJ298" s="1">
        <f t="shared" si="92"/>
        <v>0</v>
      </c>
      <c r="AK298" s="1">
        <f t="shared" si="93"/>
        <v>0</v>
      </c>
      <c r="AL298" s="1">
        <f t="shared" si="94"/>
        <v>0</v>
      </c>
      <c r="AM298" s="1">
        <f t="shared" si="95"/>
        <v>0</v>
      </c>
      <c r="AN298" s="1">
        <f t="shared" si="96"/>
        <v>0</v>
      </c>
      <c r="AO298" s="1">
        <f t="shared" si="97"/>
        <v>0</v>
      </c>
      <c r="AP298" s="1">
        <f t="shared" si="98"/>
        <v>0</v>
      </c>
      <c r="AQ298" s="1">
        <f t="shared" si="99"/>
        <v>0</v>
      </c>
      <c r="AR298">
        <f t="shared" si="100"/>
        <v>9</v>
      </c>
    </row>
    <row r="299" spans="1:44">
      <c r="A299">
        <v>298</v>
      </c>
      <c r="B299">
        <v>2018</v>
      </c>
      <c r="C299">
        <v>2.6</v>
      </c>
      <c r="D299">
        <v>0</v>
      </c>
      <c r="E299">
        <v>1</v>
      </c>
      <c r="F299">
        <v>4.3</v>
      </c>
      <c r="G299" t="s">
        <v>53</v>
      </c>
      <c r="H299">
        <f t="shared" si="81"/>
        <v>1</v>
      </c>
      <c r="I299">
        <v>4.33</v>
      </c>
      <c r="J299">
        <v>49.65366188</v>
      </c>
      <c r="K299">
        <v>0.2484</v>
      </c>
      <c r="L299">
        <v>0</v>
      </c>
      <c r="M299">
        <v>0</v>
      </c>
      <c r="N299">
        <v>0</v>
      </c>
      <c r="O299">
        <v>1</v>
      </c>
      <c r="P299">
        <v>0</v>
      </c>
      <c r="Q299">
        <v>8.25414364640884</v>
      </c>
      <c r="R299">
        <v>179</v>
      </c>
      <c r="S299">
        <v>9.3</v>
      </c>
      <c r="T299">
        <v>27</v>
      </c>
      <c r="U299">
        <v>1</v>
      </c>
      <c r="V299">
        <v>1.642710472</v>
      </c>
      <c r="W299">
        <v>1</v>
      </c>
      <c r="X299">
        <v>2.036960986</v>
      </c>
      <c r="Y299">
        <v>0</v>
      </c>
      <c r="Z299" s="1">
        <f t="shared" si="82"/>
        <v>0</v>
      </c>
      <c r="AA299" s="1">
        <f t="shared" si="83"/>
        <v>0</v>
      </c>
      <c r="AB299" s="1">
        <f t="shared" si="84"/>
        <v>0</v>
      </c>
      <c r="AC299" s="1">
        <f t="shared" si="85"/>
        <v>0</v>
      </c>
      <c r="AD299" s="1">
        <f t="shared" si="86"/>
        <v>0</v>
      </c>
      <c r="AE299" s="1">
        <f t="shared" si="87"/>
        <v>0</v>
      </c>
      <c r="AF299" s="1">
        <f t="shared" si="88"/>
        <v>0</v>
      </c>
      <c r="AG299" s="1">
        <f t="shared" si="89"/>
        <v>0</v>
      </c>
      <c r="AH299" s="1">
        <f t="shared" si="90"/>
        <v>0</v>
      </c>
      <c r="AI299" s="1">
        <f t="shared" si="91"/>
        <v>0</v>
      </c>
      <c r="AJ299" s="1">
        <f t="shared" si="92"/>
        <v>1</v>
      </c>
      <c r="AK299" s="1">
        <f t="shared" si="93"/>
        <v>0</v>
      </c>
      <c r="AL299" s="1">
        <f t="shared" si="94"/>
        <v>0</v>
      </c>
      <c r="AM299" s="1">
        <f t="shared" si="95"/>
        <v>0</v>
      </c>
      <c r="AN299" s="1">
        <f t="shared" si="96"/>
        <v>0</v>
      </c>
      <c r="AO299" s="1">
        <f t="shared" si="97"/>
        <v>0</v>
      </c>
      <c r="AP299" s="1">
        <f t="shared" si="98"/>
        <v>0</v>
      </c>
      <c r="AQ299" s="1">
        <f t="shared" si="99"/>
        <v>0</v>
      </c>
      <c r="AR299">
        <f t="shared" si="100"/>
        <v>11</v>
      </c>
    </row>
    <row r="300" spans="1:44">
      <c r="A300">
        <v>299</v>
      </c>
      <c r="B300">
        <v>2018</v>
      </c>
      <c r="C300">
        <v>0</v>
      </c>
      <c r="E300">
        <v>1</v>
      </c>
      <c r="F300">
        <v>3.2</v>
      </c>
      <c r="G300" t="s">
        <v>55</v>
      </c>
      <c r="H300">
        <f t="shared" si="81"/>
        <v>2</v>
      </c>
      <c r="I300">
        <v>32.17</v>
      </c>
      <c r="J300">
        <v>30.05338809</v>
      </c>
      <c r="K300">
        <v>0.0005</v>
      </c>
      <c r="L300">
        <v>0</v>
      </c>
      <c r="M300">
        <v>1</v>
      </c>
      <c r="N300">
        <v>0</v>
      </c>
      <c r="O300">
        <v>1</v>
      </c>
      <c r="P300">
        <v>0</v>
      </c>
      <c r="Q300">
        <v>5.19705340699816</v>
      </c>
      <c r="R300">
        <v>496</v>
      </c>
      <c r="S300">
        <v>11</v>
      </c>
      <c r="T300">
        <v>34.7</v>
      </c>
      <c r="U300">
        <v>1</v>
      </c>
      <c r="V300">
        <v>0.295687885</v>
      </c>
      <c r="W300">
        <v>1</v>
      </c>
      <c r="X300">
        <v>0.624229979</v>
      </c>
      <c r="Y300">
        <v>0</v>
      </c>
      <c r="Z300" s="1">
        <f t="shared" si="82"/>
        <v>0</v>
      </c>
      <c r="AA300" s="1">
        <f t="shared" si="83"/>
        <v>0</v>
      </c>
      <c r="AB300" s="1">
        <f t="shared" si="84"/>
        <v>0</v>
      </c>
      <c r="AC300" s="1">
        <f t="shared" si="85"/>
        <v>0</v>
      </c>
      <c r="AD300" s="1">
        <f t="shared" si="86"/>
        <v>0</v>
      </c>
      <c r="AE300" s="1">
        <f t="shared" si="87"/>
        <v>0</v>
      </c>
      <c r="AF300" s="1">
        <f t="shared" si="88"/>
        <v>1</v>
      </c>
      <c r="AG300" s="1">
        <f t="shared" si="89"/>
        <v>0</v>
      </c>
      <c r="AH300" s="1">
        <f t="shared" si="90"/>
        <v>0</v>
      </c>
      <c r="AI300" s="1">
        <f t="shared" si="91"/>
        <v>0</v>
      </c>
      <c r="AJ300" s="1">
        <f t="shared" si="92"/>
        <v>0</v>
      </c>
      <c r="AK300" s="1">
        <f t="shared" si="93"/>
        <v>0</v>
      </c>
      <c r="AL300" s="1">
        <f t="shared" si="94"/>
        <v>0</v>
      </c>
      <c r="AM300" s="1">
        <f t="shared" si="95"/>
        <v>0</v>
      </c>
      <c r="AN300" s="1">
        <f t="shared" si="96"/>
        <v>0</v>
      </c>
      <c r="AO300" s="1">
        <f t="shared" si="97"/>
        <v>0</v>
      </c>
      <c r="AP300" s="1">
        <f t="shared" si="98"/>
        <v>0</v>
      </c>
      <c r="AQ300" s="1">
        <f t="shared" si="99"/>
        <v>0</v>
      </c>
      <c r="AR300">
        <f t="shared" si="100"/>
        <v>7</v>
      </c>
    </row>
    <row r="301" spans="1:44">
      <c r="A301">
        <v>300</v>
      </c>
      <c r="B301">
        <v>2018</v>
      </c>
      <c r="C301">
        <v>3.5</v>
      </c>
      <c r="E301">
        <v>1</v>
      </c>
      <c r="F301">
        <v>4</v>
      </c>
      <c r="G301" t="s">
        <v>48</v>
      </c>
      <c r="H301">
        <f t="shared" si="81"/>
        <v>2</v>
      </c>
      <c r="I301">
        <v>1.81</v>
      </c>
      <c r="J301">
        <v>73.11978097</v>
      </c>
      <c r="K301">
        <v>0.1695</v>
      </c>
      <c r="L301">
        <v>0</v>
      </c>
      <c r="M301">
        <v>1</v>
      </c>
      <c r="N301">
        <v>0</v>
      </c>
      <c r="O301">
        <v>1</v>
      </c>
      <c r="P301">
        <v>0</v>
      </c>
      <c r="Q301">
        <v>5.07182320441988</v>
      </c>
      <c r="R301">
        <v>295</v>
      </c>
      <c r="S301">
        <v>11.3</v>
      </c>
      <c r="T301">
        <v>22.7</v>
      </c>
      <c r="U301">
        <v>1</v>
      </c>
      <c r="V301">
        <v>1.347022587</v>
      </c>
      <c r="W301">
        <v>1</v>
      </c>
      <c r="X301">
        <v>1.905544148</v>
      </c>
      <c r="Y301">
        <v>0</v>
      </c>
      <c r="Z301" s="1">
        <f t="shared" si="82"/>
        <v>0</v>
      </c>
      <c r="AA301" s="1">
        <f t="shared" si="83"/>
        <v>0</v>
      </c>
      <c r="AB301" s="1">
        <f t="shared" si="84"/>
        <v>0</v>
      </c>
      <c r="AC301" s="1">
        <f t="shared" si="85"/>
        <v>0</v>
      </c>
      <c r="AD301" s="1">
        <f t="shared" si="86"/>
        <v>0</v>
      </c>
      <c r="AE301" s="1">
        <f t="shared" si="87"/>
        <v>0</v>
      </c>
      <c r="AF301" s="1">
        <f t="shared" si="88"/>
        <v>0</v>
      </c>
      <c r="AG301" s="1">
        <f t="shared" si="89"/>
        <v>0</v>
      </c>
      <c r="AH301" s="1">
        <f t="shared" si="90"/>
        <v>0</v>
      </c>
      <c r="AI301" s="1">
        <f t="shared" si="91"/>
        <v>0</v>
      </c>
      <c r="AJ301" s="1">
        <f t="shared" si="92"/>
        <v>0</v>
      </c>
      <c r="AK301" s="1">
        <f t="shared" si="93"/>
        <v>0</v>
      </c>
      <c r="AL301" s="1">
        <f t="shared" si="94"/>
        <v>1</v>
      </c>
      <c r="AM301" s="1">
        <f t="shared" si="95"/>
        <v>0</v>
      </c>
      <c r="AN301" s="1">
        <f t="shared" si="96"/>
        <v>0</v>
      </c>
      <c r="AO301" s="1">
        <f t="shared" si="97"/>
        <v>0</v>
      </c>
      <c r="AP301" s="1">
        <f t="shared" si="98"/>
        <v>0</v>
      </c>
      <c r="AQ301" s="1">
        <f t="shared" si="99"/>
        <v>0</v>
      </c>
      <c r="AR301">
        <f t="shared" si="100"/>
        <v>13</v>
      </c>
    </row>
    <row r="302" spans="1:44">
      <c r="A302">
        <v>301</v>
      </c>
      <c r="B302">
        <v>2018</v>
      </c>
      <c r="C302">
        <v>12.3</v>
      </c>
      <c r="E302">
        <v>1</v>
      </c>
      <c r="F302">
        <v>3.4</v>
      </c>
      <c r="G302" t="s">
        <v>44</v>
      </c>
      <c r="H302">
        <f t="shared" si="81"/>
        <v>2</v>
      </c>
      <c r="I302">
        <v>18.8</v>
      </c>
      <c r="J302">
        <v>52.90349076</v>
      </c>
      <c r="K302">
        <v>0.6152</v>
      </c>
      <c r="L302">
        <v>0</v>
      </c>
      <c r="M302">
        <v>0</v>
      </c>
      <c r="N302">
        <v>0</v>
      </c>
      <c r="O302">
        <v>1</v>
      </c>
      <c r="P302">
        <v>0</v>
      </c>
      <c r="Q302">
        <v>7.14364640883978</v>
      </c>
      <c r="R302">
        <v>315</v>
      </c>
      <c r="S302">
        <v>10</v>
      </c>
      <c r="T302">
        <v>24.7</v>
      </c>
      <c r="U302">
        <v>1</v>
      </c>
      <c r="V302">
        <v>0.427104723</v>
      </c>
      <c r="W302">
        <v>1</v>
      </c>
      <c r="X302">
        <v>0.427104723</v>
      </c>
      <c r="Y302">
        <v>0</v>
      </c>
      <c r="Z302" s="1">
        <f t="shared" si="82"/>
        <v>0</v>
      </c>
      <c r="AA302" s="1">
        <f t="shared" si="83"/>
        <v>0</v>
      </c>
      <c r="AB302" s="1">
        <f t="shared" si="84"/>
        <v>1</v>
      </c>
      <c r="AC302" s="1">
        <f t="shared" si="85"/>
        <v>0</v>
      </c>
      <c r="AD302" s="1">
        <f t="shared" si="86"/>
        <v>0</v>
      </c>
      <c r="AE302" s="1">
        <f t="shared" si="87"/>
        <v>0</v>
      </c>
      <c r="AF302" s="1">
        <f t="shared" si="88"/>
        <v>0</v>
      </c>
      <c r="AG302" s="1">
        <f t="shared" si="89"/>
        <v>0</v>
      </c>
      <c r="AH302" s="1">
        <f t="shared" si="90"/>
        <v>0</v>
      </c>
      <c r="AI302" s="1">
        <f t="shared" si="91"/>
        <v>0</v>
      </c>
      <c r="AJ302" s="1">
        <f t="shared" si="92"/>
        <v>0</v>
      </c>
      <c r="AK302" s="1">
        <f t="shared" si="93"/>
        <v>0</v>
      </c>
      <c r="AL302" s="1">
        <f t="shared" si="94"/>
        <v>0</v>
      </c>
      <c r="AM302" s="1">
        <f t="shared" si="95"/>
        <v>0</v>
      </c>
      <c r="AN302" s="1">
        <f t="shared" si="96"/>
        <v>0</v>
      </c>
      <c r="AO302" s="1">
        <f t="shared" si="97"/>
        <v>0</v>
      </c>
      <c r="AP302" s="1">
        <f t="shared" si="98"/>
        <v>0</v>
      </c>
      <c r="AQ302" s="1">
        <f t="shared" si="99"/>
        <v>0</v>
      </c>
      <c r="AR302">
        <f t="shared" si="100"/>
        <v>3</v>
      </c>
    </row>
    <row r="303" spans="1:44">
      <c r="A303">
        <v>302</v>
      </c>
      <c r="B303">
        <v>2018</v>
      </c>
      <c r="C303">
        <v>1.8</v>
      </c>
      <c r="E303">
        <v>1</v>
      </c>
      <c r="F303">
        <v>3.7</v>
      </c>
      <c r="G303" t="s">
        <v>57</v>
      </c>
      <c r="H303">
        <f t="shared" si="81"/>
        <v>2</v>
      </c>
      <c r="I303">
        <v>3</v>
      </c>
      <c r="J303">
        <v>46.92402464</v>
      </c>
      <c r="K303">
        <v>0.7712</v>
      </c>
      <c r="L303">
        <v>0</v>
      </c>
      <c r="M303">
        <v>0</v>
      </c>
      <c r="N303">
        <v>0</v>
      </c>
      <c r="O303">
        <v>1</v>
      </c>
      <c r="P303">
        <v>0</v>
      </c>
      <c r="Q303">
        <v>7.97053406998158</v>
      </c>
      <c r="R303">
        <v>189</v>
      </c>
      <c r="S303">
        <v>11.9</v>
      </c>
      <c r="T303">
        <v>26.2</v>
      </c>
      <c r="U303">
        <v>1</v>
      </c>
      <c r="V303">
        <v>3.515400411</v>
      </c>
      <c r="W303">
        <v>1</v>
      </c>
      <c r="X303">
        <v>3.515400411</v>
      </c>
      <c r="Y303">
        <v>0</v>
      </c>
      <c r="Z303" s="1">
        <f t="shared" si="82"/>
        <v>0</v>
      </c>
      <c r="AA303" s="1">
        <f t="shared" si="83"/>
        <v>1</v>
      </c>
      <c r="AB303" s="1">
        <f t="shared" si="84"/>
        <v>0</v>
      </c>
      <c r="AC303" s="1">
        <f t="shared" si="85"/>
        <v>0</v>
      </c>
      <c r="AD303" s="1">
        <f t="shared" si="86"/>
        <v>0</v>
      </c>
      <c r="AE303" s="1">
        <f t="shared" si="87"/>
        <v>0</v>
      </c>
      <c r="AF303" s="1">
        <f t="shared" si="88"/>
        <v>0</v>
      </c>
      <c r="AG303" s="1">
        <f t="shared" si="89"/>
        <v>0</v>
      </c>
      <c r="AH303" s="1">
        <f t="shared" si="90"/>
        <v>0</v>
      </c>
      <c r="AI303" s="1">
        <f t="shared" si="91"/>
        <v>0</v>
      </c>
      <c r="AJ303" s="1">
        <f t="shared" si="92"/>
        <v>0</v>
      </c>
      <c r="AK303" s="1">
        <f t="shared" si="93"/>
        <v>0</v>
      </c>
      <c r="AL303" s="1">
        <f t="shared" si="94"/>
        <v>0</v>
      </c>
      <c r="AM303" s="1">
        <f t="shared" si="95"/>
        <v>0</v>
      </c>
      <c r="AN303" s="1">
        <f t="shared" si="96"/>
        <v>0</v>
      </c>
      <c r="AO303" s="1">
        <f t="shared" si="97"/>
        <v>0</v>
      </c>
      <c r="AP303" s="1">
        <f t="shared" si="98"/>
        <v>0</v>
      </c>
      <c r="AQ303" s="1">
        <f t="shared" si="99"/>
        <v>0</v>
      </c>
      <c r="AR303">
        <f t="shared" si="100"/>
        <v>2</v>
      </c>
    </row>
    <row r="304" spans="1:44">
      <c r="A304">
        <v>303</v>
      </c>
      <c r="B304">
        <v>2018</v>
      </c>
      <c r="C304">
        <v>32.5</v>
      </c>
      <c r="E304">
        <v>1</v>
      </c>
      <c r="F304">
        <v>3.9</v>
      </c>
      <c r="G304" t="s">
        <v>53</v>
      </c>
      <c r="H304">
        <f t="shared" si="81"/>
        <v>1</v>
      </c>
      <c r="I304">
        <v>8.83</v>
      </c>
      <c r="J304">
        <v>62.17111567</v>
      </c>
      <c r="K304">
        <v>0.7324</v>
      </c>
      <c r="L304">
        <v>0</v>
      </c>
      <c r="M304">
        <v>1</v>
      </c>
      <c r="N304">
        <v>0</v>
      </c>
      <c r="O304">
        <v>0</v>
      </c>
      <c r="P304">
        <v>1</v>
      </c>
      <c r="Q304">
        <v>8.11786372007367</v>
      </c>
      <c r="R304">
        <v>175</v>
      </c>
      <c r="S304">
        <v>10.7</v>
      </c>
      <c r="T304">
        <v>39.2</v>
      </c>
      <c r="U304">
        <v>1</v>
      </c>
      <c r="V304">
        <v>5.32238193</v>
      </c>
      <c r="W304">
        <v>1</v>
      </c>
      <c r="X304">
        <v>10.41478439</v>
      </c>
      <c r="Y304">
        <v>0</v>
      </c>
      <c r="Z304" s="1">
        <f t="shared" si="82"/>
        <v>0</v>
      </c>
      <c r="AA304" s="1">
        <f t="shared" si="83"/>
        <v>0</v>
      </c>
      <c r="AB304" s="1">
        <f t="shared" si="84"/>
        <v>0</v>
      </c>
      <c r="AC304" s="1">
        <f t="shared" si="85"/>
        <v>0</v>
      </c>
      <c r="AD304" s="1">
        <f t="shared" si="86"/>
        <v>0</v>
      </c>
      <c r="AE304" s="1">
        <f t="shared" si="87"/>
        <v>0</v>
      </c>
      <c r="AF304" s="1">
        <f t="shared" si="88"/>
        <v>0</v>
      </c>
      <c r="AG304" s="1">
        <f t="shared" si="89"/>
        <v>0</v>
      </c>
      <c r="AH304" s="1">
        <f t="shared" si="90"/>
        <v>0</v>
      </c>
      <c r="AI304" s="1">
        <f t="shared" si="91"/>
        <v>0</v>
      </c>
      <c r="AJ304" s="1">
        <f t="shared" si="92"/>
        <v>1</v>
      </c>
      <c r="AK304" s="1">
        <f t="shared" si="93"/>
        <v>0</v>
      </c>
      <c r="AL304" s="1">
        <f t="shared" si="94"/>
        <v>0</v>
      </c>
      <c r="AM304" s="1">
        <f t="shared" si="95"/>
        <v>0</v>
      </c>
      <c r="AN304" s="1">
        <f t="shared" si="96"/>
        <v>0</v>
      </c>
      <c r="AO304" s="1">
        <f t="shared" si="97"/>
        <v>0</v>
      </c>
      <c r="AP304" s="1">
        <f t="shared" si="98"/>
        <v>0</v>
      </c>
      <c r="AQ304" s="1">
        <f t="shared" si="99"/>
        <v>0</v>
      </c>
      <c r="AR304">
        <f t="shared" si="100"/>
        <v>11</v>
      </c>
    </row>
    <row r="305" spans="1:44">
      <c r="A305">
        <v>304</v>
      </c>
      <c r="B305">
        <v>2018</v>
      </c>
      <c r="C305">
        <v>4.4</v>
      </c>
      <c r="D305">
        <v>30</v>
      </c>
      <c r="E305">
        <v>1</v>
      </c>
      <c r="F305">
        <v>2.4</v>
      </c>
      <c r="G305" t="s">
        <v>58</v>
      </c>
      <c r="H305">
        <f t="shared" si="81"/>
        <v>2</v>
      </c>
      <c r="I305">
        <v>13.25</v>
      </c>
      <c r="J305">
        <v>62.56810404</v>
      </c>
      <c r="K305">
        <v>0.2923</v>
      </c>
      <c r="L305">
        <v>0</v>
      </c>
      <c r="M305">
        <v>1</v>
      </c>
      <c r="N305">
        <v>0</v>
      </c>
      <c r="O305">
        <v>1</v>
      </c>
      <c r="P305">
        <v>1</v>
      </c>
      <c r="Q305">
        <v>5.91528545119704</v>
      </c>
      <c r="R305">
        <v>531</v>
      </c>
      <c r="S305">
        <v>8.5</v>
      </c>
      <c r="T305">
        <v>27.3</v>
      </c>
      <c r="U305">
        <v>1</v>
      </c>
      <c r="V305">
        <v>0.821355236</v>
      </c>
      <c r="W305">
        <v>1</v>
      </c>
      <c r="X305">
        <v>0.821355236</v>
      </c>
      <c r="Y305">
        <v>0</v>
      </c>
      <c r="Z305" s="1">
        <f t="shared" si="82"/>
        <v>0</v>
      </c>
      <c r="AA305" s="1">
        <f t="shared" si="83"/>
        <v>0</v>
      </c>
      <c r="AB305" s="1">
        <f t="shared" si="84"/>
        <v>0</v>
      </c>
      <c r="AC305" s="1">
        <f t="shared" si="85"/>
        <v>0</v>
      </c>
      <c r="AD305" s="1">
        <f t="shared" si="86"/>
        <v>1</v>
      </c>
      <c r="AE305" s="1">
        <f t="shared" si="87"/>
        <v>0</v>
      </c>
      <c r="AF305" s="1">
        <f t="shared" si="88"/>
        <v>0</v>
      </c>
      <c r="AG305" s="1">
        <f t="shared" si="89"/>
        <v>0</v>
      </c>
      <c r="AH305" s="1">
        <f t="shared" si="90"/>
        <v>0</v>
      </c>
      <c r="AI305" s="1">
        <f t="shared" si="91"/>
        <v>0</v>
      </c>
      <c r="AJ305" s="1">
        <f t="shared" si="92"/>
        <v>0</v>
      </c>
      <c r="AK305" s="1">
        <f t="shared" si="93"/>
        <v>0</v>
      </c>
      <c r="AL305" s="1">
        <f t="shared" si="94"/>
        <v>0</v>
      </c>
      <c r="AM305" s="1">
        <f t="shared" si="95"/>
        <v>0</v>
      </c>
      <c r="AN305" s="1">
        <f t="shared" si="96"/>
        <v>0</v>
      </c>
      <c r="AO305" s="1">
        <f t="shared" si="97"/>
        <v>0</v>
      </c>
      <c r="AP305" s="1">
        <f t="shared" si="98"/>
        <v>0</v>
      </c>
      <c r="AQ305" s="1">
        <f t="shared" si="99"/>
        <v>0</v>
      </c>
      <c r="AR305">
        <f t="shared" si="100"/>
        <v>5</v>
      </c>
    </row>
    <row r="306" spans="1:44">
      <c r="A306">
        <v>305</v>
      </c>
      <c r="B306">
        <v>2018</v>
      </c>
      <c r="C306">
        <v>3.5</v>
      </c>
      <c r="E306">
        <v>1</v>
      </c>
      <c r="F306">
        <v>3.5</v>
      </c>
      <c r="G306" t="s">
        <v>48</v>
      </c>
      <c r="H306">
        <f t="shared" si="81"/>
        <v>2</v>
      </c>
      <c r="I306">
        <v>6.5</v>
      </c>
      <c r="J306">
        <v>69.32785763</v>
      </c>
      <c r="K306">
        <v>0.0154</v>
      </c>
      <c r="L306">
        <v>0</v>
      </c>
      <c r="M306">
        <v>1</v>
      </c>
      <c r="N306">
        <v>0</v>
      </c>
      <c r="O306">
        <v>1</v>
      </c>
      <c r="P306">
        <v>0</v>
      </c>
      <c r="Q306">
        <v>4.23756906077348</v>
      </c>
      <c r="R306">
        <v>168</v>
      </c>
      <c r="S306">
        <v>10.7</v>
      </c>
      <c r="T306">
        <v>27.7</v>
      </c>
      <c r="U306">
        <v>1</v>
      </c>
      <c r="V306">
        <v>1.708418891</v>
      </c>
      <c r="W306">
        <v>0</v>
      </c>
      <c r="X306">
        <v>2.595482546</v>
      </c>
      <c r="Y306">
        <v>0</v>
      </c>
      <c r="Z306" s="1">
        <f t="shared" si="82"/>
        <v>0</v>
      </c>
      <c r="AA306" s="1">
        <f t="shared" si="83"/>
        <v>0</v>
      </c>
      <c r="AB306" s="1">
        <f t="shared" si="84"/>
        <v>0</v>
      </c>
      <c r="AC306" s="1">
        <f t="shared" si="85"/>
        <v>0</v>
      </c>
      <c r="AD306" s="1">
        <f t="shared" si="86"/>
        <v>0</v>
      </c>
      <c r="AE306" s="1">
        <f t="shared" si="87"/>
        <v>0</v>
      </c>
      <c r="AF306" s="1">
        <f t="shared" si="88"/>
        <v>0</v>
      </c>
      <c r="AG306" s="1">
        <f t="shared" si="89"/>
        <v>0</v>
      </c>
      <c r="AH306" s="1">
        <f t="shared" si="90"/>
        <v>0</v>
      </c>
      <c r="AI306" s="1">
        <f t="shared" si="91"/>
        <v>0</v>
      </c>
      <c r="AJ306" s="1">
        <f t="shared" si="92"/>
        <v>0</v>
      </c>
      <c r="AK306" s="1">
        <f t="shared" si="93"/>
        <v>0</v>
      </c>
      <c r="AL306" s="1">
        <f t="shared" si="94"/>
        <v>1</v>
      </c>
      <c r="AM306" s="1">
        <f t="shared" si="95"/>
        <v>0</v>
      </c>
      <c r="AN306" s="1">
        <f t="shared" si="96"/>
        <v>0</v>
      </c>
      <c r="AO306" s="1">
        <f t="shared" si="97"/>
        <v>0</v>
      </c>
      <c r="AP306" s="1">
        <f t="shared" si="98"/>
        <v>0</v>
      </c>
      <c r="AQ306" s="1">
        <f t="shared" si="99"/>
        <v>0</v>
      </c>
      <c r="AR306">
        <f t="shared" si="100"/>
        <v>13</v>
      </c>
    </row>
    <row r="307" spans="1:44">
      <c r="A307">
        <v>306</v>
      </c>
      <c r="B307">
        <v>2018</v>
      </c>
      <c r="C307">
        <v>2.6</v>
      </c>
      <c r="D307">
        <v>50</v>
      </c>
      <c r="E307">
        <v>1</v>
      </c>
      <c r="F307">
        <v>4.1</v>
      </c>
      <c r="G307" t="s">
        <v>53</v>
      </c>
      <c r="H307">
        <f t="shared" si="81"/>
        <v>1</v>
      </c>
      <c r="I307">
        <v>2.44</v>
      </c>
      <c r="J307">
        <v>53.229295</v>
      </c>
      <c r="K307">
        <v>0.2488</v>
      </c>
      <c r="L307">
        <v>0</v>
      </c>
      <c r="M307">
        <v>1</v>
      </c>
      <c r="N307">
        <v>0</v>
      </c>
      <c r="O307">
        <v>1</v>
      </c>
      <c r="P307">
        <v>1</v>
      </c>
      <c r="Q307">
        <v>7.06445672191528</v>
      </c>
      <c r="R307">
        <v>407</v>
      </c>
      <c r="S307">
        <v>11.1</v>
      </c>
      <c r="T307">
        <v>34.4</v>
      </c>
      <c r="U307">
        <v>0</v>
      </c>
      <c r="V307">
        <v>11.03901437</v>
      </c>
      <c r="W307">
        <v>0</v>
      </c>
      <c r="X307">
        <v>11.03901437</v>
      </c>
      <c r="Y307">
        <v>1</v>
      </c>
      <c r="Z307" s="1">
        <f t="shared" si="82"/>
        <v>0</v>
      </c>
      <c r="AA307" s="1">
        <f t="shared" si="83"/>
        <v>0</v>
      </c>
      <c r="AB307" s="1">
        <f t="shared" si="84"/>
        <v>0</v>
      </c>
      <c r="AC307" s="1">
        <f t="shared" si="85"/>
        <v>0</v>
      </c>
      <c r="AD307" s="1">
        <f t="shared" si="86"/>
        <v>0</v>
      </c>
      <c r="AE307" s="1">
        <f t="shared" si="87"/>
        <v>0</v>
      </c>
      <c r="AF307" s="1">
        <f t="shared" si="88"/>
        <v>0</v>
      </c>
      <c r="AG307" s="1">
        <f t="shared" si="89"/>
        <v>0</v>
      </c>
      <c r="AH307" s="1">
        <f t="shared" si="90"/>
        <v>0</v>
      </c>
      <c r="AI307" s="1">
        <f t="shared" si="91"/>
        <v>0</v>
      </c>
      <c r="AJ307" s="1">
        <f t="shared" si="92"/>
        <v>1</v>
      </c>
      <c r="AK307" s="1">
        <f t="shared" si="93"/>
        <v>0</v>
      </c>
      <c r="AL307" s="1">
        <f t="shared" si="94"/>
        <v>0</v>
      </c>
      <c r="AM307" s="1">
        <f t="shared" si="95"/>
        <v>0</v>
      </c>
      <c r="AN307" s="1">
        <f t="shared" si="96"/>
        <v>0</v>
      </c>
      <c r="AO307" s="1">
        <f t="shared" si="97"/>
        <v>0</v>
      </c>
      <c r="AP307" s="1">
        <f t="shared" si="98"/>
        <v>0</v>
      </c>
      <c r="AQ307" s="1">
        <f t="shared" si="99"/>
        <v>0</v>
      </c>
      <c r="AR307">
        <f t="shared" si="100"/>
        <v>11</v>
      </c>
    </row>
    <row r="308" spans="1:44">
      <c r="A308">
        <v>307</v>
      </c>
      <c r="B308">
        <v>2018</v>
      </c>
      <c r="C308">
        <v>12.3</v>
      </c>
      <c r="D308">
        <v>0</v>
      </c>
      <c r="E308">
        <v>1</v>
      </c>
      <c r="F308">
        <v>4.3</v>
      </c>
      <c r="G308" t="s">
        <v>53</v>
      </c>
      <c r="H308">
        <f t="shared" si="81"/>
        <v>1</v>
      </c>
      <c r="I308">
        <v>1.62</v>
      </c>
      <c r="J308">
        <v>66.81177276</v>
      </c>
      <c r="K308">
        <v>0.2502</v>
      </c>
      <c r="L308">
        <v>0</v>
      </c>
      <c r="M308">
        <v>0</v>
      </c>
      <c r="N308">
        <v>0</v>
      </c>
      <c r="O308">
        <v>1</v>
      </c>
      <c r="P308">
        <v>0</v>
      </c>
      <c r="Q308">
        <v>7.86556169429098</v>
      </c>
      <c r="R308">
        <v>169</v>
      </c>
      <c r="S308">
        <v>10.9</v>
      </c>
      <c r="T308">
        <v>29</v>
      </c>
      <c r="U308">
        <v>1</v>
      </c>
      <c r="V308">
        <v>3.909650924</v>
      </c>
      <c r="W308">
        <v>0</v>
      </c>
      <c r="X308">
        <v>14.02874743</v>
      </c>
      <c r="Y308">
        <v>0</v>
      </c>
      <c r="Z308" s="1">
        <f t="shared" si="82"/>
        <v>0</v>
      </c>
      <c r="AA308" s="1">
        <f t="shared" si="83"/>
        <v>0</v>
      </c>
      <c r="AB308" s="1">
        <f t="shared" si="84"/>
        <v>0</v>
      </c>
      <c r="AC308" s="1">
        <f t="shared" si="85"/>
        <v>0</v>
      </c>
      <c r="AD308" s="1">
        <f t="shared" si="86"/>
        <v>0</v>
      </c>
      <c r="AE308" s="1">
        <f t="shared" si="87"/>
        <v>0</v>
      </c>
      <c r="AF308" s="1">
        <f t="shared" si="88"/>
        <v>0</v>
      </c>
      <c r="AG308" s="1">
        <f t="shared" si="89"/>
        <v>0</v>
      </c>
      <c r="AH308" s="1">
        <f t="shared" si="90"/>
        <v>0</v>
      </c>
      <c r="AI308" s="1">
        <f t="shared" si="91"/>
        <v>0</v>
      </c>
      <c r="AJ308" s="1">
        <f t="shared" si="92"/>
        <v>1</v>
      </c>
      <c r="AK308" s="1">
        <f t="shared" si="93"/>
        <v>0</v>
      </c>
      <c r="AL308" s="1">
        <f t="shared" si="94"/>
        <v>0</v>
      </c>
      <c r="AM308" s="1">
        <f t="shared" si="95"/>
        <v>0</v>
      </c>
      <c r="AN308" s="1">
        <f t="shared" si="96"/>
        <v>0</v>
      </c>
      <c r="AO308" s="1">
        <f t="shared" si="97"/>
        <v>0</v>
      </c>
      <c r="AP308" s="1">
        <f t="shared" si="98"/>
        <v>0</v>
      </c>
      <c r="AQ308" s="1">
        <f t="shared" si="99"/>
        <v>0</v>
      </c>
      <c r="AR308">
        <f t="shared" si="100"/>
        <v>11</v>
      </c>
    </row>
    <row r="309" spans="1:44">
      <c r="A309">
        <v>308</v>
      </c>
      <c r="B309">
        <v>2018</v>
      </c>
      <c r="C309">
        <v>8.8</v>
      </c>
      <c r="E309">
        <v>1</v>
      </c>
      <c r="F309">
        <v>3.1</v>
      </c>
      <c r="G309" t="s">
        <v>58</v>
      </c>
      <c r="H309">
        <f t="shared" si="81"/>
        <v>2</v>
      </c>
      <c r="I309">
        <v>4.43</v>
      </c>
      <c r="J309">
        <v>77.84804928</v>
      </c>
      <c r="K309">
        <v>0.3168</v>
      </c>
      <c r="L309">
        <v>0</v>
      </c>
      <c r="M309">
        <v>1</v>
      </c>
      <c r="N309">
        <v>0</v>
      </c>
      <c r="O309">
        <v>1</v>
      </c>
      <c r="P309">
        <v>0</v>
      </c>
      <c r="Q309">
        <v>5.33701657458563</v>
      </c>
      <c r="R309">
        <v>423</v>
      </c>
      <c r="S309">
        <v>8.9</v>
      </c>
      <c r="T309">
        <v>30.2</v>
      </c>
      <c r="U309">
        <v>1</v>
      </c>
      <c r="V309">
        <v>1.18275154</v>
      </c>
      <c r="W309">
        <v>1</v>
      </c>
      <c r="X309">
        <v>1.18275154</v>
      </c>
      <c r="Y309">
        <v>0</v>
      </c>
      <c r="Z309" s="1">
        <f t="shared" si="82"/>
        <v>0</v>
      </c>
      <c r="AA309" s="1">
        <f t="shared" si="83"/>
        <v>0</v>
      </c>
      <c r="AB309" s="1">
        <f t="shared" si="84"/>
        <v>0</v>
      </c>
      <c r="AC309" s="1">
        <f t="shared" si="85"/>
        <v>0</v>
      </c>
      <c r="AD309" s="1">
        <f t="shared" si="86"/>
        <v>1</v>
      </c>
      <c r="AE309" s="1">
        <f t="shared" si="87"/>
        <v>0</v>
      </c>
      <c r="AF309" s="1">
        <f t="shared" si="88"/>
        <v>0</v>
      </c>
      <c r="AG309" s="1">
        <f t="shared" si="89"/>
        <v>0</v>
      </c>
      <c r="AH309" s="1">
        <f t="shared" si="90"/>
        <v>0</v>
      </c>
      <c r="AI309" s="1">
        <f t="shared" si="91"/>
        <v>0</v>
      </c>
      <c r="AJ309" s="1">
        <f t="shared" si="92"/>
        <v>0</v>
      </c>
      <c r="AK309" s="1">
        <f t="shared" si="93"/>
        <v>0</v>
      </c>
      <c r="AL309" s="1">
        <f t="shared" si="94"/>
        <v>0</v>
      </c>
      <c r="AM309" s="1">
        <f t="shared" si="95"/>
        <v>0</v>
      </c>
      <c r="AN309" s="1">
        <f t="shared" si="96"/>
        <v>0</v>
      </c>
      <c r="AO309" s="1">
        <f t="shared" si="97"/>
        <v>0</v>
      </c>
      <c r="AP309" s="1">
        <f t="shared" si="98"/>
        <v>0</v>
      </c>
      <c r="AQ309" s="1">
        <f t="shared" si="99"/>
        <v>0</v>
      </c>
      <c r="AR309">
        <f t="shared" si="100"/>
        <v>5</v>
      </c>
    </row>
    <row r="310" spans="1:44">
      <c r="A310">
        <v>309</v>
      </c>
      <c r="B310">
        <v>2018</v>
      </c>
      <c r="C310">
        <v>0</v>
      </c>
      <c r="E310">
        <v>1</v>
      </c>
      <c r="F310">
        <v>4.3</v>
      </c>
      <c r="G310" t="s">
        <v>52</v>
      </c>
      <c r="H310">
        <f t="shared" si="81"/>
        <v>2</v>
      </c>
      <c r="I310">
        <v>5.75</v>
      </c>
      <c r="J310">
        <v>59.32101301</v>
      </c>
      <c r="K310">
        <v>0.0024</v>
      </c>
      <c r="L310">
        <v>0</v>
      </c>
      <c r="M310">
        <v>0</v>
      </c>
      <c r="N310">
        <v>0</v>
      </c>
      <c r="O310">
        <v>1</v>
      </c>
      <c r="P310">
        <v>0</v>
      </c>
      <c r="Q310">
        <v>5.85819521178637</v>
      </c>
      <c r="R310">
        <v>315</v>
      </c>
      <c r="S310">
        <v>10.3</v>
      </c>
      <c r="T310">
        <v>30.6</v>
      </c>
      <c r="U310">
        <v>1</v>
      </c>
      <c r="V310">
        <v>1.18275154</v>
      </c>
      <c r="W310">
        <v>1</v>
      </c>
      <c r="X310">
        <v>7.622176591</v>
      </c>
      <c r="Y310">
        <v>0</v>
      </c>
      <c r="Z310" s="1">
        <f t="shared" si="82"/>
        <v>0</v>
      </c>
      <c r="AA310" s="1">
        <f t="shared" si="83"/>
        <v>0</v>
      </c>
      <c r="AB310" s="1">
        <f t="shared" si="84"/>
        <v>0</v>
      </c>
      <c r="AC310" s="1">
        <f t="shared" si="85"/>
        <v>0</v>
      </c>
      <c r="AD310" s="1">
        <f t="shared" si="86"/>
        <v>0</v>
      </c>
      <c r="AE310" s="1">
        <f t="shared" si="87"/>
        <v>0</v>
      </c>
      <c r="AF310" s="1">
        <f t="shared" si="88"/>
        <v>0</v>
      </c>
      <c r="AG310" s="1">
        <f t="shared" si="89"/>
        <v>0</v>
      </c>
      <c r="AH310" s="1">
        <f t="shared" si="90"/>
        <v>0</v>
      </c>
      <c r="AI310" s="1">
        <f t="shared" si="91"/>
        <v>0</v>
      </c>
      <c r="AJ310" s="1">
        <f t="shared" si="92"/>
        <v>0</v>
      </c>
      <c r="AK310" s="1">
        <f t="shared" si="93"/>
        <v>0</v>
      </c>
      <c r="AL310" s="1">
        <f t="shared" si="94"/>
        <v>0</v>
      </c>
      <c r="AM310" s="1">
        <f t="shared" si="95"/>
        <v>0</v>
      </c>
      <c r="AN310" s="1">
        <f t="shared" si="96"/>
        <v>0</v>
      </c>
      <c r="AO310" s="1">
        <f t="shared" si="97"/>
        <v>1</v>
      </c>
      <c r="AP310" s="1">
        <f t="shared" si="98"/>
        <v>0</v>
      </c>
      <c r="AQ310" s="1">
        <f t="shared" si="99"/>
        <v>0</v>
      </c>
      <c r="AR310">
        <f t="shared" si="100"/>
        <v>16</v>
      </c>
    </row>
    <row r="311" spans="1:44">
      <c r="A311">
        <v>310</v>
      </c>
      <c r="B311">
        <v>2018</v>
      </c>
      <c r="C311">
        <v>0.9</v>
      </c>
      <c r="E311">
        <v>1</v>
      </c>
      <c r="F311">
        <v>4.3</v>
      </c>
      <c r="G311" t="s">
        <v>51</v>
      </c>
      <c r="H311">
        <f t="shared" si="81"/>
        <v>2</v>
      </c>
      <c r="I311">
        <v>8.08</v>
      </c>
      <c r="J311">
        <v>61.40725531</v>
      </c>
      <c r="K311">
        <v>0.3906</v>
      </c>
      <c r="L311">
        <v>0</v>
      </c>
      <c r="M311">
        <v>0</v>
      </c>
      <c r="N311">
        <v>0</v>
      </c>
      <c r="O311">
        <v>1</v>
      </c>
      <c r="P311">
        <v>0</v>
      </c>
      <c r="Q311">
        <v>6.9852670349908</v>
      </c>
      <c r="R311">
        <v>423</v>
      </c>
      <c r="S311">
        <v>11.5</v>
      </c>
      <c r="T311">
        <v>21.4</v>
      </c>
      <c r="U311">
        <v>0</v>
      </c>
      <c r="V311">
        <v>12.41889117</v>
      </c>
      <c r="W311">
        <v>0</v>
      </c>
      <c r="X311">
        <v>12.45174538</v>
      </c>
      <c r="Y311">
        <v>1</v>
      </c>
      <c r="Z311" s="1">
        <f t="shared" si="82"/>
        <v>0</v>
      </c>
      <c r="AA311" s="1">
        <f t="shared" si="83"/>
        <v>0</v>
      </c>
      <c r="AB311" s="1">
        <f t="shared" si="84"/>
        <v>0</v>
      </c>
      <c r="AC311" s="1">
        <f t="shared" si="85"/>
        <v>0</v>
      </c>
      <c r="AD311" s="1">
        <f t="shared" si="86"/>
        <v>0</v>
      </c>
      <c r="AE311" s="1">
        <f t="shared" si="87"/>
        <v>0</v>
      </c>
      <c r="AF311" s="1">
        <f t="shared" si="88"/>
        <v>0</v>
      </c>
      <c r="AG311" s="1">
        <f t="shared" si="89"/>
        <v>0</v>
      </c>
      <c r="AH311" s="1">
        <f t="shared" si="90"/>
        <v>0</v>
      </c>
      <c r="AI311" s="1">
        <f t="shared" si="91"/>
        <v>0</v>
      </c>
      <c r="AJ311" s="1">
        <f t="shared" si="92"/>
        <v>0</v>
      </c>
      <c r="AK311" s="1">
        <f t="shared" si="93"/>
        <v>0</v>
      </c>
      <c r="AL311" s="1">
        <f t="shared" si="94"/>
        <v>0</v>
      </c>
      <c r="AM311" s="1">
        <f t="shared" si="95"/>
        <v>0</v>
      </c>
      <c r="AN311" s="1">
        <f t="shared" si="96"/>
        <v>1</v>
      </c>
      <c r="AO311" s="1">
        <f t="shared" si="97"/>
        <v>0</v>
      </c>
      <c r="AP311" s="1">
        <f t="shared" si="98"/>
        <v>0</v>
      </c>
      <c r="AQ311" s="1">
        <f t="shared" si="99"/>
        <v>0</v>
      </c>
      <c r="AR311">
        <f t="shared" si="100"/>
        <v>15</v>
      </c>
    </row>
    <row r="312" spans="1:44">
      <c r="A312">
        <v>311</v>
      </c>
      <c r="B312">
        <v>2018</v>
      </c>
      <c r="C312">
        <v>5.3</v>
      </c>
      <c r="E312">
        <v>1</v>
      </c>
      <c r="F312">
        <v>4</v>
      </c>
      <c r="G312" t="s">
        <v>50</v>
      </c>
      <c r="H312">
        <f t="shared" si="81"/>
        <v>2</v>
      </c>
      <c r="I312">
        <v>12.43</v>
      </c>
      <c r="J312">
        <v>69.2183436</v>
      </c>
      <c r="K312">
        <v>0.2525</v>
      </c>
      <c r="L312">
        <v>0</v>
      </c>
      <c r="M312">
        <v>1</v>
      </c>
      <c r="N312">
        <v>0</v>
      </c>
      <c r="O312">
        <v>1</v>
      </c>
      <c r="P312">
        <v>1</v>
      </c>
      <c r="Q312">
        <v>7.25782688766114</v>
      </c>
      <c r="R312">
        <v>206</v>
      </c>
      <c r="S312">
        <v>12.8</v>
      </c>
      <c r="T312">
        <v>31.2</v>
      </c>
      <c r="U312">
        <v>1</v>
      </c>
      <c r="V312">
        <v>1.609856263</v>
      </c>
      <c r="W312">
        <v>0</v>
      </c>
      <c r="X312">
        <v>2.069815195</v>
      </c>
      <c r="Y312">
        <v>0</v>
      </c>
      <c r="Z312" s="1">
        <f t="shared" si="82"/>
        <v>1</v>
      </c>
      <c r="AA312" s="1">
        <f t="shared" si="83"/>
        <v>0</v>
      </c>
      <c r="AB312" s="1">
        <f t="shared" si="84"/>
        <v>0</v>
      </c>
      <c r="AC312" s="1">
        <f t="shared" si="85"/>
        <v>0</v>
      </c>
      <c r="AD312" s="1">
        <f t="shared" si="86"/>
        <v>0</v>
      </c>
      <c r="AE312" s="1">
        <f t="shared" si="87"/>
        <v>0</v>
      </c>
      <c r="AF312" s="1">
        <f t="shared" si="88"/>
        <v>0</v>
      </c>
      <c r="AG312" s="1">
        <f t="shared" si="89"/>
        <v>0</v>
      </c>
      <c r="AH312" s="1">
        <f t="shared" si="90"/>
        <v>0</v>
      </c>
      <c r="AI312" s="1">
        <f t="shared" si="91"/>
        <v>0</v>
      </c>
      <c r="AJ312" s="1">
        <f t="shared" si="92"/>
        <v>0</v>
      </c>
      <c r="AK312" s="1">
        <f t="shared" si="93"/>
        <v>0</v>
      </c>
      <c r="AL312" s="1">
        <f t="shared" si="94"/>
        <v>0</v>
      </c>
      <c r="AM312" s="1">
        <f t="shared" si="95"/>
        <v>0</v>
      </c>
      <c r="AN312" s="1">
        <f t="shared" si="96"/>
        <v>0</v>
      </c>
      <c r="AO312" s="1">
        <f t="shared" si="97"/>
        <v>0</v>
      </c>
      <c r="AP312" s="1">
        <f t="shared" si="98"/>
        <v>0</v>
      </c>
      <c r="AQ312" s="1">
        <f t="shared" si="99"/>
        <v>0</v>
      </c>
      <c r="AR312">
        <f t="shared" si="100"/>
        <v>1</v>
      </c>
    </row>
    <row r="313" spans="1:44">
      <c r="A313">
        <v>312</v>
      </c>
      <c r="B313">
        <v>2018</v>
      </c>
      <c r="C313">
        <v>10.5</v>
      </c>
      <c r="D313">
        <v>80</v>
      </c>
      <c r="E313">
        <v>1</v>
      </c>
      <c r="F313">
        <v>3.3</v>
      </c>
      <c r="G313" t="s">
        <v>53</v>
      </c>
      <c r="H313">
        <f t="shared" si="81"/>
        <v>1</v>
      </c>
      <c r="I313">
        <v>2.43</v>
      </c>
      <c r="J313">
        <v>93.49486653</v>
      </c>
      <c r="K313">
        <v>0.1779</v>
      </c>
      <c r="L313">
        <v>0</v>
      </c>
      <c r="M313">
        <v>1</v>
      </c>
      <c r="N313">
        <v>0</v>
      </c>
      <c r="O313">
        <v>1</v>
      </c>
      <c r="P313">
        <v>1</v>
      </c>
      <c r="Q313">
        <v>7.47882136279926</v>
      </c>
      <c r="R313">
        <v>229</v>
      </c>
      <c r="S313">
        <v>9.9</v>
      </c>
      <c r="T313">
        <v>21</v>
      </c>
      <c r="U313">
        <v>1</v>
      </c>
      <c r="V313">
        <v>0.131416838</v>
      </c>
      <c r="W313">
        <v>1</v>
      </c>
      <c r="X313">
        <v>0.131416838</v>
      </c>
      <c r="Y313">
        <v>0</v>
      </c>
      <c r="Z313" s="1">
        <f t="shared" si="82"/>
        <v>0</v>
      </c>
      <c r="AA313" s="1">
        <f t="shared" si="83"/>
        <v>0</v>
      </c>
      <c r="AB313" s="1">
        <f t="shared" si="84"/>
        <v>0</v>
      </c>
      <c r="AC313" s="1">
        <f t="shared" si="85"/>
        <v>0</v>
      </c>
      <c r="AD313" s="1">
        <f t="shared" si="86"/>
        <v>0</v>
      </c>
      <c r="AE313" s="1">
        <f t="shared" si="87"/>
        <v>0</v>
      </c>
      <c r="AF313" s="1">
        <f t="shared" si="88"/>
        <v>0</v>
      </c>
      <c r="AG313" s="1">
        <f t="shared" si="89"/>
        <v>0</v>
      </c>
      <c r="AH313" s="1">
        <f t="shared" si="90"/>
        <v>0</v>
      </c>
      <c r="AI313" s="1">
        <f t="shared" si="91"/>
        <v>0</v>
      </c>
      <c r="AJ313" s="1">
        <f t="shared" si="92"/>
        <v>1</v>
      </c>
      <c r="AK313" s="1">
        <f t="shared" si="93"/>
        <v>0</v>
      </c>
      <c r="AL313" s="1">
        <f t="shared" si="94"/>
        <v>0</v>
      </c>
      <c r="AM313" s="1">
        <f t="shared" si="95"/>
        <v>0</v>
      </c>
      <c r="AN313" s="1">
        <f t="shared" si="96"/>
        <v>0</v>
      </c>
      <c r="AO313" s="1">
        <f t="shared" si="97"/>
        <v>0</v>
      </c>
      <c r="AP313" s="1">
        <f t="shared" si="98"/>
        <v>0</v>
      </c>
      <c r="AQ313" s="1">
        <f t="shared" si="99"/>
        <v>0</v>
      </c>
      <c r="AR313">
        <f t="shared" si="100"/>
        <v>11</v>
      </c>
    </row>
    <row r="314" spans="1:44">
      <c r="A314">
        <v>313</v>
      </c>
      <c r="B314">
        <v>2018</v>
      </c>
      <c r="C314">
        <v>10.5</v>
      </c>
      <c r="E314">
        <v>1</v>
      </c>
      <c r="F314">
        <v>3.5</v>
      </c>
      <c r="G314" t="s">
        <v>52</v>
      </c>
      <c r="H314">
        <f t="shared" si="81"/>
        <v>2</v>
      </c>
      <c r="I314">
        <v>3.88</v>
      </c>
      <c r="J314">
        <v>83.46885695</v>
      </c>
      <c r="K314">
        <v>0.109</v>
      </c>
      <c r="L314">
        <v>0</v>
      </c>
      <c r="M314">
        <v>1</v>
      </c>
      <c r="N314">
        <v>0</v>
      </c>
      <c r="O314">
        <v>1</v>
      </c>
      <c r="P314">
        <v>0</v>
      </c>
      <c r="Q314">
        <v>5.43830570902394</v>
      </c>
      <c r="R314">
        <v>220</v>
      </c>
      <c r="S314">
        <v>9.1</v>
      </c>
      <c r="T314">
        <v>32.7</v>
      </c>
      <c r="U314">
        <v>1</v>
      </c>
      <c r="V314">
        <v>1.675564682</v>
      </c>
      <c r="W314">
        <v>1</v>
      </c>
      <c r="X314">
        <v>2.135523614</v>
      </c>
      <c r="Y314">
        <v>0</v>
      </c>
      <c r="Z314" s="1">
        <f t="shared" si="82"/>
        <v>0</v>
      </c>
      <c r="AA314" s="1">
        <f t="shared" si="83"/>
        <v>0</v>
      </c>
      <c r="AB314" s="1">
        <f t="shared" si="84"/>
        <v>0</v>
      </c>
      <c r="AC314" s="1">
        <f t="shared" si="85"/>
        <v>0</v>
      </c>
      <c r="AD314" s="1">
        <f t="shared" si="86"/>
        <v>0</v>
      </c>
      <c r="AE314" s="1">
        <f t="shared" si="87"/>
        <v>0</v>
      </c>
      <c r="AF314" s="1">
        <f t="shared" si="88"/>
        <v>0</v>
      </c>
      <c r="AG314" s="1">
        <f t="shared" si="89"/>
        <v>0</v>
      </c>
      <c r="AH314" s="1">
        <f t="shared" si="90"/>
        <v>0</v>
      </c>
      <c r="AI314" s="1">
        <f t="shared" si="91"/>
        <v>0</v>
      </c>
      <c r="AJ314" s="1">
        <f t="shared" si="92"/>
        <v>0</v>
      </c>
      <c r="AK314" s="1">
        <f t="shared" si="93"/>
        <v>0</v>
      </c>
      <c r="AL314" s="1">
        <f t="shared" si="94"/>
        <v>0</v>
      </c>
      <c r="AM314" s="1">
        <f t="shared" si="95"/>
        <v>0</v>
      </c>
      <c r="AN314" s="1">
        <f t="shared" si="96"/>
        <v>0</v>
      </c>
      <c r="AO314" s="1">
        <f t="shared" si="97"/>
        <v>1</v>
      </c>
      <c r="AP314" s="1">
        <f t="shared" si="98"/>
        <v>0</v>
      </c>
      <c r="AQ314" s="1">
        <f t="shared" si="99"/>
        <v>0</v>
      </c>
      <c r="AR314">
        <f t="shared" si="100"/>
        <v>16</v>
      </c>
    </row>
    <row r="315" spans="1:44">
      <c r="A315">
        <v>314</v>
      </c>
      <c r="B315">
        <v>2018</v>
      </c>
      <c r="C315">
        <v>0</v>
      </c>
      <c r="D315">
        <v>0</v>
      </c>
      <c r="E315">
        <v>1</v>
      </c>
      <c r="F315">
        <v>3.6</v>
      </c>
      <c r="G315" t="s">
        <v>47</v>
      </c>
      <c r="H315">
        <f t="shared" si="81"/>
        <v>2</v>
      </c>
      <c r="I315">
        <v>3.06</v>
      </c>
      <c r="J315">
        <v>57.9247091</v>
      </c>
      <c r="K315">
        <v>0</v>
      </c>
      <c r="L315">
        <v>0</v>
      </c>
      <c r="M315">
        <v>0</v>
      </c>
      <c r="N315">
        <v>0</v>
      </c>
      <c r="O315">
        <v>1</v>
      </c>
      <c r="P315">
        <v>0</v>
      </c>
      <c r="Q315">
        <v>8.01841620626152</v>
      </c>
      <c r="R315">
        <v>324</v>
      </c>
      <c r="S315">
        <v>9.4</v>
      </c>
      <c r="T315">
        <v>23.5</v>
      </c>
      <c r="U315">
        <v>0</v>
      </c>
      <c r="V315">
        <v>14.71868583</v>
      </c>
      <c r="W315">
        <v>0</v>
      </c>
      <c r="X315">
        <v>14.71868583</v>
      </c>
      <c r="Y315">
        <v>1</v>
      </c>
      <c r="Z315" s="1">
        <f t="shared" si="82"/>
        <v>0</v>
      </c>
      <c r="AA315" s="1">
        <f t="shared" si="83"/>
        <v>0</v>
      </c>
      <c r="AB315" s="1">
        <f t="shared" si="84"/>
        <v>0</v>
      </c>
      <c r="AC315" s="1">
        <f t="shared" si="85"/>
        <v>0</v>
      </c>
      <c r="AD315" s="1">
        <f t="shared" si="86"/>
        <v>0</v>
      </c>
      <c r="AE315" s="1">
        <f t="shared" si="87"/>
        <v>1</v>
      </c>
      <c r="AF315" s="1">
        <f t="shared" si="88"/>
        <v>0</v>
      </c>
      <c r="AG315" s="1">
        <f t="shared" si="89"/>
        <v>0</v>
      </c>
      <c r="AH315" s="1">
        <f t="shared" si="90"/>
        <v>0</v>
      </c>
      <c r="AI315" s="1">
        <f t="shared" si="91"/>
        <v>0</v>
      </c>
      <c r="AJ315" s="1">
        <f t="shared" si="92"/>
        <v>0</v>
      </c>
      <c r="AK315" s="1">
        <f t="shared" si="93"/>
        <v>0</v>
      </c>
      <c r="AL315" s="1">
        <f t="shared" si="94"/>
        <v>0</v>
      </c>
      <c r="AM315" s="1">
        <f t="shared" si="95"/>
        <v>0</v>
      </c>
      <c r="AN315" s="1">
        <f t="shared" si="96"/>
        <v>0</v>
      </c>
      <c r="AO315" s="1">
        <f t="shared" si="97"/>
        <v>0</v>
      </c>
      <c r="AP315" s="1">
        <f t="shared" si="98"/>
        <v>0</v>
      </c>
      <c r="AQ315" s="1">
        <f t="shared" si="99"/>
        <v>0</v>
      </c>
      <c r="AR315">
        <f t="shared" si="100"/>
        <v>6</v>
      </c>
    </row>
    <row r="316" spans="1:44">
      <c r="A316">
        <v>315</v>
      </c>
      <c r="B316">
        <v>2018</v>
      </c>
      <c r="C316">
        <v>1.8</v>
      </c>
      <c r="D316">
        <v>0</v>
      </c>
      <c r="E316">
        <v>0</v>
      </c>
      <c r="F316">
        <v>3.3</v>
      </c>
      <c r="G316" t="s">
        <v>53</v>
      </c>
      <c r="H316">
        <f t="shared" si="81"/>
        <v>1</v>
      </c>
      <c r="I316">
        <v>37.5</v>
      </c>
      <c r="J316">
        <v>37.86995209</v>
      </c>
      <c r="K316">
        <v>0.4476</v>
      </c>
      <c r="L316">
        <v>0</v>
      </c>
      <c r="M316">
        <v>0</v>
      </c>
      <c r="N316">
        <v>0</v>
      </c>
      <c r="O316">
        <v>1</v>
      </c>
      <c r="P316">
        <v>1</v>
      </c>
      <c r="Q316">
        <v>7.03683241252303</v>
      </c>
      <c r="R316">
        <v>301</v>
      </c>
      <c r="S316">
        <v>8.7</v>
      </c>
      <c r="T316">
        <v>18.2</v>
      </c>
      <c r="U316">
        <v>1</v>
      </c>
      <c r="V316">
        <v>2.759753593</v>
      </c>
      <c r="W316">
        <v>1</v>
      </c>
      <c r="X316">
        <v>9.396303901</v>
      </c>
      <c r="Y316">
        <v>0</v>
      </c>
      <c r="Z316" s="1">
        <f t="shared" si="82"/>
        <v>0</v>
      </c>
      <c r="AA316" s="1">
        <f t="shared" si="83"/>
        <v>0</v>
      </c>
      <c r="AB316" s="1">
        <f t="shared" si="84"/>
        <v>0</v>
      </c>
      <c r="AC316" s="1">
        <f t="shared" si="85"/>
        <v>0</v>
      </c>
      <c r="AD316" s="1">
        <f t="shared" si="86"/>
        <v>0</v>
      </c>
      <c r="AE316" s="1">
        <f t="shared" si="87"/>
        <v>0</v>
      </c>
      <c r="AF316" s="1">
        <f t="shared" si="88"/>
        <v>0</v>
      </c>
      <c r="AG316" s="1">
        <f t="shared" si="89"/>
        <v>0</v>
      </c>
      <c r="AH316" s="1">
        <f t="shared" si="90"/>
        <v>0</v>
      </c>
      <c r="AI316" s="1">
        <f t="shared" si="91"/>
        <v>0</v>
      </c>
      <c r="AJ316" s="1">
        <f t="shared" si="92"/>
        <v>1</v>
      </c>
      <c r="AK316" s="1">
        <f t="shared" si="93"/>
        <v>0</v>
      </c>
      <c r="AL316" s="1">
        <f t="shared" si="94"/>
        <v>0</v>
      </c>
      <c r="AM316" s="1">
        <f t="shared" si="95"/>
        <v>0</v>
      </c>
      <c r="AN316" s="1">
        <f t="shared" si="96"/>
        <v>0</v>
      </c>
      <c r="AO316" s="1">
        <f t="shared" si="97"/>
        <v>0</v>
      </c>
      <c r="AP316" s="1">
        <f t="shared" si="98"/>
        <v>0</v>
      </c>
      <c r="AQ316" s="1">
        <f t="shared" si="99"/>
        <v>0</v>
      </c>
      <c r="AR316">
        <f t="shared" si="100"/>
        <v>11</v>
      </c>
    </row>
    <row r="317" spans="1:44">
      <c r="A317">
        <v>316</v>
      </c>
      <c r="B317">
        <v>2018</v>
      </c>
      <c r="C317">
        <v>31.6</v>
      </c>
      <c r="E317">
        <v>1</v>
      </c>
      <c r="F317">
        <v>3.7</v>
      </c>
      <c r="G317" t="s">
        <v>54</v>
      </c>
      <c r="H317">
        <f t="shared" si="81"/>
        <v>2</v>
      </c>
      <c r="I317">
        <v>0.93</v>
      </c>
      <c r="J317">
        <v>57.4017796</v>
      </c>
      <c r="K317">
        <v>0.0087</v>
      </c>
      <c r="L317">
        <v>0</v>
      </c>
      <c r="M317">
        <v>0</v>
      </c>
      <c r="N317">
        <v>1</v>
      </c>
      <c r="O317">
        <v>1</v>
      </c>
      <c r="P317">
        <v>0</v>
      </c>
      <c r="Q317">
        <v>5.91160220994475</v>
      </c>
      <c r="R317">
        <v>207</v>
      </c>
      <c r="S317">
        <v>12.5</v>
      </c>
      <c r="T317">
        <v>27.7</v>
      </c>
      <c r="U317">
        <v>1</v>
      </c>
      <c r="V317">
        <v>5.289527721</v>
      </c>
      <c r="W317">
        <v>0</v>
      </c>
      <c r="X317">
        <v>12.5174538</v>
      </c>
      <c r="Y317">
        <v>1</v>
      </c>
      <c r="Z317" s="1">
        <f t="shared" si="82"/>
        <v>0</v>
      </c>
      <c r="AA317" s="1">
        <f t="shared" si="83"/>
        <v>0</v>
      </c>
      <c r="AB317" s="1">
        <f t="shared" si="84"/>
        <v>0</v>
      </c>
      <c r="AC317" s="1">
        <f t="shared" si="85"/>
        <v>1</v>
      </c>
      <c r="AD317" s="1">
        <f t="shared" si="86"/>
        <v>0</v>
      </c>
      <c r="AE317" s="1">
        <f t="shared" si="87"/>
        <v>0</v>
      </c>
      <c r="AF317" s="1">
        <f t="shared" si="88"/>
        <v>0</v>
      </c>
      <c r="AG317" s="1">
        <f t="shared" si="89"/>
        <v>0</v>
      </c>
      <c r="AH317" s="1">
        <f t="shared" si="90"/>
        <v>0</v>
      </c>
      <c r="AI317" s="1">
        <f t="shared" si="91"/>
        <v>0</v>
      </c>
      <c r="AJ317" s="1">
        <f t="shared" si="92"/>
        <v>0</v>
      </c>
      <c r="AK317" s="1">
        <f t="shared" si="93"/>
        <v>0</v>
      </c>
      <c r="AL317" s="1">
        <f t="shared" si="94"/>
        <v>0</v>
      </c>
      <c r="AM317" s="1">
        <f t="shared" si="95"/>
        <v>0</v>
      </c>
      <c r="AN317" s="1">
        <f t="shared" si="96"/>
        <v>0</v>
      </c>
      <c r="AO317" s="1">
        <f t="shared" si="97"/>
        <v>0</v>
      </c>
      <c r="AP317" s="1">
        <f t="shared" si="98"/>
        <v>0</v>
      </c>
      <c r="AQ317" s="1">
        <f t="shared" si="99"/>
        <v>0</v>
      </c>
      <c r="AR317">
        <f t="shared" si="100"/>
        <v>4</v>
      </c>
    </row>
    <row r="318" spans="1:44">
      <c r="A318">
        <v>317</v>
      </c>
      <c r="B318">
        <v>2018</v>
      </c>
      <c r="C318">
        <v>5.3</v>
      </c>
      <c r="E318">
        <v>1</v>
      </c>
      <c r="F318">
        <v>4.1</v>
      </c>
      <c r="G318" t="s">
        <v>52</v>
      </c>
      <c r="H318">
        <f t="shared" si="81"/>
        <v>2</v>
      </c>
      <c r="I318">
        <v>11.63</v>
      </c>
      <c r="J318">
        <v>60.73374401</v>
      </c>
      <c r="K318">
        <v>0.6753</v>
      </c>
      <c r="L318">
        <v>1</v>
      </c>
      <c r="M318">
        <v>0</v>
      </c>
      <c r="N318">
        <v>0</v>
      </c>
      <c r="O318">
        <v>1</v>
      </c>
      <c r="P318">
        <v>0</v>
      </c>
      <c r="Q318">
        <v>3.90055248618784</v>
      </c>
      <c r="R318">
        <v>260</v>
      </c>
      <c r="S318">
        <v>13.3</v>
      </c>
      <c r="T318">
        <v>31.1</v>
      </c>
      <c r="U318">
        <v>1</v>
      </c>
      <c r="V318">
        <v>0.821355236</v>
      </c>
      <c r="W318">
        <v>1</v>
      </c>
      <c r="X318">
        <v>0.821355236</v>
      </c>
      <c r="Y318">
        <v>0</v>
      </c>
      <c r="Z318" s="1">
        <f t="shared" si="82"/>
        <v>0</v>
      </c>
      <c r="AA318" s="1">
        <f t="shared" si="83"/>
        <v>0</v>
      </c>
      <c r="AB318" s="1">
        <f t="shared" si="84"/>
        <v>0</v>
      </c>
      <c r="AC318" s="1">
        <f t="shared" si="85"/>
        <v>0</v>
      </c>
      <c r="AD318" s="1">
        <f t="shared" si="86"/>
        <v>0</v>
      </c>
      <c r="AE318" s="1">
        <f t="shared" si="87"/>
        <v>0</v>
      </c>
      <c r="AF318" s="1">
        <f t="shared" si="88"/>
        <v>0</v>
      </c>
      <c r="AG318" s="1">
        <f t="shared" si="89"/>
        <v>0</v>
      </c>
      <c r="AH318" s="1">
        <f t="shared" si="90"/>
        <v>0</v>
      </c>
      <c r="AI318" s="1">
        <f t="shared" si="91"/>
        <v>0</v>
      </c>
      <c r="AJ318" s="1">
        <f t="shared" si="92"/>
        <v>0</v>
      </c>
      <c r="AK318" s="1">
        <f t="shared" si="93"/>
        <v>0</v>
      </c>
      <c r="AL318" s="1">
        <f t="shared" si="94"/>
        <v>0</v>
      </c>
      <c r="AM318" s="1">
        <f t="shared" si="95"/>
        <v>0</v>
      </c>
      <c r="AN318" s="1">
        <f t="shared" si="96"/>
        <v>0</v>
      </c>
      <c r="AO318" s="1">
        <f t="shared" si="97"/>
        <v>1</v>
      </c>
      <c r="AP318" s="1">
        <f t="shared" si="98"/>
        <v>0</v>
      </c>
      <c r="AQ318" s="1">
        <f t="shared" si="99"/>
        <v>0</v>
      </c>
      <c r="AR318">
        <f t="shared" si="100"/>
        <v>16</v>
      </c>
    </row>
    <row r="319" spans="1:44">
      <c r="A319">
        <v>318</v>
      </c>
      <c r="B319">
        <v>2018</v>
      </c>
      <c r="C319">
        <v>10.5</v>
      </c>
      <c r="D319">
        <v>80</v>
      </c>
      <c r="E319">
        <v>0</v>
      </c>
      <c r="F319">
        <v>4.1</v>
      </c>
      <c r="G319" t="s">
        <v>53</v>
      </c>
      <c r="H319">
        <f t="shared" si="81"/>
        <v>1</v>
      </c>
      <c r="I319">
        <v>2.36</v>
      </c>
      <c r="J319">
        <v>57.96851472</v>
      </c>
      <c r="K319">
        <v>0.0088</v>
      </c>
      <c r="L319">
        <v>0</v>
      </c>
      <c r="M319">
        <v>0</v>
      </c>
      <c r="N319">
        <v>0</v>
      </c>
      <c r="O319">
        <v>1</v>
      </c>
      <c r="P319">
        <v>0</v>
      </c>
      <c r="Q319">
        <v>9.17495395948434</v>
      </c>
      <c r="R319">
        <v>424</v>
      </c>
      <c r="S319">
        <v>13.5</v>
      </c>
      <c r="T319">
        <v>25.2</v>
      </c>
      <c r="U319">
        <v>1</v>
      </c>
      <c r="V319">
        <v>18.39835729</v>
      </c>
      <c r="W319">
        <v>0</v>
      </c>
      <c r="X319">
        <v>20.30390144</v>
      </c>
      <c r="Y319">
        <v>1</v>
      </c>
      <c r="Z319" s="1">
        <f t="shared" si="82"/>
        <v>0</v>
      </c>
      <c r="AA319" s="1">
        <f t="shared" si="83"/>
        <v>0</v>
      </c>
      <c r="AB319" s="1">
        <f t="shared" si="84"/>
        <v>0</v>
      </c>
      <c r="AC319" s="1">
        <f t="shared" si="85"/>
        <v>0</v>
      </c>
      <c r="AD319" s="1">
        <f t="shared" si="86"/>
        <v>0</v>
      </c>
      <c r="AE319" s="1">
        <f t="shared" si="87"/>
        <v>0</v>
      </c>
      <c r="AF319" s="1">
        <f t="shared" si="88"/>
        <v>0</v>
      </c>
      <c r="AG319" s="1">
        <f t="shared" si="89"/>
        <v>0</v>
      </c>
      <c r="AH319" s="1">
        <f t="shared" si="90"/>
        <v>0</v>
      </c>
      <c r="AI319" s="1">
        <f t="shared" si="91"/>
        <v>0</v>
      </c>
      <c r="AJ319" s="1">
        <f t="shared" si="92"/>
        <v>1</v>
      </c>
      <c r="AK319" s="1">
        <f t="shared" si="93"/>
        <v>0</v>
      </c>
      <c r="AL319" s="1">
        <f t="shared" si="94"/>
        <v>0</v>
      </c>
      <c r="AM319" s="1">
        <f t="shared" si="95"/>
        <v>0</v>
      </c>
      <c r="AN319" s="1">
        <f t="shared" si="96"/>
        <v>0</v>
      </c>
      <c r="AO319" s="1">
        <f t="shared" si="97"/>
        <v>0</v>
      </c>
      <c r="AP319" s="1">
        <f t="shared" si="98"/>
        <v>0</v>
      </c>
      <c r="AQ319" s="1">
        <f t="shared" si="99"/>
        <v>0</v>
      </c>
      <c r="AR319">
        <f t="shared" si="100"/>
        <v>11</v>
      </c>
    </row>
    <row r="320" spans="1:44">
      <c r="A320">
        <v>319</v>
      </c>
      <c r="B320">
        <v>2018</v>
      </c>
      <c r="C320">
        <v>23.7</v>
      </c>
      <c r="D320">
        <v>0</v>
      </c>
      <c r="E320">
        <v>1</v>
      </c>
      <c r="F320">
        <v>4.1</v>
      </c>
      <c r="G320" t="s">
        <v>53</v>
      </c>
      <c r="H320">
        <f t="shared" si="81"/>
        <v>1</v>
      </c>
      <c r="I320">
        <v>2.04</v>
      </c>
      <c r="J320">
        <v>81.0349076</v>
      </c>
      <c r="K320">
        <v>0.513</v>
      </c>
      <c r="L320">
        <v>0</v>
      </c>
      <c r="M320">
        <v>1</v>
      </c>
      <c r="N320">
        <v>0</v>
      </c>
      <c r="O320">
        <v>1</v>
      </c>
      <c r="P320">
        <v>0</v>
      </c>
      <c r="Q320">
        <v>3.24125230202578</v>
      </c>
      <c r="R320">
        <v>128</v>
      </c>
      <c r="S320">
        <v>12.6</v>
      </c>
      <c r="T320">
        <v>32.2</v>
      </c>
      <c r="U320">
        <v>1</v>
      </c>
      <c r="V320">
        <v>1.839835729</v>
      </c>
      <c r="W320">
        <v>0</v>
      </c>
      <c r="X320">
        <v>11.72895277</v>
      </c>
      <c r="Y320">
        <v>0</v>
      </c>
      <c r="Z320" s="1">
        <f t="shared" si="82"/>
        <v>0</v>
      </c>
      <c r="AA320" s="1">
        <f t="shared" si="83"/>
        <v>0</v>
      </c>
      <c r="AB320" s="1">
        <f t="shared" si="84"/>
        <v>0</v>
      </c>
      <c r="AC320" s="1">
        <f t="shared" si="85"/>
        <v>0</v>
      </c>
      <c r="AD320" s="1">
        <f t="shared" si="86"/>
        <v>0</v>
      </c>
      <c r="AE320" s="1">
        <f t="shared" si="87"/>
        <v>0</v>
      </c>
      <c r="AF320" s="1">
        <f t="shared" si="88"/>
        <v>0</v>
      </c>
      <c r="AG320" s="1">
        <f t="shared" si="89"/>
        <v>0</v>
      </c>
      <c r="AH320" s="1">
        <f t="shared" si="90"/>
        <v>0</v>
      </c>
      <c r="AI320" s="1">
        <f t="shared" si="91"/>
        <v>0</v>
      </c>
      <c r="AJ320" s="1">
        <f t="shared" si="92"/>
        <v>1</v>
      </c>
      <c r="AK320" s="1">
        <f t="shared" si="93"/>
        <v>0</v>
      </c>
      <c r="AL320" s="1">
        <f t="shared" si="94"/>
        <v>0</v>
      </c>
      <c r="AM320" s="1">
        <f t="shared" si="95"/>
        <v>0</v>
      </c>
      <c r="AN320" s="1">
        <f t="shared" si="96"/>
        <v>0</v>
      </c>
      <c r="AO320" s="1">
        <f t="shared" si="97"/>
        <v>0</v>
      </c>
      <c r="AP320" s="1">
        <f t="shared" si="98"/>
        <v>0</v>
      </c>
      <c r="AQ320" s="1">
        <f t="shared" si="99"/>
        <v>0</v>
      </c>
      <c r="AR320">
        <f t="shared" si="100"/>
        <v>11</v>
      </c>
    </row>
    <row r="321" spans="1:44">
      <c r="A321">
        <v>320</v>
      </c>
      <c r="B321">
        <v>2018</v>
      </c>
      <c r="C321">
        <v>7.9</v>
      </c>
      <c r="E321">
        <v>1</v>
      </c>
      <c r="F321">
        <v>3.8</v>
      </c>
      <c r="G321" t="s">
        <v>46</v>
      </c>
      <c r="H321">
        <f t="shared" si="81"/>
        <v>2</v>
      </c>
      <c r="I321">
        <v>28.33</v>
      </c>
      <c r="J321">
        <v>60.6844627</v>
      </c>
      <c r="K321">
        <v>0.2069</v>
      </c>
      <c r="L321">
        <v>0</v>
      </c>
      <c r="M321">
        <v>1</v>
      </c>
      <c r="N321">
        <v>0</v>
      </c>
      <c r="O321">
        <v>1</v>
      </c>
      <c r="P321">
        <v>1</v>
      </c>
      <c r="Q321">
        <v>7.92817679558011</v>
      </c>
      <c r="R321">
        <v>122</v>
      </c>
      <c r="S321">
        <v>11.7</v>
      </c>
      <c r="T321">
        <v>19</v>
      </c>
      <c r="U321">
        <v>1</v>
      </c>
      <c r="V321">
        <v>0.657084189</v>
      </c>
      <c r="W321">
        <v>1</v>
      </c>
      <c r="X321">
        <v>0.657084189</v>
      </c>
      <c r="Y321">
        <v>0</v>
      </c>
      <c r="Z321" s="1">
        <f t="shared" si="82"/>
        <v>0</v>
      </c>
      <c r="AA321" s="1">
        <f t="shared" si="83"/>
        <v>0</v>
      </c>
      <c r="AB321" s="1">
        <f t="shared" si="84"/>
        <v>0</v>
      </c>
      <c r="AC321" s="1">
        <f t="shared" si="85"/>
        <v>0</v>
      </c>
      <c r="AD321" s="1">
        <f t="shared" si="86"/>
        <v>0</v>
      </c>
      <c r="AE321" s="1">
        <f t="shared" si="87"/>
        <v>0</v>
      </c>
      <c r="AF321" s="1">
        <f t="shared" si="88"/>
        <v>0</v>
      </c>
      <c r="AG321" s="1">
        <f t="shared" si="89"/>
        <v>1</v>
      </c>
      <c r="AH321" s="1">
        <f t="shared" si="90"/>
        <v>0</v>
      </c>
      <c r="AI321" s="1">
        <f t="shared" si="91"/>
        <v>0</v>
      </c>
      <c r="AJ321" s="1">
        <f t="shared" si="92"/>
        <v>0</v>
      </c>
      <c r="AK321" s="1">
        <f t="shared" si="93"/>
        <v>0</v>
      </c>
      <c r="AL321" s="1">
        <f t="shared" si="94"/>
        <v>0</v>
      </c>
      <c r="AM321" s="1">
        <f t="shared" si="95"/>
        <v>0</v>
      </c>
      <c r="AN321" s="1">
        <f t="shared" si="96"/>
        <v>0</v>
      </c>
      <c r="AO321" s="1">
        <f t="shared" si="97"/>
        <v>0</v>
      </c>
      <c r="AP321" s="1">
        <f t="shared" si="98"/>
        <v>0</v>
      </c>
      <c r="AQ321" s="1">
        <f t="shared" si="99"/>
        <v>0</v>
      </c>
      <c r="AR321">
        <f t="shared" si="100"/>
        <v>8</v>
      </c>
    </row>
    <row r="322" spans="1:44">
      <c r="A322">
        <v>321</v>
      </c>
      <c r="B322">
        <v>2018</v>
      </c>
      <c r="C322">
        <v>2.6</v>
      </c>
      <c r="E322">
        <v>0</v>
      </c>
      <c r="F322">
        <v>4.1</v>
      </c>
      <c r="G322" t="s">
        <v>48</v>
      </c>
      <c r="H322">
        <f t="shared" ref="H322:H385" si="101">IF(G322="Melanoma",0,IF(G322="NSCLC",1,2))</f>
        <v>2</v>
      </c>
      <c r="I322">
        <v>1.44</v>
      </c>
      <c r="J322">
        <v>61.11156742</v>
      </c>
      <c r="K322">
        <v>0.1814</v>
      </c>
      <c r="L322">
        <v>0</v>
      </c>
      <c r="M322">
        <v>0</v>
      </c>
      <c r="N322">
        <v>0</v>
      </c>
      <c r="O322">
        <v>1</v>
      </c>
      <c r="P322">
        <v>0</v>
      </c>
      <c r="Q322">
        <v>7.43278084714549</v>
      </c>
      <c r="R322">
        <v>138</v>
      </c>
      <c r="S322">
        <v>11.9</v>
      </c>
      <c r="T322">
        <v>46.3</v>
      </c>
      <c r="U322">
        <v>1</v>
      </c>
      <c r="V322">
        <v>17.7412731</v>
      </c>
      <c r="W322">
        <v>0</v>
      </c>
      <c r="X322">
        <v>18.23408624</v>
      </c>
      <c r="Y322">
        <v>1</v>
      </c>
      <c r="Z322" s="1">
        <f t="shared" ref="Z322:Z385" si="102">IF($G322="Bladder",1,0)</f>
        <v>0</v>
      </c>
      <c r="AA322" s="1">
        <f t="shared" ref="AA322:AA385" si="103">IF($G322="Breast",1,0)</f>
        <v>0</v>
      </c>
      <c r="AB322" s="1">
        <f t="shared" ref="AB322:AB385" si="104">IF($G322="Colorectal",1,0)</f>
        <v>0</v>
      </c>
      <c r="AC322" s="1">
        <f t="shared" ref="AC322:AC385" si="105">IF($G322="Endometrial",1,0)</f>
        <v>0</v>
      </c>
      <c r="AD322" s="1">
        <f t="shared" ref="AD322:AD385" si="106">IF($G322="Esophageal",1,0)</f>
        <v>0</v>
      </c>
      <c r="AE322" s="1">
        <f t="shared" ref="AE322:AE385" si="107">IF($G322="Gastric",1,0)</f>
        <v>0</v>
      </c>
      <c r="AF322" s="1">
        <f t="shared" ref="AF322:AF385" si="108">IF($G322="Head &amp; Neck",1,0)</f>
        <v>0</v>
      </c>
      <c r="AG322" s="1">
        <f t="shared" ref="AG322:AG385" si="109">IF($G322="Hepatobiliary",1,0)</f>
        <v>0</v>
      </c>
      <c r="AH322" s="1">
        <f t="shared" ref="AH322:AH385" si="110">IF($G322="Melanoma",1,0)</f>
        <v>0</v>
      </c>
      <c r="AI322" s="1">
        <f t="shared" ref="AI322:AI385" si="111">IF($G322="Mesothelioma",1,0)</f>
        <v>0</v>
      </c>
      <c r="AJ322" s="1">
        <f t="shared" ref="AJ322:AJ385" si="112">IF($G322="NSCLC",1,0)</f>
        <v>0</v>
      </c>
      <c r="AK322" s="1">
        <f t="shared" ref="AK322:AK385" si="113">IF($G322="Ovarian",1,0)</f>
        <v>0</v>
      </c>
      <c r="AL322" s="1">
        <f t="shared" ref="AL322:AL385" si="114">IF($G322="Pancreatic",1,0)</f>
        <v>1</v>
      </c>
      <c r="AM322" s="1">
        <f t="shared" ref="AM322:AM385" si="115">IF($G322="Renal",1,0)</f>
        <v>0</v>
      </c>
      <c r="AN322" s="1">
        <f t="shared" ref="AN322:AN385" si="116">IF($G322="Sarcoma",1,0)</f>
        <v>0</v>
      </c>
      <c r="AO322" s="1">
        <f t="shared" ref="AO322:AO385" si="117">IF($G322="SCLC",1,0)</f>
        <v>0</v>
      </c>
      <c r="AP322" s="1">
        <f t="shared" ref="AP322:AP385" si="118">IF($G322="Unknown primary",1,0)</f>
        <v>0</v>
      </c>
      <c r="AQ322" s="1">
        <f t="shared" ref="AQ322:AQ385" si="119">IF($G322="CNS",1,0)</f>
        <v>0</v>
      </c>
      <c r="AR322">
        <f t="shared" si="100"/>
        <v>13</v>
      </c>
    </row>
    <row r="323" spans="1:44">
      <c r="A323">
        <v>322</v>
      </c>
      <c r="B323">
        <v>2018</v>
      </c>
      <c r="C323">
        <v>0.9</v>
      </c>
      <c r="E323">
        <v>1</v>
      </c>
      <c r="F323">
        <v>4.1</v>
      </c>
      <c r="G323" t="s">
        <v>51</v>
      </c>
      <c r="H323">
        <f t="shared" si="101"/>
        <v>2</v>
      </c>
      <c r="I323">
        <v>3.19</v>
      </c>
      <c r="J323">
        <v>59.66324435</v>
      </c>
      <c r="K323">
        <v>0.4704</v>
      </c>
      <c r="L323">
        <v>0</v>
      </c>
      <c r="M323">
        <v>0</v>
      </c>
      <c r="N323">
        <v>0</v>
      </c>
      <c r="O323">
        <v>1</v>
      </c>
      <c r="P323">
        <v>0</v>
      </c>
      <c r="Q323">
        <v>7.51012891344382</v>
      </c>
      <c r="R323">
        <v>222</v>
      </c>
      <c r="S323">
        <v>11.3</v>
      </c>
      <c r="T323">
        <v>20.6</v>
      </c>
      <c r="U323">
        <v>1</v>
      </c>
      <c r="V323">
        <v>1.478439425</v>
      </c>
      <c r="W323">
        <v>1</v>
      </c>
      <c r="X323">
        <v>3.679671458</v>
      </c>
      <c r="Y323">
        <v>0</v>
      </c>
      <c r="Z323" s="1">
        <f t="shared" si="102"/>
        <v>0</v>
      </c>
      <c r="AA323" s="1">
        <f t="shared" si="103"/>
        <v>0</v>
      </c>
      <c r="AB323" s="1">
        <f t="shared" si="104"/>
        <v>0</v>
      </c>
      <c r="AC323" s="1">
        <f t="shared" si="105"/>
        <v>0</v>
      </c>
      <c r="AD323" s="1">
        <f t="shared" si="106"/>
        <v>0</v>
      </c>
      <c r="AE323" s="1">
        <f t="shared" si="107"/>
        <v>0</v>
      </c>
      <c r="AF323" s="1">
        <f t="shared" si="108"/>
        <v>0</v>
      </c>
      <c r="AG323" s="1">
        <f t="shared" si="109"/>
        <v>0</v>
      </c>
      <c r="AH323" s="1">
        <f t="shared" si="110"/>
        <v>0</v>
      </c>
      <c r="AI323" s="1">
        <f t="shared" si="111"/>
        <v>0</v>
      </c>
      <c r="AJ323" s="1">
        <f t="shared" si="112"/>
        <v>0</v>
      </c>
      <c r="AK323" s="1">
        <f t="shared" si="113"/>
        <v>0</v>
      </c>
      <c r="AL323" s="1">
        <f t="shared" si="114"/>
        <v>0</v>
      </c>
      <c r="AM323" s="1">
        <f t="shared" si="115"/>
        <v>0</v>
      </c>
      <c r="AN323" s="1">
        <f t="shared" si="116"/>
        <v>1</v>
      </c>
      <c r="AO323" s="1">
        <f t="shared" si="117"/>
        <v>0</v>
      </c>
      <c r="AP323" s="1">
        <f t="shared" si="118"/>
        <v>0</v>
      </c>
      <c r="AQ323" s="1">
        <f t="shared" si="119"/>
        <v>0</v>
      </c>
      <c r="AR323">
        <f t="shared" si="100"/>
        <v>15</v>
      </c>
    </row>
    <row r="324" spans="1:44">
      <c r="A324">
        <v>323</v>
      </c>
      <c r="B324">
        <v>2018</v>
      </c>
      <c r="C324">
        <v>12.3</v>
      </c>
      <c r="D324">
        <v>60</v>
      </c>
      <c r="E324">
        <v>1</v>
      </c>
      <c r="F324">
        <v>4.1</v>
      </c>
      <c r="G324" t="s">
        <v>53</v>
      </c>
      <c r="H324">
        <f t="shared" si="101"/>
        <v>1</v>
      </c>
      <c r="I324">
        <v>3.32</v>
      </c>
      <c r="J324">
        <v>58.68856947</v>
      </c>
      <c r="K324">
        <v>0.1336</v>
      </c>
      <c r="L324">
        <v>0</v>
      </c>
      <c r="M324">
        <v>0</v>
      </c>
      <c r="N324">
        <v>0</v>
      </c>
      <c r="O324">
        <v>1</v>
      </c>
      <c r="P324">
        <v>0</v>
      </c>
      <c r="Q324">
        <v>6.2707182320442</v>
      </c>
      <c r="R324">
        <v>232</v>
      </c>
      <c r="S324">
        <v>10.4</v>
      </c>
      <c r="T324">
        <v>24.5</v>
      </c>
      <c r="U324">
        <v>1</v>
      </c>
      <c r="V324">
        <v>1.938398357</v>
      </c>
      <c r="W324">
        <v>1</v>
      </c>
      <c r="X324">
        <v>1.938398357</v>
      </c>
      <c r="Y324">
        <v>0</v>
      </c>
      <c r="Z324" s="1">
        <f t="shared" si="102"/>
        <v>0</v>
      </c>
      <c r="AA324" s="1">
        <f t="shared" si="103"/>
        <v>0</v>
      </c>
      <c r="AB324" s="1">
        <f t="shared" si="104"/>
        <v>0</v>
      </c>
      <c r="AC324" s="1">
        <f t="shared" si="105"/>
        <v>0</v>
      </c>
      <c r="AD324" s="1">
        <f t="shared" si="106"/>
        <v>0</v>
      </c>
      <c r="AE324" s="1">
        <f t="shared" si="107"/>
        <v>0</v>
      </c>
      <c r="AF324" s="1">
        <f t="shared" si="108"/>
        <v>0</v>
      </c>
      <c r="AG324" s="1">
        <f t="shared" si="109"/>
        <v>0</v>
      </c>
      <c r="AH324" s="1">
        <f t="shared" si="110"/>
        <v>0</v>
      </c>
      <c r="AI324" s="1">
        <f t="shared" si="111"/>
        <v>0</v>
      </c>
      <c r="AJ324" s="1">
        <f t="shared" si="112"/>
        <v>1</v>
      </c>
      <c r="AK324" s="1">
        <f t="shared" si="113"/>
        <v>0</v>
      </c>
      <c r="AL324" s="1">
        <f t="shared" si="114"/>
        <v>0</v>
      </c>
      <c r="AM324" s="1">
        <f t="shared" si="115"/>
        <v>0</v>
      </c>
      <c r="AN324" s="1">
        <f t="shared" si="116"/>
        <v>0</v>
      </c>
      <c r="AO324" s="1">
        <f t="shared" si="117"/>
        <v>0</v>
      </c>
      <c r="AP324" s="1">
        <f t="shared" si="118"/>
        <v>0</v>
      </c>
      <c r="AQ324" s="1">
        <f t="shared" si="119"/>
        <v>0</v>
      </c>
      <c r="AR324">
        <f t="shared" si="100"/>
        <v>11</v>
      </c>
    </row>
    <row r="325" spans="1:44">
      <c r="A325">
        <v>324</v>
      </c>
      <c r="B325">
        <v>2018</v>
      </c>
      <c r="C325">
        <v>4.4</v>
      </c>
      <c r="E325">
        <v>1</v>
      </c>
      <c r="F325">
        <v>2.6</v>
      </c>
      <c r="G325" t="s">
        <v>55</v>
      </c>
      <c r="H325">
        <f t="shared" si="101"/>
        <v>2</v>
      </c>
      <c r="I325">
        <v>20.67</v>
      </c>
      <c r="J325">
        <v>61.53593429</v>
      </c>
      <c r="K325">
        <v>0.0003</v>
      </c>
      <c r="L325">
        <v>0</v>
      </c>
      <c r="M325">
        <v>0</v>
      </c>
      <c r="N325">
        <v>0</v>
      </c>
      <c r="O325">
        <v>1</v>
      </c>
      <c r="P325">
        <v>0</v>
      </c>
      <c r="Q325">
        <v>8.11049723756905</v>
      </c>
      <c r="R325">
        <v>556</v>
      </c>
      <c r="S325">
        <v>9.3</v>
      </c>
      <c r="T325">
        <v>22.2</v>
      </c>
      <c r="U325">
        <v>1</v>
      </c>
      <c r="V325">
        <v>0.558521561</v>
      </c>
      <c r="W325">
        <v>0</v>
      </c>
      <c r="X325">
        <v>1.77412731</v>
      </c>
      <c r="Y325">
        <v>0</v>
      </c>
      <c r="Z325" s="1">
        <f t="shared" si="102"/>
        <v>0</v>
      </c>
      <c r="AA325" s="1">
        <f t="shared" si="103"/>
        <v>0</v>
      </c>
      <c r="AB325" s="1">
        <f t="shared" si="104"/>
        <v>0</v>
      </c>
      <c r="AC325" s="1">
        <f t="shared" si="105"/>
        <v>0</v>
      </c>
      <c r="AD325" s="1">
        <f t="shared" si="106"/>
        <v>0</v>
      </c>
      <c r="AE325" s="1">
        <f t="shared" si="107"/>
        <v>0</v>
      </c>
      <c r="AF325" s="1">
        <f t="shared" si="108"/>
        <v>1</v>
      </c>
      <c r="AG325" s="1">
        <f t="shared" si="109"/>
        <v>0</v>
      </c>
      <c r="AH325" s="1">
        <f t="shared" si="110"/>
        <v>0</v>
      </c>
      <c r="AI325" s="1">
        <f t="shared" si="111"/>
        <v>0</v>
      </c>
      <c r="AJ325" s="1">
        <f t="shared" si="112"/>
        <v>0</v>
      </c>
      <c r="AK325" s="1">
        <f t="shared" si="113"/>
        <v>0</v>
      </c>
      <c r="AL325" s="1">
        <f t="shared" si="114"/>
        <v>0</v>
      </c>
      <c r="AM325" s="1">
        <f t="shared" si="115"/>
        <v>0</v>
      </c>
      <c r="AN325" s="1">
        <f t="shared" si="116"/>
        <v>0</v>
      </c>
      <c r="AO325" s="1">
        <f t="shared" si="117"/>
        <v>0</v>
      </c>
      <c r="AP325" s="1">
        <f t="shared" si="118"/>
        <v>0</v>
      </c>
      <c r="AQ325" s="1">
        <f t="shared" si="119"/>
        <v>0</v>
      </c>
      <c r="AR325">
        <f t="shared" si="100"/>
        <v>7</v>
      </c>
    </row>
    <row r="326" spans="1:44">
      <c r="A326">
        <v>325</v>
      </c>
      <c r="B326">
        <v>2018</v>
      </c>
      <c r="C326">
        <v>3.5</v>
      </c>
      <c r="D326">
        <v>2</v>
      </c>
      <c r="E326">
        <v>0</v>
      </c>
      <c r="F326">
        <v>4</v>
      </c>
      <c r="G326" t="s">
        <v>53</v>
      </c>
      <c r="H326">
        <f t="shared" si="101"/>
        <v>1</v>
      </c>
      <c r="I326">
        <v>3.21</v>
      </c>
      <c r="J326">
        <v>63.45516769</v>
      </c>
      <c r="K326">
        <v>0.3012</v>
      </c>
      <c r="L326">
        <v>0</v>
      </c>
      <c r="M326">
        <v>0</v>
      </c>
      <c r="N326">
        <v>0</v>
      </c>
      <c r="O326">
        <v>1</v>
      </c>
      <c r="P326">
        <v>0</v>
      </c>
      <c r="Q326">
        <v>4.47329650092081</v>
      </c>
      <c r="R326">
        <v>189</v>
      </c>
      <c r="S326">
        <v>12.7</v>
      </c>
      <c r="T326">
        <v>30.8</v>
      </c>
      <c r="U326">
        <v>1</v>
      </c>
      <c r="V326">
        <v>12.41889117</v>
      </c>
      <c r="W326">
        <v>0</v>
      </c>
      <c r="X326">
        <v>19.58110883</v>
      </c>
      <c r="Y326">
        <v>0</v>
      </c>
      <c r="Z326" s="1">
        <f t="shared" si="102"/>
        <v>0</v>
      </c>
      <c r="AA326" s="1">
        <f t="shared" si="103"/>
        <v>0</v>
      </c>
      <c r="AB326" s="1">
        <f t="shared" si="104"/>
        <v>0</v>
      </c>
      <c r="AC326" s="1">
        <f t="shared" si="105"/>
        <v>0</v>
      </c>
      <c r="AD326" s="1">
        <f t="shared" si="106"/>
        <v>0</v>
      </c>
      <c r="AE326" s="1">
        <f t="shared" si="107"/>
        <v>0</v>
      </c>
      <c r="AF326" s="1">
        <f t="shared" si="108"/>
        <v>0</v>
      </c>
      <c r="AG326" s="1">
        <f t="shared" si="109"/>
        <v>0</v>
      </c>
      <c r="AH326" s="1">
        <f t="shared" si="110"/>
        <v>0</v>
      </c>
      <c r="AI326" s="1">
        <f t="shared" si="111"/>
        <v>0</v>
      </c>
      <c r="AJ326" s="1">
        <f t="shared" si="112"/>
        <v>1</v>
      </c>
      <c r="AK326" s="1">
        <f t="shared" si="113"/>
        <v>0</v>
      </c>
      <c r="AL326" s="1">
        <f t="shared" si="114"/>
        <v>0</v>
      </c>
      <c r="AM326" s="1">
        <f t="shared" si="115"/>
        <v>0</v>
      </c>
      <c r="AN326" s="1">
        <f t="shared" si="116"/>
        <v>0</v>
      </c>
      <c r="AO326" s="1">
        <f t="shared" si="117"/>
        <v>0</v>
      </c>
      <c r="AP326" s="1">
        <f t="shared" si="118"/>
        <v>0</v>
      </c>
      <c r="AQ326" s="1">
        <f t="shared" si="119"/>
        <v>0</v>
      </c>
      <c r="AR326">
        <f t="shared" si="100"/>
        <v>11</v>
      </c>
    </row>
    <row r="327" spans="1:44">
      <c r="A327">
        <v>326</v>
      </c>
      <c r="B327">
        <v>2018</v>
      </c>
      <c r="C327">
        <v>0</v>
      </c>
      <c r="E327">
        <v>1</v>
      </c>
      <c r="F327">
        <v>2.7</v>
      </c>
      <c r="G327" t="s">
        <v>51</v>
      </c>
      <c r="H327">
        <f t="shared" si="101"/>
        <v>2</v>
      </c>
      <c r="I327">
        <v>88</v>
      </c>
      <c r="J327">
        <v>21.99041752</v>
      </c>
      <c r="K327">
        <v>0.3144</v>
      </c>
      <c r="L327">
        <v>0</v>
      </c>
      <c r="M327">
        <v>0</v>
      </c>
      <c r="N327">
        <v>0</v>
      </c>
      <c r="O327">
        <v>1</v>
      </c>
      <c r="P327">
        <v>1</v>
      </c>
      <c r="Q327">
        <v>7.34438305709024</v>
      </c>
      <c r="R327">
        <v>572</v>
      </c>
      <c r="S327">
        <v>8.6</v>
      </c>
      <c r="T327">
        <v>20.1</v>
      </c>
      <c r="U327">
        <v>1</v>
      </c>
      <c r="V327">
        <v>1.905544148</v>
      </c>
      <c r="W327">
        <v>1</v>
      </c>
      <c r="X327">
        <v>1.905544148</v>
      </c>
      <c r="Y327">
        <v>0</v>
      </c>
      <c r="Z327" s="1">
        <f t="shared" si="102"/>
        <v>0</v>
      </c>
      <c r="AA327" s="1">
        <f t="shared" si="103"/>
        <v>0</v>
      </c>
      <c r="AB327" s="1">
        <f t="shared" si="104"/>
        <v>0</v>
      </c>
      <c r="AC327" s="1">
        <f t="shared" si="105"/>
        <v>0</v>
      </c>
      <c r="AD327" s="1">
        <f t="shared" si="106"/>
        <v>0</v>
      </c>
      <c r="AE327" s="1">
        <f t="shared" si="107"/>
        <v>0</v>
      </c>
      <c r="AF327" s="1">
        <f t="shared" si="108"/>
        <v>0</v>
      </c>
      <c r="AG327" s="1">
        <f t="shared" si="109"/>
        <v>0</v>
      </c>
      <c r="AH327" s="1">
        <f t="shared" si="110"/>
        <v>0</v>
      </c>
      <c r="AI327" s="1">
        <f t="shared" si="111"/>
        <v>0</v>
      </c>
      <c r="AJ327" s="1">
        <f t="shared" si="112"/>
        <v>0</v>
      </c>
      <c r="AK327" s="1">
        <f t="shared" si="113"/>
        <v>0</v>
      </c>
      <c r="AL327" s="1">
        <f t="shared" si="114"/>
        <v>0</v>
      </c>
      <c r="AM327" s="1">
        <f t="shared" si="115"/>
        <v>0</v>
      </c>
      <c r="AN327" s="1">
        <f t="shared" si="116"/>
        <v>1</v>
      </c>
      <c r="AO327" s="1">
        <f t="shared" si="117"/>
        <v>0</v>
      </c>
      <c r="AP327" s="1">
        <f t="shared" si="118"/>
        <v>0</v>
      </c>
      <c r="AQ327" s="1">
        <f t="shared" si="119"/>
        <v>0</v>
      </c>
      <c r="AR327">
        <f t="shared" si="100"/>
        <v>15</v>
      </c>
    </row>
    <row r="328" spans="1:44">
      <c r="A328">
        <v>327</v>
      </c>
      <c r="B328">
        <v>2018</v>
      </c>
      <c r="C328">
        <v>15.8</v>
      </c>
      <c r="D328">
        <v>10</v>
      </c>
      <c r="E328">
        <v>1</v>
      </c>
      <c r="F328">
        <v>4</v>
      </c>
      <c r="G328" t="s">
        <v>53</v>
      </c>
      <c r="H328">
        <f t="shared" si="101"/>
        <v>1</v>
      </c>
      <c r="I328">
        <v>5.6</v>
      </c>
      <c r="J328">
        <v>62.67761807</v>
      </c>
      <c r="K328">
        <v>0.9338</v>
      </c>
      <c r="L328">
        <v>0</v>
      </c>
      <c r="M328">
        <v>1</v>
      </c>
      <c r="N328">
        <v>0</v>
      </c>
      <c r="O328">
        <v>1</v>
      </c>
      <c r="P328">
        <v>1</v>
      </c>
      <c r="Q328">
        <v>6.71639042357275</v>
      </c>
      <c r="R328">
        <v>265</v>
      </c>
      <c r="S328">
        <v>11</v>
      </c>
      <c r="T328">
        <v>21</v>
      </c>
      <c r="U328">
        <v>1</v>
      </c>
      <c r="V328">
        <v>2.529774127</v>
      </c>
      <c r="W328">
        <v>1</v>
      </c>
      <c r="X328">
        <v>5.94661191</v>
      </c>
      <c r="Y328">
        <v>0</v>
      </c>
      <c r="Z328" s="1">
        <f t="shared" si="102"/>
        <v>0</v>
      </c>
      <c r="AA328" s="1">
        <f t="shared" si="103"/>
        <v>0</v>
      </c>
      <c r="AB328" s="1">
        <f t="shared" si="104"/>
        <v>0</v>
      </c>
      <c r="AC328" s="1">
        <f t="shared" si="105"/>
        <v>0</v>
      </c>
      <c r="AD328" s="1">
        <f t="shared" si="106"/>
        <v>0</v>
      </c>
      <c r="AE328" s="1">
        <f t="shared" si="107"/>
        <v>0</v>
      </c>
      <c r="AF328" s="1">
        <f t="shared" si="108"/>
        <v>0</v>
      </c>
      <c r="AG328" s="1">
        <f t="shared" si="109"/>
        <v>0</v>
      </c>
      <c r="AH328" s="1">
        <f t="shared" si="110"/>
        <v>0</v>
      </c>
      <c r="AI328" s="1">
        <f t="shared" si="111"/>
        <v>0</v>
      </c>
      <c r="AJ328" s="1">
        <f t="shared" si="112"/>
        <v>1</v>
      </c>
      <c r="AK328" s="1">
        <f t="shared" si="113"/>
        <v>0</v>
      </c>
      <c r="AL328" s="1">
        <f t="shared" si="114"/>
        <v>0</v>
      </c>
      <c r="AM328" s="1">
        <f t="shared" si="115"/>
        <v>0</v>
      </c>
      <c r="AN328" s="1">
        <f t="shared" si="116"/>
        <v>0</v>
      </c>
      <c r="AO328" s="1">
        <f t="shared" si="117"/>
        <v>0</v>
      </c>
      <c r="AP328" s="1">
        <f t="shared" si="118"/>
        <v>0</v>
      </c>
      <c r="AQ328" s="1">
        <f t="shared" si="119"/>
        <v>0</v>
      </c>
      <c r="AR328">
        <f t="shared" si="100"/>
        <v>11</v>
      </c>
    </row>
    <row r="329" spans="1:44">
      <c r="A329">
        <v>328</v>
      </c>
      <c r="B329">
        <v>2018</v>
      </c>
      <c r="C329">
        <v>4.4</v>
      </c>
      <c r="D329">
        <v>0</v>
      </c>
      <c r="E329">
        <v>1</v>
      </c>
      <c r="F329">
        <v>3.7</v>
      </c>
      <c r="G329" t="s">
        <v>53</v>
      </c>
      <c r="H329">
        <f t="shared" si="101"/>
        <v>1</v>
      </c>
      <c r="I329">
        <v>9.89</v>
      </c>
      <c r="J329">
        <v>65.15811088</v>
      </c>
      <c r="K329">
        <v>0.0105</v>
      </c>
      <c r="L329">
        <v>0</v>
      </c>
      <c r="M329">
        <v>1</v>
      </c>
      <c r="N329">
        <v>0</v>
      </c>
      <c r="O329">
        <v>1</v>
      </c>
      <c r="P329">
        <v>0</v>
      </c>
      <c r="Q329">
        <v>7.12154696132597</v>
      </c>
      <c r="R329">
        <v>283</v>
      </c>
      <c r="S329">
        <v>9.7</v>
      </c>
      <c r="T329">
        <v>25.2</v>
      </c>
      <c r="U329">
        <v>1</v>
      </c>
      <c r="V329">
        <v>0.755646817</v>
      </c>
      <c r="W329">
        <v>1</v>
      </c>
      <c r="X329">
        <v>2.95687885</v>
      </c>
      <c r="Y329">
        <v>0</v>
      </c>
      <c r="Z329" s="1">
        <f t="shared" si="102"/>
        <v>0</v>
      </c>
      <c r="AA329" s="1">
        <f t="shared" si="103"/>
        <v>0</v>
      </c>
      <c r="AB329" s="1">
        <f t="shared" si="104"/>
        <v>0</v>
      </c>
      <c r="AC329" s="1">
        <f t="shared" si="105"/>
        <v>0</v>
      </c>
      <c r="AD329" s="1">
        <f t="shared" si="106"/>
        <v>0</v>
      </c>
      <c r="AE329" s="1">
        <f t="shared" si="107"/>
        <v>0</v>
      </c>
      <c r="AF329" s="1">
        <f t="shared" si="108"/>
        <v>0</v>
      </c>
      <c r="AG329" s="1">
        <f t="shared" si="109"/>
        <v>0</v>
      </c>
      <c r="AH329" s="1">
        <f t="shared" si="110"/>
        <v>0</v>
      </c>
      <c r="AI329" s="1">
        <f t="shared" si="111"/>
        <v>0</v>
      </c>
      <c r="AJ329" s="1">
        <f t="shared" si="112"/>
        <v>1</v>
      </c>
      <c r="AK329" s="1">
        <f t="shared" si="113"/>
        <v>0</v>
      </c>
      <c r="AL329" s="1">
        <f t="shared" si="114"/>
        <v>0</v>
      </c>
      <c r="AM329" s="1">
        <f t="shared" si="115"/>
        <v>0</v>
      </c>
      <c r="AN329" s="1">
        <f t="shared" si="116"/>
        <v>0</v>
      </c>
      <c r="AO329" s="1">
        <f t="shared" si="117"/>
        <v>0</v>
      </c>
      <c r="AP329" s="1">
        <f t="shared" si="118"/>
        <v>0</v>
      </c>
      <c r="AQ329" s="1">
        <f t="shared" si="119"/>
        <v>0</v>
      </c>
      <c r="AR329">
        <f t="shared" si="100"/>
        <v>11</v>
      </c>
    </row>
    <row r="330" spans="1:44">
      <c r="A330">
        <v>329</v>
      </c>
      <c r="B330">
        <v>2018</v>
      </c>
      <c r="C330">
        <v>1.8</v>
      </c>
      <c r="E330">
        <v>1</v>
      </c>
      <c r="F330">
        <v>4.1</v>
      </c>
      <c r="G330" t="s">
        <v>48</v>
      </c>
      <c r="H330">
        <f t="shared" si="101"/>
        <v>2</v>
      </c>
      <c r="I330">
        <v>4.8</v>
      </c>
      <c r="J330">
        <v>74.14647502</v>
      </c>
      <c r="K330">
        <v>0.1933</v>
      </c>
      <c r="L330">
        <v>0</v>
      </c>
      <c r="M330">
        <v>1</v>
      </c>
      <c r="N330">
        <v>0</v>
      </c>
      <c r="O330">
        <v>1</v>
      </c>
      <c r="P330">
        <v>0</v>
      </c>
      <c r="Q330">
        <v>0</v>
      </c>
      <c r="R330">
        <v>249</v>
      </c>
      <c r="S330">
        <v>12.2</v>
      </c>
      <c r="T330">
        <v>25.2</v>
      </c>
      <c r="U330">
        <v>1</v>
      </c>
      <c r="V330">
        <v>1.609856263</v>
      </c>
      <c r="W330">
        <v>1</v>
      </c>
      <c r="X330">
        <v>9.49486653</v>
      </c>
      <c r="Y330">
        <v>0</v>
      </c>
      <c r="Z330" s="1">
        <f t="shared" si="102"/>
        <v>0</v>
      </c>
      <c r="AA330" s="1">
        <f t="shared" si="103"/>
        <v>0</v>
      </c>
      <c r="AB330" s="1">
        <f t="shared" si="104"/>
        <v>0</v>
      </c>
      <c r="AC330" s="1">
        <f t="shared" si="105"/>
        <v>0</v>
      </c>
      <c r="AD330" s="1">
        <f t="shared" si="106"/>
        <v>0</v>
      </c>
      <c r="AE330" s="1">
        <f t="shared" si="107"/>
        <v>0</v>
      </c>
      <c r="AF330" s="1">
        <f t="shared" si="108"/>
        <v>0</v>
      </c>
      <c r="AG330" s="1">
        <f t="shared" si="109"/>
        <v>0</v>
      </c>
      <c r="AH330" s="1">
        <f t="shared" si="110"/>
        <v>0</v>
      </c>
      <c r="AI330" s="1">
        <f t="shared" si="111"/>
        <v>0</v>
      </c>
      <c r="AJ330" s="1">
        <f t="shared" si="112"/>
        <v>0</v>
      </c>
      <c r="AK330" s="1">
        <f t="shared" si="113"/>
        <v>0</v>
      </c>
      <c r="AL330" s="1">
        <f t="shared" si="114"/>
        <v>1</v>
      </c>
      <c r="AM330" s="1">
        <f t="shared" si="115"/>
        <v>0</v>
      </c>
      <c r="AN330" s="1">
        <f t="shared" si="116"/>
        <v>0</v>
      </c>
      <c r="AO330" s="1">
        <f t="shared" si="117"/>
        <v>0</v>
      </c>
      <c r="AP330" s="1">
        <f t="shared" si="118"/>
        <v>0</v>
      </c>
      <c r="AQ330" s="1">
        <f t="shared" si="119"/>
        <v>0</v>
      </c>
      <c r="AR330">
        <f t="shared" si="100"/>
        <v>13</v>
      </c>
    </row>
    <row r="331" spans="1:44">
      <c r="A331">
        <v>330</v>
      </c>
      <c r="B331">
        <v>2018</v>
      </c>
      <c r="C331">
        <v>0.9</v>
      </c>
      <c r="D331">
        <v>0</v>
      </c>
      <c r="E331">
        <v>0</v>
      </c>
      <c r="F331">
        <v>4.3</v>
      </c>
      <c r="G331" t="s">
        <v>53</v>
      </c>
      <c r="H331">
        <f t="shared" si="101"/>
        <v>1</v>
      </c>
      <c r="I331">
        <v>2.35</v>
      </c>
      <c r="J331">
        <v>45.33333333</v>
      </c>
      <c r="K331">
        <v>0</v>
      </c>
      <c r="L331">
        <v>0</v>
      </c>
      <c r="M331">
        <v>0</v>
      </c>
      <c r="N331">
        <v>0</v>
      </c>
      <c r="O331">
        <v>1</v>
      </c>
      <c r="P331">
        <v>0</v>
      </c>
      <c r="Q331">
        <v>7.6611418047882</v>
      </c>
      <c r="R331">
        <v>371</v>
      </c>
      <c r="S331">
        <v>10.3</v>
      </c>
      <c r="T331">
        <v>29.4</v>
      </c>
      <c r="U331">
        <v>1</v>
      </c>
      <c r="V331">
        <v>5.979466119</v>
      </c>
      <c r="W331">
        <v>0</v>
      </c>
      <c r="X331">
        <v>15.34291581</v>
      </c>
      <c r="Y331">
        <v>0</v>
      </c>
      <c r="Z331" s="1">
        <f t="shared" si="102"/>
        <v>0</v>
      </c>
      <c r="AA331" s="1">
        <f t="shared" si="103"/>
        <v>0</v>
      </c>
      <c r="AB331" s="1">
        <f t="shared" si="104"/>
        <v>0</v>
      </c>
      <c r="AC331" s="1">
        <f t="shared" si="105"/>
        <v>0</v>
      </c>
      <c r="AD331" s="1">
        <f t="shared" si="106"/>
        <v>0</v>
      </c>
      <c r="AE331" s="1">
        <f t="shared" si="107"/>
        <v>0</v>
      </c>
      <c r="AF331" s="1">
        <f t="shared" si="108"/>
        <v>0</v>
      </c>
      <c r="AG331" s="1">
        <f t="shared" si="109"/>
        <v>0</v>
      </c>
      <c r="AH331" s="1">
        <f t="shared" si="110"/>
        <v>0</v>
      </c>
      <c r="AI331" s="1">
        <f t="shared" si="111"/>
        <v>0</v>
      </c>
      <c r="AJ331" s="1">
        <f t="shared" si="112"/>
        <v>1</v>
      </c>
      <c r="AK331" s="1">
        <f t="shared" si="113"/>
        <v>0</v>
      </c>
      <c r="AL331" s="1">
        <f t="shared" si="114"/>
        <v>0</v>
      </c>
      <c r="AM331" s="1">
        <f t="shared" si="115"/>
        <v>0</v>
      </c>
      <c r="AN331" s="1">
        <f t="shared" si="116"/>
        <v>0</v>
      </c>
      <c r="AO331" s="1">
        <f t="shared" si="117"/>
        <v>0</v>
      </c>
      <c r="AP331" s="1">
        <f t="shared" si="118"/>
        <v>0</v>
      </c>
      <c r="AQ331" s="1">
        <f t="shared" si="119"/>
        <v>0</v>
      </c>
      <c r="AR331">
        <f t="shared" si="100"/>
        <v>11</v>
      </c>
    </row>
    <row r="332" spans="1:44">
      <c r="A332">
        <v>331</v>
      </c>
      <c r="B332">
        <v>2018</v>
      </c>
      <c r="C332">
        <v>3.5</v>
      </c>
      <c r="E332">
        <v>1</v>
      </c>
      <c r="F332">
        <v>4.4</v>
      </c>
      <c r="G332" t="s">
        <v>52</v>
      </c>
      <c r="H332">
        <f t="shared" si="101"/>
        <v>2</v>
      </c>
      <c r="I332">
        <v>3.63</v>
      </c>
      <c r="J332">
        <v>61.82340862</v>
      </c>
      <c r="K332">
        <v>0.4476</v>
      </c>
      <c r="L332">
        <v>1</v>
      </c>
      <c r="M332">
        <v>1</v>
      </c>
      <c r="N332">
        <v>0</v>
      </c>
      <c r="O332">
        <v>1</v>
      </c>
      <c r="P332">
        <v>0</v>
      </c>
      <c r="Q332">
        <v>9.15469613259668</v>
      </c>
      <c r="R332">
        <v>184</v>
      </c>
      <c r="S332">
        <v>15.4</v>
      </c>
      <c r="T332">
        <v>31</v>
      </c>
      <c r="U332">
        <v>1</v>
      </c>
      <c r="V332">
        <v>1.708418891</v>
      </c>
      <c r="W332">
        <v>1</v>
      </c>
      <c r="X332">
        <v>4.336755647</v>
      </c>
      <c r="Y332">
        <v>0</v>
      </c>
      <c r="Z332" s="1">
        <f t="shared" si="102"/>
        <v>0</v>
      </c>
      <c r="AA332" s="1">
        <f t="shared" si="103"/>
        <v>0</v>
      </c>
      <c r="AB332" s="1">
        <f t="shared" si="104"/>
        <v>0</v>
      </c>
      <c r="AC332" s="1">
        <f t="shared" si="105"/>
        <v>0</v>
      </c>
      <c r="AD332" s="1">
        <f t="shared" si="106"/>
        <v>0</v>
      </c>
      <c r="AE332" s="1">
        <f t="shared" si="107"/>
        <v>0</v>
      </c>
      <c r="AF332" s="1">
        <f t="shared" si="108"/>
        <v>0</v>
      </c>
      <c r="AG332" s="1">
        <f t="shared" si="109"/>
        <v>0</v>
      </c>
      <c r="AH332" s="1">
        <f t="shared" si="110"/>
        <v>0</v>
      </c>
      <c r="AI332" s="1">
        <f t="shared" si="111"/>
        <v>0</v>
      </c>
      <c r="AJ332" s="1">
        <f t="shared" si="112"/>
        <v>0</v>
      </c>
      <c r="AK332" s="1">
        <f t="shared" si="113"/>
        <v>0</v>
      </c>
      <c r="AL332" s="1">
        <f t="shared" si="114"/>
        <v>0</v>
      </c>
      <c r="AM332" s="1">
        <f t="shared" si="115"/>
        <v>0</v>
      </c>
      <c r="AN332" s="1">
        <f t="shared" si="116"/>
        <v>0</v>
      </c>
      <c r="AO332" s="1">
        <f t="shared" si="117"/>
        <v>1</v>
      </c>
      <c r="AP332" s="1">
        <f t="shared" si="118"/>
        <v>0</v>
      </c>
      <c r="AQ332" s="1">
        <f t="shared" si="119"/>
        <v>0</v>
      </c>
      <c r="AR332">
        <f t="shared" si="100"/>
        <v>16</v>
      </c>
    </row>
    <row r="333" spans="1:44">
      <c r="A333">
        <v>332</v>
      </c>
      <c r="B333">
        <v>2018</v>
      </c>
      <c r="C333">
        <v>15.8</v>
      </c>
      <c r="E333">
        <v>0</v>
      </c>
      <c r="F333">
        <v>4.2</v>
      </c>
      <c r="G333" t="s">
        <v>53</v>
      </c>
      <c r="H333">
        <f t="shared" si="101"/>
        <v>1</v>
      </c>
      <c r="I333">
        <v>5.29</v>
      </c>
      <c r="J333">
        <v>63.86858316</v>
      </c>
      <c r="K333">
        <v>0.6072</v>
      </c>
      <c r="L333">
        <v>0</v>
      </c>
      <c r="M333">
        <v>1</v>
      </c>
      <c r="N333">
        <v>0</v>
      </c>
      <c r="O333">
        <v>1</v>
      </c>
      <c r="P333">
        <v>1</v>
      </c>
      <c r="Q333">
        <v>7.94106813996316</v>
      </c>
      <c r="R333">
        <v>216</v>
      </c>
      <c r="S333">
        <v>16.2</v>
      </c>
      <c r="T333">
        <v>27.5</v>
      </c>
      <c r="U333">
        <v>1</v>
      </c>
      <c r="V333">
        <v>4.796714579</v>
      </c>
      <c r="W333">
        <v>1</v>
      </c>
      <c r="X333">
        <v>9.100616016</v>
      </c>
      <c r="Y333">
        <v>0</v>
      </c>
      <c r="Z333" s="1">
        <f t="shared" si="102"/>
        <v>0</v>
      </c>
      <c r="AA333" s="1">
        <f t="shared" si="103"/>
        <v>0</v>
      </c>
      <c r="AB333" s="1">
        <f t="shared" si="104"/>
        <v>0</v>
      </c>
      <c r="AC333" s="1">
        <f t="shared" si="105"/>
        <v>0</v>
      </c>
      <c r="AD333" s="1">
        <f t="shared" si="106"/>
        <v>0</v>
      </c>
      <c r="AE333" s="1">
        <f t="shared" si="107"/>
        <v>0</v>
      </c>
      <c r="AF333" s="1">
        <f t="shared" si="108"/>
        <v>0</v>
      </c>
      <c r="AG333" s="1">
        <f t="shared" si="109"/>
        <v>0</v>
      </c>
      <c r="AH333" s="1">
        <f t="shared" si="110"/>
        <v>0</v>
      </c>
      <c r="AI333" s="1">
        <f t="shared" si="111"/>
        <v>0</v>
      </c>
      <c r="AJ333" s="1">
        <f t="shared" si="112"/>
        <v>1</v>
      </c>
      <c r="AK333" s="1">
        <f t="shared" si="113"/>
        <v>0</v>
      </c>
      <c r="AL333" s="1">
        <f t="shared" si="114"/>
        <v>0</v>
      </c>
      <c r="AM333" s="1">
        <f t="shared" si="115"/>
        <v>0</v>
      </c>
      <c r="AN333" s="1">
        <f t="shared" si="116"/>
        <v>0</v>
      </c>
      <c r="AO333" s="1">
        <f t="shared" si="117"/>
        <v>0</v>
      </c>
      <c r="AP333" s="1">
        <f t="shared" si="118"/>
        <v>0</v>
      </c>
      <c r="AQ333" s="1">
        <f t="shared" si="119"/>
        <v>0</v>
      </c>
      <c r="AR333">
        <f t="shared" si="100"/>
        <v>11</v>
      </c>
    </row>
    <row r="334" spans="1:44">
      <c r="A334">
        <v>333</v>
      </c>
      <c r="B334">
        <v>2018</v>
      </c>
      <c r="C334">
        <v>8.8</v>
      </c>
      <c r="D334">
        <v>0</v>
      </c>
      <c r="E334">
        <v>1</v>
      </c>
      <c r="F334">
        <v>4.1</v>
      </c>
      <c r="G334" t="s">
        <v>53</v>
      </c>
      <c r="H334">
        <f t="shared" si="101"/>
        <v>1</v>
      </c>
      <c r="I334">
        <v>2.64</v>
      </c>
      <c r="J334">
        <v>56.62696783</v>
      </c>
      <c r="K334">
        <v>0.1371</v>
      </c>
      <c r="L334">
        <v>0</v>
      </c>
      <c r="M334">
        <v>1</v>
      </c>
      <c r="N334">
        <v>0</v>
      </c>
      <c r="O334">
        <v>1</v>
      </c>
      <c r="P334">
        <v>0</v>
      </c>
      <c r="Q334">
        <v>6.03314917127072</v>
      </c>
      <c r="R334">
        <v>311</v>
      </c>
      <c r="S334">
        <v>10.2</v>
      </c>
      <c r="T334">
        <v>25</v>
      </c>
      <c r="U334">
        <v>1</v>
      </c>
      <c r="V334">
        <v>0.492813142</v>
      </c>
      <c r="W334">
        <v>1</v>
      </c>
      <c r="X334">
        <v>3.121149897</v>
      </c>
      <c r="Y334">
        <v>0</v>
      </c>
      <c r="Z334" s="1">
        <f t="shared" si="102"/>
        <v>0</v>
      </c>
      <c r="AA334" s="1">
        <f t="shared" si="103"/>
        <v>0</v>
      </c>
      <c r="AB334" s="1">
        <f t="shared" si="104"/>
        <v>0</v>
      </c>
      <c r="AC334" s="1">
        <f t="shared" si="105"/>
        <v>0</v>
      </c>
      <c r="AD334" s="1">
        <f t="shared" si="106"/>
        <v>0</v>
      </c>
      <c r="AE334" s="1">
        <f t="shared" si="107"/>
        <v>0</v>
      </c>
      <c r="AF334" s="1">
        <f t="shared" si="108"/>
        <v>0</v>
      </c>
      <c r="AG334" s="1">
        <f t="shared" si="109"/>
        <v>0</v>
      </c>
      <c r="AH334" s="1">
        <f t="shared" si="110"/>
        <v>0</v>
      </c>
      <c r="AI334" s="1">
        <f t="shared" si="111"/>
        <v>0</v>
      </c>
      <c r="AJ334" s="1">
        <f t="shared" si="112"/>
        <v>1</v>
      </c>
      <c r="AK334" s="1">
        <f t="shared" si="113"/>
        <v>0</v>
      </c>
      <c r="AL334" s="1">
        <f t="shared" si="114"/>
        <v>0</v>
      </c>
      <c r="AM334" s="1">
        <f t="shared" si="115"/>
        <v>0</v>
      </c>
      <c r="AN334" s="1">
        <f t="shared" si="116"/>
        <v>0</v>
      </c>
      <c r="AO334" s="1">
        <f t="shared" si="117"/>
        <v>0</v>
      </c>
      <c r="AP334" s="1">
        <f t="shared" si="118"/>
        <v>0</v>
      </c>
      <c r="AQ334" s="1">
        <f t="shared" si="119"/>
        <v>0</v>
      </c>
      <c r="AR334">
        <f t="shared" si="100"/>
        <v>11</v>
      </c>
    </row>
    <row r="335" spans="1:44">
      <c r="A335">
        <v>334</v>
      </c>
      <c r="B335">
        <v>2018</v>
      </c>
      <c r="C335">
        <v>14</v>
      </c>
      <c r="E335">
        <v>1</v>
      </c>
      <c r="F335">
        <v>4.1</v>
      </c>
      <c r="G335" t="s">
        <v>50</v>
      </c>
      <c r="H335">
        <f t="shared" si="101"/>
        <v>2</v>
      </c>
      <c r="I335">
        <v>3.18</v>
      </c>
      <c r="J335">
        <v>75.15947981</v>
      </c>
      <c r="K335">
        <v>0.2929</v>
      </c>
      <c r="L335">
        <v>0</v>
      </c>
      <c r="M335">
        <v>0</v>
      </c>
      <c r="N335">
        <v>0</v>
      </c>
      <c r="O335">
        <v>1</v>
      </c>
      <c r="P335">
        <v>0</v>
      </c>
      <c r="Q335">
        <v>5.88766114180479</v>
      </c>
      <c r="R335">
        <v>353</v>
      </c>
      <c r="S335">
        <v>8.6</v>
      </c>
      <c r="T335">
        <v>32.8</v>
      </c>
      <c r="U335">
        <v>1</v>
      </c>
      <c r="V335">
        <v>1.80698152</v>
      </c>
      <c r="W335">
        <v>1</v>
      </c>
      <c r="X335">
        <v>5.683778234</v>
      </c>
      <c r="Y335">
        <v>0</v>
      </c>
      <c r="Z335" s="1">
        <f t="shared" si="102"/>
        <v>1</v>
      </c>
      <c r="AA335" s="1">
        <f t="shared" si="103"/>
        <v>0</v>
      </c>
      <c r="AB335" s="1">
        <f t="shared" si="104"/>
        <v>0</v>
      </c>
      <c r="AC335" s="1">
        <f t="shared" si="105"/>
        <v>0</v>
      </c>
      <c r="AD335" s="1">
        <f t="shared" si="106"/>
        <v>0</v>
      </c>
      <c r="AE335" s="1">
        <f t="shared" si="107"/>
        <v>0</v>
      </c>
      <c r="AF335" s="1">
        <f t="shared" si="108"/>
        <v>0</v>
      </c>
      <c r="AG335" s="1">
        <f t="shared" si="109"/>
        <v>0</v>
      </c>
      <c r="AH335" s="1">
        <f t="shared" si="110"/>
        <v>0</v>
      </c>
      <c r="AI335" s="1">
        <f t="shared" si="111"/>
        <v>0</v>
      </c>
      <c r="AJ335" s="1">
        <f t="shared" si="112"/>
        <v>0</v>
      </c>
      <c r="AK335" s="1">
        <f t="shared" si="113"/>
        <v>0</v>
      </c>
      <c r="AL335" s="1">
        <f t="shared" si="114"/>
        <v>0</v>
      </c>
      <c r="AM335" s="1">
        <f t="shared" si="115"/>
        <v>0</v>
      </c>
      <c r="AN335" s="1">
        <f t="shared" si="116"/>
        <v>0</v>
      </c>
      <c r="AO335" s="1">
        <f t="shared" si="117"/>
        <v>0</v>
      </c>
      <c r="AP335" s="1">
        <f t="shared" si="118"/>
        <v>0</v>
      </c>
      <c r="AQ335" s="1">
        <f t="shared" si="119"/>
        <v>0</v>
      </c>
      <c r="AR335">
        <f t="shared" si="100"/>
        <v>1</v>
      </c>
    </row>
    <row r="336" spans="1:44">
      <c r="A336">
        <v>335</v>
      </c>
      <c r="B336">
        <v>2018</v>
      </c>
      <c r="C336">
        <v>4.4</v>
      </c>
      <c r="E336">
        <v>1</v>
      </c>
      <c r="F336">
        <v>4.2</v>
      </c>
      <c r="G336" t="s">
        <v>55</v>
      </c>
      <c r="H336">
        <f t="shared" si="101"/>
        <v>2</v>
      </c>
      <c r="I336">
        <v>1.79</v>
      </c>
      <c r="J336">
        <v>66.04517454</v>
      </c>
      <c r="K336">
        <v>0.4863</v>
      </c>
      <c r="L336">
        <v>0</v>
      </c>
      <c r="M336">
        <v>0</v>
      </c>
      <c r="N336">
        <v>0</v>
      </c>
      <c r="O336">
        <v>1</v>
      </c>
      <c r="P336">
        <v>0</v>
      </c>
      <c r="Q336">
        <v>6</v>
      </c>
      <c r="R336">
        <v>357</v>
      </c>
      <c r="S336">
        <v>12</v>
      </c>
      <c r="T336">
        <v>18.4</v>
      </c>
      <c r="U336">
        <v>1</v>
      </c>
      <c r="V336">
        <v>1.642710472</v>
      </c>
      <c r="W336">
        <v>1</v>
      </c>
      <c r="X336">
        <v>4.008213552</v>
      </c>
      <c r="Y336">
        <v>0</v>
      </c>
      <c r="Z336" s="1">
        <f t="shared" si="102"/>
        <v>0</v>
      </c>
      <c r="AA336" s="1">
        <f t="shared" si="103"/>
        <v>0</v>
      </c>
      <c r="AB336" s="1">
        <f t="shared" si="104"/>
        <v>0</v>
      </c>
      <c r="AC336" s="1">
        <f t="shared" si="105"/>
        <v>0</v>
      </c>
      <c r="AD336" s="1">
        <f t="shared" si="106"/>
        <v>0</v>
      </c>
      <c r="AE336" s="1">
        <f t="shared" si="107"/>
        <v>0</v>
      </c>
      <c r="AF336" s="1">
        <f t="shared" si="108"/>
        <v>1</v>
      </c>
      <c r="AG336" s="1">
        <f t="shared" si="109"/>
        <v>0</v>
      </c>
      <c r="AH336" s="1">
        <f t="shared" si="110"/>
        <v>0</v>
      </c>
      <c r="AI336" s="1">
        <f t="shared" si="111"/>
        <v>0</v>
      </c>
      <c r="AJ336" s="1">
        <f t="shared" si="112"/>
        <v>0</v>
      </c>
      <c r="AK336" s="1">
        <f t="shared" si="113"/>
        <v>0</v>
      </c>
      <c r="AL336" s="1">
        <f t="shared" si="114"/>
        <v>0</v>
      </c>
      <c r="AM336" s="1">
        <f t="shared" si="115"/>
        <v>0</v>
      </c>
      <c r="AN336" s="1">
        <f t="shared" si="116"/>
        <v>0</v>
      </c>
      <c r="AO336" s="1">
        <f t="shared" si="117"/>
        <v>0</v>
      </c>
      <c r="AP336" s="1">
        <f t="shared" si="118"/>
        <v>0</v>
      </c>
      <c r="AQ336" s="1">
        <f t="shared" si="119"/>
        <v>0</v>
      </c>
      <c r="AR336">
        <f t="shared" si="100"/>
        <v>7</v>
      </c>
    </row>
    <row r="337" spans="1:44">
      <c r="A337">
        <v>336</v>
      </c>
      <c r="B337">
        <v>2018</v>
      </c>
      <c r="C337">
        <v>3.5</v>
      </c>
      <c r="E337">
        <v>1</v>
      </c>
      <c r="F337">
        <v>3.3</v>
      </c>
      <c r="G337" t="s">
        <v>46</v>
      </c>
      <c r="H337">
        <f t="shared" si="101"/>
        <v>2</v>
      </c>
      <c r="I337">
        <v>1.85</v>
      </c>
      <c r="J337">
        <v>53.14989733</v>
      </c>
      <c r="K337">
        <v>0.0494</v>
      </c>
      <c r="L337">
        <v>0</v>
      </c>
      <c r="M337">
        <v>0</v>
      </c>
      <c r="N337">
        <v>0</v>
      </c>
      <c r="O337">
        <v>1</v>
      </c>
      <c r="P337">
        <v>0</v>
      </c>
      <c r="Q337">
        <v>5.96869244935543</v>
      </c>
      <c r="R337">
        <v>168</v>
      </c>
      <c r="S337">
        <v>10.6</v>
      </c>
      <c r="T337">
        <v>20.4</v>
      </c>
      <c r="U337">
        <v>1</v>
      </c>
      <c r="V337">
        <v>1.80698152</v>
      </c>
      <c r="W337">
        <v>1</v>
      </c>
      <c r="X337">
        <v>8.082135524</v>
      </c>
      <c r="Y337">
        <v>0</v>
      </c>
      <c r="Z337" s="1">
        <f t="shared" si="102"/>
        <v>0</v>
      </c>
      <c r="AA337" s="1">
        <f t="shared" si="103"/>
        <v>0</v>
      </c>
      <c r="AB337" s="1">
        <f t="shared" si="104"/>
        <v>0</v>
      </c>
      <c r="AC337" s="1">
        <f t="shared" si="105"/>
        <v>0</v>
      </c>
      <c r="AD337" s="1">
        <f t="shared" si="106"/>
        <v>0</v>
      </c>
      <c r="AE337" s="1">
        <f t="shared" si="107"/>
        <v>0</v>
      </c>
      <c r="AF337" s="1">
        <f t="shared" si="108"/>
        <v>0</v>
      </c>
      <c r="AG337" s="1">
        <f t="shared" si="109"/>
        <v>1</v>
      </c>
      <c r="AH337" s="1">
        <f t="shared" si="110"/>
        <v>0</v>
      </c>
      <c r="AI337" s="1">
        <f t="shared" si="111"/>
        <v>0</v>
      </c>
      <c r="AJ337" s="1">
        <f t="shared" si="112"/>
        <v>0</v>
      </c>
      <c r="AK337" s="1">
        <f t="shared" si="113"/>
        <v>0</v>
      </c>
      <c r="AL337" s="1">
        <f t="shared" si="114"/>
        <v>0</v>
      </c>
      <c r="AM337" s="1">
        <f t="shared" si="115"/>
        <v>0</v>
      </c>
      <c r="AN337" s="1">
        <f t="shared" si="116"/>
        <v>0</v>
      </c>
      <c r="AO337" s="1">
        <f t="shared" si="117"/>
        <v>0</v>
      </c>
      <c r="AP337" s="1">
        <f t="shared" si="118"/>
        <v>0</v>
      </c>
      <c r="AQ337" s="1">
        <f t="shared" si="119"/>
        <v>0</v>
      </c>
      <c r="AR337">
        <f t="shared" si="100"/>
        <v>8</v>
      </c>
    </row>
    <row r="338" spans="1:44">
      <c r="A338">
        <v>337</v>
      </c>
      <c r="B338">
        <v>2018</v>
      </c>
      <c r="C338">
        <v>9.7</v>
      </c>
      <c r="E338">
        <v>1</v>
      </c>
      <c r="F338">
        <v>3.8</v>
      </c>
      <c r="G338" t="s">
        <v>50</v>
      </c>
      <c r="H338">
        <f t="shared" si="101"/>
        <v>2</v>
      </c>
      <c r="I338">
        <v>1.21</v>
      </c>
      <c r="J338">
        <v>77.83436003</v>
      </c>
      <c r="K338">
        <v>0.1289</v>
      </c>
      <c r="L338">
        <v>0</v>
      </c>
      <c r="M338">
        <v>0</v>
      </c>
      <c r="N338">
        <v>0</v>
      </c>
      <c r="O338">
        <v>1</v>
      </c>
      <c r="P338">
        <v>0</v>
      </c>
      <c r="Q338">
        <v>8.52302025782688</v>
      </c>
      <c r="R338">
        <v>222</v>
      </c>
      <c r="S338">
        <v>9</v>
      </c>
      <c r="T338">
        <v>31.6</v>
      </c>
      <c r="U338">
        <v>1</v>
      </c>
      <c r="V338">
        <v>0.919917864</v>
      </c>
      <c r="W338">
        <v>1</v>
      </c>
      <c r="X338">
        <v>11.66324435</v>
      </c>
      <c r="Y338">
        <v>0</v>
      </c>
      <c r="Z338" s="1">
        <f t="shared" si="102"/>
        <v>1</v>
      </c>
      <c r="AA338" s="1">
        <f t="shared" si="103"/>
        <v>0</v>
      </c>
      <c r="AB338" s="1">
        <f t="shared" si="104"/>
        <v>0</v>
      </c>
      <c r="AC338" s="1">
        <f t="shared" si="105"/>
        <v>0</v>
      </c>
      <c r="AD338" s="1">
        <f t="shared" si="106"/>
        <v>0</v>
      </c>
      <c r="AE338" s="1">
        <f t="shared" si="107"/>
        <v>0</v>
      </c>
      <c r="AF338" s="1">
        <f t="shared" si="108"/>
        <v>0</v>
      </c>
      <c r="AG338" s="1">
        <f t="shared" si="109"/>
        <v>0</v>
      </c>
      <c r="AH338" s="1">
        <f t="shared" si="110"/>
        <v>0</v>
      </c>
      <c r="AI338" s="1">
        <f t="shared" si="111"/>
        <v>0</v>
      </c>
      <c r="AJ338" s="1">
        <f t="shared" si="112"/>
        <v>0</v>
      </c>
      <c r="AK338" s="1">
        <f t="shared" si="113"/>
        <v>0</v>
      </c>
      <c r="AL338" s="1">
        <f t="shared" si="114"/>
        <v>0</v>
      </c>
      <c r="AM338" s="1">
        <f t="shared" si="115"/>
        <v>0</v>
      </c>
      <c r="AN338" s="1">
        <f t="shared" si="116"/>
        <v>0</v>
      </c>
      <c r="AO338" s="1">
        <f t="shared" si="117"/>
        <v>0</v>
      </c>
      <c r="AP338" s="1">
        <f t="shared" si="118"/>
        <v>0</v>
      </c>
      <c r="AQ338" s="1">
        <f t="shared" si="119"/>
        <v>0</v>
      </c>
      <c r="AR338">
        <f t="shared" si="100"/>
        <v>1</v>
      </c>
    </row>
    <row r="339" spans="1:44">
      <c r="A339">
        <v>338</v>
      </c>
      <c r="B339">
        <v>2018</v>
      </c>
      <c r="C339">
        <v>0</v>
      </c>
      <c r="D339">
        <v>5</v>
      </c>
      <c r="E339">
        <v>1</v>
      </c>
      <c r="F339">
        <v>3.8</v>
      </c>
      <c r="G339" t="s">
        <v>53</v>
      </c>
      <c r="H339">
        <f t="shared" si="101"/>
        <v>1</v>
      </c>
      <c r="I339">
        <v>2</v>
      </c>
      <c r="J339">
        <v>63.6605065</v>
      </c>
      <c r="K339">
        <v>0</v>
      </c>
      <c r="L339">
        <v>0</v>
      </c>
      <c r="M339">
        <v>0</v>
      </c>
      <c r="N339">
        <v>0</v>
      </c>
      <c r="O339">
        <v>1</v>
      </c>
      <c r="P339">
        <v>0</v>
      </c>
      <c r="Q339">
        <v>9.31123388581951</v>
      </c>
      <c r="R339">
        <v>187</v>
      </c>
      <c r="S339">
        <v>10.1</v>
      </c>
      <c r="T339">
        <v>21.2</v>
      </c>
      <c r="U339">
        <v>1</v>
      </c>
      <c r="V339">
        <v>2.858316222</v>
      </c>
      <c r="W339">
        <v>1</v>
      </c>
      <c r="X339">
        <v>3.154004107</v>
      </c>
      <c r="Y339">
        <v>0</v>
      </c>
      <c r="Z339" s="1">
        <f t="shared" si="102"/>
        <v>0</v>
      </c>
      <c r="AA339" s="1">
        <f t="shared" si="103"/>
        <v>0</v>
      </c>
      <c r="AB339" s="1">
        <f t="shared" si="104"/>
        <v>0</v>
      </c>
      <c r="AC339" s="1">
        <f t="shared" si="105"/>
        <v>0</v>
      </c>
      <c r="AD339" s="1">
        <f t="shared" si="106"/>
        <v>0</v>
      </c>
      <c r="AE339" s="1">
        <f t="shared" si="107"/>
        <v>0</v>
      </c>
      <c r="AF339" s="1">
        <f t="shared" si="108"/>
        <v>0</v>
      </c>
      <c r="AG339" s="1">
        <f t="shared" si="109"/>
        <v>0</v>
      </c>
      <c r="AH339" s="1">
        <f t="shared" si="110"/>
        <v>0</v>
      </c>
      <c r="AI339" s="1">
        <f t="shared" si="111"/>
        <v>0</v>
      </c>
      <c r="AJ339" s="1">
        <f t="shared" si="112"/>
        <v>1</v>
      </c>
      <c r="AK339" s="1">
        <f t="shared" si="113"/>
        <v>0</v>
      </c>
      <c r="AL339" s="1">
        <f t="shared" si="114"/>
        <v>0</v>
      </c>
      <c r="AM339" s="1">
        <f t="shared" si="115"/>
        <v>0</v>
      </c>
      <c r="AN339" s="1">
        <f t="shared" si="116"/>
        <v>0</v>
      </c>
      <c r="AO339" s="1">
        <f t="shared" si="117"/>
        <v>0</v>
      </c>
      <c r="AP339" s="1">
        <f t="shared" si="118"/>
        <v>0</v>
      </c>
      <c r="AQ339" s="1">
        <f t="shared" si="119"/>
        <v>0</v>
      </c>
      <c r="AR339">
        <f t="shared" si="100"/>
        <v>11</v>
      </c>
    </row>
    <row r="340" spans="1:44">
      <c r="A340">
        <v>339</v>
      </c>
      <c r="B340">
        <v>2018</v>
      </c>
      <c r="C340">
        <v>3.5</v>
      </c>
      <c r="D340">
        <v>50</v>
      </c>
      <c r="E340">
        <v>1</v>
      </c>
      <c r="F340">
        <v>3.5</v>
      </c>
      <c r="G340" t="s">
        <v>53</v>
      </c>
      <c r="H340">
        <f t="shared" si="101"/>
        <v>1</v>
      </c>
      <c r="I340">
        <v>3.44</v>
      </c>
      <c r="J340">
        <v>61.00205339</v>
      </c>
      <c r="K340">
        <v>0.0466</v>
      </c>
      <c r="L340">
        <v>0</v>
      </c>
      <c r="M340">
        <v>1</v>
      </c>
      <c r="N340">
        <v>0</v>
      </c>
      <c r="O340">
        <v>1</v>
      </c>
      <c r="P340">
        <v>0</v>
      </c>
      <c r="Q340">
        <v>4.76611418047882</v>
      </c>
      <c r="R340">
        <v>88</v>
      </c>
      <c r="S340">
        <v>10.9</v>
      </c>
      <c r="T340">
        <v>30.9</v>
      </c>
      <c r="U340">
        <v>1</v>
      </c>
      <c r="V340">
        <v>6.045174538</v>
      </c>
      <c r="W340">
        <v>0</v>
      </c>
      <c r="X340">
        <v>7.162217659</v>
      </c>
      <c r="Y340">
        <v>0</v>
      </c>
      <c r="Z340" s="1">
        <f t="shared" si="102"/>
        <v>0</v>
      </c>
      <c r="AA340" s="1">
        <f t="shared" si="103"/>
        <v>0</v>
      </c>
      <c r="AB340" s="1">
        <f t="shared" si="104"/>
        <v>0</v>
      </c>
      <c r="AC340" s="1">
        <f t="shared" si="105"/>
        <v>0</v>
      </c>
      <c r="AD340" s="1">
        <f t="shared" si="106"/>
        <v>0</v>
      </c>
      <c r="AE340" s="1">
        <f t="shared" si="107"/>
        <v>0</v>
      </c>
      <c r="AF340" s="1">
        <f t="shared" si="108"/>
        <v>0</v>
      </c>
      <c r="AG340" s="1">
        <f t="shared" si="109"/>
        <v>0</v>
      </c>
      <c r="AH340" s="1">
        <f t="shared" si="110"/>
        <v>0</v>
      </c>
      <c r="AI340" s="1">
        <f t="shared" si="111"/>
        <v>0</v>
      </c>
      <c r="AJ340" s="1">
        <f t="shared" si="112"/>
        <v>1</v>
      </c>
      <c r="AK340" s="1">
        <f t="shared" si="113"/>
        <v>0</v>
      </c>
      <c r="AL340" s="1">
        <f t="shared" si="114"/>
        <v>0</v>
      </c>
      <c r="AM340" s="1">
        <f t="shared" si="115"/>
        <v>0</v>
      </c>
      <c r="AN340" s="1">
        <f t="shared" si="116"/>
        <v>0</v>
      </c>
      <c r="AO340" s="1">
        <f t="shared" si="117"/>
        <v>0</v>
      </c>
      <c r="AP340" s="1">
        <f t="shared" si="118"/>
        <v>0</v>
      </c>
      <c r="AQ340" s="1">
        <f t="shared" si="119"/>
        <v>0</v>
      </c>
      <c r="AR340">
        <f t="shared" si="100"/>
        <v>11</v>
      </c>
    </row>
    <row r="341" spans="1:44">
      <c r="A341">
        <v>340</v>
      </c>
      <c r="B341">
        <v>2018</v>
      </c>
      <c r="C341">
        <v>4.4</v>
      </c>
      <c r="D341">
        <v>0</v>
      </c>
      <c r="E341">
        <v>1</v>
      </c>
      <c r="F341">
        <v>3.6</v>
      </c>
      <c r="G341" t="s">
        <v>53</v>
      </c>
      <c r="H341">
        <f t="shared" si="101"/>
        <v>1</v>
      </c>
      <c r="I341">
        <v>3.06</v>
      </c>
      <c r="J341">
        <v>68.81587954</v>
      </c>
      <c r="K341">
        <v>0.2163</v>
      </c>
      <c r="L341">
        <v>0</v>
      </c>
      <c r="M341">
        <v>1</v>
      </c>
      <c r="N341">
        <v>0</v>
      </c>
      <c r="O341">
        <v>1</v>
      </c>
      <c r="P341">
        <v>0</v>
      </c>
      <c r="Q341">
        <v>6.11786372007367</v>
      </c>
      <c r="R341">
        <v>129</v>
      </c>
      <c r="S341">
        <v>9.2</v>
      </c>
      <c r="T341">
        <v>24.2</v>
      </c>
      <c r="U341">
        <v>1</v>
      </c>
      <c r="V341">
        <v>6.110882957</v>
      </c>
      <c r="W341">
        <v>0</v>
      </c>
      <c r="X341">
        <v>7.490759754</v>
      </c>
      <c r="Y341">
        <v>0</v>
      </c>
      <c r="Z341" s="1">
        <f t="shared" si="102"/>
        <v>0</v>
      </c>
      <c r="AA341" s="1">
        <f t="shared" si="103"/>
        <v>0</v>
      </c>
      <c r="AB341" s="1">
        <f t="shared" si="104"/>
        <v>0</v>
      </c>
      <c r="AC341" s="1">
        <f t="shared" si="105"/>
        <v>0</v>
      </c>
      <c r="AD341" s="1">
        <f t="shared" si="106"/>
        <v>0</v>
      </c>
      <c r="AE341" s="1">
        <f t="shared" si="107"/>
        <v>0</v>
      </c>
      <c r="AF341" s="1">
        <f t="shared" si="108"/>
        <v>0</v>
      </c>
      <c r="AG341" s="1">
        <f t="shared" si="109"/>
        <v>0</v>
      </c>
      <c r="AH341" s="1">
        <f t="shared" si="110"/>
        <v>0</v>
      </c>
      <c r="AI341" s="1">
        <f t="shared" si="111"/>
        <v>0</v>
      </c>
      <c r="AJ341" s="1">
        <f t="shared" si="112"/>
        <v>1</v>
      </c>
      <c r="AK341" s="1">
        <f t="shared" si="113"/>
        <v>0</v>
      </c>
      <c r="AL341" s="1">
        <f t="shared" si="114"/>
        <v>0</v>
      </c>
      <c r="AM341" s="1">
        <f t="shared" si="115"/>
        <v>0</v>
      </c>
      <c r="AN341" s="1">
        <f t="shared" si="116"/>
        <v>0</v>
      </c>
      <c r="AO341" s="1">
        <f t="shared" si="117"/>
        <v>0</v>
      </c>
      <c r="AP341" s="1">
        <f t="shared" si="118"/>
        <v>0</v>
      </c>
      <c r="AQ341" s="1">
        <f t="shared" si="119"/>
        <v>0</v>
      </c>
      <c r="AR341">
        <f t="shared" si="100"/>
        <v>11</v>
      </c>
    </row>
    <row r="342" spans="1:44">
      <c r="A342">
        <v>341</v>
      </c>
      <c r="B342">
        <v>2018</v>
      </c>
      <c r="C342">
        <v>4.4</v>
      </c>
      <c r="E342">
        <v>0</v>
      </c>
      <c r="F342">
        <v>4</v>
      </c>
      <c r="G342" t="s">
        <v>53</v>
      </c>
      <c r="H342">
        <f t="shared" si="101"/>
        <v>1</v>
      </c>
      <c r="I342">
        <v>2.04</v>
      </c>
      <c r="J342">
        <v>68.70362765</v>
      </c>
      <c r="K342">
        <v>0.0314</v>
      </c>
      <c r="L342">
        <v>0</v>
      </c>
      <c r="M342">
        <v>1</v>
      </c>
      <c r="N342">
        <v>0</v>
      </c>
      <c r="O342">
        <v>1</v>
      </c>
      <c r="P342">
        <v>0</v>
      </c>
      <c r="Q342">
        <v>4.79005524861878</v>
      </c>
      <c r="R342">
        <v>292</v>
      </c>
      <c r="S342">
        <v>14.2</v>
      </c>
      <c r="T342">
        <v>40.5</v>
      </c>
      <c r="U342">
        <v>1</v>
      </c>
      <c r="V342">
        <v>16.85420945</v>
      </c>
      <c r="W342">
        <v>0</v>
      </c>
      <c r="X342">
        <v>18.7926078</v>
      </c>
      <c r="Y342">
        <v>0</v>
      </c>
      <c r="Z342" s="1">
        <f t="shared" si="102"/>
        <v>0</v>
      </c>
      <c r="AA342" s="1">
        <f t="shared" si="103"/>
        <v>0</v>
      </c>
      <c r="AB342" s="1">
        <f t="shared" si="104"/>
        <v>0</v>
      </c>
      <c r="AC342" s="1">
        <f t="shared" si="105"/>
        <v>0</v>
      </c>
      <c r="AD342" s="1">
        <f t="shared" si="106"/>
        <v>0</v>
      </c>
      <c r="AE342" s="1">
        <f t="shared" si="107"/>
        <v>0</v>
      </c>
      <c r="AF342" s="1">
        <f t="shared" si="108"/>
        <v>0</v>
      </c>
      <c r="AG342" s="1">
        <f t="shared" si="109"/>
        <v>0</v>
      </c>
      <c r="AH342" s="1">
        <f t="shared" si="110"/>
        <v>0</v>
      </c>
      <c r="AI342" s="1">
        <f t="shared" si="111"/>
        <v>0</v>
      </c>
      <c r="AJ342" s="1">
        <f t="shared" si="112"/>
        <v>1</v>
      </c>
      <c r="AK342" s="1">
        <f t="shared" si="113"/>
        <v>0</v>
      </c>
      <c r="AL342" s="1">
        <f t="shared" si="114"/>
        <v>0</v>
      </c>
      <c r="AM342" s="1">
        <f t="shared" si="115"/>
        <v>0</v>
      </c>
      <c r="AN342" s="1">
        <f t="shared" si="116"/>
        <v>0</v>
      </c>
      <c r="AO342" s="1">
        <f t="shared" si="117"/>
        <v>0</v>
      </c>
      <c r="AP342" s="1">
        <f t="shared" si="118"/>
        <v>0</v>
      </c>
      <c r="AQ342" s="1">
        <f t="shared" si="119"/>
        <v>0</v>
      </c>
      <c r="AR342">
        <f t="shared" si="100"/>
        <v>11</v>
      </c>
    </row>
    <row r="343" spans="1:44">
      <c r="A343">
        <v>342</v>
      </c>
      <c r="B343">
        <v>2018</v>
      </c>
      <c r="C343">
        <v>18.4</v>
      </c>
      <c r="E343">
        <v>0</v>
      </c>
      <c r="F343">
        <v>3.8</v>
      </c>
      <c r="G343" t="s">
        <v>50</v>
      </c>
      <c r="H343">
        <f t="shared" si="101"/>
        <v>2</v>
      </c>
      <c r="I343">
        <v>4.78</v>
      </c>
      <c r="J343">
        <v>92.7008898</v>
      </c>
      <c r="K343">
        <v>0.3485</v>
      </c>
      <c r="L343">
        <v>0</v>
      </c>
      <c r="M343">
        <v>1</v>
      </c>
      <c r="N343">
        <v>0</v>
      </c>
      <c r="O343">
        <v>1</v>
      </c>
      <c r="P343">
        <v>0</v>
      </c>
      <c r="Q343">
        <v>8.59852670349908</v>
      </c>
      <c r="R343">
        <v>177</v>
      </c>
      <c r="S343">
        <v>13.2</v>
      </c>
      <c r="T343">
        <v>25.6</v>
      </c>
      <c r="U343">
        <v>1</v>
      </c>
      <c r="V343">
        <v>2.004106776</v>
      </c>
      <c r="W343">
        <v>1</v>
      </c>
      <c r="X343">
        <v>5.848049281</v>
      </c>
      <c r="Y343">
        <v>0</v>
      </c>
      <c r="Z343" s="1">
        <f t="shared" si="102"/>
        <v>1</v>
      </c>
      <c r="AA343" s="1">
        <f t="shared" si="103"/>
        <v>0</v>
      </c>
      <c r="AB343" s="1">
        <f t="shared" si="104"/>
        <v>0</v>
      </c>
      <c r="AC343" s="1">
        <f t="shared" si="105"/>
        <v>0</v>
      </c>
      <c r="AD343" s="1">
        <f t="shared" si="106"/>
        <v>0</v>
      </c>
      <c r="AE343" s="1">
        <f t="shared" si="107"/>
        <v>0</v>
      </c>
      <c r="AF343" s="1">
        <f t="shared" si="108"/>
        <v>0</v>
      </c>
      <c r="AG343" s="1">
        <f t="shared" si="109"/>
        <v>0</v>
      </c>
      <c r="AH343" s="1">
        <f t="shared" si="110"/>
        <v>0</v>
      </c>
      <c r="AI343" s="1">
        <f t="shared" si="111"/>
        <v>0</v>
      </c>
      <c r="AJ343" s="1">
        <f t="shared" si="112"/>
        <v>0</v>
      </c>
      <c r="AK343" s="1">
        <f t="shared" si="113"/>
        <v>0</v>
      </c>
      <c r="AL343" s="1">
        <f t="shared" si="114"/>
        <v>0</v>
      </c>
      <c r="AM343" s="1">
        <f t="shared" si="115"/>
        <v>0</v>
      </c>
      <c r="AN343" s="1">
        <f t="shared" si="116"/>
        <v>0</v>
      </c>
      <c r="AO343" s="1">
        <f t="shared" si="117"/>
        <v>0</v>
      </c>
      <c r="AP343" s="1">
        <f t="shared" si="118"/>
        <v>0</v>
      </c>
      <c r="AQ343" s="1">
        <f t="shared" si="119"/>
        <v>0</v>
      </c>
      <c r="AR343">
        <f t="shared" si="100"/>
        <v>1</v>
      </c>
    </row>
    <row r="344" spans="1:44">
      <c r="A344">
        <v>343</v>
      </c>
      <c r="B344">
        <v>2018</v>
      </c>
      <c r="C344">
        <v>6.1</v>
      </c>
      <c r="D344">
        <v>0</v>
      </c>
      <c r="E344">
        <v>1</v>
      </c>
      <c r="F344">
        <v>3.9</v>
      </c>
      <c r="G344" t="s">
        <v>53</v>
      </c>
      <c r="H344">
        <f t="shared" si="101"/>
        <v>1</v>
      </c>
      <c r="I344">
        <v>1.91</v>
      </c>
      <c r="J344">
        <v>62.22861054</v>
      </c>
      <c r="K344">
        <v>0.1498</v>
      </c>
      <c r="L344">
        <v>0</v>
      </c>
      <c r="M344">
        <v>1</v>
      </c>
      <c r="N344">
        <v>0</v>
      </c>
      <c r="O344">
        <v>1</v>
      </c>
      <c r="P344">
        <v>0</v>
      </c>
      <c r="Q344">
        <v>5.62615101289135</v>
      </c>
      <c r="R344">
        <v>170</v>
      </c>
      <c r="S344">
        <v>12.7</v>
      </c>
      <c r="T344">
        <v>23.3</v>
      </c>
      <c r="U344">
        <v>1</v>
      </c>
      <c r="V344">
        <v>3.942505133</v>
      </c>
      <c r="W344">
        <v>0</v>
      </c>
      <c r="X344">
        <v>15.86858316</v>
      </c>
      <c r="Y344">
        <v>0</v>
      </c>
      <c r="Z344" s="1">
        <f t="shared" si="102"/>
        <v>0</v>
      </c>
      <c r="AA344" s="1">
        <f t="shared" si="103"/>
        <v>0</v>
      </c>
      <c r="AB344" s="1">
        <f t="shared" si="104"/>
        <v>0</v>
      </c>
      <c r="AC344" s="1">
        <f t="shared" si="105"/>
        <v>0</v>
      </c>
      <c r="AD344" s="1">
        <f t="shared" si="106"/>
        <v>0</v>
      </c>
      <c r="AE344" s="1">
        <f t="shared" si="107"/>
        <v>0</v>
      </c>
      <c r="AF344" s="1">
        <f t="shared" si="108"/>
        <v>0</v>
      </c>
      <c r="AG344" s="1">
        <f t="shared" si="109"/>
        <v>0</v>
      </c>
      <c r="AH344" s="1">
        <f t="shared" si="110"/>
        <v>0</v>
      </c>
      <c r="AI344" s="1">
        <f t="shared" si="111"/>
        <v>0</v>
      </c>
      <c r="AJ344" s="1">
        <f t="shared" si="112"/>
        <v>1</v>
      </c>
      <c r="AK344" s="1">
        <f t="shared" si="113"/>
        <v>0</v>
      </c>
      <c r="AL344" s="1">
        <f t="shared" si="114"/>
        <v>0</v>
      </c>
      <c r="AM344" s="1">
        <f t="shared" si="115"/>
        <v>0</v>
      </c>
      <c r="AN344" s="1">
        <f t="shared" si="116"/>
        <v>0</v>
      </c>
      <c r="AO344" s="1">
        <f t="shared" si="117"/>
        <v>0</v>
      </c>
      <c r="AP344" s="1">
        <f t="shared" si="118"/>
        <v>0</v>
      </c>
      <c r="AQ344" s="1">
        <f t="shared" si="119"/>
        <v>0</v>
      </c>
      <c r="AR344">
        <f t="shared" si="100"/>
        <v>11</v>
      </c>
    </row>
    <row r="345" spans="1:44">
      <c r="A345">
        <v>344</v>
      </c>
      <c r="B345">
        <v>2018</v>
      </c>
      <c r="C345">
        <v>9.7</v>
      </c>
      <c r="E345">
        <v>1</v>
      </c>
      <c r="F345">
        <v>3.7</v>
      </c>
      <c r="G345" t="s">
        <v>53</v>
      </c>
      <c r="H345">
        <f t="shared" si="101"/>
        <v>1</v>
      </c>
      <c r="I345">
        <v>5.8</v>
      </c>
      <c r="J345">
        <v>64.3559206</v>
      </c>
      <c r="K345">
        <v>0.7211</v>
      </c>
      <c r="L345">
        <v>1</v>
      </c>
      <c r="M345">
        <v>0</v>
      </c>
      <c r="N345">
        <v>0</v>
      </c>
      <c r="O345">
        <v>1</v>
      </c>
      <c r="P345">
        <v>0</v>
      </c>
      <c r="Q345">
        <v>3.37569060773481</v>
      </c>
      <c r="R345">
        <v>292</v>
      </c>
      <c r="S345">
        <v>11.2</v>
      </c>
      <c r="T345">
        <v>32</v>
      </c>
      <c r="U345">
        <v>1</v>
      </c>
      <c r="V345">
        <v>0.558521561</v>
      </c>
      <c r="W345">
        <v>1</v>
      </c>
      <c r="X345">
        <v>6.800821355</v>
      </c>
      <c r="Y345">
        <v>0</v>
      </c>
      <c r="Z345" s="1">
        <f t="shared" si="102"/>
        <v>0</v>
      </c>
      <c r="AA345" s="1">
        <f t="shared" si="103"/>
        <v>0</v>
      </c>
      <c r="AB345" s="1">
        <f t="shared" si="104"/>
        <v>0</v>
      </c>
      <c r="AC345" s="1">
        <f t="shared" si="105"/>
        <v>0</v>
      </c>
      <c r="AD345" s="1">
        <f t="shared" si="106"/>
        <v>0</v>
      </c>
      <c r="AE345" s="1">
        <f t="shared" si="107"/>
        <v>0</v>
      </c>
      <c r="AF345" s="1">
        <f t="shared" si="108"/>
        <v>0</v>
      </c>
      <c r="AG345" s="1">
        <f t="shared" si="109"/>
        <v>0</v>
      </c>
      <c r="AH345" s="1">
        <f t="shared" si="110"/>
        <v>0</v>
      </c>
      <c r="AI345" s="1">
        <f t="shared" si="111"/>
        <v>0</v>
      </c>
      <c r="AJ345" s="1">
        <f t="shared" si="112"/>
        <v>1</v>
      </c>
      <c r="AK345" s="1">
        <f t="shared" si="113"/>
        <v>0</v>
      </c>
      <c r="AL345" s="1">
        <f t="shared" si="114"/>
        <v>0</v>
      </c>
      <c r="AM345" s="1">
        <f t="shared" si="115"/>
        <v>0</v>
      </c>
      <c r="AN345" s="1">
        <f t="shared" si="116"/>
        <v>0</v>
      </c>
      <c r="AO345" s="1">
        <f t="shared" si="117"/>
        <v>0</v>
      </c>
      <c r="AP345" s="1">
        <f t="shared" si="118"/>
        <v>0</v>
      </c>
      <c r="AQ345" s="1">
        <f t="shared" si="119"/>
        <v>0</v>
      </c>
      <c r="AR345">
        <f t="shared" si="100"/>
        <v>11</v>
      </c>
    </row>
    <row r="346" spans="1:44">
      <c r="A346">
        <v>345</v>
      </c>
      <c r="B346">
        <v>2018</v>
      </c>
      <c r="C346">
        <v>43</v>
      </c>
      <c r="E346">
        <v>0</v>
      </c>
      <c r="F346">
        <v>3.3</v>
      </c>
      <c r="G346" t="s">
        <v>47</v>
      </c>
      <c r="H346">
        <f t="shared" si="101"/>
        <v>2</v>
      </c>
      <c r="I346">
        <v>4.39</v>
      </c>
      <c r="J346">
        <v>84.93086927</v>
      </c>
      <c r="K346">
        <v>0</v>
      </c>
      <c r="L346">
        <v>1</v>
      </c>
      <c r="M346">
        <v>1</v>
      </c>
      <c r="N346">
        <v>1</v>
      </c>
      <c r="O346">
        <v>1</v>
      </c>
      <c r="P346">
        <v>0</v>
      </c>
      <c r="Q346">
        <v>7.97421731123388</v>
      </c>
      <c r="R346">
        <v>267</v>
      </c>
      <c r="S346">
        <v>9.4</v>
      </c>
      <c r="T346">
        <v>22.3</v>
      </c>
      <c r="U346">
        <v>1</v>
      </c>
      <c r="V346">
        <v>2.628336756</v>
      </c>
      <c r="W346">
        <v>1</v>
      </c>
      <c r="X346">
        <v>2.628336756</v>
      </c>
      <c r="Y346">
        <v>0</v>
      </c>
      <c r="Z346" s="1">
        <f t="shared" si="102"/>
        <v>0</v>
      </c>
      <c r="AA346" s="1">
        <f t="shared" si="103"/>
        <v>0</v>
      </c>
      <c r="AB346" s="1">
        <f t="shared" si="104"/>
        <v>0</v>
      </c>
      <c r="AC346" s="1">
        <f t="shared" si="105"/>
        <v>0</v>
      </c>
      <c r="AD346" s="1">
        <f t="shared" si="106"/>
        <v>0</v>
      </c>
      <c r="AE346" s="1">
        <f t="shared" si="107"/>
        <v>1</v>
      </c>
      <c r="AF346" s="1">
        <f t="shared" si="108"/>
        <v>0</v>
      </c>
      <c r="AG346" s="1">
        <f t="shared" si="109"/>
        <v>0</v>
      </c>
      <c r="AH346" s="1">
        <f t="shared" si="110"/>
        <v>0</v>
      </c>
      <c r="AI346" s="1">
        <f t="shared" si="111"/>
        <v>0</v>
      </c>
      <c r="AJ346" s="1">
        <f t="shared" si="112"/>
        <v>0</v>
      </c>
      <c r="AK346" s="1">
        <f t="shared" si="113"/>
        <v>0</v>
      </c>
      <c r="AL346" s="1">
        <f t="shared" si="114"/>
        <v>0</v>
      </c>
      <c r="AM346" s="1">
        <f t="shared" si="115"/>
        <v>0</v>
      </c>
      <c r="AN346" s="1">
        <f t="shared" si="116"/>
        <v>0</v>
      </c>
      <c r="AO346" s="1">
        <f t="shared" si="117"/>
        <v>0</v>
      </c>
      <c r="AP346" s="1">
        <f t="shared" si="118"/>
        <v>0</v>
      </c>
      <c r="AQ346" s="1">
        <f t="shared" si="119"/>
        <v>0</v>
      </c>
      <c r="AR346">
        <f t="shared" si="100"/>
        <v>6</v>
      </c>
    </row>
    <row r="347" spans="1:44">
      <c r="A347">
        <v>346</v>
      </c>
      <c r="B347">
        <v>2018</v>
      </c>
      <c r="C347">
        <v>1.8</v>
      </c>
      <c r="D347">
        <v>95</v>
      </c>
      <c r="E347">
        <v>0</v>
      </c>
      <c r="F347">
        <v>3.2</v>
      </c>
      <c r="G347" t="s">
        <v>53</v>
      </c>
      <c r="H347">
        <f t="shared" si="101"/>
        <v>1</v>
      </c>
      <c r="I347">
        <v>14.1</v>
      </c>
      <c r="J347">
        <v>45.69472964</v>
      </c>
      <c r="K347">
        <v>0.4015</v>
      </c>
      <c r="L347">
        <v>0</v>
      </c>
      <c r="M347">
        <v>1</v>
      </c>
      <c r="N347">
        <v>0</v>
      </c>
      <c r="O347">
        <v>1</v>
      </c>
      <c r="P347">
        <v>0</v>
      </c>
      <c r="Q347">
        <v>9.87476979742172</v>
      </c>
      <c r="R347">
        <v>320</v>
      </c>
      <c r="S347">
        <v>12.5</v>
      </c>
      <c r="T347">
        <v>22.5</v>
      </c>
      <c r="U347">
        <v>1</v>
      </c>
      <c r="V347">
        <v>0.952772074</v>
      </c>
      <c r="W347">
        <v>1</v>
      </c>
      <c r="X347">
        <v>0.952772074</v>
      </c>
      <c r="Y347">
        <v>0</v>
      </c>
      <c r="Z347" s="1">
        <f t="shared" si="102"/>
        <v>0</v>
      </c>
      <c r="AA347" s="1">
        <f t="shared" si="103"/>
        <v>0</v>
      </c>
      <c r="AB347" s="1">
        <f t="shared" si="104"/>
        <v>0</v>
      </c>
      <c r="AC347" s="1">
        <f t="shared" si="105"/>
        <v>0</v>
      </c>
      <c r="AD347" s="1">
        <f t="shared" si="106"/>
        <v>0</v>
      </c>
      <c r="AE347" s="1">
        <f t="shared" si="107"/>
        <v>0</v>
      </c>
      <c r="AF347" s="1">
        <f t="shared" si="108"/>
        <v>0</v>
      </c>
      <c r="AG347" s="1">
        <f t="shared" si="109"/>
        <v>0</v>
      </c>
      <c r="AH347" s="1">
        <f t="shared" si="110"/>
        <v>0</v>
      </c>
      <c r="AI347" s="1">
        <f t="shared" si="111"/>
        <v>0</v>
      </c>
      <c r="AJ347" s="1">
        <f t="shared" si="112"/>
        <v>1</v>
      </c>
      <c r="AK347" s="1">
        <f t="shared" si="113"/>
        <v>0</v>
      </c>
      <c r="AL347" s="1">
        <f t="shared" si="114"/>
        <v>0</v>
      </c>
      <c r="AM347" s="1">
        <f t="shared" si="115"/>
        <v>0</v>
      </c>
      <c r="AN347" s="1">
        <f t="shared" si="116"/>
        <v>0</v>
      </c>
      <c r="AO347" s="1">
        <f t="shared" si="117"/>
        <v>0</v>
      </c>
      <c r="AP347" s="1">
        <f t="shared" si="118"/>
        <v>0</v>
      </c>
      <c r="AQ347" s="1">
        <f t="shared" si="119"/>
        <v>0</v>
      </c>
      <c r="AR347">
        <f t="shared" si="100"/>
        <v>11</v>
      </c>
    </row>
    <row r="348" spans="1:44">
      <c r="A348">
        <v>347</v>
      </c>
      <c r="B348">
        <v>2018</v>
      </c>
      <c r="C348">
        <v>2.6</v>
      </c>
      <c r="E348">
        <v>1</v>
      </c>
      <c r="F348">
        <v>4</v>
      </c>
      <c r="G348" t="s">
        <v>53</v>
      </c>
      <c r="H348">
        <f t="shared" si="101"/>
        <v>1</v>
      </c>
      <c r="I348">
        <v>4.2</v>
      </c>
      <c r="J348">
        <v>64.70910335</v>
      </c>
      <c r="K348">
        <v>0.3644</v>
      </c>
      <c r="L348">
        <v>0</v>
      </c>
      <c r="M348">
        <v>1</v>
      </c>
      <c r="N348">
        <v>0</v>
      </c>
      <c r="O348">
        <v>1</v>
      </c>
      <c r="P348">
        <v>0</v>
      </c>
      <c r="Q348">
        <v>7.91896869244937</v>
      </c>
      <c r="R348">
        <v>398</v>
      </c>
      <c r="S348">
        <v>11.9</v>
      </c>
      <c r="T348">
        <v>29.3</v>
      </c>
      <c r="U348">
        <v>1</v>
      </c>
      <c r="V348">
        <v>12.38603696</v>
      </c>
      <c r="W348">
        <v>1</v>
      </c>
      <c r="X348">
        <v>12.38603696</v>
      </c>
      <c r="Y348">
        <v>0</v>
      </c>
      <c r="Z348" s="1">
        <f t="shared" si="102"/>
        <v>0</v>
      </c>
      <c r="AA348" s="1">
        <f t="shared" si="103"/>
        <v>0</v>
      </c>
      <c r="AB348" s="1">
        <f t="shared" si="104"/>
        <v>0</v>
      </c>
      <c r="AC348" s="1">
        <f t="shared" si="105"/>
        <v>0</v>
      </c>
      <c r="AD348" s="1">
        <f t="shared" si="106"/>
        <v>0</v>
      </c>
      <c r="AE348" s="1">
        <f t="shared" si="107"/>
        <v>0</v>
      </c>
      <c r="AF348" s="1">
        <f t="shared" si="108"/>
        <v>0</v>
      </c>
      <c r="AG348" s="1">
        <f t="shared" si="109"/>
        <v>0</v>
      </c>
      <c r="AH348" s="1">
        <f t="shared" si="110"/>
        <v>0</v>
      </c>
      <c r="AI348" s="1">
        <f t="shared" si="111"/>
        <v>0</v>
      </c>
      <c r="AJ348" s="1">
        <f t="shared" si="112"/>
        <v>1</v>
      </c>
      <c r="AK348" s="1">
        <f t="shared" si="113"/>
        <v>0</v>
      </c>
      <c r="AL348" s="1">
        <f t="shared" si="114"/>
        <v>0</v>
      </c>
      <c r="AM348" s="1">
        <f t="shared" si="115"/>
        <v>0</v>
      </c>
      <c r="AN348" s="1">
        <f t="shared" si="116"/>
        <v>0</v>
      </c>
      <c r="AO348" s="1">
        <f t="shared" si="117"/>
        <v>0</v>
      </c>
      <c r="AP348" s="1">
        <f t="shared" si="118"/>
        <v>0</v>
      </c>
      <c r="AQ348" s="1">
        <f t="shared" si="119"/>
        <v>0</v>
      </c>
      <c r="AR348">
        <f t="shared" si="100"/>
        <v>11</v>
      </c>
    </row>
    <row r="349" spans="1:44">
      <c r="A349">
        <v>348</v>
      </c>
      <c r="B349">
        <v>2018</v>
      </c>
      <c r="C349">
        <v>1.8</v>
      </c>
      <c r="D349">
        <v>0</v>
      </c>
      <c r="E349">
        <v>0</v>
      </c>
      <c r="F349">
        <v>4.3</v>
      </c>
      <c r="G349" t="s">
        <v>53</v>
      </c>
      <c r="H349">
        <f t="shared" si="101"/>
        <v>1</v>
      </c>
      <c r="I349">
        <v>6.08</v>
      </c>
      <c r="J349">
        <v>62.83641342</v>
      </c>
      <c r="K349">
        <v>0.0015</v>
      </c>
      <c r="L349">
        <v>0</v>
      </c>
      <c r="M349">
        <v>1</v>
      </c>
      <c r="N349">
        <v>0</v>
      </c>
      <c r="O349">
        <v>1</v>
      </c>
      <c r="P349">
        <v>0</v>
      </c>
      <c r="Q349">
        <v>6.12891344383057</v>
      </c>
      <c r="R349">
        <v>192</v>
      </c>
      <c r="S349">
        <v>13.8</v>
      </c>
      <c r="T349">
        <v>31.2</v>
      </c>
      <c r="U349">
        <v>1</v>
      </c>
      <c r="V349">
        <v>0.459958932</v>
      </c>
      <c r="W349">
        <v>1</v>
      </c>
      <c r="X349">
        <v>12.55030801</v>
      </c>
      <c r="Y349">
        <v>0</v>
      </c>
      <c r="Z349" s="1">
        <f t="shared" si="102"/>
        <v>0</v>
      </c>
      <c r="AA349" s="1">
        <f t="shared" si="103"/>
        <v>0</v>
      </c>
      <c r="AB349" s="1">
        <f t="shared" si="104"/>
        <v>0</v>
      </c>
      <c r="AC349" s="1">
        <f t="shared" si="105"/>
        <v>0</v>
      </c>
      <c r="AD349" s="1">
        <f t="shared" si="106"/>
        <v>0</v>
      </c>
      <c r="AE349" s="1">
        <f t="shared" si="107"/>
        <v>0</v>
      </c>
      <c r="AF349" s="1">
        <f t="shared" si="108"/>
        <v>0</v>
      </c>
      <c r="AG349" s="1">
        <f t="shared" si="109"/>
        <v>0</v>
      </c>
      <c r="AH349" s="1">
        <f t="shared" si="110"/>
        <v>0</v>
      </c>
      <c r="AI349" s="1">
        <f t="shared" si="111"/>
        <v>0</v>
      </c>
      <c r="AJ349" s="1">
        <f t="shared" si="112"/>
        <v>1</v>
      </c>
      <c r="AK349" s="1">
        <f t="shared" si="113"/>
        <v>0</v>
      </c>
      <c r="AL349" s="1">
        <f t="shared" si="114"/>
        <v>0</v>
      </c>
      <c r="AM349" s="1">
        <f t="shared" si="115"/>
        <v>0</v>
      </c>
      <c r="AN349" s="1">
        <f t="shared" si="116"/>
        <v>0</v>
      </c>
      <c r="AO349" s="1">
        <f t="shared" si="117"/>
        <v>0</v>
      </c>
      <c r="AP349" s="1">
        <f t="shared" si="118"/>
        <v>0</v>
      </c>
      <c r="AQ349" s="1">
        <f t="shared" si="119"/>
        <v>0</v>
      </c>
      <c r="AR349">
        <f t="shared" si="100"/>
        <v>11</v>
      </c>
    </row>
    <row r="350" spans="1:44">
      <c r="A350">
        <v>349</v>
      </c>
      <c r="B350">
        <v>2018</v>
      </c>
      <c r="C350">
        <v>17.6</v>
      </c>
      <c r="E350">
        <v>0</v>
      </c>
      <c r="F350">
        <v>4.3</v>
      </c>
      <c r="G350" t="s">
        <v>53</v>
      </c>
      <c r="H350">
        <f t="shared" si="101"/>
        <v>1</v>
      </c>
      <c r="I350">
        <v>2.67</v>
      </c>
      <c r="J350">
        <v>65.31416838</v>
      </c>
      <c r="K350">
        <v>0.0624</v>
      </c>
      <c r="L350">
        <v>0</v>
      </c>
      <c r="M350">
        <v>0</v>
      </c>
      <c r="N350">
        <v>0</v>
      </c>
      <c r="O350">
        <v>1</v>
      </c>
      <c r="P350">
        <v>1</v>
      </c>
      <c r="Q350">
        <v>7.26519337016573</v>
      </c>
      <c r="R350">
        <v>229</v>
      </c>
      <c r="S350">
        <v>13.7</v>
      </c>
      <c r="T350">
        <v>24</v>
      </c>
      <c r="U350">
        <v>0</v>
      </c>
      <c r="V350">
        <v>16.78850103</v>
      </c>
      <c r="W350">
        <v>0</v>
      </c>
      <c r="X350">
        <v>18.7926078</v>
      </c>
      <c r="Y350">
        <v>1</v>
      </c>
      <c r="Z350" s="1">
        <f t="shared" si="102"/>
        <v>0</v>
      </c>
      <c r="AA350" s="1">
        <f t="shared" si="103"/>
        <v>0</v>
      </c>
      <c r="AB350" s="1">
        <f t="shared" si="104"/>
        <v>0</v>
      </c>
      <c r="AC350" s="1">
        <f t="shared" si="105"/>
        <v>0</v>
      </c>
      <c r="AD350" s="1">
        <f t="shared" si="106"/>
        <v>0</v>
      </c>
      <c r="AE350" s="1">
        <f t="shared" si="107"/>
        <v>0</v>
      </c>
      <c r="AF350" s="1">
        <f t="shared" si="108"/>
        <v>0</v>
      </c>
      <c r="AG350" s="1">
        <f t="shared" si="109"/>
        <v>0</v>
      </c>
      <c r="AH350" s="1">
        <f t="shared" si="110"/>
        <v>0</v>
      </c>
      <c r="AI350" s="1">
        <f t="shared" si="111"/>
        <v>0</v>
      </c>
      <c r="AJ350" s="1">
        <f t="shared" si="112"/>
        <v>1</v>
      </c>
      <c r="AK350" s="1">
        <f t="shared" si="113"/>
        <v>0</v>
      </c>
      <c r="AL350" s="1">
        <f t="shared" si="114"/>
        <v>0</v>
      </c>
      <c r="AM350" s="1">
        <f t="shared" si="115"/>
        <v>0</v>
      </c>
      <c r="AN350" s="1">
        <f t="shared" si="116"/>
        <v>0</v>
      </c>
      <c r="AO350" s="1">
        <f t="shared" si="117"/>
        <v>0</v>
      </c>
      <c r="AP350" s="1">
        <f t="shared" si="118"/>
        <v>0</v>
      </c>
      <c r="AQ350" s="1">
        <f t="shared" si="119"/>
        <v>0</v>
      </c>
      <c r="AR350">
        <f t="shared" si="100"/>
        <v>11</v>
      </c>
    </row>
    <row r="351" spans="1:44">
      <c r="A351">
        <v>350</v>
      </c>
      <c r="B351">
        <v>2018</v>
      </c>
      <c r="C351">
        <v>26.3</v>
      </c>
      <c r="E351">
        <v>1</v>
      </c>
      <c r="F351">
        <v>3.9</v>
      </c>
      <c r="G351" t="s">
        <v>54</v>
      </c>
      <c r="H351">
        <f t="shared" si="101"/>
        <v>2</v>
      </c>
      <c r="I351">
        <v>3</v>
      </c>
      <c r="J351">
        <v>69.7303217</v>
      </c>
      <c r="K351">
        <v>0.0523</v>
      </c>
      <c r="L351">
        <v>0</v>
      </c>
      <c r="M351">
        <v>0</v>
      </c>
      <c r="N351">
        <v>1</v>
      </c>
      <c r="O351">
        <v>1</v>
      </c>
      <c r="P351">
        <v>0</v>
      </c>
      <c r="Q351">
        <v>5.86187845303868</v>
      </c>
      <c r="R351">
        <v>217</v>
      </c>
      <c r="S351">
        <v>10</v>
      </c>
      <c r="T351">
        <v>42.9</v>
      </c>
      <c r="U351">
        <v>1</v>
      </c>
      <c r="V351">
        <v>11.03901437</v>
      </c>
      <c r="W351">
        <v>0</v>
      </c>
      <c r="X351">
        <v>12.1889117</v>
      </c>
      <c r="Y351">
        <v>1</v>
      </c>
      <c r="Z351" s="1">
        <f t="shared" si="102"/>
        <v>0</v>
      </c>
      <c r="AA351" s="1">
        <f t="shared" si="103"/>
        <v>0</v>
      </c>
      <c r="AB351" s="1">
        <f t="shared" si="104"/>
        <v>0</v>
      </c>
      <c r="AC351" s="1">
        <f t="shared" si="105"/>
        <v>1</v>
      </c>
      <c r="AD351" s="1">
        <f t="shared" si="106"/>
        <v>0</v>
      </c>
      <c r="AE351" s="1">
        <f t="shared" si="107"/>
        <v>0</v>
      </c>
      <c r="AF351" s="1">
        <f t="shared" si="108"/>
        <v>0</v>
      </c>
      <c r="AG351" s="1">
        <f t="shared" si="109"/>
        <v>0</v>
      </c>
      <c r="AH351" s="1">
        <f t="shared" si="110"/>
        <v>0</v>
      </c>
      <c r="AI351" s="1">
        <f t="shared" si="111"/>
        <v>0</v>
      </c>
      <c r="AJ351" s="1">
        <f t="shared" si="112"/>
        <v>0</v>
      </c>
      <c r="AK351" s="1">
        <f t="shared" si="113"/>
        <v>0</v>
      </c>
      <c r="AL351" s="1">
        <f t="shared" si="114"/>
        <v>0</v>
      </c>
      <c r="AM351" s="1">
        <f t="shared" si="115"/>
        <v>0</v>
      </c>
      <c r="AN351" s="1">
        <f t="shared" si="116"/>
        <v>0</v>
      </c>
      <c r="AO351" s="1">
        <f t="shared" si="117"/>
        <v>0</v>
      </c>
      <c r="AP351" s="1">
        <f t="shared" si="118"/>
        <v>0</v>
      </c>
      <c r="AQ351" s="1">
        <f t="shared" si="119"/>
        <v>0</v>
      </c>
      <c r="AR351">
        <f t="shared" si="100"/>
        <v>4</v>
      </c>
    </row>
    <row r="352" spans="1:44">
      <c r="A352">
        <v>351</v>
      </c>
      <c r="B352">
        <v>2018</v>
      </c>
      <c r="C352">
        <v>2.6</v>
      </c>
      <c r="E352">
        <v>1</v>
      </c>
      <c r="F352">
        <v>4.1</v>
      </c>
      <c r="G352" t="s">
        <v>45</v>
      </c>
      <c r="H352">
        <f t="shared" si="101"/>
        <v>0</v>
      </c>
      <c r="I352">
        <v>3.94</v>
      </c>
      <c r="J352">
        <v>74.55989049</v>
      </c>
      <c r="K352">
        <v>0.3576</v>
      </c>
      <c r="L352">
        <v>0</v>
      </c>
      <c r="M352">
        <v>0</v>
      </c>
      <c r="N352">
        <v>0</v>
      </c>
      <c r="O352">
        <v>1</v>
      </c>
      <c r="P352">
        <v>0</v>
      </c>
      <c r="Q352">
        <v>5.27071823204418</v>
      </c>
      <c r="R352">
        <v>430</v>
      </c>
      <c r="S352">
        <v>7.1</v>
      </c>
      <c r="T352">
        <v>20.8</v>
      </c>
      <c r="U352">
        <v>1</v>
      </c>
      <c r="V352">
        <v>1.248459959</v>
      </c>
      <c r="W352">
        <v>0</v>
      </c>
      <c r="X352">
        <v>4.928131417</v>
      </c>
      <c r="Y352">
        <v>0</v>
      </c>
      <c r="Z352" s="1">
        <f t="shared" si="102"/>
        <v>0</v>
      </c>
      <c r="AA352" s="1">
        <f t="shared" si="103"/>
        <v>0</v>
      </c>
      <c r="AB352" s="1">
        <f t="shared" si="104"/>
        <v>0</v>
      </c>
      <c r="AC352" s="1">
        <f t="shared" si="105"/>
        <v>0</v>
      </c>
      <c r="AD352" s="1">
        <f t="shared" si="106"/>
        <v>0</v>
      </c>
      <c r="AE352" s="1">
        <f t="shared" si="107"/>
        <v>0</v>
      </c>
      <c r="AF352" s="1">
        <f t="shared" si="108"/>
        <v>0</v>
      </c>
      <c r="AG352" s="1">
        <f t="shared" si="109"/>
        <v>0</v>
      </c>
      <c r="AH352" s="1">
        <f t="shared" si="110"/>
        <v>1</v>
      </c>
      <c r="AI352" s="1">
        <f t="shared" si="111"/>
        <v>0</v>
      </c>
      <c r="AJ352" s="1">
        <f t="shared" si="112"/>
        <v>0</v>
      </c>
      <c r="AK352" s="1">
        <f t="shared" si="113"/>
        <v>0</v>
      </c>
      <c r="AL352" s="1">
        <f t="shared" si="114"/>
        <v>0</v>
      </c>
      <c r="AM352" s="1">
        <f t="shared" si="115"/>
        <v>0</v>
      </c>
      <c r="AN352" s="1">
        <f t="shared" si="116"/>
        <v>0</v>
      </c>
      <c r="AO352" s="1">
        <f t="shared" si="117"/>
        <v>0</v>
      </c>
      <c r="AP352" s="1">
        <f t="shared" si="118"/>
        <v>0</v>
      </c>
      <c r="AQ352" s="1">
        <f t="shared" si="119"/>
        <v>0</v>
      </c>
      <c r="AR352">
        <f t="shared" si="100"/>
        <v>9</v>
      </c>
    </row>
    <row r="353" spans="1:44">
      <c r="A353">
        <v>352</v>
      </c>
      <c r="B353">
        <v>2018</v>
      </c>
      <c r="C353">
        <v>9.7</v>
      </c>
      <c r="D353">
        <v>10</v>
      </c>
      <c r="E353">
        <v>1</v>
      </c>
      <c r="F353">
        <v>4.1</v>
      </c>
      <c r="G353" t="s">
        <v>53</v>
      </c>
      <c r="H353">
        <f t="shared" si="101"/>
        <v>1</v>
      </c>
      <c r="I353">
        <v>9.63</v>
      </c>
      <c r="J353">
        <v>73.94387406</v>
      </c>
      <c r="K353">
        <v>0.2419</v>
      </c>
      <c r="L353">
        <v>0</v>
      </c>
      <c r="M353">
        <v>0</v>
      </c>
      <c r="N353">
        <v>0</v>
      </c>
      <c r="O353">
        <v>1</v>
      </c>
      <c r="P353">
        <v>1</v>
      </c>
      <c r="Q353">
        <v>7.61694290976058</v>
      </c>
      <c r="R353">
        <v>201</v>
      </c>
      <c r="S353">
        <v>11</v>
      </c>
      <c r="T353">
        <v>27.4</v>
      </c>
      <c r="U353">
        <v>1</v>
      </c>
      <c r="V353">
        <v>5.388090349</v>
      </c>
      <c r="W353">
        <v>0</v>
      </c>
      <c r="X353">
        <v>15.3100616</v>
      </c>
      <c r="Y353">
        <v>0</v>
      </c>
      <c r="Z353" s="1">
        <f t="shared" si="102"/>
        <v>0</v>
      </c>
      <c r="AA353" s="1">
        <f t="shared" si="103"/>
        <v>0</v>
      </c>
      <c r="AB353" s="1">
        <f t="shared" si="104"/>
        <v>0</v>
      </c>
      <c r="AC353" s="1">
        <f t="shared" si="105"/>
        <v>0</v>
      </c>
      <c r="AD353" s="1">
        <f t="shared" si="106"/>
        <v>0</v>
      </c>
      <c r="AE353" s="1">
        <f t="shared" si="107"/>
        <v>0</v>
      </c>
      <c r="AF353" s="1">
        <f t="shared" si="108"/>
        <v>0</v>
      </c>
      <c r="AG353" s="1">
        <f t="shared" si="109"/>
        <v>0</v>
      </c>
      <c r="AH353" s="1">
        <f t="shared" si="110"/>
        <v>0</v>
      </c>
      <c r="AI353" s="1">
        <f t="shared" si="111"/>
        <v>0</v>
      </c>
      <c r="AJ353" s="1">
        <f t="shared" si="112"/>
        <v>1</v>
      </c>
      <c r="AK353" s="1">
        <f t="shared" si="113"/>
        <v>0</v>
      </c>
      <c r="AL353" s="1">
        <f t="shared" si="114"/>
        <v>0</v>
      </c>
      <c r="AM353" s="1">
        <f t="shared" si="115"/>
        <v>0</v>
      </c>
      <c r="AN353" s="1">
        <f t="shared" si="116"/>
        <v>0</v>
      </c>
      <c r="AO353" s="1">
        <f t="shared" si="117"/>
        <v>0</v>
      </c>
      <c r="AP353" s="1">
        <f t="shared" si="118"/>
        <v>0</v>
      </c>
      <c r="AQ353" s="1">
        <f t="shared" si="119"/>
        <v>0</v>
      </c>
      <c r="AR353">
        <f t="shared" si="100"/>
        <v>11</v>
      </c>
    </row>
    <row r="354" spans="1:44">
      <c r="A354">
        <v>353</v>
      </c>
      <c r="B354">
        <v>2018</v>
      </c>
      <c r="C354">
        <v>1.8</v>
      </c>
      <c r="D354">
        <v>0</v>
      </c>
      <c r="E354">
        <v>1</v>
      </c>
      <c r="F354">
        <v>3.6</v>
      </c>
      <c r="G354" t="s">
        <v>53</v>
      </c>
      <c r="H354">
        <f t="shared" si="101"/>
        <v>1</v>
      </c>
      <c r="I354">
        <v>3</v>
      </c>
      <c r="J354">
        <v>62.13004791</v>
      </c>
      <c r="K354">
        <v>0.0479</v>
      </c>
      <c r="L354">
        <v>0</v>
      </c>
      <c r="M354">
        <v>0</v>
      </c>
      <c r="N354">
        <v>0</v>
      </c>
      <c r="O354">
        <v>1</v>
      </c>
      <c r="P354">
        <v>0</v>
      </c>
      <c r="Q354">
        <v>5.56353591160221</v>
      </c>
      <c r="R354">
        <v>189</v>
      </c>
      <c r="S354">
        <v>8.5</v>
      </c>
      <c r="T354">
        <v>21.8</v>
      </c>
      <c r="U354">
        <v>1</v>
      </c>
      <c r="V354">
        <v>0.788501027</v>
      </c>
      <c r="W354">
        <v>1</v>
      </c>
      <c r="X354">
        <v>10.11909651</v>
      </c>
      <c r="Y354">
        <v>0</v>
      </c>
      <c r="Z354" s="1">
        <f t="shared" si="102"/>
        <v>0</v>
      </c>
      <c r="AA354" s="1">
        <f t="shared" si="103"/>
        <v>0</v>
      </c>
      <c r="AB354" s="1">
        <f t="shared" si="104"/>
        <v>0</v>
      </c>
      <c r="AC354" s="1">
        <f t="shared" si="105"/>
        <v>0</v>
      </c>
      <c r="AD354" s="1">
        <f t="shared" si="106"/>
        <v>0</v>
      </c>
      <c r="AE354" s="1">
        <f t="shared" si="107"/>
        <v>0</v>
      </c>
      <c r="AF354" s="1">
        <f t="shared" si="108"/>
        <v>0</v>
      </c>
      <c r="AG354" s="1">
        <f t="shared" si="109"/>
        <v>0</v>
      </c>
      <c r="AH354" s="1">
        <f t="shared" si="110"/>
        <v>0</v>
      </c>
      <c r="AI354" s="1">
        <f t="shared" si="111"/>
        <v>0</v>
      </c>
      <c r="AJ354" s="1">
        <f t="shared" si="112"/>
        <v>1</v>
      </c>
      <c r="AK354" s="1">
        <f t="shared" si="113"/>
        <v>0</v>
      </c>
      <c r="AL354" s="1">
        <f t="shared" si="114"/>
        <v>0</v>
      </c>
      <c r="AM354" s="1">
        <f t="shared" si="115"/>
        <v>0</v>
      </c>
      <c r="AN354" s="1">
        <f t="shared" si="116"/>
        <v>0</v>
      </c>
      <c r="AO354" s="1">
        <f t="shared" si="117"/>
        <v>0</v>
      </c>
      <c r="AP354" s="1">
        <f t="shared" si="118"/>
        <v>0</v>
      </c>
      <c r="AQ354" s="1">
        <f t="shared" si="119"/>
        <v>0</v>
      </c>
      <c r="AR354">
        <f t="shared" si="100"/>
        <v>11</v>
      </c>
    </row>
    <row r="355" spans="1:44">
      <c r="A355">
        <v>354</v>
      </c>
      <c r="B355">
        <v>2018</v>
      </c>
      <c r="C355">
        <v>8.8</v>
      </c>
      <c r="E355">
        <v>1</v>
      </c>
      <c r="F355">
        <v>3.4</v>
      </c>
      <c r="G355" t="s">
        <v>46</v>
      </c>
      <c r="H355">
        <f t="shared" si="101"/>
        <v>2</v>
      </c>
      <c r="I355">
        <v>16</v>
      </c>
      <c r="J355">
        <v>32.82135524</v>
      </c>
      <c r="K355">
        <v>0.3704</v>
      </c>
      <c r="L355">
        <v>0</v>
      </c>
      <c r="M355">
        <v>0</v>
      </c>
      <c r="N355">
        <v>0</v>
      </c>
      <c r="O355">
        <v>1</v>
      </c>
      <c r="P355">
        <v>1</v>
      </c>
      <c r="Q355">
        <v>9.10313075506447</v>
      </c>
      <c r="R355">
        <v>278</v>
      </c>
      <c r="S355">
        <v>11.4</v>
      </c>
      <c r="T355">
        <v>21.9</v>
      </c>
      <c r="U355">
        <v>1</v>
      </c>
      <c r="V355">
        <v>1.544147844</v>
      </c>
      <c r="W355">
        <v>1</v>
      </c>
      <c r="X355">
        <v>1.544147844</v>
      </c>
      <c r="Y355">
        <v>0</v>
      </c>
      <c r="Z355" s="1">
        <f t="shared" si="102"/>
        <v>0</v>
      </c>
      <c r="AA355" s="1">
        <f t="shared" si="103"/>
        <v>0</v>
      </c>
      <c r="AB355" s="1">
        <f t="shared" si="104"/>
        <v>0</v>
      </c>
      <c r="AC355" s="1">
        <f t="shared" si="105"/>
        <v>0</v>
      </c>
      <c r="AD355" s="1">
        <f t="shared" si="106"/>
        <v>0</v>
      </c>
      <c r="AE355" s="1">
        <f t="shared" si="107"/>
        <v>0</v>
      </c>
      <c r="AF355" s="1">
        <f t="shared" si="108"/>
        <v>0</v>
      </c>
      <c r="AG355" s="1">
        <f t="shared" si="109"/>
        <v>1</v>
      </c>
      <c r="AH355" s="1">
        <f t="shared" si="110"/>
        <v>0</v>
      </c>
      <c r="AI355" s="1">
        <f t="shared" si="111"/>
        <v>0</v>
      </c>
      <c r="AJ355" s="1">
        <f t="shared" si="112"/>
        <v>0</v>
      </c>
      <c r="AK355" s="1">
        <f t="shared" si="113"/>
        <v>0</v>
      </c>
      <c r="AL355" s="1">
        <f t="shared" si="114"/>
        <v>0</v>
      </c>
      <c r="AM355" s="1">
        <f t="shared" si="115"/>
        <v>0</v>
      </c>
      <c r="AN355" s="1">
        <f t="shared" si="116"/>
        <v>0</v>
      </c>
      <c r="AO355" s="1">
        <f t="shared" si="117"/>
        <v>0</v>
      </c>
      <c r="AP355" s="1">
        <f t="shared" si="118"/>
        <v>0</v>
      </c>
      <c r="AQ355" s="1">
        <f t="shared" si="119"/>
        <v>0</v>
      </c>
      <c r="AR355">
        <f t="shared" si="100"/>
        <v>8</v>
      </c>
    </row>
    <row r="356" spans="1:44">
      <c r="A356">
        <v>355</v>
      </c>
      <c r="B356">
        <v>2018</v>
      </c>
      <c r="C356">
        <v>26.3</v>
      </c>
      <c r="E356">
        <v>0</v>
      </c>
      <c r="F356">
        <v>4</v>
      </c>
      <c r="G356" t="s">
        <v>45</v>
      </c>
      <c r="H356">
        <f t="shared" si="101"/>
        <v>0</v>
      </c>
      <c r="I356">
        <v>1.45</v>
      </c>
      <c r="J356">
        <v>44.30937714</v>
      </c>
      <c r="K356">
        <v>0.1824</v>
      </c>
      <c r="L356">
        <v>1</v>
      </c>
      <c r="M356">
        <v>0</v>
      </c>
      <c r="N356">
        <v>0</v>
      </c>
      <c r="O356">
        <v>1</v>
      </c>
      <c r="P356">
        <v>0</v>
      </c>
      <c r="Q356">
        <v>7.01657458563536</v>
      </c>
      <c r="R356">
        <v>231</v>
      </c>
      <c r="S356">
        <v>12</v>
      </c>
      <c r="T356">
        <v>23.1</v>
      </c>
      <c r="U356">
        <v>1</v>
      </c>
      <c r="V356">
        <v>3.318275154</v>
      </c>
      <c r="W356">
        <v>0</v>
      </c>
      <c r="X356">
        <v>17.93839836</v>
      </c>
      <c r="Y356">
        <v>1</v>
      </c>
      <c r="Z356" s="1">
        <f t="shared" si="102"/>
        <v>0</v>
      </c>
      <c r="AA356" s="1">
        <f t="shared" si="103"/>
        <v>0</v>
      </c>
      <c r="AB356" s="1">
        <f t="shared" si="104"/>
        <v>0</v>
      </c>
      <c r="AC356" s="1">
        <f t="shared" si="105"/>
        <v>0</v>
      </c>
      <c r="AD356" s="1">
        <f t="shared" si="106"/>
        <v>0</v>
      </c>
      <c r="AE356" s="1">
        <f t="shared" si="107"/>
        <v>0</v>
      </c>
      <c r="AF356" s="1">
        <f t="shared" si="108"/>
        <v>0</v>
      </c>
      <c r="AG356" s="1">
        <f t="shared" si="109"/>
        <v>0</v>
      </c>
      <c r="AH356" s="1">
        <f t="shared" si="110"/>
        <v>1</v>
      </c>
      <c r="AI356" s="1">
        <f t="shared" si="111"/>
        <v>0</v>
      </c>
      <c r="AJ356" s="1">
        <f t="shared" si="112"/>
        <v>0</v>
      </c>
      <c r="AK356" s="1">
        <f t="shared" si="113"/>
        <v>0</v>
      </c>
      <c r="AL356" s="1">
        <f t="shared" si="114"/>
        <v>0</v>
      </c>
      <c r="AM356" s="1">
        <f t="shared" si="115"/>
        <v>0</v>
      </c>
      <c r="AN356" s="1">
        <f t="shared" si="116"/>
        <v>0</v>
      </c>
      <c r="AO356" s="1">
        <f t="shared" si="117"/>
        <v>0</v>
      </c>
      <c r="AP356" s="1">
        <f t="shared" si="118"/>
        <v>0</v>
      </c>
      <c r="AQ356" s="1">
        <f t="shared" si="119"/>
        <v>0</v>
      </c>
      <c r="AR356">
        <f t="shared" ref="AR356:AR419" si="120">1*Z356+2*AA356+3*AB356+4*AC356+5*AD356+6*AE356+7*AF356+8*AG356+9*AH356+10*AI356+11*AJ356+12*AK356+13*AL356+14*AM356+15*AN356+16*AO356+17*AP356+18*AQ356</f>
        <v>9</v>
      </c>
    </row>
    <row r="357" spans="1:44">
      <c r="A357">
        <v>356</v>
      </c>
      <c r="B357">
        <v>2018</v>
      </c>
      <c r="C357">
        <v>0.9</v>
      </c>
      <c r="D357">
        <v>1</v>
      </c>
      <c r="E357">
        <v>0</v>
      </c>
      <c r="F357">
        <v>4</v>
      </c>
      <c r="G357" t="s">
        <v>58</v>
      </c>
      <c r="H357">
        <f t="shared" si="101"/>
        <v>2</v>
      </c>
      <c r="I357">
        <v>4.5</v>
      </c>
      <c r="J357">
        <v>45.69472964</v>
      </c>
      <c r="K357">
        <v>0.2495</v>
      </c>
      <c r="L357">
        <v>0</v>
      </c>
      <c r="M357">
        <v>1</v>
      </c>
      <c r="N357">
        <v>0</v>
      </c>
      <c r="O357">
        <v>1</v>
      </c>
      <c r="P357">
        <v>1</v>
      </c>
      <c r="Q357">
        <v>6.69613259668508</v>
      </c>
      <c r="R357">
        <v>207</v>
      </c>
      <c r="S357">
        <v>16.4</v>
      </c>
      <c r="T357">
        <v>25.8</v>
      </c>
      <c r="U357">
        <v>0</v>
      </c>
      <c r="V357">
        <v>16.98562628</v>
      </c>
      <c r="W357">
        <v>0</v>
      </c>
      <c r="X357">
        <v>16.98562628</v>
      </c>
      <c r="Y357">
        <v>1</v>
      </c>
      <c r="Z357" s="1">
        <f t="shared" si="102"/>
        <v>0</v>
      </c>
      <c r="AA357" s="1">
        <f t="shared" si="103"/>
        <v>0</v>
      </c>
      <c r="AB357" s="1">
        <f t="shared" si="104"/>
        <v>0</v>
      </c>
      <c r="AC357" s="1">
        <f t="shared" si="105"/>
        <v>0</v>
      </c>
      <c r="AD357" s="1">
        <f t="shared" si="106"/>
        <v>1</v>
      </c>
      <c r="AE357" s="1">
        <f t="shared" si="107"/>
        <v>0</v>
      </c>
      <c r="AF357" s="1">
        <f t="shared" si="108"/>
        <v>0</v>
      </c>
      <c r="AG357" s="1">
        <f t="shared" si="109"/>
        <v>0</v>
      </c>
      <c r="AH357" s="1">
        <f t="shared" si="110"/>
        <v>0</v>
      </c>
      <c r="AI357" s="1">
        <f t="shared" si="111"/>
        <v>0</v>
      </c>
      <c r="AJ357" s="1">
        <f t="shared" si="112"/>
        <v>0</v>
      </c>
      <c r="AK357" s="1">
        <f t="shared" si="113"/>
        <v>0</v>
      </c>
      <c r="AL357" s="1">
        <f t="shared" si="114"/>
        <v>0</v>
      </c>
      <c r="AM357" s="1">
        <f t="shared" si="115"/>
        <v>0</v>
      </c>
      <c r="AN357" s="1">
        <f t="shared" si="116"/>
        <v>0</v>
      </c>
      <c r="AO357" s="1">
        <f t="shared" si="117"/>
        <v>0</v>
      </c>
      <c r="AP357" s="1">
        <f t="shared" si="118"/>
        <v>0</v>
      </c>
      <c r="AQ357" s="1">
        <f t="shared" si="119"/>
        <v>0</v>
      </c>
      <c r="AR357">
        <f t="shared" si="120"/>
        <v>5</v>
      </c>
    </row>
    <row r="358" spans="1:44">
      <c r="A358">
        <v>357</v>
      </c>
      <c r="B358">
        <v>2018</v>
      </c>
      <c r="C358">
        <v>4.4</v>
      </c>
      <c r="D358">
        <v>0</v>
      </c>
      <c r="E358">
        <v>1</v>
      </c>
      <c r="F358">
        <v>3.5</v>
      </c>
      <c r="G358" t="s">
        <v>53</v>
      </c>
      <c r="H358">
        <f t="shared" si="101"/>
        <v>1</v>
      </c>
      <c r="I358">
        <v>7.75</v>
      </c>
      <c r="J358">
        <v>63.71526352</v>
      </c>
      <c r="K358">
        <v>0.0248</v>
      </c>
      <c r="L358">
        <v>0</v>
      </c>
      <c r="M358">
        <v>1</v>
      </c>
      <c r="N358">
        <v>0</v>
      </c>
      <c r="O358">
        <v>1</v>
      </c>
      <c r="P358">
        <v>0</v>
      </c>
      <c r="Q358">
        <v>7.80110497237569</v>
      </c>
      <c r="R358">
        <v>175</v>
      </c>
      <c r="S358">
        <v>13.2</v>
      </c>
      <c r="T358">
        <v>25.3</v>
      </c>
      <c r="U358">
        <v>1</v>
      </c>
      <c r="V358">
        <v>3.416837782</v>
      </c>
      <c r="W358">
        <v>1</v>
      </c>
      <c r="X358">
        <v>4.895277207</v>
      </c>
      <c r="Y358">
        <v>0</v>
      </c>
      <c r="Z358" s="1">
        <f t="shared" si="102"/>
        <v>0</v>
      </c>
      <c r="AA358" s="1">
        <f t="shared" si="103"/>
        <v>0</v>
      </c>
      <c r="AB358" s="1">
        <f t="shared" si="104"/>
        <v>0</v>
      </c>
      <c r="AC358" s="1">
        <f t="shared" si="105"/>
        <v>0</v>
      </c>
      <c r="AD358" s="1">
        <f t="shared" si="106"/>
        <v>0</v>
      </c>
      <c r="AE358" s="1">
        <f t="shared" si="107"/>
        <v>0</v>
      </c>
      <c r="AF358" s="1">
        <f t="shared" si="108"/>
        <v>0</v>
      </c>
      <c r="AG358" s="1">
        <f t="shared" si="109"/>
        <v>0</v>
      </c>
      <c r="AH358" s="1">
        <f t="shared" si="110"/>
        <v>0</v>
      </c>
      <c r="AI358" s="1">
        <f t="shared" si="111"/>
        <v>0</v>
      </c>
      <c r="AJ358" s="1">
        <f t="shared" si="112"/>
        <v>1</v>
      </c>
      <c r="AK358" s="1">
        <f t="shared" si="113"/>
        <v>0</v>
      </c>
      <c r="AL358" s="1">
        <f t="shared" si="114"/>
        <v>0</v>
      </c>
      <c r="AM358" s="1">
        <f t="shared" si="115"/>
        <v>0</v>
      </c>
      <c r="AN358" s="1">
        <f t="shared" si="116"/>
        <v>0</v>
      </c>
      <c r="AO358" s="1">
        <f t="shared" si="117"/>
        <v>0</v>
      </c>
      <c r="AP358" s="1">
        <f t="shared" si="118"/>
        <v>0</v>
      </c>
      <c r="AQ358" s="1">
        <f t="shared" si="119"/>
        <v>0</v>
      </c>
      <c r="AR358">
        <f t="shared" si="120"/>
        <v>11</v>
      </c>
    </row>
    <row r="359" spans="1:44">
      <c r="A359">
        <v>358</v>
      </c>
      <c r="B359">
        <v>2018</v>
      </c>
      <c r="C359">
        <v>0.9</v>
      </c>
      <c r="E359">
        <v>0</v>
      </c>
      <c r="F359">
        <v>3.9</v>
      </c>
      <c r="G359" t="s">
        <v>53</v>
      </c>
      <c r="H359">
        <f t="shared" si="101"/>
        <v>1</v>
      </c>
      <c r="I359">
        <v>5</v>
      </c>
      <c r="J359">
        <v>65.32238193</v>
      </c>
      <c r="K359">
        <v>0.0022</v>
      </c>
      <c r="L359">
        <v>0</v>
      </c>
      <c r="M359">
        <v>0</v>
      </c>
      <c r="N359">
        <v>0</v>
      </c>
      <c r="O359">
        <v>1</v>
      </c>
      <c r="P359">
        <v>0</v>
      </c>
      <c r="Q359">
        <v>4.64825046040516</v>
      </c>
      <c r="R359">
        <v>235</v>
      </c>
      <c r="S359">
        <v>13.1</v>
      </c>
      <c r="T359">
        <v>27.4</v>
      </c>
      <c r="U359">
        <v>0</v>
      </c>
      <c r="V359">
        <v>19.08829569</v>
      </c>
      <c r="W359">
        <v>0</v>
      </c>
      <c r="X359">
        <v>19.08829569</v>
      </c>
      <c r="Y359">
        <v>1</v>
      </c>
      <c r="Z359" s="1">
        <f t="shared" si="102"/>
        <v>0</v>
      </c>
      <c r="AA359" s="1">
        <f t="shared" si="103"/>
        <v>0</v>
      </c>
      <c r="AB359" s="1">
        <f t="shared" si="104"/>
        <v>0</v>
      </c>
      <c r="AC359" s="1">
        <f t="shared" si="105"/>
        <v>0</v>
      </c>
      <c r="AD359" s="1">
        <f t="shared" si="106"/>
        <v>0</v>
      </c>
      <c r="AE359" s="1">
        <f t="shared" si="107"/>
        <v>0</v>
      </c>
      <c r="AF359" s="1">
        <f t="shared" si="108"/>
        <v>0</v>
      </c>
      <c r="AG359" s="1">
        <f t="shared" si="109"/>
        <v>0</v>
      </c>
      <c r="AH359" s="1">
        <f t="shared" si="110"/>
        <v>0</v>
      </c>
      <c r="AI359" s="1">
        <f t="shared" si="111"/>
        <v>0</v>
      </c>
      <c r="AJ359" s="1">
        <f t="shared" si="112"/>
        <v>1</v>
      </c>
      <c r="AK359" s="1">
        <f t="shared" si="113"/>
        <v>0</v>
      </c>
      <c r="AL359" s="1">
        <f t="shared" si="114"/>
        <v>0</v>
      </c>
      <c r="AM359" s="1">
        <f t="shared" si="115"/>
        <v>0</v>
      </c>
      <c r="AN359" s="1">
        <f t="shared" si="116"/>
        <v>0</v>
      </c>
      <c r="AO359" s="1">
        <f t="shared" si="117"/>
        <v>0</v>
      </c>
      <c r="AP359" s="1">
        <f t="shared" si="118"/>
        <v>0</v>
      </c>
      <c r="AQ359" s="1">
        <f t="shared" si="119"/>
        <v>0</v>
      </c>
      <c r="AR359">
        <f t="shared" si="120"/>
        <v>11</v>
      </c>
    </row>
    <row r="360" spans="1:44">
      <c r="A360">
        <v>359</v>
      </c>
      <c r="B360">
        <v>2018</v>
      </c>
      <c r="C360">
        <v>2.6</v>
      </c>
      <c r="D360">
        <v>0</v>
      </c>
      <c r="E360">
        <v>1</v>
      </c>
      <c r="F360">
        <v>3.9</v>
      </c>
      <c r="G360" t="s">
        <v>53</v>
      </c>
      <c r="H360">
        <f t="shared" si="101"/>
        <v>1</v>
      </c>
      <c r="I360">
        <v>5.8</v>
      </c>
      <c r="J360">
        <v>63.20054757</v>
      </c>
      <c r="K360">
        <v>0.5612</v>
      </c>
      <c r="L360">
        <v>0</v>
      </c>
      <c r="M360">
        <v>1</v>
      </c>
      <c r="N360">
        <v>0</v>
      </c>
      <c r="O360">
        <v>1</v>
      </c>
      <c r="P360">
        <v>0</v>
      </c>
      <c r="Q360">
        <v>5.01841620626151</v>
      </c>
      <c r="R360">
        <v>172</v>
      </c>
      <c r="S360">
        <v>12.6</v>
      </c>
      <c r="T360">
        <v>30.1</v>
      </c>
      <c r="U360">
        <v>1</v>
      </c>
      <c r="V360">
        <v>5.519507187</v>
      </c>
      <c r="W360">
        <v>0</v>
      </c>
      <c r="X360">
        <v>9.856262834</v>
      </c>
      <c r="Y360">
        <v>1</v>
      </c>
      <c r="Z360" s="1">
        <f t="shared" si="102"/>
        <v>0</v>
      </c>
      <c r="AA360" s="1">
        <f t="shared" si="103"/>
        <v>0</v>
      </c>
      <c r="AB360" s="1">
        <f t="shared" si="104"/>
        <v>0</v>
      </c>
      <c r="AC360" s="1">
        <f t="shared" si="105"/>
        <v>0</v>
      </c>
      <c r="AD360" s="1">
        <f t="shared" si="106"/>
        <v>0</v>
      </c>
      <c r="AE360" s="1">
        <f t="shared" si="107"/>
        <v>0</v>
      </c>
      <c r="AF360" s="1">
        <f t="shared" si="108"/>
        <v>0</v>
      </c>
      <c r="AG360" s="1">
        <f t="shared" si="109"/>
        <v>0</v>
      </c>
      <c r="AH360" s="1">
        <f t="shared" si="110"/>
        <v>0</v>
      </c>
      <c r="AI360" s="1">
        <f t="shared" si="111"/>
        <v>0</v>
      </c>
      <c r="AJ360" s="1">
        <f t="shared" si="112"/>
        <v>1</v>
      </c>
      <c r="AK360" s="1">
        <f t="shared" si="113"/>
        <v>0</v>
      </c>
      <c r="AL360" s="1">
        <f t="shared" si="114"/>
        <v>0</v>
      </c>
      <c r="AM360" s="1">
        <f t="shared" si="115"/>
        <v>0</v>
      </c>
      <c r="AN360" s="1">
        <f t="shared" si="116"/>
        <v>0</v>
      </c>
      <c r="AO360" s="1">
        <f t="shared" si="117"/>
        <v>0</v>
      </c>
      <c r="AP360" s="1">
        <f t="shared" si="118"/>
        <v>0</v>
      </c>
      <c r="AQ360" s="1">
        <f t="shared" si="119"/>
        <v>0</v>
      </c>
      <c r="AR360">
        <f t="shared" si="120"/>
        <v>11</v>
      </c>
    </row>
    <row r="361" spans="1:44">
      <c r="A361">
        <v>360</v>
      </c>
      <c r="B361">
        <v>2018</v>
      </c>
      <c r="C361">
        <v>7</v>
      </c>
      <c r="D361">
        <v>2</v>
      </c>
      <c r="E361">
        <v>1</v>
      </c>
      <c r="F361">
        <v>4.1</v>
      </c>
      <c r="G361" t="s">
        <v>53</v>
      </c>
      <c r="H361">
        <f t="shared" si="101"/>
        <v>1</v>
      </c>
      <c r="I361">
        <v>10</v>
      </c>
      <c r="J361">
        <v>81.16906229</v>
      </c>
      <c r="K361">
        <v>0.3165</v>
      </c>
      <c r="L361">
        <v>0</v>
      </c>
      <c r="M361">
        <v>1</v>
      </c>
      <c r="N361">
        <v>0</v>
      </c>
      <c r="O361">
        <v>1</v>
      </c>
      <c r="P361">
        <v>0</v>
      </c>
      <c r="Q361">
        <v>7.58931860036833</v>
      </c>
      <c r="R361">
        <v>201</v>
      </c>
      <c r="S361">
        <v>10.3</v>
      </c>
      <c r="T361">
        <v>25.1</v>
      </c>
      <c r="U361">
        <v>1</v>
      </c>
      <c r="V361">
        <v>0.755646817</v>
      </c>
      <c r="W361">
        <v>1</v>
      </c>
      <c r="X361">
        <v>2.858316222</v>
      </c>
      <c r="Y361">
        <v>0</v>
      </c>
      <c r="Z361" s="1">
        <f t="shared" si="102"/>
        <v>0</v>
      </c>
      <c r="AA361" s="1">
        <f t="shared" si="103"/>
        <v>0</v>
      </c>
      <c r="AB361" s="1">
        <f t="shared" si="104"/>
        <v>0</v>
      </c>
      <c r="AC361" s="1">
        <f t="shared" si="105"/>
        <v>0</v>
      </c>
      <c r="AD361" s="1">
        <f t="shared" si="106"/>
        <v>0</v>
      </c>
      <c r="AE361" s="1">
        <f t="shared" si="107"/>
        <v>0</v>
      </c>
      <c r="AF361" s="1">
        <f t="shared" si="108"/>
        <v>0</v>
      </c>
      <c r="AG361" s="1">
        <f t="shared" si="109"/>
        <v>0</v>
      </c>
      <c r="AH361" s="1">
        <f t="shared" si="110"/>
        <v>0</v>
      </c>
      <c r="AI361" s="1">
        <f t="shared" si="111"/>
        <v>0</v>
      </c>
      <c r="AJ361" s="1">
        <f t="shared" si="112"/>
        <v>1</v>
      </c>
      <c r="AK361" s="1">
        <f t="shared" si="113"/>
        <v>0</v>
      </c>
      <c r="AL361" s="1">
        <f t="shared" si="114"/>
        <v>0</v>
      </c>
      <c r="AM361" s="1">
        <f t="shared" si="115"/>
        <v>0</v>
      </c>
      <c r="AN361" s="1">
        <f t="shared" si="116"/>
        <v>0</v>
      </c>
      <c r="AO361" s="1">
        <f t="shared" si="117"/>
        <v>0</v>
      </c>
      <c r="AP361" s="1">
        <f t="shared" si="118"/>
        <v>0</v>
      </c>
      <c r="AQ361" s="1">
        <f t="shared" si="119"/>
        <v>0</v>
      </c>
      <c r="AR361">
        <f t="shared" si="120"/>
        <v>11</v>
      </c>
    </row>
    <row r="362" spans="1:44">
      <c r="A362">
        <v>361</v>
      </c>
      <c r="B362">
        <v>2018</v>
      </c>
      <c r="C362">
        <v>5.3</v>
      </c>
      <c r="E362">
        <v>0</v>
      </c>
      <c r="F362">
        <v>3.7</v>
      </c>
      <c r="G362" t="s">
        <v>50</v>
      </c>
      <c r="H362">
        <f t="shared" si="101"/>
        <v>2</v>
      </c>
      <c r="I362">
        <v>4.12</v>
      </c>
      <c r="J362">
        <v>59.8220397</v>
      </c>
      <c r="K362">
        <v>0.0884</v>
      </c>
      <c r="L362">
        <v>0</v>
      </c>
      <c r="M362">
        <v>1</v>
      </c>
      <c r="N362">
        <v>0</v>
      </c>
      <c r="O362">
        <v>0</v>
      </c>
      <c r="P362">
        <v>0</v>
      </c>
      <c r="Q362">
        <v>7.53959484346225</v>
      </c>
      <c r="R362">
        <v>399</v>
      </c>
      <c r="S362">
        <v>14</v>
      </c>
      <c r="T362">
        <v>34.1</v>
      </c>
      <c r="U362">
        <v>1</v>
      </c>
      <c r="V362">
        <v>8.049281314</v>
      </c>
      <c r="W362">
        <v>1</v>
      </c>
      <c r="X362">
        <v>9.527720739</v>
      </c>
      <c r="Y362">
        <v>0</v>
      </c>
      <c r="Z362" s="1">
        <f t="shared" si="102"/>
        <v>1</v>
      </c>
      <c r="AA362" s="1">
        <f t="shared" si="103"/>
        <v>0</v>
      </c>
      <c r="AB362" s="1">
        <f t="shared" si="104"/>
        <v>0</v>
      </c>
      <c r="AC362" s="1">
        <f t="shared" si="105"/>
        <v>0</v>
      </c>
      <c r="AD362" s="1">
        <f t="shared" si="106"/>
        <v>0</v>
      </c>
      <c r="AE362" s="1">
        <f t="shared" si="107"/>
        <v>0</v>
      </c>
      <c r="AF362" s="1">
        <f t="shared" si="108"/>
        <v>0</v>
      </c>
      <c r="AG362" s="1">
        <f t="shared" si="109"/>
        <v>0</v>
      </c>
      <c r="AH362" s="1">
        <f t="shared" si="110"/>
        <v>0</v>
      </c>
      <c r="AI362" s="1">
        <f t="shared" si="111"/>
        <v>0</v>
      </c>
      <c r="AJ362" s="1">
        <f t="shared" si="112"/>
        <v>0</v>
      </c>
      <c r="AK362" s="1">
        <f t="shared" si="113"/>
        <v>0</v>
      </c>
      <c r="AL362" s="1">
        <f t="shared" si="114"/>
        <v>0</v>
      </c>
      <c r="AM362" s="1">
        <f t="shared" si="115"/>
        <v>0</v>
      </c>
      <c r="AN362" s="1">
        <f t="shared" si="116"/>
        <v>0</v>
      </c>
      <c r="AO362" s="1">
        <f t="shared" si="117"/>
        <v>0</v>
      </c>
      <c r="AP362" s="1">
        <f t="shared" si="118"/>
        <v>0</v>
      </c>
      <c r="AQ362" s="1">
        <f t="shared" si="119"/>
        <v>0</v>
      </c>
      <c r="AR362">
        <f t="shared" si="120"/>
        <v>1</v>
      </c>
    </row>
    <row r="363" spans="1:44">
      <c r="A363">
        <v>362</v>
      </c>
      <c r="B363">
        <v>2018</v>
      </c>
      <c r="C363">
        <v>2.6</v>
      </c>
      <c r="D363">
        <v>5</v>
      </c>
      <c r="E363">
        <v>1</v>
      </c>
      <c r="F363">
        <v>3.4</v>
      </c>
      <c r="G363" t="s">
        <v>53</v>
      </c>
      <c r="H363">
        <f t="shared" si="101"/>
        <v>1</v>
      </c>
      <c r="I363">
        <v>6</v>
      </c>
      <c r="J363">
        <v>69.36892539</v>
      </c>
      <c r="K363">
        <v>0</v>
      </c>
      <c r="L363">
        <v>1</v>
      </c>
      <c r="M363">
        <v>0</v>
      </c>
      <c r="N363">
        <v>0</v>
      </c>
      <c r="O363">
        <v>1</v>
      </c>
      <c r="P363">
        <v>0</v>
      </c>
      <c r="Q363">
        <v>4.39779005524862</v>
      </c>
      <c r="R363">
        <v>208</v>
      </c>
      <c r="S363">
        <v>12.9</v>
      </c>
      <c r="T363">
        <v>23.8</v>
      </c>
      <c r="U363">
        <v>1</v>
      </c>
      <c r="V363">
        <v>11.17043121</v>
      </c>
      <c r="W363">
        <v>0</v>
      </c>
      <c r="X363">
        <v>17.93839836</v>
      </c>
      <c r="Y363">
        <v>1</v>
      </c>
      <c r="Z363" s="1">
        <f t="shared" si="102"/>
        <v>0</v>
      </c>
      <c r="AA363" s="1">
        <f t="shared" si="103"/>
        <v>0</v>
      </c>
      <c r="AB363" s="1">
        <f t="shared" si="104"/>
        <v>0</v>
      </c>
      <c r="AC363" s="1">
        <f t="shared" si="105"/>
        <v>0</v>
      </c>
      <c r="AD363" s="1">
        <f t="shared" si="106"/>
        <v>0</v>
      </c>
      <c r="AE363" s="1">
        <f t="shared" si="107"/>
        <v>0</v>
      </c>
      <c r="AF363" s="1">
        <f t="shared" si="108"/>
        <v>0</v>
      </c>
      <c r="AG363" s="1">
        <f t="shared" si="109"/>
        <v>0</v>
      </c>
      <c r="AH363" s="1">
        <f t="shared" si="110"/>
        <v>0</v>
      </c>
      <c r="AI363" s="1">
        <f t="shared" si="111"/>
        <v>0</v>
      </c>
      <c r="AJ363" s="1">
        <f t="shared" si="112"/>
        <v>1</v>
      </c>
      <c r="AK363" s="1">
        <f t="shared" si="113"/>
        <v>0</v>
      </c>
      <c r="AL363" s="1">
        <f t="shared" si="114"/>
        <v>0</v>
      </c>
      <c r="AM363" s="1">
        <f t="shared" si="115"/>
        <v>0</v>
      </c>
      <c r="AN363" s="1">
        <f t="shared" si="116"/>
        <v>0</v>
      </c>
      <c r="AO363" s="1">
        <f t="shared" si="117"/>
        <v>0</v>
      </c>
      <c r="AP363" s="1">
        <f t="shared" si="118"/>
        <v>0</v>
      </c>
      <c r="AQ363" s="1">
        <f t="shared" si="119"/>
        <v>0</v>
      </c>
      <c r="AR363">
        <f t="shared" si="120"/>
        <v>11</v>
      </c>
    </row>
    <row r="364" spans="1:44">
      <c r="A364">
        <v>363</v>
      </c>
      <c r="B364">
        <v>2018</v>
      </c>
      <c r="C364">
        <v>0.9</v>
      </c>
      <c r="E364">
        <v>1</v>
      </c>
      <c r="F364">
        <v>3.6</v>
      </c>
      <c r="G364" t="s">
        <v>54</v>
      </c>
      <c r="H364">
        <f t="shared" si="101"/>
        <v>2</v>
      </c>
      <c r="I364">
        <v>8.4</v>
      </c>
      <c r="J364">
        <v>72.1724846</v>
      </c>
      <c r="K364">
        <v>0.001</v>
      </c>
      <c r="L364">
        <v>0</v>
      </c>
      <c r="M364">
        <v>0</v>
      </c>
      <c r="N364">
        <v>0</v>
      </c>
      <c r="O364">
        <v>1</v>
      </c>
      <c r="P364">
        <v>0</v>
      </c>
      <c r="Q364">
        <v>5.30939226519337</v>
      </c>
      <c r="R364">
        <v>305</v>
      </c>
      <c r="S364">
        <v>11.6</v>
      </c>
      <c r="T364">
        <v>25</v>
      </c>
      <c r="U364">
        <v>1</v>
      </c>
      <c r="V364">
        <v>6.899383984</v>
      </c>
      <c r="W364">
        <v>1</v>
      </c>
      <c r="X364">
        <v>8.31211499</v>
      </c>
      <c r="Y364">
        <v>1</v>
      </c>
      <c r="Z364" s="1">
        <f t="shared" si="102"/>
        <v>0</v>
      </c>
      <c r="AA364" s="1">
        <f t="shared" si="103"/>
        <v>0</v>
      </c>
      <c r="AB364" s="1">
        <f t="shared" si="104"/>
        <v>0</v>
      </c>
      <c r="AC364" s="1">
        <f t="shared" si="105"/>
        <v>1</v>
      </c>
      <c r="AD364" s="1">
        <f t="shared" si="106"/>
        <v>0</v>
      </c>
      <c r="AE364" s="1">
        <f t="shared" si="107"/>
        <v>0</v>
      </c>
      <c r="AF364" s="1">
        <f t="shared" si="108"/>
        <v>0</v>
      </c>
      <c r="AG364" s="1">
        <f t="shared" si="109"/>
        <v>0</v>
      </c>
      <c r="AH364" s="1">
        <f t="shared" si="110"/>
        <v>0</v>
      </c>
      <c r="AI364" s="1">
        <f t="shared" si="111"/>
        <v>0</v>
      </c>
      <c r="AJ364" s="1">
        <f t="shared" si="112"/>
        <v>0</v>
      </c>
      <c r="AK364" s="1">
        <f t="shared" si="113"/>
        <v>0</v>
      </c>
      <c r="AL364" s="1">
        <f t="shared" si="114"/>
        <v>0</v>
      </c>
      <c r="AM364" s="1">
        <f t="shared" si="115"/>
        <v>0</v>
      </c>
      <c r="AN364" s="1">
        <f t="shared" si="116"/>
        <v>0</v>
      </c>
      <c r="AO364" s="1">
        <f t="shared" si="117"/>
        <v>0</v>
      </c>
      <c r="AP364" s="1">
        <f t="shared" si="118"/>
        <v>0</v>
      </c>
      <c r="AQ364" s="1">
        <f t="shared" si="119"/>
        <v>0</v>
      </c>
      <c r="AR364">
        <f t="shared" si="120"/>
        <v>4</v>
      </c>
    </row>
    <row r="365" spans="1:44">
      <c r="A365">
        <v>364</v>
      </c>
      <c r="B365">
        <v>2018</v>
      </c>
      <c r="C365">
        <v>4.4</v>
      </c>
      <c r="E365">
        <v>1</v>
      </c>
      <c r="F365">
        <v>4.2</v>
      </c>
      <c r="G365" t="s">
        <v>51</v>
      </c>
      <c r="H365">
        <f t="shared" si="101"/>
        <v>2</v>
      </c>
      <c r="I365">
        <v>3.5</v>
      </c>
      <c r="J365">
        <v>56.66529774</v>
      </c>
      <c r="K365">
        <v>0.525</v>
      </c>
      <c r="L365">
        <v>0</v>
      </c>
      <c r="M365">
        <v>1</v>
      </c>
      <c r="N365">
        <v>0</v>
      </c>
      <c r="O365">
        <v>1</v>
      </c>
      <c r="P365">
        <v>1</v>
      </c>
      <c r="Q365">
        <v>5.98895027624309</v>
      </c>
      <c r="R365">
        <v>218</v>
      </c>
      <c r="S365">
        <v>12.7</v>
      </c>
      <c r="T365">
        <v>27.6</v>
      </c>
      <c r="U365">
        <v>1</v>
      </c>
      <c r="V365">
        <v>5.32238193</v>
      </c>
      <c r="W365">
        <v>1</v>
      </c>
      <c r="X365">
        <v>16.82135524</v>
      </c>
      <c r="Y365">
        <v>1</v>
      </c>
      <c r="Z365" s="1">
        <f t="shared" si="102"/>
        <v>0</v>
      </c>
      <c r="AA365" s="1">
        <f t="shared" si="103"/>
        <v>0</v>
      </c>
      <c r="AB365" s="1">
        <f t="shared" si="104"/>
        <v>0</v>
      </c>
      <c r="AC365" s="1">
        <f t="shared" si="105"/>
        <v>0</v>
      </c>
      <c r="AD365" s="1">
        <f t="shared" si="106"/>
        <v>0</v>
      </c>
      <c r="AE365" s="1">
        <f t="shared" si="107"/>
        <v>0</v>
      </c>
      <c r="AF365" s="1">
        <f t="shared" si="108"/>
        <v>0</v>
      </c>
      <c r="AG365" s="1">
        <f t="shared" si="109"/>
        <v>0</v>
      </c>
      <c r="AH365" s="1">
        <f t="shared" si="110"/>
        <v>0</v>
      </c>
      <c r="AI365" s="1">
        <f t="shared" si="111"/>
        <v>0</v>
      </c>
      <c r="AJ365" s="1">
        <f t="shared" si="112"/>
        <v>0</v>
      </c>
      <c r="AK365" s="1">
        <f t="shared" si="113"/>
        <v>0</v>
      </c>
      <c r="AL365" s="1">
        <f t="shared" si="114"/>
        <v>0</v>
      </c>
      <c r="AM365" s="1">
        <f t="shared" si="115"/>
        <v>0</v>
      </c>
      <c r="AN365" s="1">
        <f t="shared" si="116"/>
        <v>1</v>
      </c>
      <c r="AO365" s="1">
        <f t="shared" si="117"/>
        <v>0</v>
      </c>
      <c r="AP365" s="1">
        <f t="shared" si="118"/>
        <v>0</v>
      </c>
      <c r="AQ365" s="1">
        <f t="shared" si="119"/>
        <v>0</v>
      </c>
      <c r="AR365">
        <f t="shared" si="120"/>
        <v>15</v>
      </c>
    </row>
    <row r="366" spans="1:44">
      <c r="A366">
        <v>365</v>
      </c>
      <c r="B366">
        <v>2018</v>
      </c>
      <c r="C366">
        <v>1.8</v>
      </c>
      <c r="E366">
        <v>0</v>
      </c>
      <c r="F366">
        <v>4.3</v>
      </c>
      <c r="G366" t="s">
        <v>45</v>
      </c>
      <c r="H366">
        <f t="shared" si="101"/>
        <v>0</v>
      </c>
      <c r="I366">
        <v>2.33</v>
      </c>
      <c r="J366">
        <v>41.48665298</v>
      </c>
      <c r="K366">
        <v>0.0474</v>
      </c>
      <c r="L366">
        <v>0</v>
      </c>
      <c r="M366">
        <v>0</v>
      </c>
      <c r="N366">
        <v>0</v>
      </c>
      <c r="O366">
        <v>1</v>
      </c>
      <c r="P366">
        <v>0</v>
      </c>
      <c r="Q366">
        <v>6.41988950276243</v>
      </c>
      <c r="R366">
        <v>258</v>
      </c>
      <c r="S366">
        <v>13.8</v>
      </c>
      <c r="T366">
        <v>31.8</v>
      </c>
      <c r="U366">
        <v>1</v>
      </c>
      <c r="V366">
        <v>1.642710472</v>
      </c>
      <c r="W366">
        <v>1</v>
      </c>
      <c r="X366">
        <v>5.420944559</v>
      </c>
      <c r="Y366">
        <v>0</v>
      </c>
      <c r="Z366" s="1">
        <f t="shared" si="102"/>
        <v>0</v>
      </c>
      <c r="AA366" s="1">
        <f t="shared" si="103"/>
        <v>0</v>
      </c>
      <c r="AB366" s="1">
        <f t="shared" si="104"/>
        <v>0</v>
      </c>
      <c r="AC366" s="1">
        <f t="shared" si="105"/>
        <v>0</v>
      </c>
      <c r="AD366" s="1">
        <f t="shared" si="106"/>
        <v>0</v>
      </c>
      <c r="AE366" s="1">
        <f t="shared" si="107"/>
        <v>0</v>
      </c>
      <c r="AF366" s="1">
        <f t="shared" si="108"/>
        <v>0</v>
      </c>
      <c r="AG366" s="1">
        <f t="shared" si="109"/>
        <v>0</v>
      </c>
      <c r="AH366" s="1">
        <f t="shared" si="110"/>
        <v>1</v>
      </c>
      <c r="AI366" s="1">
        <f t="shared" si="111"/>
        <v>0</v>
      </c>
      <c r="AJ366" s="1">
        <f t="shared" si="112"/>
        <v>0</v>
      </c>
      <c r="AK366" s="1">
        <f t="shared" si="113"/>
        <v>0</v>
      </c>
      <c r="AL366" s="1">
        <f t="shared" si="114"/>
        <v>0</v>
      </c>
      <c r="AM366" s="1">
        <f t="shared" si="115"/>
        <v>0</v>
      </c>
      <c r="AN366" s="1">
        <f t="shared" si="116"/>
        <v>0</v>
      </c>
      <c r="AO366" s="1">
        <f t="shared" si="117"/>
        <v>0</v>
      </c>
      <c r="AP366" s="1">
        <f t="shared" si="118"/>
        <v>0</v>
      </c>
      <c r="AQ366" s="1">
        <f t="shared" si="119"/>
        <v>0</v>
      </c>
      <c r="AR366">
        <f t="shared" si="120"/>
        <v>9</v>
      </c>
    </row>
    <row r="367" spans="1:44">
      <c r="A367">
        <v>366</v>
      </c>
      <c r="B367">
        <v>2018</v>
      </c>
      <c r="C367">
        <v>0.9</v>
      </c>
      <c r="E367">
        <v>1</v>
      </c>
      <c r="F367">
        <v>2.9</v>
      </c>
      <c r="G367" t="s">
        <v>51</v>
      </c>
      <c r="H367">
        <f t="shared" si="101"/>
        <v>2</v>
      </c>
      <c r="I367">
        <v>10.38</v>
      </c>
      <c r="J367">
        <v>61.09240246</v>
      </c>
      <c r="K367">
        <v>0</v>
      </c>
      <c r="L367">
        <v>0</v>
      </c>
      <c r="M367">
        <v>0</v>
      </c>
      <c r="N367">
        <v>0</v>
      </c>
      <c r="O367">
        <v>1</v>
      </c>
      <c r="P367">
        <v>0</v>
      </c>
      <c r="Q367">
        <v>4.09208103130755</v>
      </c>
      <c r="R367">
        <v>186</v>
      </c>
      <c r="S367">
        <v>9.6</v>
      </c>
      <c r="T367">
        <v>32</v>
      </c>
      <c r="U367">
        <v>1</v>
      </c>
      <c r="V367">
        <v>0.525667351</v>
      </c>
      <c r="W367">
        <v>1</v>
      </c>
      <c r="X367">
        <v>0.525667351</v>
      </c>
      <c r="Y367">
        <v>0</v>
      </c>
      <c r="Z367" s="1">
        <f t="shared" si="102"/>
        <v>0</v>
      </c>
      <c r="AA367" s="1">
        <f t="shared" si="103"/>
        <v>0</v>
      </c>
      <c r="AB367" s="1">
        <f t="shared" si="104"/>
        <v>0</v>
      </c>
      <c r="AC367" s="1">
        <f t="shared" si="105"/>
        <v>0</v>
      </c>
      <c r="AD367" s="1">
        <f t="shared" si="106"/>
        <v>0</v>
      </c>
      <c r="AE367" s="1">
        <f t="shared" si="107"/>
        <v>0</v>
      </c>
      <c r="AF367" s="1">
        <f t="shared" si="108"/>
        <v>0</v>
      </c>
      <c r="AG367" s="1">
        <f t="shared" si="109"/>
        <v>0</v>
      </c>
      <c r="AH367" s="1">
        <f t="shared" si="110"/>
        <v>0</v>
      </c>
      <c r="AI367" s="1">
        <f t="shared" si="111"/>
        <v>0</v>
      </c>
      <c r="AJ367" s="1">
        <f t="shared" si="112"/>
        <v>0</v>
      </c>
      <c r="AK367" s="1">
        <f t="shared" si="113"/>
        <v>0</v>
      </c>
      <c r="AL367" s="1">
        <f t="shared" si="114"/>
        <v>0</v>
      </c>
      <c r="AM367" s="1">
        <f t="shared" si="115"/>
        <v>0</v>
      </c>
      <c r="AN367" s="1">
        <f t="shared" si="116"/>
        <v>1</v>
      </c>
      <c r="AO367" s="1">
        <f t="shared" si="117"/>
        <v>0</v>
      </c>
      <c r="AP367" s="1">
        <f t="shared" si="118"/>
        <v>0</v>
      </c>
      <c r="AQ367" s="1">
        <f t="shared" si="119"/>
        <v>0</v>
      </c>
      <c r="AR367">
        <f t="shared" si="120"/>
        <v>15</v>
      </c>
    </row>
    <row r="368" spans="1:44">
      <c r="A368">
        <v>367</v>
      </c>
      <c r="B368">
        <v>2018</v>
      </c>
      <c r="C368">
        <v>27.2</v>
      </c>
      <c r="E368">
        <v>0</v>
      </c>
      <c r="F368">
        <v>4.1</v>
      </c>
      <c r="G368" t="s">
        <v>53</v>
      </c>
      <c r="H368">
        <f t="shared" si="101"/>
        <v>1</v>
      </c>
      <c r="I368">
        <v>4</v>
      </c>
      <c r="J368">
        <v>46.39835729</v>
      </c>
      <c r="K368">
        <v>0.6583</v>
      </c>
      <c r="L368">
        <v>0</v>
      </c>
      <c r="M368">
        <v>1</v>
      </c>
      <c r="N368">
        <v>0</v>
      </c>
      <c r="O368">
        <v>1</v>
      </c>
      <c r="P368">
        <v>1</v>
      </c>
      <c r="Q368">
        <v>6.41620626151012</v>
      </c>
      <c r="R368">
        <v>208</v>
      </c>
      <c r="S368">
        <v>12.8</v>
      </c>
      <c r="T368">
        <v>22</v>
      </c>
      <c r="U368">
        <v>0</v>
      </c>
      <c r="V368">
        <v>17.3798768</v>
      </c>
      <c r="W368">
        <v>0</v>
      </c>
      <c r="X368">
        <v>17.60985626</v>
      </c>
      <c r="Y368">
        <v>0</v>
      </c>
      <c r="Z368" s="1">
        <f t="shared" si="102"/>
        <v>0</v>
      </c>
      <c r="AA368" s="1">
        <f t="shared" si="103"/>
        <v>0</v>
      </c>
      <c r="AB368" s="1">
        <f t="shared" si="104"/>
        <v>0</v>
      </c>
      <c r="AC368" s="1">
        <f t="shared" si="105"/>
        <v>0</v>
      </c>
      <c r="AD368" s="1">
        <f t="shared" si="106"/>
        <v>0</v>
      </c>
      <c r="AE368" s="1">
        <f t="shared" si="107"/>
        <v>0</v>
      </c>
      <c r="AF368" s="1">
        <f t="shared" si="108"/>
        <v>0</v>
      </c>
      <c r="AG368" s="1">
        <f t="shared" si="109"/>
        <v>0</v>
      </c>
      <c r="AH368" s="1">
        <f t="shared" si="110"/>
        <v>0</v>
      </c>
      <c r="AI368" s="1">
        <f t="shared" si="111"/>
        <v>0</v>
      </c>
      <c r="AJ368" s="1">
        <f t="shared" si="112"/>
        <v>1</v>
      </c>
      <c r="AK368" s="1">
        <f t="shared" si="113"/>
        <v>0</v>
      </c>
      <c r="AL368" s="1">
        <f t="shared" si="114"/>
        <v>0</v>
      </c>
      <c r="AM368" s="1">
        <f t="shared" si="115"/>
        <v>0</v>
      </c>
      <c r="AN368" s="1">
        <f t="shared" si="116"/>
        <v>0</v>
      </c>
      <c r="AO368" s="1">
        <f t="shared" si="117"/>
        <v>0</v>
      </c>
      <c r="AP368" s="1">
        <f t="shared" si="118"/>
        <v>0</v>
      </c>
      <c r="AQ368" s="1">
        <f t="shared" si="119"/>
        <v>0</v>
      </c>
      <c r="AR368">
        <f t="shared" si="120"/>
        <v>11</v>
      </c>
    </row>
    <row r="369" spans="1:44">
      <c r="A369">
        <v>368</v>
      </c>
      <c r="B369">
        <v>2018</v>
      </c>
      <c r="C369">
        <v>16.7</v>
      </c>
      <c r="D369">
        <v>90</v>
      </c>
      <c r="E369">
        <v>0</v>
      </c>
      <c r="F369">
        <v>3.1</v>
      </c>
      <c r="G369" t="s">
        <v>53</v>
      </c>
      <c r="H369">
        <f t="shared" si="101"/>
        <v>1</v>
      </c>
      <c r="I369">
        <v>7.42</v>
      </c>
      <c r="J369">
        <v>68.04106776</v>
      </c>
      <c r="K369">
        <v>0.0064</v>
      </c>
      <c r="L369">
        <v>0</v>
      </c>
      <c r="M369">
        <v>1</v>
      </c>
      <c r="N369">
        <v>0</v>
      </c>
      <c r="O369">
        <v>1</v>
      </c>
      <c r="P369">
        <v>1</v>
      </c>
      <c r="Q369">
        <v>8.04051565377531</v>
      </c>
      <c r="R369">
        <v>323</v>
      </c>
      <c r="S369">
        <v>9.5</v>
      </c>
      <c r="T369">
        <v>32.7</v>
      </c>
      <c r="U369">
        <v>1</v>
      </c>
      <c r="V369">
        <v>9.691991786</v>
      </c>
      <c r="W369">
        <v>0</v>
      </c>
      <c r="X369">
        <v>16.85420945</v>
      </c>
      <c r="Y369">
        <v>1</v>
      </c>
      <c r="Z369" s="1">
        <f t="shared" si="102"/>
        <v>0</v>
      </c>
      <c r="AA369" s="1">
        <f t="shared" si="103"/>
        <v>0</v>
      </c>
      <c r="AB369" s="1">
        <f t="shared" si="104"/>
        <v>0</v>
      </c>
      <c r="AC369" s="1">
        <f t="shared" si="105"/>
        <v>0</v>
      </c>
      <c r="AD369" s="1">
        <f t="shared" si="106"/>
        <v>0</v>
      </c>
      <c r="AE369" s="1">
        <f t="shared" si="107"/>
        <v>0</v>
      </c>
      <c r="AF369" s="1">
        <f t="shared" si="108"/>
        <v>0</v>
      </c>
      <c r="AG369" s="1">
        <f t="shared" si="109"/>
        <v>0</v>
      </c>
      <c r="AH369" s="1">
        <f t="shared" si="110"/>
        <v>0</v>
      </c>
      <c r="AI369" s="1">
        <f t="shared" si="111"/>
        <v>0</v>
      </c>
      <c r="AJ369" s="1">
        <f t="shared" si="112"/>
        <v>1</v>
      </c>
      <c r="AK369" s="1">
        <f t="shared" si="113"/>
        <v>0</v>
      </c>
      <c r="AL369" s="1">
        <f t="shared" si="114"/>
        <v>0</v>
      </c>
      <c r="AM369" s="1">
        <f t="shared" si="115"/>
        <v>0</v>
      </c>
      <c r="AN369" s="1">
        <f t="shared" si="116"/>
        <v>0</v>
      </c>
      <c r="AO369" s="1">
        <f t="shared" si="117"/>
        <v>0</v>
      </c>
      <c r="AP369" s="1">
        <f t="shared" si="118"/>
        <v>0</v>
      </c>
      <c r="AQ369" s="1">
        <f t="shared" si="119"/>
        <v>0</v>
      </c>
      <c r="AR369">
        <f t="shared" si="120"/>
        <v>11</v>
      </c>
    </row>
    <row r="370" spans="1:44">
      <c r="A370">
        <v>369</v>
      </c>
      <c r="B370">
        <v>2018</v>
      </c>
      <c r="C370">
        <v>8.8</v>
      </c>
      <c r="D370">
        <v>90</v>
      </c>
      <c r="E370">
        <v>0</v>
      </c>
      <c r="F370">
        <v>3.8</v>
      </c>
      <c r="G370" t="s">
        <v>53</v>
      </c>
      <c r="H370">
        <f t="shared" si="101"/>
        <v>1</v>
      </c>
      <c r="I370">
        <v>14.83</v>
      </c>
      <c r="J370">
        <v>71.28268309</v>
      </c>
      <c r="K370">
        <v>0.0546</v>
      </c>
      <c r="L370">
        <v>0</v>
      </c>
      <c r="M370">
        <v>1</v>
      </c>
      <c r="N370">
        <v>0</v>
      </c>
      <c r="O370">
        <v>1</v>
      </c>
      <c r="P370">
        <v>0</v>
      </c>
      <c r="Q370">
        <v>2.69244935543278</v>
      </c>
      <c r="R370">
        <v>319</v>
      </c>
      <c r="S370">
        <v>15.6</v>
      </c>
      <c r="T370">
        <v>26.8</v>
      </c>
      <c r="U370">
        <v>1</v>
      </c>
      <c r="V370">
        <v>12.09034908</v>
      </c>
      <c r="W370">
        <v>0</v>
      </c>
      <c r="X370">
        <v>17.24845996</v>
      </c>
      <c r="Y370">
        <v>1</v>
      </c>
      <c r="Z370" s="1">
        <f t="shared" si="102"/>
        <v>0</v>
      </c>
      <c r="AA370" s="1">
        <f t="shared" si="103"/>
        <v>0</v>
      </c>
      <c r="AB370" s="1">
        <f t="shared" si="104"/>
        <v>0</v>
      </c>
      <c r="AC370" s="1">
        <f t="shared" si="105"/>
        <v>0</v>
      </c>
      <c r="AD370" s="1">
        <f t="shared" si="106"/>
        <v>0</v>
      </c>
      <c r="AE370" s="1">
        <f t="shared" si="107"/>
        <v>0</v>
      </c>
      <c r="AF370" s="1">
        <f t="shared" si="108"/>
        <v>0</v>
      </c>
      <c r="AG370" s="1">
        <f t="shared" si="109"/>
        <v>0</v>
      </c>
      <c r="AH370" s="1">
        <f t="shared" si="110"/>
        <v>0</v>
      </c>
      <c r="AI370" s="1">
        <f t="shared" si="111"/>
        <v>0</v>
      </c>
      <c r="AJ370" s="1">
        <f t="shared" si="112"/>
        <v>1</v>
      </c>
      <c r="AK370" s="1">
        <f t="shared" si="113"/>
        <v>0</v>
      </c>
      <c r="AL370" s="1">
        <f t="shared" si="114"/>
        <v>0</v>
      </c>
      <c r="AM370" s="1">
        <f t="shared" si="115"/>
        <v>0</v>
      </c>
      <c r="AN370" s="1">
        <f t="shared" si="116"/>
        <v>0</v>
      </c>
      <c r="AO370" s="1">
        <f t="shared" si="117"/>
        <v>0</v>
      </c>
      <c r="AP370" s="1">
        <f t="shared" si="118"/>
        <v>0</v>
      </c>
      <c r="AQ370" s="1">
        <f t="shared" si="119"/>
        <v>0</v>
      </c>
      <c r="AR370">
        <f t="shared" si="120"/>
        <v>11</v>
      </c>
    </row>
    <row r="371" spans="1:44">
      <c r="A371">
        <v>370</v>
      </c>
      <c r="B371">
        <v>2018</v>
      </c>
      <c r="C371">
        <v>31.6</v>
      </c>
      <c r="D371">
        <v>10</v>
      </c>
      <c r="E371">
        <v>0</v>
      </c>
      <c r="F371">
        <v>4.2</v>
      </c>
      <c r="G371" t="s">
        <v>53</v>
      </c>
      <c r="H371">
        <f t="shared" si="101"/>
        <v>1</v>
      </c>
      <c r="I371">
        <v>7.92</v>
      </c>
      <c r="J371">
        <v>70.64476386</v>
      </c>
      <c r="K371">
        <v>0.4741</v>
      </c>
      <c r="L371">
        <v>1</v>
      </c>
      <c r="M371">
        <v>1</v>
      </c>
      <c r="N371">
        <v>0</v>
      </c>
      <c r="O371">
        <v>1</v>
      </c>
      <c r="P371">
        <v>0</v>
      </c>
      <c r="Q371">
        <v>3.67587476979742</v>
      </c>
      <c r="R371">
        <v>394</v>
      </c>
      <c r="S371">
        <v>12.7</v>
      </c>
      <c r="T371">
        <v>28.4</v>
      </c>
      <c r="U371">
        <v>0</v>
      </c>
      <c r="V371">
        <v>17.57700205</v>
      </c>
      <c r="W371">
        <v>0</v>
      </c>
      <c r="X371">
        <v>17.57700205</v>
      </c>
      <c r="Y371">
        <v>1</v>
      </c>
      <c r="Z371" s="1">
        <f t="shared" si="102"/>
        <v>0</v>
      </c>
      <c r="AA371" s="1">
        <f t="shared" si="103"/>
        <v>0</v>
      </c>
      <c r="AB371" s="1">
        <f t="shared" si="104"/>
        <v>0</v>
      </c>
      <c r="AC371" s="1">
        <f t="shared" si="105"/>
        <v>0</v>
      </c>
      <c r="AD371" s="1">
        <f t="shared" si="106"/>
        <v>0</v>
      </c>
      <c r="AE371" s="1">
        <f t="shared" si="107"/>
        <v>0</v>
      </c>
      <c r="AF371" s="1">
        <f t="shared" si="108"/>
        <v>0</v>
      </c>
      <c r="AG371" s="1">
        <f t="shared" si="109"/>
        <v>0</v>
      </c>
      <c r="AH371" s="1">
        <f t="shared" si="110"/>
        <v>0</v>
      </c>
      <c r="AI371" s="1">
        <f t="shared" si="111"/>
        <v>0</v>
      </c>
      <c r="AJ371" s="1">
        <f t="shared" si="112"/>
        <v>1</v>
      </c>
      <c r="AK371" s="1">
        <f t="shared" si="113"/>
        <v>0</v>
      </c>
      <c r="AL371" s="1">
        <f t="shared" si="114"/>
        <v>0</v>
      </c>
      <c r="AM371" s="1">
        <f t="shared" si="115"/>
        <v>0</v>
      </c>
      <c r="AN371" s="1">
        <f t="shared" si="116"/>
        <v>0</v>
      </c>
      <c r="AO371" s="1">
        <f t="shared" si="117"/>
        <v>0</v>
      </c>
      <c r="AP371" s="1">
        <f t="shared" si="118"/>
        <v>0</v>
      </c>
      <c r="AQ371" s="1">
        <f t="shared" si="119"/>
        <v>0</v>
      </c>
      <c r="AR371">
        <f t="shared" si="120"/>
        <v>11</v>
      </c>
    </row>
    <row r="372" spans="1:44">
      <c r="A372">
        <v>371</v>
      </c>
      <c r="B372">
        <v>2018</v>
      </c>
      <c r="C372">
        <v>30.7</v>
      </c>
      <c r="E372">
        <v>0</v>
      </c>
      <c r="F372">
        <v>3.9</v>
      </c>
      <c r="G372" t="s">
        <v>45</v>
      </c>
      <c r="H372">
        <f t="shared" si="101"/>
        <v>0</v>
      </c>
      <c r="I372">
        <v>3.92</v>
      </c>
      <c r="J372">
        <v>78.92950034</v>
      </c>
      <c r="K372">
        <v>0.2211</v>
      </c>
      <c r="L372">
        <v>0</v>
      </c>
      <c r="M372">
        <v>1</v>
      </c>
      <c r="N372">
        <v>0</v>
      </c>
      <c r="O372">
        <v>1</v>
      </c>
      <c r="P372">
        <v>0</v>
      </c>
      <c r="Q372">
        <v>4.13996316758747</v>
      </c>
      <c r="R372">
        <v>183</v>
      </c>
      <c r="S372">
        <v>13.7</v>
      </c>
      <c r="T372">
        <v>27.3</v>
      </c>
      <c r="U372">
        <v>0</v>
      </c>
      <c r="V372">
        <v>17.24845996</v>
      </c>
      <c r="W372">
        <v>0</v>
      </c>
      <c r="X372">
        <v>17.41273101</v>
      </c>
      <c r="Y372">
        <v>1</v>
      </c>
      <c r="Z372" s="1">
        <f t="shared" si="102"/>
        <v>0</v>
      </c>
      <c r="AA372" s="1">
        <f t="shared" si="103"/>
        <v>0</v>
      </c>
      <c r="AB372" s="1">
        <f t="shared" si="104"/>
        <v>0</v>
      </c>
      <c r="AC372" s="1">
        <f t="shared" si="105"/>
        <v>0</v>
      </c>
      <c r="AD372" s="1">
        <f t="shared" si="106"/>
        <v>0</v>
      </c>
      <c r="AE372" s="1">
        <f t="shared" si="107"/>
        <v>0</v>
      </c>
      <c r="AF372" s="1">
        <f t="shared" si="108"/>
        <v>0</v>
      </c>
      <c r="AG372" s="1">
        <f t="shared" si="109"/>
        <v>0</v>
      </c>
      <c r="AH372" s="1">
        <f t="shared" si="110"/>
        <v>1</v>
      </c>
      <c r="AI372" s="1">
        <f t="shared" si="111"/>
        <v>0</v>
      </c>
      <c r="AJ372" s="1">
        <f t="shared" si="112"/>
        <v>0</v>
      </c>
      <c r="AK372" s="1">
        <f t="shared" si="113"/>
        <v>0</v>
      </c>
      <c r="AL372" s="1">
        <f t="shared" si="114"/>
        <v>0</v>
      </c>
      <c r="AM372" s="1">
        <f t="shared" si="115"/>
        <v>0</v>
      </c>
      <c r="AN372" s="1">
        <f t="shared" si="116"/>
        <v>0</v>
      </c>
      <c r="AO372" s="1">
        <f t="shared" si="117"/>
        <v>0</v>
      </c>
      <c r="AP372" s="1">
        <f t="shared" si="118"/>
        <v>0</v>
      </c>
      <c r="AQ372" s="1">
        <f t="shared" si="119"/>
        <v>0</v>
      </c>
      <c r="AR372">
        <f t="shared" si="120"/>
        <v>9</v>
      </c>
    </row>
    <row r="373" spans="1:44">
      <c r="A373">
        <v>372</v>
      </c>
      <c r="B373">
        <v>2018</v>
      </c>
      <c r="C373">
        <v>5.3</v>
      </c>
      <c r="E373">
        <v>0</v>
      </c>
      <c r="F373">
        <v>4.6</v>
      </c>
      <c r="G373" t="s">
        <v>49</v>
      </c>
      <c r="H373">
        <f t="shared" si="101"/>
        <v>2</v>
      </c>
      <c r="I373">
        <v>3.1</v>
      </c>
      <c r="J373">
        <v>53.14168378</v>
      </c>
      <c r="K373">
        <v>0.0611</v>
      </c>
      <c r="L373">
        <v>0</v>
      </c>
      <c r="M373">
        <v>1</v>
      </c>
      <c r="N373">
        <v>0</v>
      </c>
      <c r="O373">
        <v>1</v>
      </c>
      <c r="P373">
        <v>0</v>
      </c>
      <c r="Q373">
        <v>8.72744014732965</v>
      </c>
      <c r="R373">
        <v>162</v>
      </c>
      <c r="S373">
        <v>16</v>
      </c>
      <c r="T373">
        <v>28.2</v>
      </c>
      <c r="U373">
        <v>1</v>
      </c>
      <c r="V373">
        <v>5.618069815</v>
      </c>
      <c r="W373">
        <v>0</v>
      </c>
      <c r="X373">
        <v>10.0862423</v>
      </c>
      <c r="Y373">
        <v>1</v>
      </c>
      <c r="Z373" s="1">
        <f t="shared" si="102"/>
        <v>0</v>
      </c>
      <c r="AA373" s="1">
        <f t="shared" si="103"/>
        <v>0</v>
      </c>
      <c r="AB373" s="1">
        <f t="shared" si="104"/>
        <v>0</v>
      </c>
      <c r="AC373" s="1">
        <f t="shared" si="105"/>
        <v>0</v>
      </c>
      <c r="AD373" s="1">
        <f t="shared" si="106"/>
        <v>0</v>
      </c>
      <c r="AE373" s="1">
        <f t="shared" si="107"/>
        <v>0</v>
      </c>
      <c r="AF373" s="1">
        <f t="shared" si="108"/>
        <v>0</v>
      </c>
      <c r="AG373" s="1">
        <f t="shared" si="109"/>
        <v>0</v>
      </c>
      <c r="AH373" s="1">
        <f t="shared" si="110"/>
        <v>0</v>
      </c>
      <c r="AI373" s="1">
        <f t="shared" si="111"/>
        <v>0</v>
      </c>
      <c r="AJ373" s="1">
        <f t="shared" si="112"/>
        <v>0</v>
      </c>
      <c r="AK373" s="1">
        <f t="shared" si="113"/>
        <v>0</v>
      </c>
      <c r="AL373" s="1">
        <f t="shared" si="114"/>
        <v>0</v>
      </c>
      <c r="AM373" s="1">
        <f t="shared" si="115"/>
        <v>1</v>
      </c>
      <c r="AN373" s="1">
        <f t="shared" si="116"/>
        <v>0</v>
      </c>
      <c r="AO373" s="1">
        <f t="shared" si="117"/>
        <v>0</v>
      </c>
      <c r="AP373" s="1">
        <f t="shared" si="118"/>
        <v>0</v>
      </c>
      <c r="AQ373" s="1">
        <f t="shared" si="119"/>
        <v>0</v>
      </c>
      <c r="AR373">
        <f t="shared" si="120"/>
        <v>14</v>
      </c>
    </row>
    <row r="374" spans="1:44">
      <c r="A374">
        <v>373</v>
      </c>
      <c r="B374">
        <v>2018</v>
      </c>
      <c r="C374">
        <v>5.3</v>
      </c>
      <c r="D374">
        <v>0</v>
      </c>
      <c r="E374">
        <v>0</v>
      </c>
      <c r="F374">
        <v>3.6</v>
      </c>
      <c r="G374" t="s">
        <v>53</v>
      </c>
      <c r="H374">
        <f t="shared" si="101"/>
        <v>1</v>
      </c>
      <c r="I374">
        <v>5.05</v>
      </c>
      <c r="J374">
        <v>48.06023272</v>
      </c>
      <c r="K374">
        <v>0.0458</v>
      </c>
      <c r="L374">
        <v>1</v>
      </c>
      <c r="M374">
        <v>0</v>
      </c>
      <c r="N374">
        <v>0</v>
      </c>
      <c r="O374">
        <v>0</v>
      </c>
      <c r="P374">
        <v>0</v>
      </c>
      <c r="Q374">
        <v>6.12154696132597</v>
      </c>
      <c r="R374">
        <v>756</v>
      </c>
      <c r="S374">
        <v>8.1</v>
      </c>
      <c r="T374">
        <v>23.2</v>
      </c>
      <c r="U374">
        <v>1</v>
      </c>
      <c r="V374">
        <v>1.281314168</v>
      </c>
      <c r="W374">
        <v>0</v>
      </c>
      <c r="X374">
        <v>17.64271047</v>
      </c>
      <c r="Y374">
        <v>0</v>
      </c>
      <c r="Z374" s="1">
        <f t="shared" si="102"/>
        <v>0</v>
      </c>
      <c r="AA374" s="1">
        <f t="shared" si="103"/>
        <v>0</v>
      </c>
      <c r="AB374" s="1">
        <f t="shared" si="104"/>
        <v>0</v>
      </c>
      <c r="AC374" s="1">
        <f t="shared" si="105"/>
        <v>0</v>
      </c>
      <c r="AD374" s="1">
        <f t="shared" si="106"/>
        <v>0</v>
      </c>
      <c r="AE374" s="1">
        <f t="shared" si="107"/>
        <v>0</v>
      </c>
      <c r="AF374" s="1">
        <f t="shared" si="108"/>
        <v>0</v>
      </c>
      <c r="AG374" s="1">
        <f t="shared" si="109"/>
        <v>0</v>
      </c>
      <c r="AH374" s="1">
        <f t="shared" si="110"/>
        <v>0</v>
      </c>
      <c r="AI374" s="1">
        <f t="shared" si="111"/>
        <v>0</v>
      </c>
      <c r="AJ374" s="1">
        <f t="shared" si="112"/>
        <v>1</v>
      </c>
      <c r="AK374" s="1">
        <f t="shared" si="113"/>
        <v>0</v>
      </c>
      <c r="AL374" s="1">
        <f t="shared" si="114"/>
        <v>0</v>
      </c>
      <c r="AM374" s="1">
        <f t="shared" si="115"/>
        <v>0</v>
      </c>
      <c r="AN374" s="1">
        <f t="shared" si="116"/>
        <v>0</v>
      </c>
      <c r="AO374" s="1">
        <f t="shared" si="117"/>
        <v>0</v>
      </c>
      <c r="AP374" s="1">
        <f t="shared" si="118"/>
        <v>0</v>
      </c>
      <c r="AQ374" s="1">
        <f t="shared" si="119"/>
        <v>0</v>
      </c>
      <c r="AR374">
        <f t="shared" si="120"/>
        <v>11</v>
      </c>
    </row>
    <row r="375" spans="1:44">
      <c r="A375">
        <v>374</v>
      </c>
      <c r="B375">
        <v>2018</v>
      </c>
      <c r="C375">
        <v>13.2</v>
      </c>
      <c r="D375">
        <v>0</v>
      </c>
      <c r="E375">
        <v>1</v>
      </c>
      <c r="F375">
        <v>3.9</v>
      </c>
      <c r="G375" t="s">
        <v>53</v>
      </c>
      <c r="H375">
        <f t="shared" si="101"/>
        <v>1</v>
      </c>
      <c r="I375">
        <v>6</v>
      </c>
      <c r="J375">
        <v>75.25804244</v>
      </c>
      <c r="K375">
        <v>0.5333</v>
      </c>
      <c r="L375">
        <v>0</v>
      </c>
      <c r="M375">
        <v>0</v>
      </c>
      <c r="N375">
        <v>0</v>
      </c>
      <c r="O375">
        <v>0</v>
      </c>
      <c r="P375">
        <v>1</v>
      </c>
      <c r="Q375">
        <v>7.40331491712709</v>
      </c>
      <c r="R375">
        <v>278</v>
      </c>
      <c r="S375">
        <v>12.1</v>
      </c>
      <c r="T375">
        <v>26.4</v>
      </c>
      <c r="U375">
        <v>1</v>
      </c>
      <c r="V375">
        <v>6.899383984</v>
      </c>
      <c r="W375">
        <v>1</v>
      </c>
      <c r="X375">
        <v>9.659137577</v>
      </c>
      <c r="Y375">
        <v>0</v>
      </c>
      <c r="Z375" s="1">
        <f t="shared" si="102"/>
        <v>0</v>
      </c>
      <c r="AA375" s="1">
        <f t="shared" si="103"/>
        <v>0</v>
      </c>
      <c r="AB375" s="1">
        <f t="shared" si="104"/>
        <v>0</v>
      </c>
      <c r="AC375" s="1">
        <f t="shared" si="105"/>
        <v>0</v>
      </c>
      <c r="AD375" s="1">
        <f t="shared" si="106"/>
        <v>0</v>
      </c>
      <c r="AE375" s="1">
        <f t="shared" si="107"/>
        <v>0</v>
      </c>
      <c r="AF375" s="1">
        <f t="shared" si="108"/>
        <v>0</v>
      </c>
      <c r="AG375" s="1">
        <f t="shared" si="109"/>
        <v>0</v>
      </c>
      <c r="AH375" s="1">
        <f t="shared" si="110"/>
        <v>0</v>
      </c>
      <c r="AI375" s="1">
        <f t="shared" si="111"/>
        <v>0</v>
      </c>
      <c r="AJ375" s="1">
        <f t="shared" si="112"/>
        <v>1</v>
      </c>
      <c r="AK375" s="1">
        <f t="shared" si="113"/>
        <v>0</v>
      </c>
      <c r="AL375" s="1">
        <f t="shared" si="114"/>
        <v>0</v>
      </c>
      <c r="AM375" s="1">
        <f t="shared" si="115"/>
        <v>0</v>
      </c>
      <c r="AN375" s="1">
        <f t="shared" si="116"/>
        <v>0</v>
      </c>
      <c r="AO375" s="1">
        <f t="shared" si="117"/>
        <v>0</v>
      </c>
      <c r="AP375" s="1">
        <f t="shared" si="118"/>
        <v>0</v>
      </c>
      <c r="AQ375" s="1">
        <f t="shared" si="119"/>
        <v>0</v>
      </c>
      <c r="AR375">
        <f t="shared" si="120"/>
        <v>11</v>
      </c>
    </row>
    <row r="376" spans="1:44">
      <c r="A376">
        <v>375</v>
      </c>
      <c r="B376">
        <v>2018</v>
      </c>
      <c r="C376">
        <v>7.9</v>
      </c>
      <c r="D376">
        <v>0</v>
      </c>
      <c r="E376">
        <v>1</v>
      </c>
      <c r="F376">
        <v>3.2</v>
      </c>
      <c r="G376" t="s">
        <v>53</v>
      </c>
      <c r="H376">
        <f t="shared" si="101"/>
        <v>1</v>
      </c>
      <c r="I376">
        <v>3.83</v>
      </c>
      <c r="J376">
        <v>71.04996578</v>
      </c>
      <c r="K376">
        <v>0.3237</v>
      </c>
      <c r="L376">
        <v>0</v>
      </c>
      <c r="M376">
        <v>1</v>
      </c>
      <c r="N376">
        <v>0</v>
      </c>
      <c r="O376">
        <v>1</v>
      </c>
      <c r="P376">
        <v>0</v>
      </c>
      <c r="Q376">
        <v>4.0110497237569</v>
      </c>
      <c r="R376">
        <v>201</v>
      </c>
      <c r="S376">
        <v>10.7</v>
      </c>
      <c r="T376">
        <v>27.6</v>
      </c>
      <c r="U376">
        <v>1</v>
      </c>
      <c r="V376">
        <v>2.98973306</v>
      </c>
      <c r="W376">
        <v>1</v>
      </c>
      <c r="X376">
        <v>6.012320329</v>
      </c>
      <c r="Y376">
        <v>0</v>
      </c>
      <c r="Z376" s="1">
        <f t="shared" si="102"/>
        <v>0</v>
      </c>
      <c r="AA376" s="1">
        <f t="shared" si="103"/>
        <v>0</v>
      </c>
      <c r="AB376" s="1">
        <f t="shared" si="104"/>
        <v>0</v>
      </c>
      <c r="AC376" s="1">
        <f t="shared" si="105"/>
        <v>0</v>
      </c>
      <c r="AD376" s="1">
        <f t="shared" si="106"/>
        <v>0</v>
      </c>
      <c r="AE376" s="1">
        <f t="shared" si="107"/>
        <v>0</v>
      </c>
      <c r="AF376" s="1">
        <f t="shared" si="108"/>
        <v>0</v>
      </c>
      <c r="AG376" s="1">
        <f t="shared" si="109"/>
        <v>0</v>
      </c>
      <c r="AH376" s="1">
        <f t="shared" si="110"/>
        <v>0</v>
      </c>
      <c r="AI376" s="1">
        <f t="shared" si="111"/>
        <v>0</v>
      </c>
      <c r="AJ376" s="1">
        <f t="shared" si="112"/>
        <v>1</v>
      </c>
      <c r="AK376" s="1">
        <f t="shared" si="113"/>
        <v>0</v>
      </c>
      <c r="AL376" s="1">
        <f t="shared" si="114"/>
        <v>0</v>
      </c>
      <c r="AM376" s="1">
        <f t="shared" si="115"/>
        <v>0</v>
      </c>
      <c r="AN376" s="1">
        <f t="shared" si="116"/>
        <v>0</v>
      </c>
      <c r="AO376" s="1">
        <f t="shared" si="117"/>
        <v>0</v>
      </c>
      <c r="AP376" s="1">
        <f t="shared" si="118"/>
        <v>0</v>
      </c>
      <c r="AQ376" s="1">
        <f t="shared" si="119"/>
        <v>0</v>
      </c>
      <c r="AR376">
        <f t="shared" si="120"/>
        <v>11</v>
      </c>
    </row>
    <row r="377" spans="1:44">
      <c r="A377">
        <v>376</v>
      </c>
      <c r="B377">
        <v>2018</v>
      </c>
      <c r="C377">
        <v>7</v>
      </c>
      <c r="D377">
        <v>90</v>
      </c>
      <c r="E377">
        <v>0</v>
      </c>
      <c r="F377">
        <v>3.3</v>
      </c>
      <c r="G377" t="s">
        <v>53</v>
      </c>
      <c r="H377">
        <f t="shared" si="101"/>
        <v>1</v>
      </c>
      <c r="I377">
        <v>13.67</v>
      </c>
      <c r="J377">
        <v>61.04312115</v>
      </c>
      <c r="K377">
        <v>0.0111</v>
      </c>
      <c r="L377">
        <v>0</v>
      </c>
      <c r="M377">
        <v>1</v>
      </c>
      <c r="N377">
        <v>0</v>
      </c>
      <c r="O377">
        <v>1</v>
      </c>
      <c r="P377">
        <v>0</v>
      </c>
      <c r="Q377">
        <v>8.09944751381216</v>
      </c>
      <c r="R377">
        <v>484</v>
      </c>
      <c r="S377">
        <v>11</v>
      </c>
      <c r="T377">
        <v>23.8</v>
      </c>
      <c r="U377">
        <v>1</v>
      </c>
      <c r="V377">
        <v>3.449691992</v>
      </c>
      <c r="W377">
        <v>1</v>
      </c>
      <c r="X377">
        <v>5.059548255</v>
      </c>
      <c r="Y377">
        <v>0</v>
      </c>
      <c r="Z377" s="1">
        <f t="shared" si="102"/>
        <v>0</v>
      </c>
      <c r="AA377" s="1">
        <f t="shared" si="103"/>
        <v>0</v>
      </c>
      <c r="AB377" s="1">
        <f t="shared" si="104"/>
        <v>0</v>
      </c>
      <c r="AC377" s="1">
        <f t="shared" si="105"/>
        <v>0</v>
      </c>
      <c r="AD377" s="1">
        <f t="shared" si="106"/>
        <v>0</v>
      </c>
      <c r="AE377" s="1">
        <f t="shared" si="107"/>
        <v>0</v>
      </c>
      <c r="AF377" s="1">
        <f t="shared" si="108"/>
        <v>0</v>
      </c>
      <c r="AG377" s="1">
        <f t="shared" si="109"/>
        <v>0</v>
      </c>
      <c r="AH377" s="1">
        <f t="shared" si="110"/>
        <v>0</v>
      </c>
      <c r="AI377" s="1">
        <f t="shared" si="111"/>
        <v>0</v>
      </c>
      <c r="AJ377" s="1">
        <f t="shared" si="112"/>
        <v>1</v>
      </c>
      <c r="AK377" s="1">
        <f t="shared" si="113"/>
        <v>0</v>
      </c>
      <c r="AL377" s="1">
        <f t="shared" si="114"/>
        <v>0</v>
      </c>
      <c r="AM377" s="1">
        <f t="shared" si="115"/>
        <v>0</v>
      </c>
      <c r="AN377" s="1">
        <f t="shared" si="116"/>
        <v>0</v>
      </c>
      <c r="AO377" s="1">
        <f t="shared" si="117"/>
        <v>0</v>
      </c>
      <c r="AP377" s="1">
        <f t="shared" si="118"/>
        <v>0</v>
      </c>
      <c r="AQ377" s="1">
        <f t="shared" si="119"/>
        <v>0</v>
      </c>
      <c r="AR377">
        <f t="shared" si="120"/>
        <v>11</v>
      </c>
    </row>
    <row r="378" spans="1:44">
      <c r="A378">
        <v>377</v>
      </c>
      <c r="B378">
        <v>2018</v>
      </c>
      <c r="C378">
        <v>7.9</v>
      </c>
      <c r="E378">
        <v>1</v>
      </c>
      <c r="F378">
        <v>4.2</v>
      </c>
      <c r="G378" t="s">
        <v>52</v>
      </c>
      <c r="H378">
        <f t="shared" si="101"/>
        <v>2</v>
      </c>
      <c r="I378">
        <v>11</v>
      </c>
      <c r="J378">
        <v>70.17111567</v>
      </c>
      <c r="K378">
        <v>0.4089</v>
      </c>
      <c r="L378">
        <v>1</v>
      </c>
      <c r="M378">
        <v>1</v>
      </c>
      <c r="N378">
        <v>0</v>
      </c>
      <c r="O378">
        <v>1</v>
      </c>
      <c r="P378">
        <v>1</v>
      </c>
      <c r="Q378">
        <v>7.5414364640884</v>
      </c>
      <c r="R378">
        <v>184</v>
      </c>
      <c r="S378">
        <v>10.6</v>
      </c>
      <c r="T378">
        <v>23.3</v>
      </c>
      <c r="U378">
        <v>1</v>
      </c>
      <c r="V378">
        <v>7.556468172</v>
      </c>
      <c r="W378">
        <v>1</v>
      </c>
      <c r="X378">
        <v>14.58726899</v>
      </c>
      <c r="Y378">
        <v>1</v>
      </c>
      <c r="Z378" s="1">
        <f t="shared" si="102"/>
        <v>0</v>
      </c>
      <c r="AA378" s="1">
        <f t="shared" si="103"/>
        <v>0</v>
      </c>
      <c r="AB378" s="1">
        <f t="shared" si="104"/>
        <v>0</v>
      </c>
      <c r="AC378" s="1">
        <f t="shared" si="105"/>
        <v>0</v>
      </c>
      <c r="AD378" s="1">
        <f t="shared" si="106"/>
        <v>0</v>
      </c>
      <c r="AE378" s="1">
        <f t="shared" si="107"/>
        <v>0</v>
      </c>
      <c r="AF378" s="1">
        <f t="shared" si="108"/>
        <v>0</v>
      </c>
      <c r="AG378" s="1">
        <f t="shared" si="109"/>
        <v>0</v>
      </c>
      <c r="AH378" s="1">
        <f t="shared" si="110"/>
        <v>0</v>
      </c>
      <c r="AI378" s="1">
        <f t="shared" si="111"/>
        <v>0</v>
      </c>
      <c r="AJ378" s="1">
        <f t="shared" si="112"/>
        <v>0</v>
      </c>
      <c r="AK378" s="1">
        <f t="shared" si="113"/>
        <v>0</v>
      </c>
      <c r="AL378" s="1">
        <f t="shared" si="114"/>
        <v>0</v>
      </c>
      <c r="AM378" s="1">
        <f t="shared" si="115"/>
        <v>0</v>
      </c>
      <c r="AN378" s="1">
        <f t="shared" si="116"/>
        <v>0</v>
      </c>
      <c r="AO378" s="1">
        <f t="shared" si="117"/>
        <v>1</v>
      </c>
      <c r="AP378" s="1">
        <f t="shared" si="118"/>
        <v>0</v>
      </c>
      <c r="AQ378" s="1">
        <f t="shared" si="119"/>
        <v>0</v>
      </c>
      <c r="AR378">
        <f t="shared" si="120"/>
        <v>16</v>
      </c>
    </row>
    <row r="379" spans="1:44">
      <c r="A379">
        <v>378</v>
      </c>
      <c r="B379">
        <v>2018</v>
      </c>
      <c r="C379">
        <v>5.3</v>
      </c>
      <c r="D379">
        <v>100</v>
      </c>
      <c r="E379">
        <v>0</v>
      </c>
      <c r="F379">
        <v>4.5</v>
      </c>
      <c r="G379" t="s">
        <v>53</v>
      </c>
      <c r="H379">
        <f t="shared" si="101"/>
        <v>1</v>
      </c>
      <c r="I379">
        <v>2.03</v>
      </c>
      <c r="J379">
        <v>61.02669405</v>
      </c>
      <c r="K379">
        <v>0.0956</v>
      </c>
      <c r="L379">
        <v>0</v>
      </c>
      <c r="M379">
        <v>0</v>
      </c>
      <c r="N379">
        <v>0</v>
      </c>
      <c r="O379">
        <v>1</v>
      </c>
      <c r="P379">
        <v>0</v>
      </c>
      <c r="Q379">
        <v>8.94290976058933</v>
      </c>
      <c r="R379">
        <v>375</v>
      </c>
      <c r="S379">
        <v>11.7</v>
      </c>
      <c r="T379">
        <v>25.8</v>
      </c>
      <c r="U379">
        <v>1</v>
      </c>
      <c r="V379">
        <v>1.905544148</v>
      </c>
      <c r="W379">
        <v>0</v>
      </c>
      <c r="X379">
        <v>17.0513347</v>
      </c>
      <c r="Y379">
        <v>0</v>
      </c>
      <c r="Z379" s="1">
        <f t="shared" si="102"/>
        <v>0</v>
      </c>
      <c r="AA379" s="1">
        <f t="shared" si="103"/>
        <v>0</v>
      </c>
      <c r="AB379" s="1">
        <f t="shared" si="104"/>
        <v>0</v>
      </c>
      <c r="AC379" s="1">
        <f t="shared" si="105"/>
        <v>0</v>
      </c>
      <c r="AD379" s="1">
        <f t="shared" si="106"/>
        <v>0</v>
      </c>
      <c r="AE379" s="1">
        <f t="shared" si="107"/>
        <v>0</v>
      </c>
      <c r="AF379" s="1">
        <f t="shared" si="108"/>
        <v>0</v>
      </c>
      <c r="AG379" s="1">
        <f t="shared" si="109"/>
        <v>0</v>
      </c>
      <c r="AH379" s="1">
        <f t="shared" si="110"/>
        <v>0</v>
      </c>
      <c r="AI379" s="1">
        <f t="shared" si="111"/>
        <v>0</v>
      </c>
      <c r="AJ379" s="1">
        <f t="shared" si="112"/>
        <v>1</v>
      </c>
      <c r="AK379" s="1">
        <f t="shared" si="113"/>
        <v>0</v>
      </c>
      <c r="AL379" s="1">
        <f t="shared" si="114"/>
        <v>0</v>
      </c>
      <c r="AM379" s="1">
        <f t="shared" si="115"/>
        <v>0</v>
      </c>
      <c r="AN379" s="1">
        <f t="shared" si="116"/>
        <v>0</v>
      </c>
      <c r="AO379" s="1">
        <f t="shared" si="117"/>
        <v>0</v>
      </c>
      <c r="AP379" s="1">
        <f t="shared" si="118"/>
        <v>0</v>
      </c>
      <c r="AQ379" s="1">
        <f t="shared" si="119"/>
        <v>0</v>
      </c>
      <c r="AR379">
        <f t="shared" si="120"/>
        <v>11</v>
      </c>
    </row>
    <row r="380" spans="1:44">
      <c r="A380">
        <v>379</v>
      </c>
      <c r="B380">
        <v>2018</v>
      </c>
      <c r="C380">
        <v>6.1</v>
      </c>
      <c r="D380">
        <v>0</v>
      </c>
      <c r="E380">
        <v>1</v>
      </c>
      <c r="F380">
        <v>3.8</v>
      </c>
      <c r="G380" t="s">
        <v>53</v>
      </c>
      <c r="H380">
        <f t="shared" si="101"/>
        <v>1</v>
      </c>
      <c r="I380">
        <v>2.17</v>
      </c>
      <c r="J380">
        <v>80.93086927</v>
      </c>
      <c r="K380">
        <v>0.5285</v>
      </c>
      <c r="L380">
        <v>0</v>
      </c>
      <c r="M380">
        <v>1</v>
      </c>
      <c r="N380">
        <v>0</v>
      </c>
      <c r="O380">
        <v>1</v>
      </c>
      <c r="P380">
        <v>1</v>
      </c>
      <c r="Q380">
        <v>4.16390423572744</v>
      </c>
      <c r="R380">
        <v>150</v>
      </c>
      <c r="S380">
        <v>10.2</v>
      </c>
      <c r="T380">
        <v>26</v>
      </c>
      <c r="U380">
        <v>1</v>
      </c>
      <c r="V380">
        <v>4.106776181</v>
      </c>
      <c r="W380">
        <v>1</v>
      </c>
      <c r="X380">
        <v>4.106776181</v>
      </c>
      <c r="Y380">
        <v>0</v>
      </c>
      <c r="Z380" s="1">
        <f t="shared" si="102"/>
        <v>0</v>
      </c>
      <c r="AA380" s="1">
        <f t="shared" si="103"/>
        <v>0</v>
      </c>
      <c r="AB380" s="1">
        <f t="shared" si="104"/>
        <v>0</v>
      </c>
      <c r="AC380" s="1">
        <f t="shared" si="105"/>
        <v>0</v>
      </c>
      <c r="AD380" s="1">
        <f t="shared" si="106"/>
        <v>0</v>
      </c>
      <c r="AE380" s="1">
        <f t="shared" si="107"/>
        <v>0</v>
      </c>
      <c r="AF380" s="1">
        <f t="shared" si="108"/>
        <v>0</v>
      </c>
      <c r="AG380" s="1">
        <f t="shared" si="109"/>
        <v>0</v>
      </c>
      <c r="AH380" s="1">
        <f t="shared" si="110"/>
        <v>0</v>
      </c>
      <c r="AI380" s="1">
        <f t="shared" si="111"/>
        <v>0</v>
      </c>
      <c r="AJ380" s="1">
        <f t="shared" si="112"/>
        <v>1</v>
      </c>
      <c r="AK380" s="1">
        <f t="shared" si="113"/>
        <v>0</v>
      </c>
      <c r="AL380" s="1">
        <f t="shared" si="114"/>
        <v>0</v>
      </c>
      <c r="AM380" s="1">
        <f t="shared" si="115"/>
        <v>0</v>
      </c>
      <c r="AN380" s="1">
        <f t="shared" si="116"/>
        <v>0</v>
      </c>
      <c r="AO380" s="1">
        <f t="shared" si="117"/>
        <v>0</v>
      </c>
      <c r="AP380" s="1">
        <f t="shared" si="118"/>
        <v>0</v>
      </c>
      <c r="AQ380" s="1">
        <f t="shared" si="119"/>
        <v>0</v>
      </c>
      <c r="AR380">
        <f t="shared" si="120"/>
        <v>11</v>
      </c>
    </row>
    <row r="381" spans="1:44">
      <c r="A381">
        <v>380</v>
      </c>
      <c r="B381">
        <v>2018</v>
      </c>
      <c r="C381">
        <v>2.6</v>
      </c>
      <c r="E381">
        <v>0</v>
      </c>
      <c r="F381">
        <v>4.4</v>
      </c>
      <c r="G381" t="s">
        <v>50</v>
      </c>
      <c r="H381">
        <f t="shared" si="101"/>
        <v>2</v>
      </c>
      <c r="I381">
        <v>1.77</v>
      </c>
      <c r="J381">
        <v>51.14031485</v>
      </c>
      <c r="K381">
        <v>0.0883</v>
      </c>
      <c r="L381">
        <v>0</v>
      </c>
      <c r="M381">
        <v>1</v>
      </c>
      <c r="N381">
        <v>0</v>
      </c>
      <c r="O381">
        <v>1</v>
      </c>
      <c r="P381">
        <v>1</v>
      </c>
      <c r="Q381">
        <v>6.50460405156539</v>
      </c>
      <c r="R381">
        <v>248</v>
      </c>
      <c r="S381">
        <v>13.3</v>
      </c>
      <c r="T381">
        <v>28.9</v>
      </c>
      <c r="U381">
        <v>1</v>
      </c>
      <c r="V381">
        <v>0.689938398</v>
      </c>
      <c r="W381">
        <v>1</v>
      </c>
      <c r="X381">
        <v>11.95893224</v>
      </c>
      <c r="Y381">
        <v>0</v>
      </c>
      <c r="Z381" s="1">
        <f t="shared" si="102"/>
        <v>1</v>
      </c>
      <c r="AA381" s="1">
        <f t="shared" si="103"/>
        <v>0</v>
      </c>
      <c r="AB381" s="1">
        <f t="shared" si="104"/>
        <v>0</v>
      </c>
      <c r="AC381" s="1">
        <f t="shared" si="105"/>
        <v>0</v>
      </c>
      <c r="AD381" s="1">
        <f t="shared" si="106"/>
        <v>0</v>
      </c>
      <c r="AE381" s="1">
        <f t="shared" si="107"/>
        <v>0</v>
      </c>
      <c r="AF381" s="1">
        <f t="shared" si="108"/>
        <v>0</v>
      </c>
      <c r="AG381" s="1">
        <f t="shared" si="109"/>
        <v>0</v>
      </c>
      <c r="AH381" s="1">
        <f t="shared" si="110"/>
        <v>0</v>
      </c>
      <c r="AI381" s="1">
        <f t="shared" si="111"/>
        <v>0</v>
      </c>
      <c r="AJ381" s="1">
        <f t="shared" si="112"/>
        <v>0</v>
      </c>
      <c r="AK381" s="1">
        <f t="shared" si="113"/>
        <v>0</v>
      </c>
      <c r="AL381" s="1">
        <f t="shared" si="114"/>
        <v>0</v>
      </c>
      <c r="AM381" s="1">
        <f t="shared" si="115"/>
        <v>0</v>
      </c>
      <c r="AN381" s="1">
        <f t="shared" si="116"/>
        <v>0</v>
      </c>
      <c r="AO381" s="1">
        <f t="shared" si="117"/>
        <v>0</v>
      </c>
      <c r="AP381" s="1">
        <f t="shared" si="118"/>
        <v>0</v>
      </c>
      <c r="AQ381" s="1">
        <f t="shared" si="119"/>
        <v>0</v>
      </c>
      <c r="AR381">
        <f t="shared" si="120"/>
        <v>1</v>
      </c>
    </row>
    <row r="382" spans="1:44">
      <c r="A382">
        <v>381</v>
      </c>
      <c r="B382">
        <v>2018</v>
      </c>
      <c r="C382">
        <v>10.5</v>
      </c>
      <c r="D382">
        <v>90</v>
      </c>
      <c r="E382">
        <v>1</v>
      </c>
      <c r="F382">
        <v>3.6</v>
      </c>
      <c r="G382" t="s">
        <v>53</v>
      </c>
      <c r="H382">
        <f t="shared" si="101"/>
        <v>1</v>
      </c>
      <c r="I382">
        <v>5.31</v>
      </c>
      <c r="J382">
        <v>65.3853525</v>
      </c>
      <c r="K382">
        <v>0.2685</v>
      </c>
      <c r="L382">
        <v>0</v>
      </c>
      <c r="M382">
        <v>0</v>
      </c>
      <c r="N382">
        <v>0</v>
      </c>
      <c r="O382">
        <v>1</v>
      </c>
      <c r="P382">
        <v>0</v>
      </c>
      <c r="Q382">
        <v>3.99815837937385</v>
      </c>
      <c r="R382">
        <v>431</v>
      </c>
      <c r="S382">
        <v>11.6</v>
      </c>
      <c r="T382">
        <v>23.5</v>
      </c>
      <c r="U382">
        <v>1</v>
      </c>
      <c r="V382">
        <v>9.034907598</v>
      </c>
      <c r="W382">
        <v>0</v>
      </c>
      <c r="X382">
        <v>17.47843943</v>
      </c>
      <c r="Y382">
        <v>1</v>
      </c>
      <c r="Z382" s="1">
        <f t="shared" si="102"/>
        <v>0</v>
      </c>
      <c r="AA382" s="1">
        <f t="shared" si="103"/>
        <v>0</v>
      </c>
      <c r="AB382" s="1">
        <f t="shared" si="104"/>
        <v>0</v>
      </c>
      <c r="AC382" s="1">
        <f t="shared" si="105"/>
        <v>0</v>
      </c>
      <c r="AD382" s="1">
        <f t="shared" si="106"/>
        <v>0</v>
      </c>
      <c r="AE382" s="1">
        <f t="shared" si="107"/>
        <v>0</v>
      </c>
      <c r="AF382" s="1">
        <f t="shared" si="108"/>
        <v>0</v>
      </c>
      <c r="AG382" s="1">
        <f t="shared" si="109"/>
        <v>0</v>
      </c>
      <c r="AH382" s="1">
        <f t="shared" si="110"/>
        <v>0</v>
      </c>
      <c r="AI382" s="1">
        <f t="shared" si="111"/>
        <v>0</v>
      </c>
      <c r="AJ382" s="1">
        <f t="shared" si="112"/>
        <v>1</v>
      </c>
      <c r="AK382" s="1">
        <f t="shared" si="113"/>
        <v>0</v>
      </c>
      <c r="AL382" s="1">
        <f t="shared" si="114"/>
        <v>0</v>
      </c>
      <c r="AM382" s="1">
        <f t="shared" si="115"/>
        <v>0</v>
      </c>
      <c r="AN382" s="1">
        <f t="shared" si="116"/>
        <v>0</v>
      </c>
      <c r="AO382" s="1">
        <f t="shared" si="117"/>
        <v>0</v>
      </c>
      <c r="AP382" s="1">
        <f t="shared" si="118"/>
        <v>0</v>
      </c>
      <c r="AQ382" s="1">
        <f t="shared" si="119"/>
        <v>0</v>
      </c>
      <c r="AR382">
        <f t="shared" si="120"/>
        <v>11</v>
      </c>
    </row>
    <row r="383" spans="1:44">
      <c r="A383">
        <v>382</v>
      </c>
      <c r="B383">
        <v>2018</v>
      </c>
      <c r="C383">
        <v>3.5</v>
      </c>
      <c r="D383">
        <v>0</v>
      </c>
      <c r="E383">
        <v>0</v>
      </c>
      <c r="F383">
        <v>4.5</v>
      </c>
      <c r="G383" t="s">
        <v>49</v>
      </c>
      <c r="H383">
        <f t="shared" si="101"/>
        <v>2</v>
      </c>
      <c r="I383">
        <v>5.3</v>
      </c>
      <c r="J383">
        <v>46.7980835</v>
      </c>
      <c r="K383">
        <v>0.2824</v>
      </c>
      <c r="L383">
        <v>0</v>
      </c>
      <c r="M383">
        <v>1</v>
      </c>
      <c r="N383">
        <v>0</v>
      </c>
      <c r="O383">
        <v>1</v>
      </c>
      <c r="P383">
        <v>1</v>
      </c>
      <c r="Q383">
        <v>5.79558011049724</v>
      </c>
      <c r="R383">
        <v>212</v>
      </c>
      <c r="S383">
        <v>14.6</v>
      </c>
      <c r="T383">
        <v>36.7</v>
      </c>
      <c r="U383">
        <v>1</v>
      </c>
      <c r="V383">
        <v>5.420944559</v>
      </c>
      <c r="W383">
        <v>0</v>
      </c>
      <c r="X383">
        <v>11.79466119</v>
      </c>
      <c r="Y383">
        <v>1</v>
      </c>
      <c r="Z383" s="1">
        <f t="shared" si="102"/>
        <v>0</v>
      </c>
      <c r="AA383" s="1">
        <f t="shared" si="103"/>
        <v>0</v>
      </c>
      <c r="AB383" s="1">
        <f t="shared" si="104"/>
        <v>0</v>
      </c>
      <c r="AC383" s="1">
        <f t="shared" si="105"/>
        <v>0</v>
      </c>
      <c r="AD383" s="1">
        <f t="shared" si="106"/>
        <v>0</v>
      </c>
      <c r="AE383" s="1">
        <f t="shared" si="107"/>
        <v>0</v>
      </c>
      <c r="AF383" s="1">
        <f t="shared" si="108"/>
        <v>0</v>
      </c>
      <c r="AG383" s="1">
        <f t="shared" si="109"/>
        <v>0</v>
      </c>
      <c r="AH383" s="1">
        <f t="shared" si="110"/>
        <v>0</v>
      </c>
      <c r="AI383" s="1">
        <f t="shared" si="111"/>
        <v>0</v>
      </c>
      <c r="AJ383" s="1">
        <f t="shared" si="112"/>
        <v>0</v>
      </c>
      <c r="AK383" s="1">
        <f t="shared" si="113"/>
        <v>0</v>
      </c>
      <c r="AL383" s="1">
        <f t="shared" si="114"/>
        <v>0</v>
      </c>
      <c r="AM383" s="1">
        <f t="shared" si="115"/>
        <v>1</v>
      </c>
      <c r="AN383" s="1">
        <f t="shared" si="116"/>
        <v>0</v>
      </c>
      <c r="AO383" s="1">
        <f t="shared" si="117"/>
        <v>0</v>
      </c>
      <c r="AP383" s="1">
        <f t="shared" si="118"/>
        <v>0</v>
      </c>
      <c r="AQ383" s="1">
        <f t="shared" si="119"/>
        <v>0</v>
      </c>
      <c r="AR383">
        <f t="shared" si="120"/>
        <v>14</v>
      </c>
    </row>
    <row r="384" spans="1:44">
      <c r="A384">
        <v>383</v>
      </c>
      <c r="B384">
        <v>2018</v>
      </c>
      <c r="C384">
        <v>16.7</v>
      </c>
      <c r="D384">
        <v>20</v>
      </c>
      <c r="E384">
        <v>1</v>
      </c>
      <c r="F384">
        <v>3.5</v>
      </c>
      <c r="G384" t="s">
        <v>53</v>
      </c>
      <c r="H384">
        <f t="shared" si="101"/>
        <v>1</v>
      </c>
      <c r="I384">
        <v>4.33</v>
      </c>
      <c r="J384">
        <v>70.24503765</v>
      </c>
      <c r="K384">
        <v>0.3516</v>
      </c>
      <c r="L384">
        <v>0</v>
      </c>
      <c r="M384">
        <v>0</v>
      </c>
      <c r="N384">
        <v>0</v>
      </c>
      <c r="O384">
        <v>1</v>
      </c>
      <c r="P384">
        <v>0</v>
      </c>
      <c r="Q384">
        <v>7.47329650092081</v>
      </c>
      <c r="R384">
        <v>234</v>
      </c>
      <c r="S384">
        <v>10.4</v>
      </c>
      <c r="T384">
        <v>23.3</v>
      </c>
      <c r="U384">
        <v>1</v>
      </c>
      <c r="V384">
        <v>1.347022587</v>
      </c>
      <c r="W384">
        <v>1</v>
      </c>
      <c r="X384">
        <v>1.347022587</v>
      </c>
      <c r="Y384">
        <v>0</v>
      </c>
      <c r="Z384" s="1">
        <f t="shared" si="102"/>
        <v>0</v>
      </c>
      <c r="AA384" s="1">
        <f t="shared" si="103"/>
        <v>0</v>
      </c>
      <c r="AB384" s="1">
        <f t="shared" si="104"/>
        <v>0</v>
      </c>
      <c r="AC384" s="1">
        <f t="shared" si="105"/>
        <v>0</v>
      </c>
      <c r="AD384" s="1">
        <f t="shared" si="106"/>
        <v>0</v>
      </c>
      <c r="AE384" s="1">
        <f t="shared" si="107"/>
        <v>0</v>
      </c>
      <c r="AF384" s="1">
        <f t="shared" si="108"/>
        <v>0</v>
      </c>
      <c r="AG384" s="1">
        <f t="shared" si="109"/>
        <v>0</v>
      </c>
      <c r="AH384" s="1">
        <f t="shared" si="110"/>
        <v>0</v>
      </c>
      <c r="AI384" s="1">
        <f t="shared" si="111"/>
        <v>0</v>
      </c>
      <c r="AJ384" s="1">
        <f t="shared" si="112"/>
        <v>1</v>
      </c>
      <c r="AK384" s="1">
        <f t="shared" si="113"/>
        <v>0</v>
      </c>
      <c r="AL384" s="1">
        <f t="shared" si="114"/>
        <v>0</v>
      </c>
      <c r="AM384" s="1">
        <f t="shared" si="115"/>
        <v>0</v>
      </c>
      <c r="AN384" s="1">
        <f t="shared" si="116"/>
        <v>0</v>
      </c>
      <c r="AO384" s="1">
        <f t="shared" si="117"/>
        <v>0</v>
      </c>
      <c r="AP384" s="1">
        <f t="shared" si="118"/>
        <v>0</v>
      </c>
      <c r="AQ384" s="1">
        <f t="shared" si="119"/>
        <v>0</v>
      </c>
      <c r="AR384">
        <f t="shared" si="120"/>
        <v>11</v>
      </c>
    </row>
    <row r="385" spans="1:44">
      <c r="A385">
        <v>384</v>
      </c>
      <c r="B385">
        <v>2018</v>
      </c>
      <c r="C385">
        <v>2.6</v>
      </c>
      <c r="E385">
        <v>1</v>
      </c>
      <c r="F385">
        <v>4</v>
      </c>
      <c r="G385" t="s">
        <v>51</v>
      </c>
      <c r="H385">
        <f t="shared" si="101"/>
        <v>2</v>
      </c>
      <c r="I385">
        <v>5.86</v>
      </c>
      <c r="J385">
        <v>69.66187543</v>
      </c>
      <c r="K385">
        <v>0.1386</v>
      </c>
      <c r="L385">
        <v>1</v>
      </c>
      <c r="M385">
        <v>0</v>
      </c>
      <c r="N385">
        <v>0</v>
      </c>
      <c r="O385">
        <v>1</v>
      </c>
      <c r="P385">
        <v>0</v>
      </c>
      <c r="Q385">
        <v>6.10497237569061</v>
      </c>
      <c r="R385">
        <v>200</v>
      </c>
      <c r="S385">
        <v>11.5</v>
      </c>
      <c r="T385">
        <v>21</v>
      </c>
      <c r="U385">
        <v>1</v>
      </c>
      <c r="V385">
        <v>0.755646817</v>
      </c>
      <c r="W385">
        <v>1</v>
      </c>
      <c r="X385">
        <v>6.965092402</v>
      </c>
      <c r="Y385">
        <v>0</v>
      </c>
      <c r="Z385" s="1">
        <f t="shared" si="102"/>
        <v>0</v>
      </c>
      <c r="AA385" s="1">
        <f t="shared" si="103"/>
        <v>0</v>
      </c>
      <c r="AB385" s="1">
        <f t="shared" si="104"/>
        <v>0</v>
      </c>
      <c r="AC385" s="1">
        <f t="shared" si="105"/>
        <v>0</v>
      </c>
      <c r="AD385" s="1">
        <f t="shared" si="106"/>
        <v>0</v>
      </c>
      <c r="AE385" s="1">
        <f t="shared" si="107"/>
        <v>0</v>
      </c>
      <c r="AF385" s="1">
        <f t="shared" si="108"/>
        <v>0</v>
      </c>
      <c r="AG385" s="1">
        <f t="shared" si="109"/>
        <v>0</v>
      </c>
      <c r="AH385" s="1">
        <f t="shared" si="110"/>
        <v>0</v>
      </c>
      <c r="AI385" s="1">
        <f t="shared" si="111"/>
        <v>0</v>
      </c>
      <c r="AJ385" s="1">
        <f t="shared" si="112"/>
        <v>0</v>
      </c>
      <c r="AK385" s="1">
        <f t="shared" si="113"/>
        <v>0</v>
      </c>
      <c r="AL385" s="1">
        <f t="shared" si="114"/>
        <v>0</v>
      </c>
      <c r="AM385" s="1">
        <f t="shared" si="115"/>
        <v>0</v>
      </c>
      <c r="AN385" s="1">
        <f t="shared" si="116"/>
        <v>1</v>
      </c>
      <c r="AO385" s="1">
        <f t="shared" si="117"/>
        <v>0</v>
      </c>
      <c r="AP385" s="1">
        <f t="shared" si="118"/>
        <v>0</v>
      </c>
      <c r="AQ385" s="1">
        <f t="shared" si="119"/>
        <v>0</v>
      </c>
      <c r="AR385">
        <f t="shared" si="120"/>
        <v>15</v>
      </c>
    </row>
    <row r="386" spans="1:44">
      <c r="A386">
        <v>385</v>
      </c>
      <c r="B386">
        <v>2018</v>
      </c>
      <c r="C386">
        <v>5.3</v>
      </c>
      <c r="E386">
        <v>1</v>
      </c>
      <c r="F386">
        <v>3.6</v>
      </c>
      <c r="G386" t="s">
        <v>58</v>
      </c>
      <c r="H386">
        <f t="shared" ref="H386:H449" si="121">IF(G386="Melanoma",0,IF(G386="NSCLC",1,2))</f>
        <v>2</v>
      </c>
      <c r="I386">
        <v>1.83</v>
      </c>
      <c r="J386">
        <v>62.9486653</v>
      </c>
      <c r="K386">
        <v>0.1708</v>
      </c>
      <c r="L386">
        <v>0</v>
      </c>
      <c r="M386">
        <v>1</v>
      </c>
      <c r="N386">
        <v>0</v>
      </c>
      <c r="O386">
        <v>1</v>
      </c>
      <c r="P386">
        <v>0</v>
      </c>
      <c r="Q386">
        <v>8.16574585635358</v>
      </c>
      <c r="R386">
        <v>229</v>
      </c>
      <c r="S386">
        <v>10.8</v>
      </c>
      <c r="T386">
        <v>30.8</v>
      </c>
      <c r="U386">
        <v>1</v>
      </c>
      <c r="V386">
        <v>2.004106776</v>
      </c>
      <c r="W386">
        <v>1</v>
      </c>
      <c r="X386">
        <v>5.190965092</v>
      </c>
      <c r="Y386">
        <v>0</v>
      </c>
      <c r="Z386" s="1">
        <f t="shared" ref="Z386:Z449" si="122">IF($G386="Bladder",1,0)</f>
        <v>0</v>
      </c>
      <c r="AA386" s="1">
        <f t="shared" ref="AA386:AA449" si="123">IF($G386="Breast",1,0)</f>
        <v>0</v>
      </c>
      <c r="AB386" s="1">
        <f t="shared" ref="AB386:AB449" si="124">IF($G386="Colorectal",1,0)</f>
        <v>0</v>
      </c>
      <c r="AC386" s="1">
        <f t="shared" ref="AC386:AC449" si="125">IF($G386="Endometrial",1,0)</f>
        <v>0</v>
      </c>
      <c r="AD386" s="1">
        <f t="shared" ref="AD386:AD449" si="126">IF($G386="Esophageal",1,0)</f>
        <v>1</v>
      </c>
      <c r="AE386" s="1">
        <f t="shared" ref="AE386:AE449" si="127">IF($G386="Gastric",1,0)</f>
        <v>0</v>
      </c>
      <c r="AF386" s="1">
        <f t="shared" ref="AF386:AF449" si="128">IF($G386="Head &amp; Neck",1,0)</f>
        <v>0</v>
      </c>
      <c r="AG386" s="1">
        <f t="shared" ref="AG386:AG449" si="129">IF($G386="Hepatobiliary",1,0)</f>
        <v>0</v>
      </c>
      <c r="AH386" s="1">
        <f t="shared" ref="AH386:AH449" si="130">IF($G386="Melanoma",1,0)</f>
        <v>0</v>
      </c>
      <c r="AI386" s="1">
        <f t="shared" ref="AI386:AI449" si="131">IF($G386="Mesothelioma",1,0)</f>
        <v>0</v>
      </c>
      <c r="AJ386" s="1">
        <f t="shared" ref="AJ386:AJ449" si="132">IF($G386="NSCLC",1,0)</f>
        <v>0</v>
      </c>
      <c r="AK386" s="1">
        <f t="shared" ref="AK386:AK449" si="133">IF($G386="Ovarian",1,0)</f>
        <v>0</v>
      </c>
      <c r="AL386" s="1">
        <f t="shared" ref="AL386:AL449" si="134">IF($G386="Pancreatic",1,0)</f>
        <v>0</v>
      </c>
      <c r="AM386" s="1">
        <f t="shared" ref="AM386:AM449" si="135">IF($G386="Renal",1,0)</f>
        <v>0</v>
      </c>
      <c r="AN386" s="1">
        <f t="shared" ref="AN386:AN449" si="136">IF($G386="Sarcoma",1,0)</f>
        <v>0</v>
      </c>
      <c r="AO386" s="1">
        <f t="shared" ref="AO386:AO449" si="137">IF($G386="SCLC",1,0)</f>
        <v>0</v>
      </c>
      <c r="AP386" s="1">
        <f t="shared" ref="AP386:AP449" si="138">IF($G386="Unknown primary",1,0)</f>
        <v>0</v>
      </c>
      <c r="AQ386" s="1">
        <f t="shared" ref="AQ386:AQ449" si="139">IF($G386="CNS",1,0)</f>
        <v>0</v>
      </c>
      <c r="AR386">
        <f t="shared" si="120"/>
        <v>5</v>
      </c>
    </row>
    <row r="387" spans="1:44">
      <c r="A387">
        <v>386</v>
      </c>
      <c r="B387">
        <v>2018</v>
      </c>
      <c r="C387">
        <v>10.5</v>
      </c>
      <c r="D387">
        <v>0</v>
      </c>
      <c r="E387">
        <v>1</v>
      </c>
      <c r="F387">
        <v>3.5</v>
      </c>
      <c r="G387" t="s">
        <v>53</v>
      </c>
      <c r="H387">
        <f t="shared" si="121"/>
        <v>1</v>
      </c>
      <c r="I387">
        <v>2.18</v>
      </c>
      <c r="J387">
        <v>64.58590007</v>
      </c>
      <c r="K387">
        <v>0.3628</v>
      </c>
      <c r="L387">
        <v>0</v>
      </c>
      <c r="M387">
        <v>0</v>
      </c>
      <c r="N387">
        <v>0</v>
      </c>
      <c r="O387">
        <v>1</v>
      </c>
      <c r="P387">
        <v>0</v>
      </c>
      <c r="Q387">
        <v>7.05524861878453</v>
      </c>
      <c r="R387">
        <v>283</v>
      </c>
      <c r="S387">
        <v>12.1</v>
      </c>
      <c r="T387">
        <v>25.1</v>
      </c>
      <c r="U387">
        <v>1</v>
      </c>
      <c r="V387">
        <v>1.445585216</v>
      </c>
      <c r="W387">
        <v>1</v>
      </c>
      <c r="X387">
        <v>5.289527721</v>
      </c>
      <c r="Y387">
        <v>0</v>
      </c>
      <c r="Z387" s="1">
        <f t="shared" si="122"/>
        <v>0</v>
      </c>
      <c r="AA387" s="1">
        <f t="shared" si="123"/>
        <v>0</v>
      </c>
      <c r="AB387" s="1">
        <f t="shared" si="124"/>
        <v>0</v>
      </c>
      <c r="AC387" s="1">
        <f t="shared" si="125"/>
        <v>0</v>
      </c>
      <c r="AD387" s="1">
        <f t="shared" si="126"/>
        <v>0</v>
      </c>
      <c r="AE387" s="1">
        <f t="shared" si="127"/>
        <v>0</v>
      </c>
      <c r="AF387" s="1">
        <f t="shared" si="128"/>
        <v>0</v>
      </c>
      <c r="AG387" s="1">
        <f t="shared" si="129"/>
        <v>0</v>
      </c>
      <c r="AH387" s="1">
        <f t="shared" si="130"/>
        <v>0</v>
      </c>
      <c r="AI387" s="1">
        <f t="shared" si="131"/>
        <v>0</v>
      </c>
      <c r="AJ387" s="1">
        <f t="shared" si="132"/>
        <v>1</v>
      </c>
      <c r="AK387" s="1">
        <f t="shared" si="133"/>
        <v>0</v>
      </c>
      <c r="AL387" s="1">
        <f t="shared" si="134"/>
        <v>0</v>
      </c>
      <c r="AM387" s="1">
        <f t="shared" si="135"/>
        <v>0</v>
      </c>
      <c r="AN387" s="1">
        <f t="shared" si="136"/>
        <v>0</v>
      </c>
      <c r="AO387" s="1">
        <f t="shared" si="137"/>
        <v>0</v>
      </c>
      <c r="AP387" s="1">
        <f t="shared" si="138"/>
        <v>0</v>
      </c>
      <c r="AQ387" s="1">
        <f t="shared" si="139"/>
        <v>0</v>
      </c>
      <c r="AR387">
        <f t="shared" si="120"/>
        <v>11</v>
      </c>
    </row>
    <row r="388" spans="1:44">
      <c r="A388">
        <v>387</v>
      </c>
      <c r="B388">
        <v>2018</v>
      </c>
      <c r="C388">
        <v>3.5</v>
      </c>
      <c r="D388">
        <v>75</v>
      </c>
      <c r="E388">
        <v>0</v>
      </c>
      <c r="F388">
        <v>3.9</v>
      </c>
      <c r="G388" t="s">
        <v>53</v>
      </c>
      <c r="H388">
        <f t="shared" si="121"/>
        <v>1</v>
      </c>
      <c r="I388">
        <v>7</v>
      </c>
      <c r="J388">
        <v>75.95071869</v>
      </c>
      <c r="K388">
        <v>0.0114</v>
      </c>
      <c r="L388">
        <v>0</v>
      </c>
      <c r="M388">
        <v>0</v>
      </c>
      <c r="N388">
        <v>0</v>
      </c>
      <c r="O388">
        <v>1</v>
      </c>
      <c r="P388">
        <v>0</v>
      </c>
      <c r="Q388">
        <v>8.53775322283607</v>
      </c>
      <c r="R388">
        <v>212</v>
      </c>
      <c r="S388">
        <v>12.8</v>
      </c>
      <c r="T388">
        <v>23.6</v>
      </c>
      <c r="U388">
        <v>0</v>
      </c>
      <c r="V388">
        <v>15.70431212</v>
      </c>
      <c r="W388">
        <v>0</v>
      </c>
      <c r="X388">
        <v>16.65708419</v>
      </c>
      <c r="Y388">
        <v>1</v>
      </c>
      <c r="Z388" s="1">
        <f t="shared" si="122"/>
        <v>0</v>
      </c>
      <c r="AA388" s="1">
        <f t="shared" si="123"/>
        <v>0</v>
      </c>
      <c r="AB388" s="1">
        <f t="shared" si="124"/>
        <v>0</v>
      </c>
      <c r="AC388" s="1">
        <f t="shared" si="125"/>
        <v>0</v>
      </c>
      <c r="AD388" s="1">
        <f t="shared" si="126"/>
        <v>0</v>
      </c>
      <c r="AE388" s="1">
        <f t="shared" si="127"/>
        <v>0</v>
      </c>
      <c r="AF388" s="1">
        <f t="shared" si="128"/>
        <v>0</v>
      </c>
      <c r="AG388" s="1">
        <f t="shared" si="129"/>
        <v>0</v>
      </c>
      <c r="AH388" s="1">
        <f t="shared" si="130"/>
        <v>0</v>
      </c>
      <c r="AI388" s="1">
        <f t="shared" si="131"/>
        <v>0</v>
      </c>
      <c r="AJ388" s="1">
        <f t="shared" si="132"/>
        <v>1</v>
      </c>
      <c r="AK388" s="1">
        <f t="shared" si="133"/>
        <v>0</v>
      </c>
      <c r="AL388" s="1">
        <f t="shared" si="134"/>
        <v>0</v>
      </c>
      <c r="AM388" s="1">
        <f t="shared" si="135"/>
        <v>0</v>
      </c>
      <c r="AN388" s="1">
        <f t="shared" si="136"/>
        <v>0</v>
      </c>
      <c r="AO388" s="1">
        <f t="shared" si="137"/>
        <v>0</v>
      </c>
      <c r="AP388" s="1">
        <f t="shared" si="138"/>
        <v>0</v>
      </c>
      <c r="AQ388" s="1">
        <f t="shared" si="139"/>
        <v>0</v>
      </c>
      <c r="AR388">
        <f t="shared" si="120"/>
        <v>11</v>
      </c>
    </row>
    <row r="389" spans="1:44">
      <c r="A389">
        <v>388</v>
      </c>
      <c r="B389">
        <v>2018</v>
      </c>
      <c r="C389">
        <v>158.9</v>
      </c>
      <c r="E389">
        <v>0</v>
      </c>
      <c r="F389">
        <v>4.1</v>
      </c>
      <c r="G389" t="s">
        <v>45</v>
      </c>
      <c r="H389">
        <f t="shared" si="121"/>
        <v>0</v>
      </c>
      <c r="I389">
        <v>5.33</v>
      </c>
      <c r="J389">
        <v>93.4017796</v>
      </c>
      <c r="K389">
        <v>0.4022</v>
      </c>
      <c r="L389">
        <v>0</v>
      </c>
      <c r="M389">
        <v>1</v>
      </c>
      <c r="N389">
        <v>0</v>
      </c>
      <c r="O389">
        <v>0</v>
      </c>
      <c r="P389">
        <v>0</v>
      </c>
      <c r="Q389">
        <v>5.39042357274401</v>
      </c>
      <c r="R389">
        <v>153</v>
      </c>
      <c r="S389">
        <v>11.9</v>
      </c>
      <c r="T389">
        <v>18.9</v>
      </c>
      <c r="U389">
        <v>0</v>
      </c>
      <c r="V389">
        <v>6.866529774</v>
      </c>
      <c r="W389">
        <v>0</v>
      </c>
      <c r="X389">
        <v>6.866529774</v>
      </c>
      <c r="Y389">
        <v>1</v>
      </c>
      <c r="Z389" s="1">
        <f t="shared" si="122"/>
        <v>0</v>
      </c>
      <c r="AA389" s="1">
        <f t="shared" si="123"/>
        <v>0</v>
      </c>
      <c r="AB389" s="1">
        <f t="shared" si="124"/>
        <v>0</v>
      </c>
      <c r="AC389" s="1">
        <f t="shared" si="125"/>
        <v>0</v>
      </c>
      <c r="AD389" s="1">
        <f t="shared" si="126"/>
        <v>0</v>
      </c>
      <c r="AE389" s="1">
        <f t="shared" si="127"/>
        <v>0</v>
      </c>
      <c r="AF389" s="1">
        <f t="shared" si="128"/>
        <v>0</v>
      </c>
      <c r="AG389" s="1">
        <f t="shared" si="129"/>
        <v>0</v>
      </c>
      <c r="AH389" s="1">
        <f t="shared" si="130"/>
        <v>1</v>
      </c>
      <c r="AI389" s="1">
        <f t="shared" si="131"/>
        <v>0</v>
      </c>
      <c r="AJ389" s="1">
        <f t="shared" si="132"/>
        <v>0</v>
      </c>
      <c r="AK389" s="1">
        <f t="shared" si="133"/>
        <v>0</v>
      </c>
      <c r="AL389" s="1">
        <f t="shared" si="134"/>
        <v>0</v>
      </c>
      <c r="AM389" s="1">
        <f t="shared" si="135"/>
        <v>0</v>
      </c>
      <c r="AN389" s="1">
        <f t="shared" si="136"/>
        <v>0</v>
      </c>
      <c r="AO389" s="1">
        <f t="shared" si="137"/>
        <v>0</v>
      </c>
      <c r="AP389" s="1">
        <f t="shared" si="138"/>
        <v>0</v>
      </c>
      <c r="AQ389" s="1">
        <f t="shared" si="139"/>
        <v>0</v>
      </c>
      <c r="AR389">
        <f t="shared" si="120"/>
        <v>9</v>
      </c>
    </row>
    <row r="390" spans="1:44">
      <c r="A390">
        <v>389</v>
      </c>
      <c r="B390">
        <v>2018</v>
      </c>
      <c r="C390">
        <v>22.8</v>
      </c>
      <c r="E390">
        <v>1</v>
      </c>
      <c r="F390">
        <v>3.1</v>
      </c>
      <c r="G390" t="s">
        <v>54</v>
      </c>
      <c r="H390">
        <f t="shared" si="121"/>
        <v>2</v>
      </c>
      <c r="I390">
        <v>3.83</v>
      </c>
      <c r="J390">
        <v>71.11293635</v>
      </c>
      <c r="K390">
        <v>0.0687</v>
      </c>
      <c r="L390">
        <v>0</v>
      </c>
      <c r="M390">
        <v>0</v>
      </c>
      <c r="N390">
        <v>0</v>
      </c>
      <c r="O390">
        <v>1</v>
      </c>
      <c r="P390">
        <v>0</v>
      </c>
      <c r="Q390">
        <v>7.54696132596685</v>
      </c>
      <c r="R390">
        <v>293</v>
      </c>
      <c r="S390">
        <v>10</v>
      </c>
      <c r="T390">
        <v>25.8</v>
      </c>
      <c r="U390">
        <v>1</v>
      </c>
      <c r="V390">
        <v>7.523613963</v>
      </c>
      <c r="W390">
        <v>0</v>
      </c>
      <c r="X390">
        <v>16.55852156</v>
      </c>
      <c r="Y390">
        <v>1</v>
      </c>
      <c r="Z390" s="1">
        <f t="shared" si="122"/>
        <v>0</v>
      </c>
      <c r="AA390" s="1">
        <f t="shared" si="123"/>
        <v>0</v>
      </c>
      <c r="AB390" s="1">
        <f t="shared" si="124"/>
        <v>0</v>
      </c>
      <c r="AC390" s="1">
        <f t="shared" si="125"/>
        <v>1</v>
      </c>
      <c r="AD390" s="1">
        <f t="shared" si="126"/>
        <v>0</v>
      </c>
      <c r="AE390" s="1">
        <f t="shared" si="127"/>
        <v>0</v>
      </c>
      <c r="AF390" s="1">
        <f t="shared" si="128"/>
        <v>0</v>
      </c>
      <c r="AG390" s="1">
        <f t="shared" si="129"/>
        <v>0</v>
      </c>
      <c r="AH390" s="1">
        <f t="shared" si="130"/>
        <v>0</v>
      </c>
      <c r="AI390" s="1">
        <f t="shared" si="131"/>
        <v>0</v>
      </c>
      <c r="AJ390" s="1">
        <f t="shared" si="132"/>
        <v>0</v>
      </c>
      <c r="AK390" s="1">
        <f t="shared" si="133"/>
        <v>0</v>
      </c>
      <c r="AL390" s="1">
        <f t="shared" si="134"/>
        <v>0</v>
      </c>
      <c r="AM390" s="1">
        <f t="shared" si="135"/>
        <v>0</v>
      </c>
      <c r="AN390" s="1">
        <f t="shared" si="136"/>
        <v>0</v>
      </c>
      <c r="AO390" s="1">
        <f t="shared" si="137"/>
        <v>0</v>
      </c>
      <c r="AP390" s="1">
        <f t="shared" si="138"/>
        <v>0</v>
      </c>
      <c r="AQ390" s="1">
        <f t="shared" si="139"/>
        <v>0</v>
      </c>
      <c r="AR390">
        <f t="shared" si="120"/>
        <v>4</v>
      </c>
    </row>
    <row r="391" spans="1:44">
      <c r="A391">
        <v>390</v>
      </c>
      <c r="B391">
        <v>2018</v>
      </c>
      <c r="C391">
        <v>4.4</v>
      </c>
      <c r="E391">
        <v>1</v>
      </c>
      <c r="F391">
        <v>3.9</v>
      </c>
      <c r="G391" t="s">
        <v>54</v>
      </c>
      <c r="H391">
        <f t="shared" si="121"/>
        <v>2</v>
      </c>
      <c r="I391">
        <v>2.75</v>
      </c>
      <c r="J391">
        <v>56.61054073</v>
      </c>
      <c r="K391">
        <v>0.4248</v>
      </c>
      <c r="L391">
        <v>0</v>
      </c>
      <c r="M391">
        <v>0</v>
      </c>
      <c r="N391">
        <v>0</v>
      </c>
      <c r="O391">
        <v>0</v>
      </c>
      <c r="P391">
        <v>0</v>
      </c>
      <c r="Q391">
        <v>7.54327808471455</v>
      </c>
      <c r="R391">
        <v>238</v>
      </c>
      <c r="S391">
        <v>10.8</v>
      </c>
      <c r="T391">
        <v>38.7</v>
      </c>
      <c r="U391">
        <v>0</v>
      </c>
      <c r="V391">
        <v>16.52566735</v>
      </c>
      <c r="W391">
        <v>0</v>
      </c>
      <c r="X391">
        <v>16.55852156</v>
      </c>
      <c r="Y391">
        <v>1</v>
      </c>
      <c r="Z391" s="1">
        <f t="shared" si="122"/>
        <v>0</v>
      </c>
      <c r="AA391" s="1">
        <f t="shared" si="123"/>
        <v>0</v>
      </c>
      <c r="AB391" s="1">
        <f t="shared" si="124"/>
        <v>0</v>
      </c>
      <c r="AC391" s="1">
        <f t="shared" si="125"/>
        <v>1</v>
      </c>
      <c r="AD391" s="1">
        <f t="shared" si="126"/>
        <v>0</v>
      </c>
      <c r="AE391" s="1">
        <f t="shared" si="127"/>
        <v>0</v>
      </c>
      <c r="AF391" s="1">
        <f t="shared" si="128"/>
        <v>0</v>
      </c>
      <c r="AG391" s="1">
        <f t="shared" si="129"/>
        <v>0</v>
      </c>
      <c r="AH391" s="1">
        <f t="shared" si="130"/>
        <v>0</v>
      </c>
      <c r="AI391" s="1">
        <f t="shared" si="131"/>
        <v>0</v>
      </c>
      <c r="AJ391" s="1">
        <f t="shared" si="132"/>
        <v>0</v>
      </c>
      <c r="AK391" s="1">
        <f t="shared" si="133"/>
        <v>0</v>
      </c>
      <c r="AL391" s="1">
        <f t="shared" si="134"/>
        <v>0</v>
      </c>
      <c r="AM391" s="1">
        <f t="shared" si="135"/>
        <v>0</v>
      </c>
      <c r="AN391" s="1">
        <f t="shared" si="136"/>
        <v>0</v>
      </c>
      <c r="AO391" s="1">
        <f t="shared" si="137"/>
        <v>0</v>
      </c>
      <c r="AP391" s="1">
        <f t="shared" si="138"/>
        <v>0</v>
      </c>
      <c r="AQ391" s="1">
        <f t="shared" si="139"/>
        <v>0</v>
      </c>
      <c r="AR391">
        <f t="shared" si="120"/>
        <v>4</v>
      </c>
    </row>
    <row r="392" spans="1:44">
      <c r="A392">
        <v>391</v>
      </c>
      <c r="B392">
        <v>2018</v>
      </c>
      <c r="C392">
        <v>29.8</v>
      </c>
      <c r="E392">
        <v>0</v>
      </c>
      <c r="F392">
        <v>3.3</v>
      </c>
      <c r="G392" t="s">
        <v>45</v>
      </c>
      <c r="H392">
        <f t="shared" si="121"/>
        <v>0</v>
      </c>
      <c r="I392">
        <v>3.5</v>
      </c>
      <c r="J392">
        <v>72.24914442</v>
      </c>
      <c r="K392">
        <v>0.4563</v>
      </c>
      <c r="L392">
        <v>0</v>
      </c>
      <c r="M392">
        <v>1</v>
      </c>
      <c r="N392">
        <v>0</v>
      </c>
      <c r="O392">
        <v>1</v>
      </c>
      <c r="P392">
        <v>0</v>
      </c>
      <c r="Q392">
        <v>5.60957642725599</v>
      </c>
      <c r="R392">
        <v>151</v>
      </c>
      <c r="S392">
        <v>14.2</v>
      </c>
      <c r="T392">
        <v>27.5</v>
      </c>
      <c r="U392">
        <v>0</v>
      </c>
      <c r="V392">
        <v>15.47433265</v>
      </c>
      <c r="W392">
        <v>0</v>
      </c>
      <c r="X392">
        <v>15.93429158</v>
      </c>
      <c r="Y392">
        <v>1</v>
      </c>
      <c r="Z392" s="1">
        <f t="shared" si="122"/>
        <v>0</v>
      </c>
      <c r="AA392" s="1">
        <f t="shared" si="123"/>
        <v>0</v>
      </c>
      <c r="AB392" s="1">
        <f t="shared" si="124"/>
        <v>0</v>
      </c>
      <c r="AC392" s="1">
        <f t="shared" si="125"/>
        <v>0</v>
      </c>
      <c r="AD392" s="1">
        <f t="shared" si="126"/>
        <v>0</v>
      </c>
      <c r="AE392" s="1">
        <f t="shared" si="127"/>
        <v>0</v>
      </c>
      <c r="AF392" s="1">
        <f t="shared" si="128"/>
        <v>0</v>
      </c>
      <c r="AG392" s="1">
        <f t="shared" si="129"/>
        <v>0</v>
      </c>
      <c r="AH392" s="1">
        <f t="shared" si="130"/>
        <v>1</v>
      </c>
      <c r="AI392" s="1">
        <f t="shared" si="131"/>
        <v>0</v>
      </c>
      <c r="AJ392" s="1">
        <f t="shared" si="132"/>
        <v>0</v>
      </c>
      <c r="AK392" s="1">
        <f t="shared" si="133"/>
        <v>0</v>
      </c>
      <c r="AL392" s="1">
        <f t="shared" si="134"/>
        <v>0</v>
      </c>
      <c r="AM392" s="1">
        <f t="shared" si="135"/>
        <v>0</v>
      </c>
      <c r="AN392" s="1">
        <f t="shared" si="136"/>
        <v>0</v>
      </c>
      <c r="AO392" s="1">
        <f t="shared" si="137"/>
        <v>0</v>
      </c>
      <c r="AP392" s="1">
        <f t="shared" si="138"/>
        <v>0</v>
      </c>
      <c r="AQ392" s="1">
        <f t="shared" si="139"/>
        <v>0</v>
      </c>
      <c r="AR392">
        <f t="shared" si="120"/>
        <v>9</v>
      </c>
    </row>
    <row r="393" spans="1:44">
      <c r="A393">
        <v>392</v>
      </c>
      <c r="B393">
        <v>2018</v>
      </c>
      <c r="C393">
        <v>11.4</v>
      </c>
      <c r="D393">
        <v>40</v>
      </c>
      <c r="E393">
        <v>0</v>
      </c>
      <c r="F393">
        <v>4</v>
      </c>
      <c r="G393" t="s">
        <v>53</v>
      </c>
      <c r="H393">
        <f t="shared" si="121"/>
        <v>1</v>
      </c>
      <c r="I393">
        <v>10.29</v>
      </c>
      <c r="J393">
        <v>50.96783025</v>
      </c>
      <c r="K393">
        <v>0.0886</v>
      </c>
      <c r="L393">
        <v>0</v>
      </c>
      <c r="M393">
        <v>0</v>
      </c>
      <c r="N393">
        <v>0</v>
      </c>
      <c r="O393">
        <v>1</v>
      </c>
      <c r="P393">
        <v>1</v>
      </c>
      <c r="Q393">
        <v>8.91896869244935</v>
      </c>
      <c r="R393">
        <v>277</v>
      </c>
      <c r="S393">
        <v>11.4</v>
      </c>
      <c r="T393">
        <v>21.6</v>
      </c>
      <c r="U393">
        <v>0</v>
      </c>
      <c r="V393">
        <v>16.16427105</v>
      </c>
      <c r="W393">
        <v>0</v>
      </c>
      <c r="X393">
        <v>16.16427105</v>
      </c>
      <c r="Y393">
        <v>1</v>
      </c>
      <c r="Z393" s="1">
        <f t="shared" si="122"/>
        <v>0</v>
      </c>
      <c r="AA393" s="1">
        <f t="shared" si="123"/>
        <v>0</v>
      </c>
      <c r="AB393" s="1">
        <f t="shared" si="124"/>
        <v>0</v>
      </c>
      <c r="AC393" s="1">
        <f t="shared" si="125"/>
        <v>0</v>
      </c>
      <c r="AD393" s="1">
        <f t="shared" si="126"/>
        <v>0</v>
      </c>
      <c r="AE393" s="1">
        <f t="shared" si="127"/>
        <v>0</v>
      </c>
      <c r="AF393" s="1">
        <f t="shared" si="128"/>
        <v>0</v>
      </c>
      <c r="AG393" s="1">
        <f t="shared" si="129"/>
        <v>0</v>
      </c>
      <c r="AH393" s="1">
        <f t="shared" si="130"/>
        <v>0</v>
      </c>
      <c r="AI393" s="1">
        <f t="shared" si="131"/>
        <v>0</v>
      </c>
      <c r="AJ393" s="1">
        <f t="shared" si="132"/>
        <v>1</v>
      </c>
      <c r="AK393" s="1">
        <f t="shared" si="133"/>
        <v>0</v>
      </c>
      <c r="AL393" s="1">
        <f t="shared" si="134"/>
        <v>0</v>
      </c>
      <c r="AM393" s="1">
        <f t="shared" si="135"/>
        <v>0</v>
      </c>
      <c r="AN393" s="1">
        <f t="shared" si="136"/>
        <v>0</v>
      </c>
      <c r="AO393" s="1">
        <f t="shared" si="137"/>
        <v>0</v>
      </c>
      <c r="AP393" s="1">
        <f t="shared" si="138"/>
        <v>0</v>
      </c>
      <c r="AQ393" s="1">
        <f t="shared" si="139"/>
        <v>0</v>
      </c>
      <c r="AR393">
        <f t="shared" si="120"/>
        <v>11</v>
      </c>
    </row>
    <row r="394" spans="1:44">
      <c r="A394">
        <v>393</v>
      </c>
      <c r="B394">
        <v>2018</v>
      </c>
      <c r="C394">
        <v>3.5</v>
      </c>
      <c r="D394">
        <v>0</v>
      </c>
      <c r="E394">
        <v>0</v>
      </c>
      <c r="F394">
        <v>4.2</v>
      </c>
      <c r="G394" t="s">
        <v>53</v>
      </c>
      <c r="H394">
        <f t="shared" si="121"/>
        <v>1</v>
      </c>
      <c r="I394">
        <v>4.3</v>
      </c>
      <c r="J394">
        <v>62.80082136</v>
      </c>
      <c r="K394">
        <v>0.0197</v>
      </c>
      <c r="L394">
        <v>0</v>
      </c>
      <c r="M394">
        <v>1</v>
      </c>
      <c r="N394">
        <v>0</v>
      </c>
      <c r="O394">
        <v>1</v>
      </c>
      <c r="P394">
        <v>0</v>
      </c>
      <c r="Q394">
        <v>6.76795580110497</v>
      </c>
      <c r="R394">
        <v>250</v>
      </c>
      <c r="S394">
        <v>13</v>
      </c>
      <c r="T394">
        <v>27.7</v>
      </c>
      <c r="U394">
        <v>1</v>
      </c>
      <c r="V394">
        <v>1.215605749</v>
      </c>
      <c r="W394">
        <v>1</v>
      </c>
      <c r="X394">
        <v>9.987679671</v>
      </c>
      <c r="Y394">
        <v>0</v>
      </c>
      <c r="Z394" s="1">
        <f t="shared" si="122"/>
        <v>0</v>
      </c>
      <c r="AA394" s="1">
        <f t="shared" si="123"/>
        <v>0</v>
      </c>
      <c r="AB394" s="1">
        <f t="shared" si="124"/>
        <v>0</v>
      </c>
      <c r="AC394" s="1">
        <f t="shared" si="125"/>
        <v>0</v>
      </c>
      <c r="AD394" s="1">
        <f t="shared" si="126"/>
        <v>0</v>
      </c>
      <c r="AE394" s="1">
        <f t="shared" si="127"/>
        <v>0</v>
      </c>
      <c r="AF394" s="1">
        <f t="shared" si="128"/>
        <v>0</v>
      </c>
      <c r="AG394" s="1">
        <f t="shared" si="129"/>
        <v>0</v>
      </c>
      <c r="AH394" s="1">
        <f t="shared" si="130"/>
        <v>0</v>
      </c>
      <c r="AI394" s="1">
        <f t="shared" si="131"/>
        <v>0</v>
      </c>
      <c r="AJ394" s="1">
        <f t="shared" si="132"/>
        <v>1</v>
      </c>
      <c r="AK394" s="1">
        <f t="shared" si="133"/>
        <v>0</v>
      </c>
      <c r="AL394" s="1">
        <f t="shared" si="134"/>
        <v>0</v>
      </c>
      <c r="AM394" s="1">
        <f t="shared" si="135"/>
        <v>0</v>
      </c>
      <c r="AN394" s="1">
        <f t="shared" si="136"/>
        <v>0</v>
      </c>
      <c r="AO394" s="1">
        <f t="shared" si="137"/>
        <v>0</v>
      </c>
      <c r="AP394" s="1">
        <f t="shared" si="138"/>
        <v>0</v>
      </c>
      <c r="AQ394" s="1">
        <f t="shared" si="139"/>
        <v>0</v>
      </c>
      <c r="AR394">
        <f t="shared" si="120"/>
        <v>11</v>
      </c>
    </row>
    <row r="395" spans="1:44">
      <c r="A395">
        <v>394</v>
      </c>
      <c r="B395">
        <v>2018</v>
      </c>
      <c r="C395">
        <v>11.4</v>
      </c>
      <c r="D395">
        <v>100</v>
      </c>
      <c r="E395">
        <v>0</v>
      </c>
      <c r="F395">
        <v>3.4</v>
      </c>
      <c r="G395" t="s">
        <v>53</v>
      </c>
      <c r="H395">
        <f t="shared" si="121"/>
        <v>1</v>
      </c>
      <c r="I395">
        <v>5.25</v>
      </c>
      <c r="J395">
        <v>65.00205339</v>
      </c>
      <c r="K395">
        <v>0.1098</v>
      </c>
      <c r="L395">
        <v>0</v>
      </c>
      <c r="M395">
        <v>1</v>
      </c>
      <c r="N395">
        <v>0</v>
      </c>
      <c r="O395">
        <v>1</v>
      </c>
      <c r="P395">
        <v>1</v>
      </c>
      <c r="Q395">
        <v>6.548802946593</v>
      </c>
      <c r="R395">
        <v>294</v>
      </c>
      <c r="S395">
        <v>13.6</v>
      </c>
      <c r="T395">
        <v>30.9</v>
      </c>
      <c r="U395">
        <v>0</v>
      </c>
      <c r="V395">
        <v>15.86858316</v>
      </c>
      <c r="W395">
        <v>0</v>
      </c>
      <c r="X395">
        <v>16.85420945</v>
      </c>
      <c r="Y395">
        <v>1</v>
      </c>
      <c r="Z395" s="1">
        <f t="shared" si="122"/>
        <v>0</v>
      </c>
      <c r="AA395" s="1">
        <f t="shared" si="123"/>
        <v>0</v>
      </c>
      <c r="AB395" s="1">
        <f t="shared" si="124"/>
        <v>0</v>
      </c>
      <c r="AC395" s="1">
        <f t="shared" si="125"/>
        <v>0</v>
      </c>
      <c r="AD395" s="1">
        <f t="shared" si="126"/>
        <v>0</v>
      </c>
      <c r="AE395" s="1">
        <f t="shared" si="127"/>
        <v>0</v>
      </c>
      <c r="AF395" s="1">
        <f t="shared" si="128"/>
        <v>0</v>
      </c>
      <c r="AG395" s="1">
        <f t="shared" si="129"/>
        <v>0</v>
      </c>
      <c r="AH395" s="1">
        <f t="shared" si="130"/>
        <v>0</v>
      </c>
      <c r="AI395" s="1">
        <f t="shared" si="131"/>
        <v>0</v>
      </c>
      <c r="AJ395" s="1">
        <f t="shared" si="132"/>
        <v>1</v>
      </c>
      <c r="AK395" s="1">
        <f t="shared" si="133"/>
        <v>0</v>
      </c>
      <c r="AL395" s="1">
        <f t="shared" si="134"/>
        <v>0</v>
      </c>
      <c r="AM395" s="1">
        <f t="shared" si="135"/>
        <v>0</v>
      </c>
      <c r="AN395" s="1">
        <f t="shared" si="136"/>
        <v>0</v>
      </c>
      <c r="AO395" s="1">
        <f t="shared" si="137"/>
        <v>0</v>
      </c>
      <c r="AP395" s="1">
        <f t="shared" si="138"/>
        <v>0</v>
      </c>
      <c r="AQ395" s="1">
        <f t="shared" si="139"/>
        <v>0</v>
      </c>
      <c r="AR395">
        <f t="shared" si="120"/>
        <v>11</v>
      </c>
    </row>
    <row r="396" spans="1:44">
      <c r="A396">
        <v>395</v>
      </c>
      <c r="B396">
        <v>2018</v>
      </c>
      <c r="C396">
        <v>5.3</v>
      </c>
      <c r="D396">
        <v>0</v>
      </c>
      <c r="E396">
        <v>1</v>
      </c>
      <c r="F396">
        <v>3.1</v>
      </c>
      <c r="G396" t="s">
        <v>58</v>
      </c>
      <c r="H396">
        <f t="shared" si="121"/>
        <v>2</v>
      </c>
      <c r="I396">
        <v>25</v>
      </c>
      <c r="J396">
        <v>71.90417522</v>
      </c>
      <c r="K396">
        <v>0.0729</v>
      </c>
      <c r="L396">
        <v>0</v>
      </c>
      <c r="M396">
        <v>1</v>
      </c>
      <c r="N396">
        <v>0</v>
      </c>
      <c r="O396">
        <v>1</v>
      </c>
      <c r="P396">
        <v>0</v>
      </c>
      <c r="Q396">
        <v>3.27624309392265</v>
      </c>
      <c r="R396">
        <v>177</v>
      </c>
      <c r="S396">
        <v>9.6</v>
      </c>
      <c r="T396">
        <v>17.6</v>
      </c>
      <c r="U396">
        <v>1</v>
      </c>
      <c r="V396">
        <v>0.788501027</v>
      </c>
      <c r="W396">
        <v>1</v>
      </c>
      <c r="X396">
        <v>1.314168378</v>
      </c>
      <c r="Y396">
        <v>0</v>
      </c>
      <c r="Z396" s="1">
        <f t="shared" si="122"/>
        <v>0</v>
      </c>
      <c r="AA396" s="1">
        <f t="shared" si="123"/>
        <v>0</v>
      </c>
      <c r="AB396" s="1">
        <f t="shared" si="124"/>
        <v>0</v>
      </c>
      <c r="AC396" s="1">
        <f t="shared" si="125"/>
        <v>0</v>
      </c>
      <c r="AD396" s="1">
        <f t="shared" si="126"/>
        <v>1</v>
      </c>
      <c r="AE396" s="1">
        <f t="shared" si="127"/>
        <v>0</v>
      </c>
      <c r="AF396" s="1">
        <f t="shared" si="128"/>
        <v>0</v>
      </c>
      <c r="AG396" s="1">
        <f t="shared" si="129"/>
        <v>0</v>
      </c>
      <c r="AH396" s="1">
        <f t="shared" si="130"/>
        <v>0</v>
      </c>
      <c r="AI396" s="1">
        <f t="shared" si="131"/>
        <v>0</v>
      </c>
      <c r="AJ396" s="1">
        <f t="shared" si="132"/>
        <v>0</v>
      </c>
      <c r="AK396" s="1">
        <f t="shared" si="133"/>
        <v>0</v>
      </c>
      <c r="AL396" s="1">
        <f t="shared" si="134"/>
        <v>0</v>
      </c>
      <c r="AM396" s="1">
        <f t="shared" si="135"/>
        <v>0</v>
      </c>
      <c r="AN396" s="1">
        <f t="shared" si="136"/>
        <v>0</v>
      </c>
      <c r="AO396" s="1">
        <f t="shared" si="137"/>
        <v>0</v>
      </c>
      <c r="AP396" s="1">
        <f t="shared" si="138"/>
        <v>0</v>
      </c>
      <c r="AQ396" s="1">
        <f t="shared" si="139"/>
        <v>0</v>
      </c>
      <c r="AR396">
        <f t="shared" si="120"/>
        <v>5</v>
      </c>
    </row>
    <row r="397" spans="1:44">
      <c r="A397">
        <v>396</v>
      </c>
      <c r="B397">
        <v>2018</v>
      </c>
      <c r="C397">
        <v>4.4</v>
      </c>
      <c r="E397">
        <v>1</v>
      </c>
      <c r="F397">
        <v>4.2</v>
      </c>
      <c r="G397" t="s">
        <v>53</v>
      </c>
      <c r="H397">
        <f t="shared" si="121"/>
        <v>1</v>
      </c>
      <c r="I397">
        <v>2.06</v>
      </c>
      <c r="J397">
        <v>69.76865161</v>
      </c>
      <c r="K397">
        <v>0.0867</v>
      </c>
      <c r="L397">
        <v>0</v>
      </c>
      <c r="M397">
        <v>1</v>
      </c>
      <c r="N397">
        <v>0</v>
      </c>
      <c r="O397">
        <v>1</v>
      </c>
      <c r="P397">
        <v>0</v>
      </c>
      <c r="Q397">
        <v>6.57826887661142</v>
      </c>
      <c r="R397">
        <v>186</v>
      </c>
      <c r="S397">
        <v>12.4</v>
      </c>
      <c r="T397">
        <v>27.2</v>
      </c>
      <c r="U397">
        <v>1</v>
      </c>
      <c r="V397">
        <v>4.303901437</v>
      </c>
      <c r="W397">
        <v>1</v>
      </c>
      <c r="X397">
        <v>8.837782341</v>
      </c>
      <c r="Y397">
        <v>0</v>
      </c>
      <c r="Z397" s="1">
        <f t="shared" si="122"/>
        <v>0</v>
      </c>
      <c r="AA397" s="1">
        <f t="shared" si="123"/>
        <v>0</v>
      </c>
      <c r="AB397" s="1">
        <f t="shared" si="124"/>
        <v>0</v>
      </c>
      <c r="AC397" s="1">
        <f t="shared" si="125"/>
        <v>0</v>
      </c>
      <c r="AD397" s="1">
        <f t="shared" si="126"/>
        <v>0</v>
      </c>
      <c r="AE397" s="1">
        <f t="shared" si="127"/>
        <v>0</v>
      </c>
      <c r="AF397" s="1">
        <f t="shared" si="128"/>
        <v>0</v>
      </c>
      <c r="AG397" s="1">
        <f t="shared" si="129"/>
        <v>0</v>
      </c>
      <c r="AH397" s="1">
        <f t="shared" si="130"/>
        <v>0</v>
      </c>
      <c r="AI397" s="1">
        <f t="shared" si="131"/>
        <v>0</v>
      </c>
      <c r="AJ397" s="1">
        <f t="shared" si="132"/>
        <v>1</v>
      </c>
      <c r="AK397" s="1">
        <f t="shared" si="133"/>
        <v>0</v>
      </c>
      <c r="AL397" s="1">
        <f t="shared" si="134"/>
        <v>0</v>
      </c>
      <c r="AM397" s="1">
        <f t="shared" si="135"/>
        <v>0</v>
      </c>
      <c r="AN397" s="1">
        <f t="shared" si="136"/>
        <v>0</v>
      </c>
      <c r="AO397" s="1">
        <f t="shared" si="137"/>
        <v>0</v>
      </c>
      <c r="AP397" s="1">
        <f t="shared" si="138"/>
        <v>0</v>
      </c>
      <c r="AQ397" s="1">
        <f t="shared" si="139"/>
        <v>0</v>
      </c>
      <c r="AR397">
        <f t="shared" si="120"/>
        <v>11</v>
      </c>
    </row>
    <row r="398" spans="1:44">
      <c r="A398">
        <v>397</v>
      </c>
      <c r="B398">
        <v>2018</v>
      </c>
      <c r="C398">
        <v>15.8</v>
      </c>
      <c r="E398">
        <v>1</v>
      </c>
      <c r="F398">
        <v>3.7</v>
      </c>
      <c r="G398" t="s">
        <v>54</v>
      </c>
      <c r="H398">
        <f t="shared" si="121"/>
        <v>2</v>
      </c>
      <c r="I398">
        <v>5.86</v>
      </c>
      <c r="J398">
        <v>35.92881588</v>
      </c>
      <c r="K398">
        <v>0.0966</v>
      </c>
      <c r="L398">
        <v>0</v>
      </c>
      <c r="M398">
        <v>0</v>
      </c>
      <c r="N398">
        <v>1</v>
      </c>
      <c r="O398">
        <v>1</v>
      </c>
      <c r="P398">
        <v>0</v>
      </c>
      <c r="Q398">
        <v>4.1841620626151</v>
      </c>
      <c r="R398">
        <v>639</v>
      </c>
      <c r="S398">
        <v>8.7</v>
      </c>
      <c r="T398">
        <v>36.9</v>
      </c>
      <c r="U398">
        <v>1</v>
      </c>
      <c r="V398">
        <v>1.18275154</v>
      </c>
      <c r="W398">
        <v>0</v>
      </c>
      <c r="X398">
        <v>9.593429158</v>
      </c>
      <c r="Y398">
        <v>0</v>
      </c>
      <c r="Z398" s="1">
        <f t="shared" si="122"/>
        <v>0</v>
      </c>
      <c r="AA398" s="1">
        <f t="shared" si="123"/>
        <v>0</v>
      </c>
      <c r="AB398" s="1">
        <f t="shared" si="124"/>
        <v>0</v>
      </c>
      <c r="AC398" s="1">
        <f t="shared" si="125"/>
        <v>1</v>
      </c>
      <c r="AD398" s="1">
        <f t="shared" si="126"/>
        <v>0</v>
      </c>
      <c r="AE398" s="1">
        <f t="shared" si="127"/>
        <v>0</v>
      </c>
      <c r="AF398" s="1">
        <f t="shared" si="128"/>
        <v>0</v>
      </c>
      <c r="AG398" s="1">
        <f t="shared" si="129"/>
        <v>0</v>
      </c>
      <c r="AH398" s="1">
        <f t="shared" si="130"/>
        <v>0</v>
      </c>
      <c r="AI398" s="1">
        <f t="shared" si="131"/>
        <v>0</v>
      </c>
      <c r="AJ398" s="1">
        <f t="shared" si="132"/>
        <v>0</v>
      </c>
      <c r="AK398" s="1">
        <f t="shared" si="133"/>
        <v>0</v>
      </c>
      <c r="AL398" s="1">
        <f t="shared" si="134"/>
        <v>0</v>
      </c>
      <c r="AM398" s="1">
        <f t="shared" si="135"/>
        <v>0</v>
      </c>
      <c r="AN398" s="1">
        <f t="shared" si="136"/>
        <v>0</v>
      </c>
      <c r="AO398" s="1">
        <f t="shared" si="137"/>
        <v>0</v>
      </c>
      <c r="AP398" s="1">
        <f t="shared" si="138"/>
        <v>0</v>
      </c>
      <c r="AQ398" s="1">
        <f t="shared" si="139"/>
        <v>0</v>
      </c>
      <c r="AR398">
        <f t="shared" si="120"/>
        <v>4</v>
      </c>
    </row>
    <row r="399" spans="1:44">
      <c r="A399">
        <v>398</v>
      </c>
      <c r="B399">
        <v>2018</v>
      </c>
      <c r="C399">
        <v>44.8</v>
      </c>
      <c r="E399">
        <v>1</v>
      </c>
      <c r="F399">
        <v>2.8</v>
      </c>
      <c r="G399" t="s">
        <v>44</v>
      </c>
      <c r="H399">
        <f t="shared" si="121"/>
        <v>2</v>
      </c>
      <c r="I399">
        <v>10.71</v>
      </c>
      <c r="J399">
        <v>77.82067077</v>
      </c>
      <c r="K399">
        <v>0.1904</v>
      </c>
      <c r="L399">
        <v>0</v>
      </c>
      <c r="M399">
        <v>0</v>
      </c>
      <c r="N399">
        <v>1</v>
      </c>
      <c r="O399">
        <v>1</v>
      </c>
      <c r="P399">
        <v>0</v>
      </c>
      <c r="Q399">
        <v>9.03314917127071</v>
      </c>
      <c r="R399">
        <v>81</v>
      </c>
      <c r="S399">
        <v>9.3</v>
      </c>
      <c r="T399">
        <v>20.3</v>
      </c>
      <c r="U399">
        <v>1</v>
      </c>
      <c r="V399">
        <v>6.570841889</v>
      </c>
      <c r="W399">
        <v>1</v>
      </c>
      <c r="X399">
        <v>8.31211499</v>
      </c>
      <c r="Y399">
        <v>1</v>
      </c>
      <c r="Z399" s="1">
        <f t="shared" si="122"/>
        <v>0</v>
      </c>
      <c r="AA399" s="1">
        <f t="shared" si="123"/>
        <v>0</v>
      </c>
      <c r="AB399" s="1">
        <f t="shared" si="124"/>
        <v>1</v>
      </c>
      <c r="AC399" s="1">
        <f t="shared" si="125"/>
        <v>0</v>
      </c>
      <c r="AD399" s="1">
        <f t="shared" si="126"/>
        <v>0</v>
      </c>
      <c r="AE399" s="1">
        <f t="shared" si="127"/>
        <v>0</v>
      </c>
      <c r="AF399" s="1">
        <f t="shared" si="128"/>
        <v>0</v>
      </c>
      <c r="AG399" s="1">
        <f t="shared" si="129"/>
        <v>0</v>
      </c>
      <c r="AH399" s="1">
        <f t="shared" si="130"/>
        <v>0</v>
      </c>
      <c r="AI399" s="1">
        <f t="shared" si="131"/>
        <v>0</v>
      </c>
      <c r="AJ399" s="1">
        <f t="shared" si="132"/>
        <v>0</v>
      </c>
      <c r="AK399" s="1">
        <f t="shared" si="133"/>
        <v>0</v>
      </c>
      <c r="AL399" s="1">
        <f t="shared" si="134"/>
        <v>0</v>
      </c>
      <c r="AM399" s="1">
        <f t="shared" si="135"/>
        <v>0</v>
      </c>
      <c r="AN399" s="1">
        <f t="shared" si="136"/>
        <v>0</v>
      </c>
      <c r="AO399" s="1">
        <f t="shared" si="137"/>
        <v>0</v>
      </c>
      <c r="AP399" s="1">
        <f t="shared" si="138"/>
        <v>0</v>
      </c>
      <c r="AQ399" s="1">
        <f t="shared" si="139"/>
        <v>0</v>
      </c>
      <c r="AR399">
        <f t="shared" si="120"/>
        <v>3</v>
      </c>
    </row>
    <row r="400" spans="1:44">
      <c r="A400">
        <v>399</v>
      </c>
      <c r="B400">
        <v>2018</v>
      </c>
      <c r="C400">
        <v>1.8</v>
      </c>
      <c r="E400">
        <v>1</v>
      </c>
      <c r="F400">
        <v>4.3</v>
      </c>
      <c r="G400" t="s">
        <v>56</v>
      </c>
      <c r="H400">
        <f t="shared" si="121"/>
        <v>2</v>
      </c>
      <c r="I400">
        <v>1.78</v>
      </c>
      <c r="J400">
        <v>68.09582478</v>
      </c>
      <c r="K400">
        <v>0.2947</v>
      </c>
      <c r="L400">
        <v>0</v>
      </c>
      <c r="M400">
        <v>0</v>
      </c>
      <c r="N400">
        <v>0</v>
      </c>
      <c r="O400">
        <v>1</v>
      </c>
      <c r="P400">
        <v>1</v>
      </c>
      <c r="Q400">
        <v>7.83977900552486</v>
      </c>
      <c r="R400">
        <v>211</v>
      </c>
      <c r="S400">
        <v>11.8</v>
      </c>
      <c r="T400">
        <v>33.8</v>
      </c>
      <c r="U400">
        <v>1</v>
      </c>
      <c r="V400">
        <v>5.289527721</v>
      </c>
      <c r="W400">
        <v>0</v>
      </c>
      <c r="X400">
        <v>11.26899384</v>
      </c>
      <c r="Y400">
        <v>0</v>
      </c>
      <c r="Z400" s="1">
        <f t="shared" si="122"/>
        <v>0</v>
      </c>
      <c r="AA400" s="1">
        <f t="shared" si="123"/>
        <v>0</v>
      </c>
      <c r="AB400" s="1">
        <f t="shared" si="124"/>
        <v>0</v>
      </c>
      <c r="AC400" s="1">
        <f t="shared" si="125"/>
        <v>0</v>
      </c>
      <c r="AD400" s="1">
        <f t="shared" si="126"/>
        <v>0</v>
      </c>
      <c r="AE400" s="1">
        <f t="shared" si="127"/>
        <v>0</v>
      </c>
      <c r="AF400" s="1">
        <f t="shared" si="128"/>
        <v>0</v>
      </c>
      <c r="AG400" s="1">
        <f t="shared" si="129"/>
        <v>0</v>
      </c>
      <c r="AH400" s="1">
        <f t="shared" si="130"/>
        <v>0</v>
      </c>
      <c r="AI400" s="1">
        <f t="shared" si="131"/>
        <v>0</v>
      </c>
      <c r="AJ400" s="1">
        <f t="shared" si="132"/>
        <v>0</v>
      </c>
      <c r="AK400" s="1">
        <f t="shared" si="133"/>
        <v>1</v>
      </c>
      <c r="AL400" s="1">
        <f t="shared" si="134"/>
        <v>0</v>
      </c>
      <c r="AM400" s="1">
        <f t="shared" si="135"/>
        <v>0</v>
      </c>
      <c r="AN400" s="1">
        <f t="shared" si="136"/>
        <v>0</v>
      </c>
      <c r="AO400" s="1">
        <f t="shared" si="137"/>
        <v>0</v>
      </c>
      <c r="AP400" s="1">
        <f t="shared" si="138"/>
        <v>0</v>
      </c>
      <c r="AQ400" s="1">
        <f t="shared" si="139"/>
        <v>0</v>
      </c>
      <c r="AR400">
        <f t="shared" si="120"/>
        <v>12</v>
      </c>
    </row>
    <row r="401" spans="1:44">
      <c r="A401">
        <v>400</v>
      </c>
      <c r="B401">
        <v>2018</v>
      </c>
      <c r="C401">
        <v>13.2</v>
      </c>
      <c r="D401">
        <v>0</v>
      </c>
      <c r="E401">
        <v>0</v>
      </c>
      <c r="F401">
        <v>4.3</v>
      </c>
      <c r="G401" t="s">
        <v>53</v>
      </c>
      <c r="H401">
        <f t="shared" si="121"/>
        <v>1</v>
      </c>
      <c r="I401">
        <v>16</v>
      </c>
      <c r="J401">
        <v>55.6550308</v>
      </c>
      <c r="K401">
        <v>0.5914</v>
      </c>
      <c r="L401">
        <v>0</v>
      </c>
      <c r="M401">
        <v>1</v>
      </c>
      <c r="N401">
        <v>0</v>
      </c>
      <c r="O401">
        <v>1</v>
      </c>
      <c r="P401">
        <v>0</v>
      </c>
      <c r="Q401">
        <v>6.36464088397791</v>
      </c>
      <c r="R401">
        <v>264</v>
      </c>
      <c r="S401">
        <v>13.3</v>
      </c>
      <c r="T401">
        <v>32.3</v>
      </c>
      <c r="U401">
        <v>1</v>
      </c>
      <c r="V401">
        <v>4.369609856</v>
      </c>
      <c r="W401">
        <v>0</v>
      </c>
      <c r="X401">
        <v>16.78850103</v>
      </c>
      <c r="Y401">
        <v>0</v>
      </c>
      <c r="Z401" s="1">
        <f t="shared" si="122"/>
        <v>0</v>
      </c>
      <c r="AA401" s="1">
        <f t="shared" si="123"/>
        <v>0</v>
      </c>
      <c r="AB401" s="1">
        <f t="shared" si="124"/>
        <v>0</v>
      </c>
      <c r="AC401" s="1">
        <f t="shared" si="125"/>
        <v>0</v>
      </c>
      <c r="AD401" s="1">
        <f t="shared" si="126"/>
        <v>0</v>
      </c>
      <c r="AE401" s="1">
        <f t="shared" si="127"/>
        <v>0</v>
      </c>
      <c r="AF401" s="1">
        <f t="shared" si="128"/>
        <v>0</v>
      </c>
      <c r="AG401" s="1">
        <f t="shared" si="129"/>
        <v>0</v>
      </c>
      <c r="AH401" s="1">
        <f t="shared" si="130"/>
        <v>0</v>
      </c>
      <c r="AI401" s="1">
        <f t="shared" si="131"/>
        <v>0</v>
      </c>
      <c r="AJ401" s="1">
        <f t="shared" si="132"/>
        <v>1</v>
      </c>
      <c r="AK401" s="1">
        <f t="shared" si="133"/>
        <v>0</v>
      </c>
      <c r="AL401" s="1">
        <f t="shared" si="134"/>
        <v>0</v>
      </c>
      <c r="AM401" s="1">
        <f t="shared" si="135"/>
        <v>0</v>
      </c>
      <c r="AN401" s="1">
        <f t="shared" si="136"/>
        <v>0</v>
      </c>
      <c r="AO401" s="1">
        <f t="shared" si="137"/>
        <v>0</v>
      </c>
      <c r="AP401" s="1">
        <f t="shared" si="138"/>
        <v>0</v>
      </c>
      <c r="AQ401" s="1">
        <f t="shared" si="139"/>
        <v>0</v>
      </c>
      <c r="AR401">
        <f t="shared" si="120"/>
        <v>11</v>
      </c>
    </row>
    <row r="402" spans="1:44">
      <c r="A402">
        <v>401</v>
      </c>
      <c r="B402">
        <v>2018</v>
      </c>
      <c r="C402">
        <v>7.9</v>
      </c>
      <c r="E402">
        <v>1</v>
      </c>
      <c r="F402">
        <v>2.4</v>
      </c>
      <c r="G402" t="s">
        <v>46</v>
      </c>
      <c r="H402">
        <f t="shared" si="121"/>
        <v>2</v>
      </c>
      <c r="I402">
        <v>2.75</v>
      </c>
      <c r="J402">
        <v>66.49418207</v>
      </c>
      <c r="K402">
        <v>0.1397</v>
      </c>
      <c r="L402">
        <v>0</v>
      </c>
      <c r="M402">
        <v>1</v>
      </c>
      <c r="N402">
        <v>0</v>
      </c>
      <c r="O402">
        <v>1</v>
      </c>
      <c r="P402">
        <v>0</v>
      </c>
      <c r="Q402">
        <v>7.94659300184162</v>
      </c>
      <c r="R402">
        <v>449</v>
      </c>
      <c r="S402">
        <v>11.4</v>
      </c>
      <c r="T402">
        <v>27.9</v>
      </c>
      <c r="U402">
        <v>1</v>
      </c>
      <c r="V402">
        <v>6.932238193</v>
      </c>
      <c r="W402">
        <v>1</v>
      </c>
      <c r="X402">
        <v>6.932238193</v>
      </c>
      <c r="Y402">
        <v>1</v>
      </c>
      <c r="Z402" s="1">
        <f t="shared" si="122"/>
        <v>0</v>
      </c>
      <c r="AA402" s="1">
        <f t="shared" si="123"/>
        <v>0</v>
      </c>
      <c r="AB402" s="1">
        <f t="shared" si="124"/>
        <v>0</v>
      </c>
      <c r="AC402" s="1">
        <f t="shared" si="125"/>
        <v>0</v>
      </c>
      <c r="AD402" s="1">
        <f t="shared" si="126"/>
        <v>0</v>
      </c>
      <c r="AE402" s="1">
        <f t="shared" si="127"/>
        <v>0</v>
      </c>
      <c r="AF402" s="1">
        <f t="shared" si="128"/>
        <v>0</v>
      </c>
      <c r="AG402" s="1">
        <f t="shared" si="129"/>
        <v>1</v>
      </c>
      <c r="AH402" s="1">
        <f t="shared" si="130"/>
        <v>0</v>
      </c>
      <c r="AI402" s="1">
        <f t="shared" si="131"/>
        <v>0</v>
      </c>
      <c r="AJ402" s="1">
        <f t="shared" si="132"/>
        <v>0</v>
      </c>
      <c r="AK402" s="1">
        <f t="shared" si="133"/>
        <v>0</v>
      </c>
      <c r="AL402" s="1">
        <f t="shared" si="134"/>
        <v>0</v>
      </c>
      <c r="AM402" s="1">
        <f t="shared" si="135"/>
        <v>0</v>
      </c>
      <c r="AN402" s="1">
        <f t="shared" si="136"/>
        <v>0</v>
      </c>
      <c r="AO402" s="1">
        <f t="shared" si="137"/>
        <v>0</v>
      </c>
      <c r="AP402" s="1">
        <f t="shared" si="138"/>
        <v>0</v>
      </c>
      <c r="AQ402" s="1">
        <f t="shared" si="139"/>
        <v>0</v>
      </c>
      <c r="AR402">
        <f t="shared" si="120"/>
        <v>8</v>
      </c>
    </row>
    <row r="403" spans="1:44">
      <c r="A403">
        <v>402</v>
      </c>
      <c r="B403">
        <v>2018</v>
      </c>
      <c r="C403">
        <v>65.8</v>
      </c>
      <c r="E403">
        <v>1</v>
      </c>
      <c r="F403">
        <v>4.4</v>
      </c>
      <c r="G403" t="s">
        <v>44</v>
      </c>
      <c r="H403">
        <f t="shared" si="121"/>
        <v>2</v>
      </c>
      <c r="I403">
        <v>10.17</v>
      </c>
      <c r="J403">
        <v>23.60027379</v>
      </c>
      <c r="K403">
        <v>0.0545</v>
      </c>
      <c r="L403">
        <v>0</v>
      </c>
      <c r="M403">
        <v>1</v>
      </c>
      <c r="N403">
        <v>1</v>
      </c>
      <c r="O403">
        <v>0</v>
      </c>
      <c r="P403">
        <v>0</v>
      </c>
      <c r="Q403">
        <v>6.08471454880294</v>
      </c>
      <c r="R403">
        <v>279</v>
      </c>
      <c r="S403">
        <v>15.8</v>
      </c>
      <c r="T403">
        <v>20.8</v>
      </c>
      <c r="U403">
        <v>0</v>
      </c>
      <c r="V403">
        <v>14.02874743</v>
      </c>
      <c r="W403">
        <v>0</v>
      </c>
      <c r="X403">
        <v>14.48870637</v>
      </c>
      <c r="Y403">
        <v>1</v>
      </c>
      <c r="Z403" s="1">
        <f t="shared" si="122"/>
        <v>0</v>
      </c>
      <c r="AA403" s="1">
        <f t="shared" si="123"/>
        <v>0</v>
      </c>
      <c r="AB403" s="1">
        <f t="shared" si="124"/>
        <v>1</v>
      </c>
      <c r="AC403" s="1">
        <f t="shared" si="125"/>
        <v>0</v>
      </c>
      <c r="AD403" s="1">
        <f t="shared" si="126"/>
        <v>0</v>
      </c>
      <c r="AE403" s="1">
        <f t="shared" si="127"/>
        <v>0</v>
      </c>
      <c r="AF403" s="1">
        <f t="shared" si="128"/>
        <v>0</v>
      </c>
      <c r="AG403" s="1">
        <f t="shared" si="129"/>
        <v>0</v>
      </c>
      <c r="AH403" s="1">
        <f t="shared" si="130"/>
        <v>0</v>
      </c>
      <c r="AI403" s="1">
        <f t="shared" si="131"/>
        <v>0</v>
      </c>
      <c r="AJ403" s="1">
        <f t="shared" si="132"/>
        <v>0</v>
      </c>
      <c r="AK403" s="1">
        <f t="shared" si="133"/>
        <v>0</v>
      </c>
      <c r="AL403" s="1">
        <f t="shared" si="134"/>
        <v>0</v>
      </c>
      <c r="AM403" s="1">
        <f t="shared" si="135"/>
        <v>0</v>
      </c>
      <c r="AN403" s="1">
        <f t="shared" si="136"/>
        <v>0</v>
      </c>
      <c r="AO403" s="1">
        <f t="shared" si="137"/>
        <v>0</v>
      </c>
      <c r="AP403" s="1">
        <f t="shared" si="138"/>
        <v>0</v>
      </c>
      <c r="AQ403" s="1">
        <f t="shared" si="139"/>
        <v>0</v>
      </c>
      <c r="AR403">
        <f t="shared" si="120"/>
        <v>3</v>
      </c>
    </row>
    <row r="404" spans="1:44">
      <c r="A404">
        <v>403</v>
      </c>
      <c r="B404">
        <v>2018</v>
      </c>
      <c r="C404">
        <v>8.8</v>
      </c>
      <c r="D404">
        <v>80</v>
      </c>
      <c r="E404">
        <v>0</v>
      </c>
      <c r="F404">
        <v>3.7</v>
      </c>
      <c r="G404" t="s">
        <v>53</v>
      </c>
      <c r="H404">
        <f t="shared" si="121"/>
        <v>1</v>
      </c>
      <c r="I404">
        <v>5.4</v>
      </c>
      <c r="J404">
        <v>51.4770705</v>
      </c>
      <c r="K404">
        <v>0.4003</v>
      </c>
      <c r="L404">
        <v>0</v>
      </c>
      <c r="M404">
        <v>1</v>
      </c>
      <c r="N404">
        <v>0</v>
      </c>
      <c r="O404">
        <v>1</v>
      </c>
      <c r="P404">
        <v>0</v>
      </c>
      <c r="Q404">
        <v>6.36648250460404</v>
      </c>
      <c r="R404">
        <v>313</v>
      </c>
      <c r="S404">
        <v>11.1</v>
      </c>
      <c r="T404">
        <v>22.2</v>
      </c>
      <c r="U404">
        <v>0</v>
      </c>
      <c r="V404">
        <v>15.86858316</v>
      </c>
      <c r="W404">
        <v>0</v>
      </c>
      <c r="X404">
        <v>15.86858316</v>
      </c>
      <c r="Y404">
        <v>1</v>
      </c>
      <c r="Z404" s="1">
        <f t="shared" si="122"/>
        <v>0</v>
      </c>
      <c r="AA404" s="1">
        <f t="shared" si="123"/>
        <v>0</v>
      </c>
      <c r="AB404" s="1">
        <f t="shared" si="124"/>
        <v>0</v>
      </c>
      <c r="AC404" s="1">
        <f t="shared" si="125"/>
        <v>0</v>
      </c>
      <c r="AD404" s="1">
        <f t="shared" si="126"/>
        <v>0</v>
      </c>
      <c r="AE404" s="1">
        <f t="shared" si="127"/>
        <v>0</v>
      </c>
      <c r="AF404" s="1">
        <f t="shared" si="128"/>
        <v>0</v>
      </c>
      <c r="AG404" s="1">
        <f t="shared" si="129"/>
        <v>0</v>
      </c>
      <c r="AH404" s="1">
        <f t="shared" si="130"/>
        <v>0</v>
      </c>
      <c r="AI404" s="1">
        <f t="shared" si="131"/>
        <v>0</v>
      </c>
      <c r="AJ404" s="1">
        <f t="shared" si="132"/>
        <v>1</v>
      </c>
      <c r="AK404" s="1">
        <f t="shared" si="133"/>
        <v>0</v>
      </c>
      <c r="AL404" s="1">
        <f t="shared" si="134"/>
        <v>0</v>
      </c>
      <c r="AM404" s="1">
        <f t="shared" si="135"/>
        <v>0</v>
      </c>
      <c r="AN404" s="1">
        <f t="shared" si="136"/>
        <v>0</v>
      </c>
      <c r="AO404" s="1">
        <f t="shared" si="137"/>
        <v>0</v>
      </c>
      <c r="AP404" s="1">
        <f t="shared" si="138"/>
        <v>0</v>
      </c>
      <c r="AQ404" s="1">
        <f t="shared" si="139"/>
        <v>0</v>
      </c>
      <c r="AR404">
        <f t="shared" si="120"/>
        <v>11</v>
      </c>
    </row>
    <row r="405" spans="1:44">
      <c r="A405">
        <v>404</v>
      </c>
      <c r="B405">
        <v>2018</v>
      </c>
      <c r="C405">
        <v>26.3</v>
      </c>
      <c r="D405">
        <v>100</v>
      </c>
      <c r="E405">
        <v>0</v>
      </c>
      <c r="F405">
        <v>4.4</v>
      </c>
      <c r="G405" t="s">
        <v>53</v>
      </c>
      <c r="H405">
        <f t="shared" si="121"/>
        <v>1</v>
      </c>
      <c r="I405">
        <v>3.31</v>
      </c>
      <c r="J405">
        <v>46.85557837</v>
      </c>
      <c r="K405">
        <v>0.5558</v>
      </c>
      <c r="L405">
        <v>0</v>
      </c>
      <c r="M405">
        <v>0</v>
      </c>
      <c r="N405">
        <v>0</v>
      </c>
      <c r="O405">
        <v>1</v>
      </c>
      <c r="P405">
        <v>1</v>
      </c>
      <c r="Q405">
        <v>6.1620626151013</v>
      </c>
      <c r="R405">
        <v>300</v>
      </c>
      <c r="S405">
        <v>11.2</v>
      </c>
      <c r="T405">
        <v>30</v>
      </c>
      <c r="U405">
        <v>0</v>
      </c>
      <c r="V405">
        <v>15.90143737</v>
      </c>
      <c r="W405">
        <v>0</v>
      </c>
      <c r="X405">
        <v>16.13141684</v>
      </c>
      <c r="Y405">
        <v>1</v>
      </c>
      <c r="Z405" s="1">
        <f t="shared" si="122"/>
        <v>0</v>
      </c>
      <c r="AA405" s="1">
        <f t="shared" si="123"/>
        <v>0</v>
      </c>
      <c r="AB405" s="1">
        <f t="shared" si="124"/>
        <v>0</v>
      </c>
      <c r="AC405" s="1">
        <f t="shared" si="125"/>
        <v>0</v>
      </c>
      <c r="AD405" s="1">
        <f t="shared" si="126"/>
        <v>0</v>
      </c>
      <c r="AE405" s="1">
        <f t="shared" si="127"/>
        <v>0</v>
      </c>
      <c r="AF405" s="1">
        <f t="shared" si="128"/>
        <v>0</v>
      </c>
      <c r="AG405" s="1">
        <f t="shared" si="129"/>
        <v>0</v>
      </c>
      <c r="AH405" s="1">
        <f t="shared" si="130"/>
        <v>0</v>
      </c>
      <c r="AI405" s="1">
        <f t="shared" si="131"/>
        <v>0</v>
      </c>
      <c r="AJ405" s="1">
        <f t="shared" si="132"/>
        <v>1</v>
      </c>
      <c r="AK405" s="1">
        <f t="shared" si="133"/>
        <v>0</v>
      </c>
      <c r="AL405" s="1">
        <f t="shared" si="134"/>
        <v>0</v>
      </c>
      <c r="AM405" s="1">
        <f t="shared" si="135"/>
        <v>0</v>
      </c>
      <c r="AN405" s="1">
        <f t="shared" si="136"/>
        <v>0</v>
      </c>
      <c r="AO405" s="1">
        <f t="shared" si="137"/>
        <v>0</v>
      </c>
      <c r="AP405" s="1">
        <f t="shared" si="138"/>
        <v>0</v>
      </c>
      <c r="AQ405" s="1">
        <f t="shared" si="139"/>
        <v>0</v>
      </c>
      <c r="AR405">
        <f t="shared" si="120"/>
        <v>11</v>
      </c>
    </row>
    <row r="406" spans="1:44">
      <c r="A406">
        <v>405</v>
      </c>
      <c r="B406">
        <v>2018</v>
      </c>
      <c r="C406">
        <v>13.2</v>
      </c>
      <c r="E406">
        <v>1</v>
      </c>
      <c r="F406">
        <v>4</v>
      </c>
      <c r="G406" t="s">
        <v>53</v>
      </c>
      <c r="H406">
        <f t="shared" si="121"/>
        <v>1</v>
      </c>
      <c r="I406">
        <v>4</v>
      </c>
      <c r="J406">
        <v>75.89596167</v>
      </c>
      <c r="K406">
        <v>0.1529</v>
      </c>
      <c r="L406">
        <v>0</v>
      </c>
      <c r="M406">
        <v>0</v>
      </c>
      <c r="N406">
        <v>0</v>
      </c>
      <c r="O406">
        <v>1</v>
      </c>
      <c r="P406">
        <v>0</v>
      </c>
      <c r="Q406">
        <v>7.60036832412523</v>
      </c>
      <c r="R406">
        <v>176</v>
      </c>
      <c r="S406">
        <v>11.7</v>
      </c>
      <c r="T406">
        <v>33</v>
      </c>
      <c r="U406">
        <v>1</v>
      </c>
      <c r="V406">
        <v>9.626283368</v>
      </c>
      <c r="W406">
        <v>0</v>
      </c>
      <c r="X406">
        <v>11.66324435</v>
      </c>
      <c r="Y406">
        <v>0</v>
      </c>
      <c r="Z406" s="1">
        <f t="shared" si="122"/>
        <v>0</v>
      </c>
      <c r="AA406" s="1">
        <f t="shared" si="123"/>
        <v>0</v>
      </c>
      <c r="AB406" s="1">
        <f t="shared" si="124"/>
        <v>0</v>
      </c>
      <c r="AC406" s="1">
        <f t="shared" si="125"/>
        <v>0</v>
      </c>
      <c r="AD406" s="1">
        <f t="shared" si="126"/>
        <v>0</v>
      </c>
      <c r="AE406" s="1">
        <f t="shared" si="127"/>
        <v>0</v>
      </c>
      <c r="AF406" s="1">
        <f t="shared" si="128"/>
        <v>0</v>
      </c>
      <c r="AG406" s="1">
        <f t="shared" si="129"/>
        <v>0</v>
      </c>
      <c r="AH406" s="1">
        <f t="shared" si="130"/>
        <v>0</v>
      </c>
      <c r="AI406" s="1">
        <f t="shared" si="131"/>
        <v>0</v>
      </c>
      <c r="AJ406" s="1">
        <f t="shared" si="132"/>
        <v>1</v>
      </c>
      <c r="AK406" s="1">
        <f t="shared" si="133"/>
        <v>0</v>
      </c>
      <c r="AL406" s="1">
        <f t="shared" si="134"/>
        <v>0</v>
      </c>
      <c r="AM406" s="1">
        <f t="shared" si="135"/>
        <v>0</v>
      </c>
      <c r="AN406" s="1">
        <f t="shared" si="136"/>
        <v>0</v>
      </c>
      <c r="AO406" s="1">
        <f t="shared" si="137"/>
        <v>0</v>
      </c>
      <c r="AP406" s="1">
        <f t="shared" si="138"/>
        <v>0</v>
      </c>
      <c r="AQ406" s="1">
        <f t="shared" si="139"/>
        <v>0</v>
      </c>
      <c r="AR406">
        <f t="shared" si="120"/>
        <v>11</v>
      </c>
    </row>
    <row r="407" spans="1:44">
      <c r="A407">
        <v>406</v>
      </c>
      <c r="B407">
        <v>2018</v>
      </c>
      <c r="C407">
        <v>11.4</v>
      </c>
      <c r="D407">
        <v>30</v>
      </c>
      <c r="E407">
        <v>0</v>
      </c>
      <c r="F407">
        <v>3.5</v>
      </c>
      <c r="G407" t="s">
        <v>53</v>
      </c>
      <c r="H407">
        <f t="shared" si="121"/>
        <v>1</v>
      </c>
      <c r="I407">
        <v>4.56</v>
      </c>
      <c r="J407">
        <v>64.52566735</v>
      </c>
      <c r="K407">
        <v>0.0361</v>
      </c>
      <c r="L407">
        <v>0</v>
      </c>
      <c r="M407">
        <v>1</v>
      </c>
      <c r="N407">
        <v>0</v>
      </c>
      <c r="O407">
        <v>1</v>
      </c>
      <c r="P407">
        <v>0</v>
      </c>
      <c r="Q407">
        <v>9.38489871086556</v>
      </c>
      <c r="R407">
        <v>289</v>
      </c>
      <c r="S407">
        <v>13.5</v>
      </c>
      <c r="T407">
        <v>31.1</v>
      </c>
      <c r="U407">
        <v>1</v>
      </c>
      <c r="V407">
        <v>10.54620123</v>
      </c>
      <c r="W407">
        <v>1</v>
      </c>
      <c r="X407">
        <v>11.43326489</v>
      </c>
      <c r="Y407">
        <v>1</v>
      </c>
      <c r="Z407" s="1">
        <f t="shared" si="122"/>
        <v>0</v>
      </c>
      <c r="AA407" s="1">
        <f t="shared" si="123"/>
        <v>0</v>
      </c>
      <c r="AB407" s="1">
        <f t="shared" si="124"/>
        <v>0</v>
      </c>
      <c r="AC407" s="1">
        <f t="shared" si="125"/>
        <v>0</v>
      </c>
      <c r="AD407" s="1">
        <f t="shared" si="126"/>
        <v>0</v>
      </c>
      <c r="AE407" s="1">
        <f t="shared" si="127"/>
        <v>0</v>
      </c>
      <c r="AF407" s="1">
        <f t="shared" si="128"/>
        <v>0</v>
      </c>
      <c r="AG407" s="1">
        <f t="shared" si="129"/>
        <v>0</v>
      </c>
      <c r="AH407" s="1">
        <f t="shared" si="130"/>
        <v>0</v>
      </c>
      <c r="AI407" s="1">
        <f t="shared" si="131"/>
        <v>0</v>
      </c>
      <c r="AJ407" s="1">
        <f t="shared" si="132"/>
        <v>1</v>
      </c>
      <c r="AK407" s="1">
        <f t="shared" si="133"/>
        <v>0</v>
      </c>
      <c r="AL407" s="1">
        <f t="shared" si="134"/>
        <v>0</v>
      </c>
      <c r="AM407" s="1">
        <f t="shared" si="135"/>
        <v>0</v>
      </c>
      <c r="AN407" s="1">
        <f t="shared" si="136"/>
        <v>0</v>
      </c>
      <c r="AO407" s="1">
        <f t="shared" si="137"/>
        <v>0</v>
      </c>
      <c r="AP407" s="1">
        <f t="shared" si="138"/>
        <v>0</v>
      </c>
      <c r="AQ407" s="1">
        <f t="shared" si="139"/>
        <v>0</v>
      </c>
      <c r="AR407">
        <f t="shared" si="120"/>
        <v>11</v>
      </c>
    </row>
    <row r="408" spans="1:44">
      <c r="A408">
        <v>407</v>
      </c>
      <c r="B408">
        <v>2018</v>
      </c>
      <c r="C408">
        <v>5.3</v>
      </c>
      <c r="D408">
        <v>0</v>
      </c>
      <c r="E408">
        <v>1</v>
      </c>
      <c r="F408">
        <v>4.1</v>
      </c>
      <c r="G408" t="s">
        <v>53</v>
      </c>
      <c r="H408">
        <f t="shared" si="121"/>
        <v>1</v>
      </c>
      <c r="I408">
        <v>8.56</v>
      </c>
      <c r="J408">
        <v>84.48186174</v>
      </c>
      <c r="K408">
        <v>0.1505</v>
      </c>
      <c r="L408">
        <v>0</v>
      </c>
      <c r="M408">
        <v>0</v>
      </c>
      <c r="N408">
        <v>0</v>
      </c>
      <c r="O408">
        <v>1</v>
      </c>
      <c r="P408">
        <v>1</v>
      </c>
      <c r="Q408">
        <v>4.24493554327808</v>
      </c>
      <c r="R408">
        <v>255</v>
      </c>
      <c r="S408">
        <v>14</v>
      </c>
      <c r="T408">
        <v>22.7</v>
      </c>
      <c r="U408">
        <v>1</v>
      </c>
      <c r="V408">
        <v>1.281314168</v>
      </c>
      <c r="W408">
        <v>1</v>
      </c>
      <c r="X408">
        <v>6.373716632</v>
      </c>
      <c r="Y408">
        <v>0</v>
      </c>
      <c r="Z408" s="1">
        <f t="shared" si="122"/>
        <v>0</v>
      </c>
      <c r="AA408" s="1">
        <f t="shared" si="123"/>
        <v>0</v>
      </c>
      <c r="AB408" s="1">
        <f t="shared" si="124"/>
        <v>0</v>
      </c>
      <c r="AC408" s="1">
        <f t="shared" si="125"/>
        <v>0</v>
      </c>
      <c r="AD408" s="1">
        <f t="shared" si="126"/>
        <v>0</v>
      </c>
      <c r="AE408" s="1">
        <f t="shared" si="127"/>
        <v>0</v>
      </c>
      <c r="AF408" s="1">
        <f t="shared" si="128"/>
        <v>0</v>
      </c>
      <c r="AG408" s="1">
        <f t="shared" si="129"/>
        <v>0</v>
      </c>
      <c r="AH408" s="1">
        <f t="shared" si="130"/>
        <v>0</v>
      </c>
      <c r="AI408" s="1">
        <f t="shared" si="131"/>
        <v>0</v>
      </c>
      <c r="AJ408" s="1">
        <f t="shared" si="132"/>
        <v>1</v>
      </c>
      <c r="AK408" s="1">
        <f t="shared" si="133"/>
        <v>0</v>
      </c>
      <c r="AL408" s="1">
        <f t="shared" si="134"/>
        <v>0</v>
      </c>
      <c r="AM408" s="1">
        <f t="shared" si="135"/>
        <v>0</v>
      </c>
      <c r="AN408" s="1">
        <f t="shared" si="136"/>
        <v>0</v>
      </c>
      <c r="AO408" s="1">
        <f t="shared" si="137"/>
        <v>0</v>
      </c>
      <c r="AP408" s="1">
        <f t="shared" si="138"/>
        <v>0</v>
      </c>
      <c r="AQ408" s="1">
        <f t="shared" si="139"/>
        <v>0</v>
      </c>
      <c r="AR408">
        <f t="shared" si="120"/>
        <v>11</v>
      </c>
    </row>
    <row r="409" spans="1:44">
      <c r="A409">
        <v>408</v>
      </c>
      <c r="B409">
        <v>2018</v>
      </c>
      <c r="C409">
        <v>25.5</v>
      </c>
      <c r="D409">
        <v>60</v>
      </c>
      <c r="E409">
        <v>0</v>
      </c>
      <c r="F409">
        <v>4.3</v>
      </c>
      <c r="G409" t="s">
        <v>53</v>
      </c>
      <c r="H409">
        <f t="shared" si="121"/>
        <v>1</v>
      </c>
      <c r="I409">
        <v>3.17</v>
      </c>
      <c r="J409">
        <v>55.61670089</v>
      </c>
      <c r="K409">
        <v>0.0917</v>
      </c>
      <c r="L409">
        <v>0</v>
      </c>
      <c r="M409">
        <v>0</v>
      </c>
      <c r="N409">
        <v>0</v>
      </c>
      <c r="O409">
        <v>1</v>
      </c>
      <c r="P409">
        <v>1</v>
      </c>
      <c r="Q409">
        <v>5.43278084714549</v>
      </c>
      <c r="R409">
        <v>358</v>
      </c>
      <c r="S409">
        <v>11.9</v>
      </c>
      <c r="T409">
        <v>27.4</v>
      </c>
      <c r="U409">
        <v>0</v>
      </c>
      <c r="V409">
        <v>15.24435318</v>
      </c>
      <c r="W409">
        <v>0</v>
      </c>
      <c r="X409">
        <v>15.93429158</v>
      </c>
      <c r="Y409">
        <v>1</v>
      </c>
      <c r="Z409" s="1">
        <f t="shared" si="122"/>
        <v>0</v>
      </c>
      <c r="AA409" s="1">
        <f t="shared" si="123"/>
        <v>0</v>
      </c>
      <c r="AB409" s="1">
        <f t="shared" si="124"/>
        <v>0</v>
      </c>
      <c r="AC409" s="1">
        <f t="shared" si="125"/>
        <v>0</v>
      </c>
      <c r="AD409" s="1">
        <f t="shared" si="126"/>
        <v>0</v>
      </c>
      <c r="AE409" s="1">
        <f t="shared" si="127"/>
        <v>0</v>
      </c>
      <c r="AF409" s="1">
        <f t="shared" si="128"/>
        <v>0</v>
      </c>
      <c r="AG409" s="1">
        <f t="shared" si="129"/>
        <v>0</v>
      </c>
      <c r="AH409" s="1">
        <f t="shared" si="130"/>
        <v>0</v>
      </c>
      <c r="AI409" s="1">
        <f t="shared" si="131"/>
        <v>0</v>
      </c>
      <c r="AJ409" s="1">
        <f t="shared" si="132"/>
        <v>1</v>
      </c>
      <c r="AK409" s="1">
        <f t="shared" si="133"/>
        <v>0</v>
      </c>
      <c r="AL409" s="1">
        <f t="shared" si="134"/>
        <v>0</v>
      </c>
      <c r="AM409" s="1">
        <f t="shared" si="135"/>
        <v>0</v>
      </c>
      <c r="AN409" s="1">
        <f t="shared" si="136"/>
        <v>0</v>
      </c>
      <c r="AO409" s="1">
        <f t="shared" si="137"/>
        <v>0</v>
      </c>
      <c r="AP409" s="1">
        <f t="shared" si="138"/>
        <v>0</v>
      </c>
      <c r="AQ409" s="1">
        <f t="shared" si="139"/>
        <v>0</v>
      </c>
      <c r="AR409">
        <f t="shared" si="120"/>
        <v>11</v>
      </c>
    </row>
    <row r="410" spans="1:44">
      <c r="A410">
        <v>409</v>
      </c>
      <c r="B410">
        <v>2018</v>
      </c>
      <c r="C410">
        <v>14.9</v>
      </c>
      <c r="D410">
        <v>90</v>
      </c>
      <c r="E410">
        <v>0</v>
      </c>
      <c r="F410">
        <v>4.7</v>
      </c>
      <c r="G410" t="s">
        <v>53</v>
      </c>
      <c r="H410">
        <f t="shared" si="121"/>
        <v>1</v>
      </c>
      <c r="I410">
        <v>2.23</v>
      </c>
      <c r="J410">
        <v>67.4825462</v>
      </c>
      <c r="K410">
        <v>0.0002</v>
      </c>
      <c r="L410">
        <v>0</v>
      </c>
      <c r="M410">
        <v>1</v>
      </c>
      <c r="N410">
        <v>0</v>
      </c>
      <c r="O410">
        <v>1</v>
      </c>
      <c r="P410">
        <v>0</v>
      </c>
      <c r="Q410">
        <v>7.47882136279925</v>
      </c>
      <c r="R410">
        <v>191</v>
      </c>
      <c r="S410">
        <v>13.3</v>
      </c>
      <c r="T410">
        <v>25.6</v>
      </c>
      <c r="U410">
        <v>0</v>
      </c>
      <c r="V410">
        <v>15.40862423</v>
      </c>
      <c r="W410">
        <v>0</v>
      </c>
      <c r="X410">
        <v>15.40862423</v>
      </c>
      <c r="Y410">
        <v>1</v>
      </c>
      <c r="Z410" s="1">
        <f t="shared" si="122"/>
        <v>0</v>
      </c>
      <c r="AA410" s="1">
        <f t="shared" si="123"/>
        <v>0</v>
      </c>
      <c r="AB410" s="1">
        <f t="shared" si="124"/>
        <v>0</v>
      </c>
      <c r="AC410" s="1">
        <f t="shared" si="125"/>
        <v>0</v>
      </c>
      <c r="AD410" s="1">
        <f t="shared" si="126"/>
        <v>0</v>
      </c>
      <c r="AE410" s="1">
        <f t="shared" si="127"/>
        <v>0</v>
      </c>
      <c r="AF410" s="1">
        <f t="shared" si="128"/>
        <v>0</v>
      </c>
      <c r="AG410" s="1">
        <f t="shared" si="129"/>
        <v>0</v>
      </c>
      <c r="AH410" s="1">
        <f t="shared" si="130"/>
        <v>0</v>
      </c>
      <c r="AI410" s="1">
        <f t="shared" si="131"/>
        <v>0</v>
      </c>
      <c r="AJ410" s="1">
        <f t="shared" si="132"/>
        <v>1</v>
      </c>
      <c r="AK410" s="1">
        <f t="shared" si="133"/>
        <v>0</v>
      </c>
      <c r="AL410" s="1">
        <f t="shared" si="134"/>
        <v>0</v>
      </c>
      <c r="AM410" s="1">
        <f t="shared" si="135"/>
        <v>0</v>
      </c>
      <c r="AN410" s="1">
        <f t="shared" si="136"/>
        <v>0</v>
      </c>
      <c r="AO410" s="1">
        <f t="shared" si="137"/>
        <v>0</v>
      </c>
      <c r="AP410" s="1">
        <f t="shared" si="138"/>
        <v>0</v>
      </c>
      <c r="AQ410" s="1">
        <f t="shared" si="139"/>
        <v>0</v>
      </c>
      <c r="AR410">
        <f t="shared" si="120"/>
        <v>11</v>
      </c>
    </row>
    <row r="411" spans="1:44">
      <c r="A411">
        <v>410</v>
      </c>
      <c r="B411">
        <v>2018</v>
      </c>
      <c r="C411">
        <v>5.3</v>
      </c>
      <c r="D411">
        <v>1</v>
      </c>
      <c r="E411">
        <v>1</v>
      </c>
      <c r="F411">
        <v>3.5</v>
      </c>
      <c r="G411" t="s">
        <v>53</v>
      </c>
      <c r="H411">
        <f t="shared" si="121"/>
        <v>1</v>
      </c>
      <c r="I411">
        <v>6.94</v>
      </c>
      <c r="J411">
        <v>76.00273785</v>
      </c>
      <c r="K411">
        <v>0.7328</v>
      </c>
      <c r="L411">
        <v>0</v>
      </c>
      <c r="M411">
        <v>0</v>
      </c>
      <c r="N411">
        <v>0</v>
      </c>
      <c r="O411">
        <v>1</v>
      </c>
      <c r="P411">
        <v>0</v>
      </c>
      <c r="Q411">
        <v>7.42173112338857</v>
      </c>
      <c r="R411">
        <v>248</v>
      </c>
      <c r="S411">
        <v>12.7</v>
      </c>
      <c r="T411">
        <v>22.4</v>
      </c>
      <c r="U411">
        <v>1</v>
      </c>
      <c r="V411">
        <v>2.135523614</v>
      </c>
      <c r="W411">
        <v>1</v>
      </c>
      <c r="X411">
        <v>2.135523614</v>
      </c>
      <c r="Y411">
        <v>0</v>
      </c>
      <c r="Z411" s="1">
        <f t="shared" si="122"/>
        <v>0</v>
      </c>
      <c r="AA411" s="1">
        <f t="shared" si="123"/>
        <v>0</v>
      </c>
      <c r="AB411" s="1">
        <f t="shared" si="124"/>
        <v>0</v>
      </c>
      <c r="AC411" s="1">
        <f t="shared" si="125"/>
        <v>0</v>
      </c>
      <c r="AD411" s="1">
        <f t="shared" si="126"/>
        <v>0</v>
      </c>
      <c r="AE411" s="1">
        <f t="shared" si="127"/>
        <v>0</v>
      </c>
      <c r="AF411" s="1">
        <f t="shared" si="128"/>
        <v>0</v>
      </c>
      <c r="AG411" s="1">
        <f t="shared" si="129"/>
        <v>0</v>
      </c>
      <c r="AH411" s="1">
        <f t="shared" si="130"/>
        <v>0</v>
      </c>
      <c r="AI411" s="1">
        <f t="shared" si="131"/>
        <v>0</v>
      </c>
      <c r="AJ411" s="1">
        <f t="shared" si="132"/>
        <v>1</v>
      </c>
      <c r="AK411" s="1">
        <f t="shared" si="133"/>
        <v>0</v>
      </c>
      <c r="AL411" s="1">
        <f t="shared" si="134"/>
        <v>0</v>
      </c>
      <c r="AM411" s="1">
        <f t="shared" si="135"/>
        <v>0</v>
      </c>
      <c r="AN411" s="1">
        <f t="shared" si="136"/>
        <v>0</v>
      </c>
      <c r="AO411" s="1">
        <f t="shared" si="137"/>
        <v>0</v>
      </c>
      <c r="AP411" s="1">
        <f t="shared" si="138"/>
        <v>0</v>
      </c>
      <c r="AQ411" s="1">
        <f t="shared" si="139"/>
        <v>0</v>
      </c>
      <c r="AR411">
        <f t="shared" si="120"/>
        <v>11</v>
      </c>
    </row>
    <row r="412" spans="1:44">
      <c r="A412">
        <v>411</v>
      </c>
      <c r="B412">
        <v>2018</v>
      </c>
      <c r="C412">
        <v>13.2</v>
      </c>
      <c r="E412">
        <v>0</v>
      </c>
      <c r="F412">
        <v>3.2</v>
      </c>
      <c r="G412" t="s">
        <v>53</v>
      </c>
      <c r="H412">
        <f t="shared" si="121"/>
        <v>1</v>
      </c>
      <c r="I412">
        <v>4.38</v>
      </c>
      <c r="J412">
        <v>47.18412047</v>
      </c>
      <c r="K412">
        <v>0.596</v>
      </c>
      <c r="L412">
        <v>0</v>
      </c>
      <c r="M412">
        <v>0</v>
      </c>
      <c r="N412">
        <v>0</v>
      </c>
      <c r="O412">
        <v>1</v>
      </c>
      <c r="P412">
        <v>0</v>
      </c>
      <c r="Q412">
        <v>6.94290976058932</v>
      </c>
      <c r="R412">
        <v>666</v>
      </c>
      <c r="S412">
        <v>9.8</v>
      </c>
      <c r="T412">
        <v>18.8</v>
      </c>
      <c r="U412">
        <v>0</v>
      </c>
      <c r="V412">
        <v>16.55852156</v>
      </c>
      <c r="W412">
        <v>0</v>
      </c>
      <c r="X412">
        <v>16.55852156</v>
      </c>
      <c r="Y412">
        <v>1</v>
      </c>
      <c r="Z412" s="1">
        <f t="shared" si="122"/>
        <v>0</v>
      </c>
      <c r="AA412" s="1">
        <f t="shared" si="123"/>
        <v>0</v>
      </c>
      <c r="AB412" s="1">
        <f t="shared" si="124"/>
        <v>0</v>
      </c>
      <c r="AC412" s="1">
        <f t="shared" si="125"/>
        <v>0</v>
      </c>
      <c r="AD412" s="1">
        <f t="shared" si="126"/>
        <v>0</v>
      </c>
      <c r="AE412" s="1">
        <f t="shared" si="127"/>
        <v>0</v>
      </c>
      <c r="AF412" s="1">
        <f t="shared" si="128"/>
        <v>0</v>
      </c>
      <c r="AG412" s="1">
        <f t="shared" si="129"/>
        <v>0</v>
      </c>
      <c r="AH412" s="1">
        <f t="shared" si="130"/>
        <v>0</v>
      </c>
      <c r="AI412" s="1">
        <f t="shared" si="131"/>
        <v>0</v>
      </c>
      <c r="AJ412" s="1">
        <f t="shared" si="132"/>
        <v>1</v>
      </c>
      <c r="AK412" s="1">
        <f t="shared" si="133"/>
        <v>0</v>
      </c>
      <c r="AL412" s="1">
        <f t="shared" si="134"/>
        <v>0</v>
      </c>
      <c r="AM412" s="1">
        <f t="shared" si="135"/>
        <v>0</v>
      </c>
      <c r="AN412" s="1">
        <f t="shared" si="136"/>
        <v>0</v>
      </c>
      <c r="AO412" s="1">
        <f t="shared" si="137"/>
        <v>0</v>
      </c>
      <c r="AP412" s="1">
        <f t="shared" si="138"/>
        <v>0</v>
      </c>
      <c r="AQ412" s="1">
        <f t="shared" si="139"/>
        <v>0</v>
      </c>
      <c r="AR412">
        <f t="shared" si="120"/>
        <v>11</v>
      </c>
    </row>
    <row r="413" spans="1:44">
      <c r="A413">
        <v>412</v>
      </c>
      <c r="B413">
        <v>2018</v>
      </c>
      <c r="C413">
        <v>39.5</v>
      </c>
      <c r="D413">
        <v>5</v>
      </c>
      <c r="E413">
        <v>1</v>
      </c>
      <c r="F413">
        <v>3.6</v>
      </c>
      <c r="G413" t="s">
        <v>53</v>
      </c>
      <c r="H413">
        <f t="shared" si="121"/>
        <v>1</v>
      </c>
      <c r="I413">
        <v>3.33</v>
      </c>
      <c r="J413">
        <v>61.23203285</v>
      </c>
      <c r="K413">
        <v>0.2861</v>
      </c>
      <c r="L413">
        <v>0</v>
      </c>
      <c r="M413">
        <v>1</v>
      </c>
      <c r="N413">
        <v>0</v>
      </c>
      <c r="O413">
        <v>0</v>
      </c>
      <c r="P413">
        <v>0</v>
      </c>
      <c r="Q413">
        <v>6.8195211786372</v>
      </c>
      <c r="R413">
        <v>233</v>
      </c>
      <c r="S413">
        <v>9.5</v>
      </c>
      <c r="T413">
        <v>18.6</v>
      </c>
      <c r="U413">
        <v>1</v>
      </c>
      <c r="V413">
        <v>6.373716632</v>
      </c>
      <c r="W413">
        <v>0</v>
      </c>
      <c r="X413">
        <v>13.14168378</v>
      </c>
      <c r="Y413">
        <v>1</v>
      </c>
      <c r="Z413" s="1">
        <f t="shared" si="122"/>
        <v>0</v>
      </c>
      <c r="AA413" s="1">
        <f t="shared" si="123"/>
        <v>0</v>
      </c>
      <c r="AB413" s="1">
        <f t="shared" si="124"/>
        <v>0</v>
      </c>
      <c r="AC413" s="1">
        <f t="shared" si="125"/>
        <v>0</v>
      </c>
      <c r="AD413" s="1">
        <f t="shared" si="126"/>
        <v>0</v>
      </c>
      <c r="AE413" s="1">
        <f t="shared" si="127"/>
        <v>0</v>
      </c>
      <c r="AF413" s="1">
        <f t="shared" si="128"/>
        <v>0</v>
      </c>
      <c r="AG413" s="1">
        <f t="shared" si="129"/>
        <v>0</v>
      </c>
      <c r="AH413" s="1">
        <f t="shared" si="130"/>
        <v>0</v>
      </c>
      <c r="AI413" s="1">
        <f t="shared" si="131"/>
        <v>0</v>
      </c>
      <c r="AJ413" s="1">
        <f t="shared" si="132"/>
        <v>1</v>
      </c>
      <c r="AK413" s="1">
        <f t="shared" si="133"/>
        <v>0</v>
      </c>
      <c r="AL413" s="1">
        <f t="shared" si="134"/>
        <v>0</v>
      </c>
      <c r="AM413" s="1">
        <f t="shared" si="135"/>
        <v>0</v>
      </c>
      <c r="AN413" s="1">
        <f t="shared" si="136"/>
        <v>0</v>
      </c>
      <c r="AO413" s="1">
        <f t="shared" si="137"/>
        <v>0</v>
      </c>
      <c r="AP413" s="1">
        <f t="shared" si="138"/>
        <v>0</v>
      </c>
      <c r="AQ413" s="1">
        <f t="shared" si="139"/>
        <v>0</v>
      </c>
      <c r="AR413">
        <f t="shared" si="120"/>
        <v>11</v>
      </c>
    </row>
    <row r="414" spans="1:44">
      <c r="A414">
        <v>413</v>
      </c>
      <c r="B414">
        <v>2018</v>
      </c>
      <c r="C414">
        <v>5.3</v>
      </c>
      <c r="D414">
        <v>80</v>
      </c>
      <c r="E414">
        <v>0</v>
      </c>
      <c r="F414">
        <v>4.2</v>
      </c>
      <c r="G414" t="s">
        <v>53</v>
      </c>
      <c r="H414">
        <f t="shared" si="121"/>
        <v>1</v>
      </c>
      <c r="I414">
        <v>1.56</v>
      </c>
      <c r="J414">
        <v>65.51129363</v>
      </c>
      <c r="K414">
        <v>0.3543</v>
      </c>
      <c r="L414">
        <v>0</v>
      </c>
      <c r="M414">
        <v>1</v>
      </c>
      <c r="N414">
        <v>0</v>
      </c>
      <c r="O414">
        <v>1</v>
      </c>
      <c r="P414">
        <v>0</v>
      </c>
      <c r="Q414">
        <v>7.22651933701658</v>
      </c>
      <c r="R414">
        <v>199</v>
      </c>
      <c r="S414">
        <v>16.1</v>
      </c>
      <c r="T414">
        <v>33</v>
      </c>
      <c r="U414">
        <v>1</v>
      </c>
      <c r="V414">
        <v>9.330595483</v>
      </c>
      <c r="W414">
        <v>0</v>
      </c>
      <c r="X414">
        <v>16.3613963</v>
      </c>
      <c r="Y414">
        <v>1</v>
      </c>
      <c r="Z414" s="1">
        <f t="shared" si="122"/>
        <v>0</v>
      </c>
      <c r="AA414" s="1">
        <f t="shared" si="123"/>
        <v>0</v>
      </c>
      <c r="AB414" s="1">
        <f t="shared" si="124"/>
        <v>0</v>
      </c>
      <c r="AC414" s="1">
        <f t="shared" si="125"/>
        <v>0</v>
      </c>
      <c r="AD414" s="1">
        <f t="shared" si="126"/>
        <v>0</v>
      </c>
      <c r="AE414" s="1">
        <f t="shared" si="127"/>
        <v>0</v>
      </c>
      <c r="AF414" s="1">
        <f t="shared" si="128"/>
        <v>0</v>
      </c>
      <c r="AG414" s="1">
        <f t="shared" si="129"/>
        <v>0</v>
      </c>
      <c r="AH414" s="1">
        <f t="shared" si="130"/>
        <v>0</v>
      </c>
      <c r="AI414" s="1">
        <f t="shared" si="131"/>
        <v>0</v>
      </c>
      <c r="AJ414" s="1">
        <f t="shared" si="132"/>
        <v>1</v>
      </c>
      <c r="AK414" s="1">
        <f t="shared" si="133"/>
        <v>0</v>
      </c>
      <c r="AL414" s="1">
        <f t="shared" si="134"/>
        <v>0</v>
      </c>
      <c r="AM414" s="1">
        <f t="shared" si="135"/>
        <v>0</v>
      </c>
      <c r="AN414" s="1">
        <f t="shared" si="136"/>
        <v>0</v>
      </c>
      <c r="AO414" s="1">
        <f t="shared" si="137"/>
        <v>0</v>
      </c>
      <c r="AP414" s="1">
        <f t="shared" si="138"/>
        <v>0</v>
      </c>
      <c r="AQ414" s="1">
        <f t="shared" si="139"/>
        <v>0</v>
      </c>
      <c r="AR414">
        <f t="shared" si="120"/>
        <v>11</v>
      </c>
    </row>
    <row r="415" spans="1:44">
      <c r="A415">
        <v>414</v>
      </c>
      <c r="B415">
        <v>2018</v>
      </c>
      <c r="C415">
        <v>21.9</v>
      </c>
      <c r="E415">
        <v>0</v>
      </c>
      <c r="F415">
        <v>4</v>
      </c>
      <c r="G415" t="s">
        <v>45</v>
      </c>
      <c r="H415">
        <f t="shared" si="121"/>
        <v>0</v>
      </c>
      <c r="I415">
        <v>3.1</v>
      </c>
      <c r="J415">
        <v>62.86379192</v>
      </c>
      <c r="K415">
        <v>0.1409</v>
      </c>
      <c r="L415">
        <v>0</v>
      </c>
      <c r="M415">
        <v>1</v>
      </c>
      <c r="N415">
        <v>0</v>
      </c>
      <c r="O415">
        <v>1</v>
      </c>
      <c r="P415">
        <v>0</v>
      </c>
      <c r="Q415">
        <v>9.3646408839779</v>
      </c>
      <c r="R415">
        <v>236</v>
      </c>
      <c r="S415">
        <v>12</v>
      </c>
      <c r="T415">
        <v>26.2</v>
      </c>
      <c r="U415">
        <v>0</v>
      </c>
      <c r="V415">
        <v>9.034907598</v>
      </c>
      <c r="W415">
        <v>0</v>
      </c>
      <c r="X415">
        <v>9.034907598</v>
      </c>
      <c r="Y415">
        <v>1</v>
      </c>
      <c r="Z415" s="1">
        <f t="shared" si="122"/>
        <v>0</v>
      </c>
      <c r="AA415" s="1">
        <f t="shared" si="123"/>
        <v>0</v>
      </c>
      <c r="AB415" s="1">
        <f t="shared" si="124"/>
        <v>0</v>
      </c>
      <c r="AC415" s="1">
        <f t="shared" si="125"/>
        <v>0</v>
      </c>
      <c r="AD415" s="1">
        <f t="shared" si="126"/>
        <v>0</v>
      </c>
      <c r="AE415" s="1">
        <f t="shared" si="127"/>
        <v>0</v>
      </c>
      <c r="AF415" s="1">
        <f t="shared" si="128"/>
        <v>0</v>
      </c>
      <c r="AG415" s="1">
        <f t="shared" si="129"/>
        <v>0</v>
      </c>
      <c r="AH415" s="1">
        <f t="shared" si="130"/>
        <v>1</v>
      </c>
      <c r="AI415" s="1">
        <f t="shared" si="131"/>
        <v>0</v>
      </c>
      <c r="AJ415" s="1">
        <f t="shared" si="132"/>
        <v>0</v>
      </c>
      <c r="AK415" s="1">
        <f t="shared" si="133"/>
        <v>0</v>
      </c>
      <c r="AL415" s="1">
        <f t="shared" si="134"/>
        <v>0</v>
      </c>
      <c r="AM415" s="1">
        <f t="shared" si="135"/>
        <v>0</v>
      </c>
      <c r="AN415" s="1">
        <f t="shared" si="136"/>
        <v>0</v>
      </c>
      <c r="AO415" s="1">
        <f t="shared" si="137"/>
        <v>0</v>
      </c>
      <c r="AP415" s="1">
        <f t="shared" si="138"/>
        <v>0</v>
      </c>
      <c r="AQ415" s="1">
        <f t="shared" si="139"/>
        <v>0</v>
      </c>
      <c r="AR415">
        <f t="shared" si="120"/>
        <v>9</v>
      </c>
    </row>
    <row r="416" spans="1:44">
      <c r="A416">
        <v>415</v>
      </c>
      <c r="B416">
        <v>2018</v>
      </c>
      <c r="C416">
        <v>7</v>
      </c>
      <c r="D416">
        <v>0</v>
      </c>
      <c r="E416">
        <v>0</v>
      </c>
      <c r="F416">
        <v>3.8</v>
      </c>
      <c r="G416" t="s">
        <v>53</v>
      </c>
      <c r="H416">
        <f t="shared" si="121"/>
        <v>1</v>
      </c>
      <c r="I416">
        <v>5.36</v>
      </c>
      <c r="J416">
        <v>75.9835729</v>
      </c>
      <c r="K416">
        <v>0.0798</v>
      </c>
      <c r="L416">
        <v>0</v>
      </c>
      <c r="M416">
        <v>1</v>
      </c>
      <c r="N416">
        <v>0</v>
      </c>
      <c r="O416">
        <v>1</v>
      </c>
      <c r="P416">
        <v>0</v>
      </c>
      <c r="Q416">
        <v>9.06629834254144</v>
      </c>
      <c r="R416">
        <v>289</v>
      </c>
      <c r="S416">
        <v>10.1</v>
      </c>
      <c r="T416">
        <v>28.7</v>
      </c>
      <c r="U416">
        <v>1</v>
      </c>
      <c r="V416">
        <v>3.252566735</v>
      </c>
      <c r="W416">
        <v>1</v>
      </c>
      <c r="X416">
        <v>4.566735113</v>
      </c>
      <c r="Y416">
        <v>0</v>
      </c>
      <c r="Z416" s="1">
        <f t="shared" si="122"/>
        <v>0</v>
      </c>
      <c r="AA416" s="1">
        <f t="shared" si="123"/>
        <v>0</v>
      </c>
      <c r="AB416" s="1">
        <f t="shared" si="124"/>
        <v>0</v>
      </c>
      <c r="AC416" s="1">
        <f t="shared" si="125"/>
        <v>0</v>
      </c>
      <c r="AD416" s="1">
        <f t="shared" si="126"/>
        <v>0</v>
      </c>
      <c r="AE416" s="1">
        <f t="shared" si="127"/>
        <v>0</v>
      </c>
      <c r="AF416" s="1">
        <f t="shared" si="128"/>
        <v>0</v>
      </c>
      <c r="AG416" s="1">
        <f t="shared" si="129"/>
        <v>0</v>
      </c>
      <c r="AH416" s="1">
        <f t="shared" si="130"/>
        <v>0</v>
      </c>
      <c r="AI416" s="1">
        <f t="shared" si="131"/>
        <v>0</v>
      </c>
      <c r="AJ416" s="1">
        <f t="shared" si="132"/>
        <v>1</v>
      </c>
      <c r="AK416" s="1">
        <f t="shared" si="133"/>
        <v>0</v>
      </c>
      <c r="AL416" s="1">
        <f t="shared" si="134"/>
        <v>0</v>
      </c>
      <c r="AM416" s="1">
        <f t="shared" si="135"/>
        <v>0</v>
      </c>
      <c r="AN416" s="1">
        <f t="shared" si="136"/>
        <v>0</v>
      </c>
      <c r="AO416" s="1">
        <f t="shared" si="137"/>
        <v>0</v>
      </c>
      <c r="AP416" s="1">
        <f t="shared" si="138"/>
        <v>0</v>
      </c>
      <c r="AQ416" s="1">
        <f t="shared" si="139"/>
        <v>0</v>
      </c>
      <c r="AR416">
        <f t="shared" si="120"/>
        <v>11</v>
      </c>
    </row>
    <row r="417" spans="1:44">
      <c r="A417">
        <v>416</v>
      </c>
      <c r="B417">
        <v>2018</v>
      </c>
      <c r="C417">
        <v>2.6</v>
      </c>
      <c r="E417">
        <v>1</v>
      </c>
      <c r="F417">
        <v>4</v>
      </c>
      <c r="G417" t="s">
        <v>48</v>
      </c>
      <c r="H417">
        <f t="shared" si="121"/>
        <v>2</v>
      </c>
      <c r="I417">
        <v>3.2</v>
      </c>
      <c r="J417">
        <v>63.37029432</v>
      </c>
      <c r="K417">
        <v>0.0583</v>
      </c>
      <c r="L417">
        <v>0</v>
      </c>
      <c r="M417">
        <v>0</v>
      </c>
      <c r="N417">
        <v>0</v>
      </c>
      <c r="O417">
        <v>1</v>
      </c>
      <c r="P417">
        <v>0</v>
      </c>
      <c r="Q417">
        <v>8.17127071823203</v>
      </c>
      <c r="R417">
        <v>156</v>
      </c>
      <c r="S417">
        <v>11</v>
      </c>
      <c r="T417">
        <v>25.9</v>
      </c>
      <c r="U417">
        <v>1</v>
      </c>
      <c r="V417">
        <v>0.657084189</v>
      </c>
      <c r="W417">
        <v>1</v>
      </c>
      <c r="X417">
        <v>2.496919918</v>
      </c>
      <c r="Y417">
        <v>0</v>
      </c>
      <c r="Z417" s="1">
        <f t="shared" si="122"/>
        <v>0</v>
      </c>
      <c r="AA417" s="1">
        <f t="shared" si="123"/>
        <v>0</v>
      </c>
      <c r="AB417" s="1">
        <f t="shared" si="124"/>
        <v>0</v>
      </c>
      <c r="AC417" s="1">
        <f t="shared" si="125"/>
        <v>0</v>
      </c>
      <c r="AD417" s="1">
        <f t="shared" si="126"/>
        <v>0</v>
      </c>
      <c r="AE417" s="1">
        <f t="shared" si="127"/>
        <v>0</v>
      </c>
      <c r="AF417" s="1">
        <f t="shared" si="128"/>
        <v>0</v>
      </c>
      <c r="AG417" s="1">
        <f t="shared" si="129"/>
        <v>0</v>
      </c>
      <c r="AH417" s="1">
        <f t="shared" si="130"/>
        <v>0</v>
      </c>
      <c r="AI417" s="1">
        <f t="shared" si="131"/>
        <v>0</v>
      </c>
      <c r="AJ417" s="1">
        <f t="shared" si="132"/>
        <v>0</v>
      </c>
      <c r="AK417" s="1">
        <f t="shared" si="133"/>
        <v>0</v>
      </c>
      <c r="AL417" s="1">
        <f t="shared" si="134"/>
        <v>1</v>
      </c>
      <c r="AM417" s="1">
        <f t="shared" si="135"/>
        <v>0</v>
      </c>
      <c r="AN417" s="1">
        <f t="shared" si="136"/>
        <v>0</v>
      </c>
      <c r="AO417" s="1">
        <f t="shared" si="137"/>
        <v>0</v>
      </c>
      <c r="AP417" s="1">
        <f t="shared" si="138"/>
        <v>0</v>
      </c>
      <c r="AQ417" s="1">
        <f t="shared" si="139"/>
        <v>0</v>
      </c>
      <c r="AR417">
        <f t="shared" si="120"/>
        <v>13</v>
      </c>
    </row>
    <row r="418" spans="1:44">
      <c r="A418">
        <v>417</v>
      </c>
      <c r="B418">
        <v>2018</v>
      </c>
      <c r="C418">
        <v>0.9</v>
      </c>
      <c r="E418">
        <v>0</v>
      </c>
      <c r="F418">
        <v>4</v>
      </c>
      <c r="G418" t="s">
        <v>45</v>
      </c>
      <c r="H418">
        <f t="shared" si="121"/>
        <v>0</v>
      </c>
      <c r="I418">
        <v>3.94</v>
      </c>
      <c r="J418">
        <v>71.63586585</v>
      </c>
      <c r="K418">
        <v>0</v>
      </c>
      <c r="L418">
        <v>1</v>
      </c>
      <c r="M418">
        <v>1</v>
      </c>
      <c r="N418">
        <v>0</v>
      </c>
      <c r="O418">
        <v>1</v>
      </c>
      <c r="P418">
        <v>0</v>
      </c>
      <c r="Q418">
        <v>6.05524861878453</v>
      </c>
      <c r="R418">
        <v>206</v>
      </c>
      <c r="S418">
        <v>14.6</v>
      </c>
      <c r="T418">
        <v>31.8</v>
      </c>
      <c r="U418">
        <v>1</v>
      </c>
      <c r="V418">
        <v>0.492813142</v>
      </c>
      <c r="W418">
        <v>1</v>
      </c>
      <c r="X418">
        <v>0.492813142</v>
      </c>
      <c r="Y418">
        <v>0</v>
      </c>
      <c r="Z418" s="1">
        <f t="shared" si="122"/>
        <v>0</v>
      </c>
      <c r="AA418" s="1">
        <f t="shared" si="123"/>
        <v>0</v>
      </c>
      <c r="AB418" s="1">
        <f t="shared" si="124"/>
        <v>0</v>
      </c>
      <c r="AC418" s="1">
        <f t="shared" si="125"/>
        <v>0</v>
      </c>
      <c r="AD418" s="1">
        <f t="shared" si="126"/>
        <v>0</v>
      </c>
      <c r="AE418" s="1">
        <f t="shared" si="127"/>
        <v>0</v>
      </c>
      <c r="AF418" s="1">
        <f t="shared" si="128"/>
        <v>0</v>
      </c>
      <c r="AG418" s="1">
        <f t="shared" si="129"/>
        <v>0</v>
      </c>
      <c r="AH418" s="1">
        <f t="shared" si="130"/>
        <v>1</v>
      </c>
      <c r="AI418" s="1">
        <f t="shared" si="131"/>
        <v>0</v>
      </c>
      <c r="AJ418" s="1">
        <f t="shared" si="132"/>
        <v>0</v>
      </c>
      <c r="AK418" s="1">
        <f t="shared" si="133"/>
        <v>0</v>
      </c>
      <c r="AL418" s="1">
        <f t="shared" si="134"/>
        <v>0</v>
      </c>
      <c r="AM418" s="1">
        <f t="shared" si="135"/>
        <v>0</v>
      </c>
      <c r="AN418" s="1">
        <f t="shared" si="136"/>
        <v>0</v>
      </c>
      <c r="AO418" s="1">
        <f t="shared" si="137"/>
        <v>0</v>
      </c>
      <c r="AP418" s="1">
        <f t="shared" si="138"/>
        <v>0</v>
      </c>
      <c r="AQ418" s="1">
        <f t="shared" si="139"/>
        <v>0</v>
      </c>
      <c r="AR418">
        <f t="shared" si="120"/>
        <v>9</v>
      </c>
    </row>
    <row r="419" spans="1:44">
      <c r="A419">
        <v>418</v>
      </c>
      <c r="B419">
        <v>2018</v>
      </c>
      <c r="C419">
        <v>13.2</v>
      </c>
      <c r="D419">
        <v>80</v>
      </c>
      <c r="E419">
        <v>0</v>
      </c>
      <c r="F419">
        <v>3.9</v>
      </c>
      <c r="G419" t="s">
        <v>53</v>
      </c>
      <c r="H419">
        <f t="shared" si="121"/>
        <v>1</v>
      </c>
      <c r="I419">
        <v>2.88</v>
      </c>
      <c r="J419">
        <v>64.30663929</v>
      </c>
      <c r="K419">
        <v>0.4903</v>
      </c>
      <c r="L419">
        <v>0</v>
      </c>
      <c r="M419">
        <v>0</v>
      </c>
      <c r="N419">
        <v>0</v>
      </c>
      <c r="O419">
        <v>1</v>
      </c>
      <c r="P419">
        <v>1</v>
      </c>
      <c r="Q419">
        <v>5.44567219152854</v>
      </c>
      <c r="R419">
        <v>235</v>
      </c>
      <c r="S419">
        <v>10.6</v>
      </c>
      <c r="T419">
        <v>27</v>
      </c>
      <c r="U419">
        <v>0</v>
      </c>
      <c r="V419">
        <v>15.6386037</v>
      </c>
      <c r="W419">
        <v>0</v>
      </c>
      <c r="X419">
        <v>15.6386037</v>
      </c>
      <c r="Y419">
        <v>1</v>
      </c>
      <c r="Z419" s="1">
        <f t="shared" si="122"/>
        <v>0</v>
      </c>
      <c r="AA419" s="1">
        <f t="shared" si="123"/>
        <v>0</v>
      </c>
      <c r="AB419" s="1">
        <f t="shared" si="124"/>
        <v>0</v>
      </c>
      <c r="AC419" s="1">
        <f t="shared" si="125"/>
        <v>0</v>
      </c>
      <c r="AD419" s="1">
        <f t="shared" si="126"/>
        <v>0</v>
      </c>
      <c r="AE419" s="1">
        <f t="shared" si="127"/>
        <v>0</v>
      </c>
      <c r="AF419" s="1">
        <f t="shared" si="128"/>
        <v>0</v>
      </c>
      <c r="AG419" s="1">
        <f t="shared" si="129"/>
        <v>0</v>
      </c>
      <c r="AH419" s="1">
        <f t="shared" si="130"/>
        <v>0</v>
      </c>
      <c r="AI419" s="1">
        <f t="shared" si="131"/>
        <v>0</v>
      </c>
      <c r="AJ419" s="1">
        <f t="shared" si="132"/>
        <v>1</v>
      </c>
      <c r="AK419" s="1">
        <f t="shared" si="133"/>
        <v>0</v>
      </c>
      <c r="AL419" s="1">
        <f t="shared" si="134"/>
        <v>0</v>
      </c>
      <c r="AM419" s="1">
        <f t="shared" si="135"/>
        <v>0</v>
      </c>
      <c r="AN419" s="1">
        <f t="shared" si="136"/>
        <v>0</v>
      </c>
      <c r="AO419" s="1">
        <f t="shared" si="137"/>
        <v>0</v>
      </c>
      <c r="AP419" s="1">
        <f t="shared" si="138"/>
        <v>0</v>
      </c>
      <c r="AQ419" s="1">
        <f t="shared" si="139"/>
        <v>0</v>
      </c>
      <c r="AR419">
        <f t="shared" si="120"/>
        <v>11</v>
      </c>
    </row>
    <row r="420" spans="1:44">
      <c r="A420">
        <v>419</v>
      </c>
      <c r="B420">
        <v>2018</v>
      </c>
      <c r="C420">
        <v>10.5</v>
      </c>
      <c r="D420">
        <v>75</v>
      </c>
      <c r="E420">
        <v>0</v>
      </c>
      <c r="F420">
        <v>3.5</v>
      </c>
      <c r="G420" t="s">
        <v>53</v>
      </c>
      <c r="H420">
        <f t="shared" si="121"/>
        <v>1</v>
      </c>
      <c r="I420">
        <v>2.24</v>
      </c>
      <c r="J420">
        <v>75.53456537</v>
      </c>
      <c r="K420">
        <v>0.4443</v>
      </c>
      <c r="L420">
        <v>0</v>
      </c>
      <c r="M420">
        <v>1</v>
      </c>
      <c r="N420">
        <v>0</v>
      </c>
      <c r="O420">
        <v>1</v>
      </c>
      <c r="P420">
        <v>0</v>
      </c>
      <c r="Q420">
        <v>8.19705340699815</v>
      </c>
      <c r="R420">
        <v>410</v>
      </c>
      <c r="S420">
        <v>9.6</v>
      </c>
      <c r="T420">
        <v>28.5</v>
      </c>
      <c r="U420">
        <v>1</v>
      </c>
      <c r="V420">
        <v>8.739219713</v>
      </c>
      <c r="W420">
        <v>0</v>
      </c>
      <c r="X420">
        <v>16.09856263</v>
      </c>
      <c r="Y420">
        <v>0</v>
      </c>
      <c r="Z420" s="1">
        <f t="shared" si="122"/>
        <v>0</v>
      </c>
      <c r="AA420" s="1">
        <f t="shared" si="123"/>
        <v>0</v>
      </c>
      <c r="AB420" s="1">
        <f t="shared" si="124"/>
        <v>0</v>
      </c>
      <c r="AC420" s="1">
        <f t="shared" si="125"/>
        <v>0</v>
      </c>
      <c r="AD420" s="1">
        <f t="shared" si="126"/>
        <v>0</v>
      </c>
      <c r="AE420" s="1">
        <f t="shared" si="127"/>
        <v>0</v>
      </c>
      <c r="AF420" s="1">
        <f t="shared" si="128"/>
        <v>0</v>
      </c>
      <c r="AG420" s="1">
        <f t="shared" si="129"/>
        <v>0</v>
      </c>
      <c r="AH420" s="1">
        <f t="shared" si="130"/>
        <v>0</v>
      </c>
      <c r="AI420" s="1">
        <f t="shared" si="131"/>
        <v>0</v>
      </c>
      <c r="AJ420" s="1">
        <f t="shared" si="132"/>
        <v>1</v>
      </c>
      <c r="AK420" s="1">
        <f t="shared" si="133"/>
        <v>0</v>
      </c>
      <c r="AL420" s="1">
        <f t="shared" si="134"/>
        <v>0</v>
      </c>
      <c r="AM420" s="1">
        <f t="shared" si="135"/>
        <v>0</v>
      </c>
      <c r="AN420" s="1">
        <f t="shared" si="136"/>
        <v>0</v>
      </c>
      <c r="AO420" s="1">
        <f t="shared" si="137"/>
        <v>0</v>
      </c>
      <c r="AP420" s="1">
        <f t="shared" si="138"/>
        <v>0</v>
      </c>
      <c r="AQ420" s="1">
        <f t="shared" si="139"/>
        <v>0</v>
      </c>
      <c r="AR420">
        <f t="shared" ref="AR420:AR483" si="140">1*Z420+2*AA420+3*AB420+4*AC420+5*AD420+6*AE420+7*AF420+8*AG420+9*AH420+10*AI420+11*AJ420+12*AK420+13*AL420+14*AM420+15*AN420+16*AO420+17*AP420+18*AQ420</f>
        <v>11</v>
      </c>
    </row>
    <row r="421" spans="1:44">
      <c r="A421">
        <v>420</v>
      </c>
      <c r="B421">
        <v>2018</v>
      </c>
      <c r="C421">
        <v>0.9</v>
      </c>
      <c r="D421">
        <v>100</v>
      </c>
      <c r="E421">
        <v>0</v>
      </c>
      <c r="F421">
        <v>3.6</v>
      </c>
      <c r="G421" t="s">
        <v>53</v>
      </c>
      <c r="H421">
        <f t="shared" si="121"/>
        <v>1</v>
      </c>
      <c r="I421">
        <v>4.75</v>
      </c>
      <c r="J421">
        <v>67.27446954</v>
      </c>
      <c r="K421">
        <v>0.0053</v>
      </c>
      <c r="L421">
        <v>0</v>
      </c>
      <c r="M421">
        <v>0</v>
      </c>
      <c r="N421">
        <v>0</v>
      </c>
      <c r="O421">
        <v>1</v>
      </c>
      <c r="P421">
        <v>0</v>
      </c>
      <c r="Q421">
        <v>6.57274401473296</v>
      </c>
      <c r="R421">
        <v>532</v>
      </c>
      <c r="S421">
        <v>11.4</v>
      </c>
      <c r="T421">
        <v>20.6</v>
      </c>
      <c r="U421">
        <v>0</v>
      </c>
      <c r="V421">
        <v>14.48870637</v>
      </c>
      <c r="W421">
        <v>0</v>
      </c>
      <c r="X421">
        <v>15.17864476</v>
      </c>
      <c r="Y421">
        <v>1</v>
      </c>
      <c r="Z421" s="1">
        <f t="shared" si="122"/>
        <v>0</v>
      </c>
      <c r="AA421" s="1">
        <f t="shared" si="123"/>
        <v>0</v>
      </c>
      <c r="AB421" s="1">
        <f t="shared" si="124"/>
        <v>0</v>
      </c>
      <c r="AC421" s="1">
        <f t="shared" si="125"/>
        <v>0</v>
      </c>
      <c r="AD421" s="1">
        <f t="shared" si="126"/>
        <v>0</v>
      </c>
      <c r="AE421" s="1">
        <f t="shared" si="127"/>
        <v>0</v>
      </c>
      <c r="AF421" s="1">
        <f t="shared" si="128"/>
        <v>0</v>
      </c>
      <c r="AG421" s="1">
        <f t="shared" si="129"/>
        <v>0</v>
      </c>
      <c r="AH421" s="1">
        <f t="shared" si="130"/>
        <v>0</v>
      </c>
      <c r="AI421" s="1">
        <f t="shared" si="131"/>
        <v>0</v>
      </c>
      <c r="AJ421" s="1">
        <f t="shared" si="132"/>
        <v>1</v>
      </c>
      <c r="AK421" s="1">
        <f t="shared" si="133"/>
        <v>0</v>
      </c>
      <c r="AL421" s="1">
        <f t="shared" si="134"/>
        <v>0</v>
      </c>
      <c r="AM421" s="1">
        <f t="shared" si="135"/>
        <v>0</v>
      </c>
      <c r="AN421" s="1">
        <f t="shared" si="136"/>
        <v>0</v>
      </c>
      <c r="AO421" s="1">
        <f t="shared" si="137"/>
        <v>0</v>
      </c>
      <c r="AP421" s="1">
        <f t="shared" si="138"/>
        <v>0</v>
      </c>
      <c r="AQ421" s="1">
        <f t="shared" si="139"/>
        <v>0</v>
      </c>
      <c r="AR421">
        <f t="shared" si="140"/>
        <v>11</v>
      </c>
    </row>
    <row r="422" spans="1:44">
      <c r="A422">
        <v>421</v>
      </c>
      <c r="B422">
        <v>2018</v>
      </c>
      <c r="C422">
        <v>4.4</v>
      </c>
      <c r="D422">
        <v>0</v>
      </c>
      <c r="E422">
        <v>0</v>
      </c>
      <c r="F422">
        <v>3.5</v>
      </c>
      <c r="G422" t="s">
        <v>53</v>
      </c>
      <c r="H422">
        <f t="shared" si="121"/>
        <v>1</v>
      </c>
      <c r="I422">
        <v>3.88</v>
      </c>
      <c r="J422">
        <v>83.26351814</v>
      </c>
      <c r="K422">
        <v>0</v>
      </c>
      <c r="L422">
        <v>0</v>
      </c>
      <c r="M422">
        <v>1</v>
      </c>
      <c r="N422">
        <v>0</v>
      </c>
      <c r="O422">
        <v>1</v>
      </c>
      <c r="P422">
        <v>0</v>
      </c>
      <c r="Q422">
        <v>5.10497237569061</v>
      </c>
      <c r="R422">
        <v>101</v>
      </c>
      <c r="S422">
        <v>13.2</v>
      </c>
      <c r="T422">
        <v>27.8</v>
      </c>
      <c r="U422">
        <v>1</v>
      </c>
      <c r="V422">
        <v>4.205338809</v>
      </c>
      <c r="W422">
        <v>1</v>
      </c>
      <c r="X422">
        <v>5.815195072</v>
      </c>
      <c r="Y422">
        <v>1</v>
      </c>
      <c r="Z422" s="1">
        <f t="shared" si="122"/>
        <v>0</v>
      </c>
      <c r="AA422" s="1">
        <f t="shared" si="123"/>
        <v>0</v>
      </c>
      <c r="AB422" s="1">
        <f t="shared" si="124"/>
        <v>0</v>
      </c>
      <c r="AC422" s="1">
        <f t="shared" si="125"/>
        <v>0</v>
      </c>
      <c r="AD422" s="1">
        <f t="shared" si="126"/>
        <v>0</v>
      </c>
      <c r="AE422" s="1">
        <f t="shared" si="127"/>
        <v>0</v>
      </c>
      <c r="AF422" s="1">
        <f t="shared" si="128"/>
        <v>0</v>
      </c>
      <c r="AG422" s="1">
        <f t="shared" si="129"/>
        <v>0</v>
      </c>
      <c r="AH422" s="1">
        <f t="shared" si="130"/>
        <v>0</v>
      </c>
      <c r="AI422" s="1">
        <f t="shared" si="131"/>
        <v>0</v>
      </c>
      <c r="AJ422" s="1">
        <f t="shared" si="132"/>
        <v>1</v>
      </c>
      <c r="AK422" s="1">
        <f t="shared" si="133"/>
        <v>0</v>
      </c>
      <c r="AL422" s="1">
        <f t="shared" si="134"/>
        <v>0</v>
      </c>
      <c r="AM422" s="1">
        <f t="shared" si="135"/>
        <v>0</v>
      </c>
      <c r="AN422" s="1">
        <f t="shared" si="136"/>
        <v>0</v>
      </c>
      <c r="AO422" s="1">
        <f t="shared" si="137"/>
        <v>0</v>
      </c>
      <c r="AP422" s="1">
        <f t="shared" si="138"/>
        <v>0</v>
      </c>
      <c r="AQ422" s="1">
        <f t="shared" si="139"/>
        <v>0</v>
      </c>
      <c r="AR422">
        <f t="shared" si="140"/>
        <v>11</v>
      </c>
    </row>
    <row r="423" spans="1:44">
      <c r="A423">
        <v>422</v>
      </c>
      <c r="B423">
        <v>2018</v>
      </c>
      <c r="C423">
        <v>0.9</v>
      </c>
      <c r="D423">
        <v>0</v>
      </c>
      <c r="E423">
        <v>1</v>
      </c>
      <c r="F423">
        <v>3.8</v>
      </c>
      <c r="G423" t="s">
        <v>53</v>
      </c>
      <c r="H423">
        <f t="shared" si="121"/>
        <v>1</v>
      </c>
      <c r="I423">
        <v>3.6</v>
      </c>
      <c r="J423">
        <v>66.00136893</v>
      </c>
      <c r="K423">
        <v>0.0003</v>
      </c>
      <c r="L423">
        <v>0</v>
      </c>
      <c r="M423">
        <v>0</v>
      </c>
      <c r="N423">
        <v>0</v>
      </c>
      <c r="O423">
        <v>1</v>
      </c>
      <c r="P423">
        <v>0</v>
      </c>
      <c r="Q423">
        <v>6.90239410681401</v>
      </c>
      <c r="R423">
        <v>225</v>
      </c>
      <c r="S423">
        <v>11.5</v>
      </c>
      <c r="T423">
        <v>28.6</v>
      </c>
      <c r="U423">
        <v>1</v>
      </c>
      <c r="V423">
        <v>3.745379877</v>
      </c>
      <c r="W423">
        <v>1</v>
      </c>
      <c r="X423">
        <v>10.71047228</v>
      </c>
      <c r="Y423">
        <v>0</v>
      </c>
      <c r="Z423" s="1">
        <f t="shared" si="122"/>
        <v>0</v>
      </c>
      <c r="AA423" s="1">
        <f t="shared" si="123"/>
        <v>0</v>
      </c>
      <c r="AB423" s="1">
        <f t="shared" si="124"/>
        <v>0</v>
      </c>
      <c r="AC423" s="1">
        <f t="shared" si="125"/>
        <v>0</v>
      </c>
      <c r="AD423" s="1">
        <f t="shared" si="126"/>
        <v>0</v>
      </c>
      <c r="AE423" s="1">
        <f t="shared" si="127"/>
        <v>0</v>
      </c>
      <c r="AF423" s="1">
        <f t="shared" si="128"/>
        <v>0</v>
      </c>
      <c r="AG423" s="1">
        <f t="shared" si="129"/>
        <v>0</v>
      </c>
      <c r="AH423" s="1">
        <f t="shared" si="130"/>
        <v>0</v>
      </c>
      <c r="AI423" s="1">
        <f t="shared" si="131"/>
        <v>0</v>
      </c>
      <c r="AJ423" s="1">
        <f t="shared" si="132"/>
        <v>1</v>
      </c>
      <c r="AK423" s="1">
        <f t="shared" si="133"/>
        <v>0</v>
      </c>
      <c r="AL423" s="1">
        <f t="shared" si="134"/>
        <v>0</v>
      </c>
      <c r="AM423" s="1">
        <f t="shared" si="135"/>
        <v>0</v>
      </c>
      <c r="AN423" s="1">
        <f t="shared" si="136"/>
        <v>0</v>
      </c>
      <c r="AO423" s="1">
        <f t="shared" si="137"/>
        <v>0</v>
      </c>
      <c r="AP423" s="1">
        <f t="shared" si="138"/>
        <v>0</v>
      </c>
      <c r="AQ423" s="1">
        <f t="shared" si="139"/>
        <v>0</v>
      </c>
      <c r="AR423">
        <f t="shared" si="140"/>
        <v>11</v>
      </c>
    </row>
    <row r="424" spans="1:44">
      <c r="A424">
        <v>423</v>
      </c>
      <c r="B424">
        <v>2018</v>
      </c>
      <c r="C424">
        <v>2.6</v>
      </c>
      <c r="D424">
        <v>0</v>
      </c>
      <c r="E424">
        <v>0</v>
      </c>
      <c r="F424">
        <v>3.5</v>
      </c>
      <c r="G424" t="s">
        <v>53</v>
      </c>
      <c r="H424">
        <f t="shared" si="121"/>
        <v>1</v>
      </c>
      <c r="I424">
        <v>12.3</v>
      </c>
      <c r="J424">
        <v>57.54140999</v>
      </c>
      <c r="K424">
        <v>0.0152</v>
      </c>
      <c r="L424">
        <v>0</v>
      </c>
      <c r="M424">
        <v>1</v>
      </c>
      <c r="N424">
        <v>0</v>
      </c>
      <c r="O424">
        <v>1</v>
      </c>
      <c r="P424">
        <v>0</v>
      </c>
      <c r="Q424">
        <v>9.23204419889504</v>
      </c>
      <c r="R424">
        <v>301</v>
      </c>
      <c r="S424">
        <v>11.1</v>
      </c>
      <c r="T424">
        <v>26.9</v>
      </c>
      <c r="U424">
        <v>1</v>
      </c>
      <c r="V424">
        <v>2.464065708</v>
      </c>
      <c r="W424">
        <v>1</v>
      </c>
      <c r="X424">
        <v>6.078028747</v>
      </c>
      <c r="Y424">
        <v>0</v>
      </c>
      <c r="Z424" s="1">
        <f t="shared" si="122"/>
        <v>0</v>
      </c>
      <c r="AA424" s="1">
        <f t="shared" si="123"/>
        <v>0</v>
      </c>
      <c r="AB424" s="1">
        <f t="shared" si="124"/>
        <v>0</v>
      </c>
      <c r="AC424" s="1">
        <f t="shared" si="125"/>
        <v>0</v>
      </c>
      <c r="AD424" s="1">
        <f t="shared" si="126"/>
        <v>0</v>
      </c>
      <c r="AE424" s="1">
        <f t="shared" si="127"/>
        <v>0</v>
      </c>
      <c r="AF424" s="1">
        <f t="shared" si="128"/>
        <v>0</v>
      </c>
      <c r="AG424" s="1">
        <f t="shared" si="129"/>
        <v>0</v>
      </c>
      <c r="AH424" s="1">
        <f t="shared" si="130"/>
        <v>0</v>
      </c>
      <c r="AI424" s="1">
        <f t="shared" si="131"/>
        <v>0</v>
      </c>
      <c r="AJ424" s="1">
        <f t="shared" si="132"/>
        <v>1</v>
      </c>
      <c r="AK424" s="1">
        <f t="shared" si="133"/>
        <v>0</v>
      </c>
      <c r="AL424" s="1">
        <f t="shared" si="134"/>
        <v>0</v>
      </c>
      <c r="AM424" s="1">
        <f t="shared" si="135"/>
        <v>0</v>
      </c>
      <c r="AN424" s="1">
        <f t="shared" si="136"/>
        <v>0</v>
      </c>
      <c r="AO424" s="1">
        <f t="shared" si="137"/>
        <v>0</v>
      </c>
      <c r="AP424" s="1">
        <f t="shared" si="138"/>
        <v>0</v>
      </c>
      <c r="AQ424" s="1">
        <f t="shared" si="139"/>
        <v>0</v>
      </c>
      <c r="AR424">
        <f t="shared" si="140"/>
        <v>11</v>
      </c>
    </row>
    <row r="425" spans="1:44">
      <c r="A425">
        <v>424</v>
      </c>
      <c r="B425">
        <v>2018</v>
      </c>
      <c r="C425">
        <v>47.4</v>
      </c>
      <c r="D425">
        <v>0</v>
      </c>
      <c r="E425">
        <v>0</v>
      </c>
      <c r="F425">
        <v>3.8</v>
      </c>
      <c r="G425" t="s">
        <v>53</v>
      </c>
      <c r="H425">
        <f t="shared" si="121"/>
        <v>1</v>
      </c>
      <c r="I425">
        <v>19.88</v>
      </c>
      <c r="J425">
        <v>85.08692676</v>
      </c>
      <c r="K425">
        <v>0.275</v>
      </c>
      <c r="L425">
        <v>0</v>
      </c>
      <c r="M425">
        <v>0</v>
      </c>
      <c r="N425">
        <v>1</v>
      </c>
      <c r="O425">
        <v>1</v>
      </c>
      <c r="P425">
        <v>1</v>
      </c>
      <c r="Q425">
        <v>3.9889502762431</v>
      </c>
      <c r="R425">
        <v>330</v>
      </c>
      <c r="S425">
        <v>11.2</v>
      </c>
      <c r="T425">
        <v>22.7</v>
      </c>
      <c r="U425">
        <v>1</v>
      </c>
      <c r="V425">
        <v>1.741273101</v>
      </c>
      <c r="W425">
        <v>1</v>
      </c>
      <c r="X425">
        <v>1.741273101</v>
      </c>
      <c r="Y425">
        <v>0</v>
      </c>
      <c r="Z425" s="1">
        <f t="shared" si="122"/>
        <v>0</v>
      </c>
      <c r="AA425" s="1">
        <f t="shared" si="123"/>
        <v>0</v>
      </c>
      <c r="AB425" s="1">
        <f t="shared" si="124"/>
        <v>0</v>
      </c>
      <c r="AC425" s="1">
        <f t="shared" si="125"/>
        <v>0</v>
      </c>
      <c r="AD425" s="1">
        <f t="shared" si="126"/>
        <v>0</v>
      </c>
      <c r="AE425" s="1">
        <f t="shared" si="127"/>
        <v>0</v>
      </c>
      <c r="AF425" s="1">
        <f t="shared" si="128"/>
        <v>0</v>
      </c>
      <c r="AG425" s="1">
        <f t="shared" si="129"/>
        <v>0</v>
      </c>
      <c r="AH425" s="1">
        <f t="shared" si="130"/>
        <v>0</v>
      </c>
      <c r="AI425" s="1">
        <f t="shared" si="131"/>
        <v>0</v>
      </c>
      <c r="AJ425" s="1">
        <f t="shared" si="132"/>
        <v>1</v>
      </c>
      <c r="AK425" s="1">
        <f t="shared" si="133"/>
        <v>0</v>
      </c>
      <c r="AL425" s="1">
        <f t="shared" si="134"/>
        <v>0</v>
      </c>
      <c r="AM425" s="1">
        <f t="shared" si="135"/>
        <v>0</v>
      </c>
      <c r="AN425" s="1">
        <f t="shared" si="136"/>
        <v>0</v>
      </c>
      <c r="AO425" s="1">
        <f t="shared" si="137"/>
        <v>0</v>
      </c>
      <c r="AP425" s="1">
        <f t="shared" si="138"/>
        <v>0</v>
      </c>
      <c r="AQ425" s="1">
        <f t="shared" si="139"/>
        <v>0</v>
      </c>
      <c r="AR425">
        <f t="shared" si="140"/>
        <v>11</v>
      </c>
    </row>
    <row r="426" spans="1:44">
      <c r="A426">
        <v>425</v>
      </c>
      <c r="B426">
        <v>2018</v>
      </c>
      <c r="C426">
        <v>38.6</v>
      </c>
      <c r="E426">
        <v>1</v>
      </c>
      <c r="F426">
        <v>4</v>
      </c>
      <c r="G426" t="s">
        <v>54</v>
      </c>
      <c r="H426">
        <f t="shared" si="121"/>
        <v>2</v>
      </c>
      <c r="I426">
        <v>7</v>
      </c>
      <c r="J426">
        <v>64.59685147</v>
      </c>
      <c r="K426">
        <v>0.0048</v>
      </c>
      <c r="L426">
        <v>0</v>
      </c>
      <c r="M426">
        <v>0</v>
      </c>
      <c r="N426">
        <v>1</v>
      </c>
      <c r="O426">
        <v>0</v>
      </c>
      <c r="P426">
        <v>0</v>
      </c>
      <c r="Q426">
        <v>6.26887661141803</v>
      </c>
      <c r="R426">
        <v>281</v>
      </c>
      <c r="S426">
        <v>10.7</v>
      </c>
      <c r="T426">
        <v>26.5</v>
      </c>
      <c r="U426">
        <v>1</v>
      </c>
      <c r="V426">
        <v>4.106776181</v>
      </c>
      <c r="W426">
        <v>0</v>
      </c>
      <c r="X426">
        <v>14.6201232</v>
      </c>
      <c r="Y426">
        <v>0</v>
      </c>
      <c r="Z426" s="1">
        <f t="shared" si="122"/>
        <v>0</v>
      </c>
      <c r="AA426" s="1">
        <f t="shared" si="123"/>
        <v>0</v>
      </c>
      <c r="AB426" s="1">
        <f t="shared" si="124"/>
        <v>0</v>
      </c>
      <c r="AC426" s="1">
        <f t="shared" si="125"/>
        <v>1</v>
      </c>
      <c r="AD426" s="1">
        <f t="shared" si="126"/>
        <v>0</v>
      </c>
      <c r="AE426" s="1">
        <f t="shared" si="127"/>
        <v>0</v>
      </c>
      <c r="AF426" s="1">
        <f t="shared" si="128"/>
        <v>0</v>
      </c>
      <c r="AG426" s="1">
        <f t="shared" si="129"/>
        <v>0</v>
      </c>
      <c r="AH426" s="1">
        <f t="shared" si="130"/>
        <v>0</v>
      </c>
      <c r="AI426" s="1">
        <f t="shared" si="131"/>
        <v>0</v>
      </c>
      <c r="AJ426" s="1">
        <f t="shared" si="132"/>
        <v>0</v>
      </c>
      <c r="AK426" s="1">
        <f t="shared" si="133"/>
        <v>0</v>
      </c>
      <c r="AL426" s="1">
        <f t="shared" si="134"/>
        <v>0</v>
      </c>
      <c r="AM426" s="1">
        <f t="shared" si="135"/>
        <v>0</v>
      </c>
      <c r="AN426" s="1">
        <f t="shared" si="136"/>
        <v>0</v>
      </c>
      <c r="AO426" s="1">
        <f t="shared" si="137"/>
        <v>0</v>
      </c>
      <c r="AP426" s="1">
        <f t="shared" si="138"/>
        <v>0</v>
      </c>
      <c r="AQ426" s="1">
        <f t="shared" si="139"/>
        <v>0</v>
      </c>
      <c r="AR426">
        <f t="shared" si="140"/>
        <v>4</v>
      </c>
    </row>
    <row r="427" spans="1:44">
      <c r="A427">
        <v>426</v>
      </c>
      <c r="B427">
        <v>2018</v>
      </c>
      <c r="C427">
        <v>17.6</v>
      </c>
      <c r="E427">
        <v>0</v>
      </c>
      <c r="F427">
        <v>3.6</v>
      </c>
      <c r="G427" t="s">
        <v>44</v>
      </c>
      <c r="H427">
        <f t="shared" si="121"/>
        <v>2</v>
      </c>
      <c r="I427">
        <v>9.45</v>
      </c>
      <c r="J427">
        <v>65.94387406</v>
      </c>
      <c r="K427">
        <v>0.0347</v>
      </c>
      <c r="L427">
        <v>0</v>
      </c>
      <c r="M427">
        <v>1</v>
      </c>
      <c r="N427">
        <v>0</v>
      </c>
      <c r="O427">
        <v>1</v>
      </c>
      <c r="P427">
        <v>1</v>
      </c>
      <c r="Q427">
        <v>5.76427255985267</v>
      </c>
      <c r="R427">
        <v>366</v>
      </c>
      <c r="S427">
        <v>11</v>
      </c>
      <c r="T427">
        <v>24.1</v>
      </c>
      <c r="U427">
        <v>1</v>
      </c>
      <c r="V427">
        <v>0.887063655</v>
      </c>
      <c r="W427">
        <v>1</v>
      </c>
      <c r="X427">
        <v>3.449691992</v>
      </c>
      <c r="Y427">
        <v>0</v>
      </c>
      <c r="Z427" s="1">
        <f t="shared" si="122"/>
        <v>0</v>
      </c>
      <c r="AA427" s="1">
        <f t="shared" si="123"/>
        <v>0</v>
      </c>
      <c r="AB427" s="1">
        <f t="shared" si="124"/>
        <v>1</v>
      </c>
      <c r="AC427" s="1">
        <f t="shared" si="125"/>
        <v>0</v>
      </c>
      <c r="AD427" s="1">
        <f t="shared" si="126"/>
        <v>0</v>
      </c>
      <c r="AE427" s="1">
        <f t="shared" si="127"/>
        <v>0</v>
      </c>
      <c r="AF427" s="1">
        <f t="shared" si="128"/>
        <v>0</v>
      </c>
      <c r="AG427" s="1">
        <f t="shared" si="129"/>
        <v>0</v>
      </c>
      <c r="AH427" s="1">
        <f t="shared" si="130"/>
        <v>0</v>
      </c>
      <c r="AI427" s="1">
        <f t="shared" si="131"/>
        <v>0</v>
      </c>
      <c r="AJ427" s="1">
        <f t="shared" si="132"/>
        <v>0</v>
      </c>
      <c r="AK427" s="1">
        <f t="shared" si="133"/>
        <v>0</v>
      </c>
      <c r="AL427" s="1">
        <f t="shared" si="134"/>
        <v>0</v>
      </c>
      <c r="AM427" s="1">
        <f t="shared" si="135"/>
        <v>0</v>
      </c>
      <c r="AN427" s="1">
        <f t="shared" si="136"/>
        <v>0</v>
      </c>
      <c r="AO427" s="1">
        <f t="shared" si="137"/>
        <v>0</v>
      </c>
      <c r="AP427" s="1">
        <f t="shared" si="138"/>
        <v>0</v>
      </c>
      <c r="AQ427" s="1">
        <f t="shared" si="139"/>
        <v>0</v>
      </c>
      <c r="AR427">
        <f t="shared" si="140"/>
        <v>3</v>
      </c>
    </row>
    <row r="428" spans="1:44">
      <c r="A428">
        <v>427</v>
      </c>
      <c r="B428">
        <v>2018</v>
      </c>
      <c r="C428">
        <v>3.5</v>
      </c>
      <c r="E428">
        <v>0</v>
      </c>
      <c r="F428">
        <v>3.6</v>
      </c>
      <c r="G428" t="s">
        <v>47</v>
      </c>
      <c r="H428">
        <f t="shared" si="121"/>
        <v>2</v>
      </c>
      <c r="I428">
        <v>5.92</v>
      </c>
      <c r="J428">
        <v>64.53114305</v>
      </c>
      <c r="K428">
        <v>0.1448</v>
      </c>
      <c r="L428">
        <v>0</v>
      </c>
      <c r="M428">
        <v>1</v>
      </c>
      <c r="N428">
        <v>0</v>
      </c>
      <c r="O428">
        <v>1</v>
      </c>
      <c r="P428">
        <v>1</v>
      </c>
      <c r="Q428">
        <v>8.05893186003682</v>
      </c>
      <c r="R428">
        <v>267</v>
      </c>
      <c r="S428">
        <v>9.9</v>
      </c>
      <c r="T428">
        <v>27.5</v>
      </c>
      <c r="U428">
        <v>1</v>
      </c>
      <c r="V428">
        <v>10.90759754</v>
      </c>
      <c r="W428">
        <v>0</v>
      </c>
      <c r="X428">
        <v>13.83162218</v>
      </c>
      <c r="Y428">
        <v>1</v>
      </c>
      <c r="Z428" s="1">
        <f t="shared" si="122"/>
        <v>0</v>
      </c>
      <c r="AA428" s="1">
        <f t="shared" si="123"/>
        <v>0</v>
      </c>
      <c r="AB428" s="1">
        <f t="shared" si="124"/>
        <v>0</v>
      </c>
      <c r="AC428" s="1">
        <f t="shared" si="125"/>
        <v>0</v>
      </c>
      <c r="AD428" s="1">
        <f t="shared" si="126"/>
        <v>0</v>
      </c>
      <c r="AE428" s="1">
        <f t="shared" si="127"/>
        <v>1</v>
      </c>
      <c r="AF428" s="1">
        <f t="shared" si="128"/>
        <v>0</v>
      </c>
      <c r="AG428" s="1">
        <f t="shared" si="129"/>
        <v>0</v>
      </c>
      <c r="AH428" s="1">
        <f t="shared" si="130"/>
        <v>0</v>
      </c>
      <c r="AI428" s="1">
        <f t="shared" si="131"/>
        <v>0</v>
      </c>
      <c r="AJ428" s="1">
        <f t="shared" si="132"/>
        <v>0</v>
      </c>
      <c r="AK428" s="1">
        <f t="shared" si="133"/>
        <v>0</v>
      </c>
      <c r="AL428" s="1">
        <f t="shared" si="134"/>
        <v>0</v>
      </c>
      <c r="AM428" s="1">
        <f t="shared" si="135"/>
        <v>0</v>
      </c>
      <c r="AN428" s="1">
        <f t="shared" si="136"/>
        <v>0</v>
      </c>
      <c r="AO428" s="1">
        <f t="shared" si="137"/>
        <v>0</v>
      </c>
      <c r="AP428" s="1">
        <f t="shared" si="138"/>
        <v>0</v>
      </c>
      <c r="AQ428" s="1">
        <f t="shared" si="139"/>
        <v>0</v>
      </c>
      <c r="AR428">
        <f t="shared" si="140"/>
        <v>6</v>
      </c>
    </row>
    <row r="429" spans="1:44">
      <c r="A429">
        <v>428</v>
      </c>
      <c r="B429">
        <v>2018</v>
      </c>
      <c r="C429">
        <v>0</v>
      </c>
      <c r="D429">
        <v>0</v>
      </c>
      <c r="E429">
        <v>0</v>
      </c>
      <c r="F429">
        <v>3.2</v>
      </c>
      <c r="G429" t="s">
        <v>53</v>
      </c>
      <c r="H429">
        <f t="shared" si="121"/>
        <v>1</v>
      </c>
      <c r="I429">
        <v>9.25</v>
      </c>
      <c r="J429">
        <v>58.25051335</v>
      </c>
      <c r="K429">
        <v>0.0001</v>
      </c>
      <c r="L429">
        <v>0</v>
      </c>
      <c r="M429">
        <v>1</v>
      </c>
      <c r="N429">
        <v>0</v>
      </c>
      <c r="O429">
        <v>1</v>
      </c>
      <c r="P429">
        <v>0</v>
      </c>
      <c r="Q429">
        <v>8.62246777163905</v>
      </c>
      <c r="R429">
        <v>199</v>
      </c>
      <c r="S429">
        <v>12.5</v>
      </c>
      <c r="T429">
        <v>42</v>
      </c>
      <c r="U429">
        <v>1</v>
      </c>
      <c r="V429">
        <v>0.821355236</v>
      </c>
      <c r="W429">
        <v>1</v>
      </c>
      <c r="X429">
        <v>0.821355236</v>
      </c>
      <c r="Y429">
        <v>0</v>
      </c>
      <c r="Z429" s="1">
        <f t="shared" si="122"/>
        <v>0</v>
      </c>
      <c r="AA429" s="1">
        <f t="shared" si="123"/>
        <v>0</v>
      </c>
      <c r="AB429" s="1">
        <f t="shared" si="124"/>
        <v>0</v>
      </c>
      <c r="AC429" s="1">
        <f t="shared" si="125"/>
        <v>0</v>
      </c>
      <c r="AD429" s="1">
        <f t="shared" si="126"/>
        <v>0</v>
      </c>
      <c r="AE429" s="1">
        <f t="shared" si="127"/>
        <v>0</v>
      </c>
      <c r="AF429" s="1">
        <f t="shared" si="128"/>
        <v>0</v>
      </c>
      <c r="AG429" s="1">
        <f t="shared" si="129"/>
        <v>0</v>
      </c>
      <c r="AH429" s="1">
        <f t="shared" si="130"/>
        <v>0</v>
      </c>
      <c r="AI429" s="1">
        <f t="shared" si="131"/>
        <v>0</v>
      </c>
      <c r="AJ429" s="1">
        <f t="shared" si="132"/>
        <v>1</v>
      </c>
      <c r="AK429" s="1">
        <f t="shared" si="133"/>
        <v>0</v>
      </c>
      <c r="AL429" s="1">
        <f t="shared" si="134"/>
        <v>0</v>
      </c>
      <c r="AM429" s="1">
        <f t="shared" si="135"/>
        <v>0</v>
      </c>
      <c r="AN429" s="1">
        <f t="shared" si="136"/>
        <v>0</v>
      </c>
      <c r="AO429" s="1">
        <f t="shared" si="137"/>
        <v>0</v>
      </c>
      <c r="AP429" s="1">
        <f t="shared" si="138"/>
        <v>0</v>
      </c>
      <c r="AQ429" s="1">
        <f t="shared" si="139"/>
        <v>0</v>
      </c>
      <c r="AR429">
        <f t="shared" si="140"/>
        <v>11</v>
      </c>
    </row>
    <row r="430" spans="1:44">
      <c r="A430">
        <v>429</v>
      </c>
      <c r="B430">
        <v>2018</v>
      </c>
      <c r="C430">
        <v>12.3</v>
      </c>
      <c r="D430">
        <v>0</v>
      </c>
      <c r="E430">
        <v>1</v>
      </c>
      <c r="F430">
        <v>4.2</v>
      </c>
      <c r="G430" t="s">
        <v>53</v>
      </c>
      <c r="H430">
        <f t="shared" si="121"/>
        <v>1</v>
      </c>
      <c r="I430">
        <v>6.5</v>
      </c>
      <c r="J430">
        <v>66.32991102</v>
      </c>
      <c r="K430">
        <v>0.3457</v>
      </c>
      <c r="L430">
        <v>0</v>
      </c>
      <c r="M430">
        <v>1</v>
      </c>
      <c r="N430">
        <v>0</v>
      </c>
      <c r="O430">
        <v>0</v>
      </c>
      <c r="P430">
        <v>0</v>
      </c>
      <c r="Q430">
        <v>4.48802946593002</v>
      </c>
      <c r="R430">
        <v>277</v>
      </c>
      <c r="S430">
        <v>10</v>
      </c>
      <c r="T430">
        <v>27.4</v>
      </c>
      <c r="U430">
        <v>0</v>
      </c>
      <c r="V430">
        <v>11.69609856</v>
      </c>
      <c r="W430">
        <v>0</v>
      </c>
      <c r="X430">
        <v>12.22176591</v>
      </c>
      <c r="Y430">
        <v>0</v>
      </c>
      <c r="Z430" s="1">
        <f t="shared" si="122"/>
        <v>0</v>
      </c>
      <c r="AA430" s="1">
        <f t="shared" si="123"/>
        <v>0</v>
      </c>
      <c r="AB430" s="1">
        <f t="shared" si="124"/>
        <v>0</v>
      </c>
      <c r="AC430" s="1">
        <f t="shared" si="125"/>
        <v>0</v>
      </c>
      <c r="AD430" s="1">
        <f t="shared" si="126"/>
        <v>0</v>
      </c>
      <c r="AE430" s="1">
        <f t="shared" si="127"/>
        <v>0</v>
      </c>
      <c r="AF430" s="1">
        <f t="shared" si="128"/>
        <v>0</v>
      </c>
      <c r="AG430" s="1">
        <f t="shared" si="129"/>
        <v>0</v>
      </c>
      <c r="AH430" s="1">
        <f t="shared" si="130"/>
        <v>0</v>
      </c>
      <c r="AI430" s="1">
        <f t="shared" si="131"/>
        <v>0</v>
      </c>
      <c r="AJ430" s="1">
        <f t="shared" si="132"/>
        <v>1</v>
      </c>
      <c r="AK430" s="1">
        <f t="shared" si="133"/>
        <v>0</v>
      </c>
      <c r="AL430" s="1">
        <f t="shared" si="134"/>
        <v>0</v>
      </c>
      <c r="AM430" s="1">
        <f t="shared" si="135"/>
        <v>0</v>
      </c>
      <c r="AN430" s="1">
        <f t="shared" si="136"/>
        <v>0</v>
      </c>
      <c r="AO430" s="1">
        <f t="shared" si="137"/>
        <v>0</v>
      </c>
      <c r="AP430" s="1">
        <f t="shared" si="138"/>
        <v>0</v>
      </c>
      <c r="AQ430" s="1">
        <f t="shared" si="139"/>
        <v>0</v>
      </c>
      <c r="AR430">
        <f t="shared" si="140"/>
        <v>11</v>
      </c>
    </row>
    <row r="431" spans="1:44">
      <c r="A431">
        <v>430</v>
      </c>
      <c r="B431">
        <v>2018</v>
      </c>
      <c r="C431">
        <v>9.7</v>
      </c>
      <c r="D431">
        <v>0</v>
      </c>
      <c r="E431">
        <v>0</v>
      </c>
      <c r="F431">
        <v>3.4</v>
      </c>
      <c r="G431" t="s">
        <v>53</v>
      </c>
      <c r="H431">
        <f t="shared" si="121"/>
        <v>1</v>
      </c>
      <c r="I431">
        <v>4.82</v>
      </c>
      <c r="J431">
        <v>86.71594798</v>
      </c>
      <c r="K431">
        <v>0.217</v>
      </c>
      <c r="L431">
        <v>0</v>
      </c>
      <c r="M431">
        <v>1</v>
      </c>
      <c r="N431">
        <v>0</v>
      </c>
      <c r="O431">
        <v>1</v>
      </c>
      <c r="P431">
        <v>0</v>
      </c>
      <c r="Q431">
        <v>7.25782688766114</v>
      </c>
      <c r="R431">
        <v>402</v>
      </c>
      <c r="S431">
        <v>10.8</v>
      </c>
      <c r="T431">
        <v>28.7</v>
      </c>
      <c r="U431">
        <v>1</v>
      </c>
      <c r="V431">
        <v>1.544147844</v>
      </c>
      <c r="W431">
        <v>1</v>
      </c>
      <c r="X431">
        <v>1.544147844</v>
      </c>
      <c r="Y431">
        <v>0</v>
      </c>
      <c r="Z431" s="1">
        <f t="shared" si="122"/>
        <v>0</v>
      </c>
      <c r="AA431" s="1">
        <f t="shared" si="123"/>
        <v>0</v>
      </c>
      <c r="AB431" s="1">
        <f t="shared" si="124"/>
        <v>0</v>
      </c>
      <c r="AC431" s="1">
        <f t="shared" si="125"/>
        <v>0</v>
      </c>
      <c r="AD431" s="1">
        <f t="shared" si="126"/>
        <v>0</v>
      </c>
      <c r="AE431" s="1">
        <f t="shared" si="127"/>
        <v>0</v>
      </c>
      <c r="AF431" s="1">
        <f t="shared" si="128"/>
        <v>0</v>
      </c>
      <c r="AG431" s="1">
        <f t="shared" si="129"/>
        <v>0</v>
      </c>
      <c r="AH431" s="1">
        <f t="shared" si="130"/>
        <v>0</v>
      </c>
      <c r="AI431" s="1">
        <f t="shared" si="131"/>
        <v>0</v>
      </c>
      <c r="AJ431" s="1">
        <f t="shared" si="132"/>
        <v>1</v>
      </c>
      <c r="AK431" s="1">
        <f t="shared" si="133"/>
        <v>0</v>
      </c>
      <c r="AL431" s="1">
        <f t="shared" si="134"/>
        <v>0</v>
      </c>
      <c r="AM431" s="1">
        <f t="shared" si="135"/>
        <v>0</v>
      </c>
      <c r="AN431" s="1">
        <f t="shared" si="136"/>
        <v>0</v>
      </c>
      <c r="AO431" s="1">
        <f t="shared" si="137"/>
        <v>0</v>
      </c>
      <c r="AP431" s="1">
        <f t="shared" si="138"/>
        <v>0</v>
      </c>
      <c r="AQ431" s="1">
        <f t="shared" si="139"/>
        <v>0</v>
      </c>
      <c r="AR431">
        <f t="shared" si="140"/>
        <v>11</v>
      </c>
    </row>
    <row r="432" spans="1:44">
      <c r="A432">
        <v>431</v>
      </c>
      <c r="B432">
        <v>2018</v>
      </c>
      <c r="C432">
        <v>7</v>
      </c>
      <c r="E432">
        <v>0</v>
      </c>
      <c r="F432">
        <v>3.8</v>
      </c>
      <c r="G432" t="s">
        <v>53</v>
      </c>
      <c r="H432">
        <f t="shared" si="121"/>
        <v>1</v>
      </c>
      <c r="I432">
        <v>4.77</v>
      </c>
      <c r="J432">
        <v>79.15400411</v>
      </c>
      <c r="K432">
        <v>0.0137</v>
      </c>
      <c r="L432">
        <v>0</v>
      </c>
      <c r="M432">
        <v>0</v>
      </c>
      <c r="N432">
        <v>0</v>
      </c>
      <c r="O432">
        <v>1</v>
      </c>
      <c r="P432">
        <v>0</v>
      </c>
      <c r="Q432">
        <v>4.75138121546961</v>
      </c>
      <c r="R432">
        <v>357</v>
      </c>
      <c r="S432">
        <v>10.2</v>
      </c>
      <c r="T432">
        <v>20</v>
      </c>
      <c r="U432">
        <v>0</v>
      </c>
      <c r="V432">
        <v>14.68583162</v>
      </c>
      <c r="W432">
        <v>0</v>
      </c>
      <c r="X432">
        <v>15.40862423</v>
      </c>
      <c r="Y432">
        <v>1</v>
      </c>
      <c r="Z432" s="1">
        <f t="shared" si="122"/>
        <v>0</v>
      </c>
      <c r="AA432" s="1">
        <f t="shared" si="123"/>
        <v>0</v>
      </c>
      <c r="AB432" s="1">
        <f t="shared" si="124"/>
        <v>0</v>
      </c>
      <c r="AC432" s="1">
        <f t="shared" si="125"/>
        <v>0</v>
      </c>
      <c r="AD432" s="1">
        <f t="shared" si="126"/>
        <v>0</v>
      </c>
      <c r="AE432" s="1">
        <f t="shared" si="127"/>
        <v>0</v>
      </c>
      <c r="AF432" s="1">
        <f t="shared" si="128"/>
        <v>0</v>
      </c>
      <c r="AG432" s="1">
        <f t="shared" si="129"/>
        <v>0</v>
      </c>
      <c r="AH432" s="1">
        <f t="shared" si="130"/>
        <v>0</v>
      </c>
      <c r="AI432" s="1">
        <f t="shared" si="131"/>
        <v>0</v>
      </c>
      <c r="AJ432" s="1">
        <f t="shared" si="132"/>
        <v>1</v>
      </c>
      <c r="AK432" s="1">
        <f t="shared" si="133"/>
        <v>0</v>
      </c>
      <c r="AL432" s="1">
        <f t="shared" si="134"/>
        <v>0</v>
      </c>
      <c r="AM432" s="1">
        <f t="shared" si="135"/>
        <v>0</v>
      </c>
      <c r="AN432" s="1">
        <f t="shared" si="136"/>
        <v>0</v>
      </c>
      <c r="AO432" s="1">
        <f t="shared" si="137"/>
        <v>0</v>
      </c>
      <c r="AP432" s="1">
        <f t="shared" si="138"/>
        <v>0</v>
      </c>
      <c r="AQ432" s="1">
        <f t="shared" si="139"/>
        <v>0</v>
      </c>
      <c r="AR432">
        <f t="shared" si="140"/>
        <v>11</v>
      </c>
    </row>
    <row r="433" spans="1:44">
      <c r="A433">
        <v>432</v>
      </c>
      <c r="B433">
        <v>2018</v>
      </c>
      <c r="C433">
        <v>3.5</v>
      </c>
      <c r="D433">
        <v>0</v>
      </c>
      <c r="E433">
        <v>0</v>
      </c>
      <c r="F433">
        <v>4.1</v>
      </c>
      <c r="G433" t="s">
        <v>53</v>
      </c>
      <c r="H433">
        <f t="shared" si="121"/>
        <v>1</v>
      </c>
      <c r="I433">
        <v>4.92</v>
      </c>
      <c r="J433">
        <v>57.43463381</v>
      </c>
      <c r="K433">
        <v>0.4741</v>
      </c>
      <c r="L433">
        <v>0</v>
      </c>
      <c r="M433">
        <v>1</v>
      </c>
      <c r="N433">
        <v>0</v>
      </c>
      <c r="O433">
        <v>1</v>
      </c>
      <c r="P433">
        <v>1</v>
      </c>
      <c r="Q433">
        <v>8.9244935543278</v>
      </c>
      <c r="R433">
        <v>303</v>
      </c>
      <c r="S433">
        <v>13.8</v>
      </c>
      <c r="T433">
        <v>28.4</v>
      </c>
      <c r="U433">
        <v>1</v>
      </c>
      <c r="V433">
        <v>8.082135524</v>
      </c>
      <c r="W433">
        <v>0</v>
      </c>
      <c r="X433">
        <v>14.9486653</v>
      </c>
      <c r="Y433">
        <v>0</v>
      </c>
      <c r="Z433" s="1">
        <f t="shared" si="122"/>
        <v>0</v>
      </c>
      <c r="AA433" s="1">
        <f t="shared" si="123"/>
        <v>0</v>
      </c>
      <c r="AB433" s="1">
        <f t="shared" si="124"/>
        <v>0</v>
      </c>
      <c r="AC433" s="1">
        <f t="shared" si="125"/>
        <v>0</v>
      </c>
      <c r="AD433" s="1">
        <f t="shared" si="126"/>
        <v>0</v>
      </c>
      <c r="AE433" s="1">
        <f t="shared" si="127"/>
        <v>0</v>
      </c>
      <c r="AF433" s="1">
        <f t="shared" si="128"/>
        <v>0</v>
      </c>
      <c r="AG433" s="1">
        <f t="shared" si="129"/>
        <v>0</v>
      </c>
      <c r="AH433" s="1">
        <f t="shared" si="130"/>
        <v>0</v>
      </c>
      <c r="AI433" s="1">
        <f t="shared" si="131"/>
        <v>0</v>
      </c>
      <c r="AJ433" s="1">
        <f t="shared" si="132"/>
        <v>1</v>
      </c>
      <c r="AK433" s="1">
        <f t="shared" si="133"/>
        <v>0</v>
      </c>
      <c r="AL433" s="1">
        <f t="shared" si="134"/>
        <v>0</v>
      </c>
      <c r="AM433" s="1">
        <f t="shared" si="135"/>
        <v>0</v>
      </c>
      <c r="AN433" s="1">
        <f t="shared" si="136"/>
        <v>0</v>
      </c>
      <c r="AO433" s="1">
        <f t="shared" si="137"/>
        <v>0</v>
      </c>
      <c r="AP433" s="1">
        <f t="shared" si="138"/>
        <v>0</v>
      </c>
      <c r="AQ433" s="1">
        <f t="shared" si="139"/>
        <v>0</v>
      </c>
      <c r="AR433">
        <f t="shared" si="140"/>
        <v>11</v>
      </c>
    </row>
    <row r="434" spans="1:44">
      <c r="A434">
        <v>433</v>
      </c>
      <c r="B434">
        <v>2018</v>
      </c>
      <c r="C434">
        <v>9.7</v>
      </c>
      <c r="E434">
        <v>1</v>
      </c>
      <c r="F434">
        <v>3.7</v>
      </c>
      <c r="G434" t="s">
        <v>53</v>
      </c>
      <c r="H434">
        <f t="shared" si="121"/>
        <v>1</v>
      </c>
      <c r="I434">
        <v>34.67</v>
      </c>
      <c r="J434">
        <v>50.69952088</v>
      </c>
      <c r="K434">
        <v>0.1111</v>
      </c>
      <c r="L434">
        <v>0</v>
      </c>
      <c r="M434">
        <v>1</v>
      </c>
      <c r="N434">
        <v>0</v>
      </c>
      <c r="O434">
        <v>1</v>
      </c>
      <c r="P434">
        <v>1</v>
      </c>
      <c r="Q434">
        <v>6.34438305709024</v>
      </c>
      <c r="R434">
        <v>255</v>
      </c>
      <c r="S434">
        <v>11.4</v>
      </c>
      <c r="T434">
        <v>29.4</v>
      </c>
      <c r="U434">
        <v>1</v>
      </c>
      <c r="V434">
        <v>1.379876797</v>
      </c>
      <c r="W434">
        <v>1</v>
      </c>
      <c r="X434">
        <v>3.154004107</v>
      </c>
      <c r="Y434">
        <v>0</v>
      </c>
      <c r="Z434" s="1">
        <f t="shared" si="122"/>
        <v>0</v>
      </c>
      <c r="AA434" s="1">
        <f t="shared" si="123"/>
        <v>0</v>
      </c>
      <c r="AB434" s="1">
        <f t="shared" si="124"/>
        <v>0</v>
      </c>
      <c r="AC434" s="1">
        <f t="shared" si="125"/>
        <v>0</v>
      </c>
      <c r="AD434" s="1">
        <f t="shared" si="126"/>
        <v>0</v>
      </c>
      <c r="AE434" s="1">
        <f t="shared" si="127"/>
        <v>0</v>
      </c>
      <c r="AF434" s="1">
        <f t="shared" si="128"/>
        <v>0</v>
      </c>
      <c r="AG434" s="1">
        <f t="shared" si="129"/>
        <v>0</v>
      </c>
      <c r="AH434" s="1">
        <f t="shared" si="130"/>
        <v>0</v>
      </c>
      <c r="AI434" s="1">
        <f t="shared" si="131"/>
        <v>0</v>
      </c>
      <c r="AJ434" s="1">
        <f t="shared" si="132"/>
        <v>1</v>
      </c>
      <c r="AK434" s="1">
        <f t="shared" si="133"/>
        <v>0</v>
      </c>
      <c r="AL434" s="1">
        <f t="shared" si="134"/>
        <v>0</v>
      </c>
      <c r="AM434" s="1">
        <f t="shared" si="135"/>
        <v>0</v>
      </c>
      <c r="AN434" s="1">
        <f t="shared" si="136"/>
        <v>0</v>
      </c>
      <c r="AO434" s="1">
        <f t="shared" si="137"/>
        <v>0</v>
      </c>
      <c r="AP434" s="1">
        <f t="shared" si="138"/>
        <v>0</v>
      </c>
      <c r="AQ434" s="1">
        <f t="shared" si="139"/>
        <v>0</v>
      </c>
      <c r="AR434">
        <f t="shared" si="140"/>
        <v>11</v>
      </c>
    </row>
    <row r="435" spans="1:44">
      <c r="A435">
        <v>434</v>
      </c>
      <c r="B435">
        <v>2018</v>
      </c>
      <c r="C435">
        <v>8.8</v>
      </c>
      <c r="D435">
        <v>0</v>
      </c>
      <c r="E435">
        <v>1</v>
      </c>
      <c r="F435">
        <v>4.1</v>
      </c>
      <c r="G435" t="s">
        <v>53</v>
      </c>
      <c r="H435">
        <f t="shared" si="121"/>
        <v>1</v>
      </c>
      <c r="I435">
        <v>2.33</v>
      </c>
      <c r="J435">
        <v>59.89322382</v>
      </c>
      <c r="K435">
        <v>0.0116</v>
      </c>
      <c r="L435">
        <v>0</v>
      </c>
      <c r="M435">
        <v>0</v>
      </c>
      <c r="N435">
        <v>0</v>
      </c>
      <c r="O435">
        <v>0</v>
      </c>
      <c r="P435">
        <v>0</v>
      </c>
      <c r="Q435">
        <v>5.25046040515654</v>
      </c>
      <c r="R435">
        <v>161</v>
      </c>
      <c r="S435">
        <v>11.5</v>
      </c>
      <c r="T435">
        <v>21.8</v>
      </c>
      <c r="U435">
        <v>1</v>
      </c>
      <c r="V435">
        <v>7.030800821</v>
      </c>
      <c r="W435">
        <v>0</v>
      </c>
      <c r="X435">
        <v>11.99178645</v>
      </c>
      <c r="Y435">
        <v>0</v>
      </c>
      <c r="Z435" s="1">
        <f t="shared" si="122"/>
        <v>0</v>
      </c>
      <c r="AA435" s="1">
        <f t="shared" si="123"/>
        <v>0</v>
      </c>
      <c r="AB435" s="1">
        <f t="shared" si="124"/>
        <v>0</v>
      </c>
      <c r="AC435" s="1">
        <f t="shared" si="125"/>
        <v>0</v>
      </c>
      <c r="AD435" s="1">
        <f t="shared" si="126"/>
        <v>0</v>
      </c>
      <c r="AE435" s="1">
        <f t="shared" si="127"/>
        <v>0</v>
      </c>
      <c r="AF435" s="1">
        <f t="shared" si="128"/>
        <v>0</v>
      </c>
      <c r="AG435" s="1">
        <f t="shared" si="129"/>
        <v>0</v>
      </c>
      <c r="AH435" s="1">
        <f t="shared" si="130"/>
        <v>0</v>
      </c>
      <c r="AI435" s="1">
        <f t="shared" si="131"/>
        <v>0</v>
      </c>
      <c r="AJ435" s="1">
        <f t="shared" si="132"/>
        <v>1</v>
      </c>
      <c r="AK435" s="1">
        <f t="shared" si="133"/>
        <v>0</v>
      </c>
      <c r="AL435" s="1">
        <f t="shared" si="134"/>
        <v>0</v>
      </c>
      <c r="AM435" s="1">
        <f t="shared" si="135"/>
        <v>0</v>
      </c>
      <c r="AN435" s="1">
        <f t="shared" si="136"/>
        <v>0</v>
      </c>
      <c r="AO435" s="1">
        <f t="shared" si="137"/>
        <v>0</v>
      </c>
      <c r="AP435" s="1">
        <f t="shared" si="138"/>
        <v>0</v>
      </c>
      <c r="AQ435" s="1">
        <f t="shared" si="139"/>
        <v>0</v>
      </c>
      <c r="AR435">
        <f t="shared" si="140"/>
        <v>11</v>
      </c>
    </row>
    <row r="436" spans="1:44">
      <c r="A436">
        <v>435</v>
      </c>
      <c r="B436">
        <v>2018</v>
      </c>
      <c r="C436">
        <v>8.8</v>
      </c>
      <c r="E436">
        <v>1</v>
      </c>
      <c r="F436">
        <v>4.5</v>
      </c>
      <c r="G436" t="s">
        <v>50</v>
      </c>
      <c r="H436">
        <f t="shared" si="121"/>
        <v>2</v>
      </c>
      <c r="I436">
        <v>1.79</v>
      </c>
      <c r="J436">
        <v>71.46885695</v>
      </c>
      <c r="K436">
        <v>0.5958</v>
      </c>
      <c r="L436">
        <v>0</v>
      </c>
      <c r="M436">
        <v>0</v>
      </c>
      <c r="N436">
        <v>0</v>
      </c>
      <c r="O436">
        <v>1</v>
      </c>
      <c r="P436">
        <v>1</v>
      </c>
      <c r="Q436">
        <v>7.57458563535912</v>
      </c>
      <c r="R436">
        <v>233</v>
      </c>
      <c r="S436">
        <v>13.3</v>
      </c>
      <c r="T436">
        <v>25.1</v>
      </c>
      <c r="U436">
        <v>0</v>
      </c>
      <c r="V436">
        <v>11.92607803</v>
      </c>
      <c r="W436">
        <v>0</v>
      </c>
      <c r="X436">
        <v>12.05749487</v>
      </c>
      <c r="Y436">
        <v>1</v>
      </c>
      <c r="Z436" s="1">
        <f t="shared" si="122"/>
        <v>1</v>
      </c>
      <c r="AA436" s="1">
        <f t="shared" si="123"/>
        <v>0</v>
      </c>
      <c r="AB436" s="1">
        <f t="shared" si="124"/>
        <v>0</v>
      </c>
      <c r="AC436" s="1">
        <f t="shared" si="125"/>
        <v>0</v>
      </c>
      <c r="AD436" s="1">
        <f t="shared" si="126"/>
        <v>0</v>
      </c>
      <c r="AE436" s="1">
        <f t="shared" si="127"/>
        <v>0</v>
      </c>
      <c r="AF436" s="1">
        <f t="shared" si="128"/>
        <v>0</v>
      </c>
      <c r="AG436" s="1">
        <f t="shared" si="129"/>
        <v>0</v>
      </c>
      <c r="AH436" s="1">
        <f t="shared" si="130"/>
        <v>0</v>
      </c>
      <c r="AI436" s="1">
        <f t="shared" si="131"/>
        <v>0</v>
      </c>
      <c r="AJ436" s="1">
        <f t="shared" si="132"/>
        <v>0</v>
      </c>
      <c r="AK436" s="1">
        <f t="shared" si="133"/>
        <v>0</v>
      </c>
      <c r="AL436" s="1">
        <f t="shared" si="134"/>
        <v>0</v>
      </c>
      <c r="AM436" s="1">
        <f t="shared" si="135"/>
        <v>0</v>
      </c>
      <c r="AN436" s="1">
        <f t="shared" si="136"/>
        <v>0</v>
      </c>
      <c r="AO436" s="1">
        <f t="shared" si="137"/>
        <v>0</v>
      </c>
      <c r="AP436" s="1">
        <f t="shared" si="138"/>
        <v>0</v>
      </c>
      <c r="AQ436" s="1">
        <f t="shared" si="139"/>
        <v>0</v>
      </c>
      <c r="AR436">
        <f t="shared" si="140"/>
        <v>1</v>
      </c>
    </row>
    <row r="437" spans="1:44">
      <c r="A437">
        <v>436</v>
      </c>
      <c r="B437">
        <v>2018</v>
      </c>
      <c r="C437">
        <v>14.9</v>
      </c>
      <c r="D437">
        <v>5</v>
      </c>
      <c r="E437">
        <v>1</v>
      </c>
      <c r="F437">
        <v>3.9</v>
      </c>
      <c r="G437" t="s">
        <v>53</v>
      </c>
      <c r="H437">
        <f t="shared" si="121"/>
        <v>1</v>
      </c>
      <c r="I437">
        <v>6</v>
      </c>
      <c r="J437">
        <v>76.1779603</v>
      </c>
      <c r="K437">
        <v>0.266</v>
      </c>
      <c r="L437">
        <v>0</v>
      </c>
      <c r="M437">
        <v>0</v>
      </c>
      <c r="N437">
        <v>0</v>
      </c>
      <c r="O437">
        <v>0</v>
      </c>
      <c r="P437">
        <v>0</v>
      </c>
      <c r="Q437">
        <v>8.195211786372</v>
      </c>
      <c r="R437">
        <v>147</v>
      </c>
      <c r="S437">
        <v>9.4</v>
      </c>
      <c r="T437">
        <v>24.1</v>
      </c>
      <c r="U437">
        <v>0</v>
      </c>
      <c r="V437">
        <v>11.95893224</v>
      </c>
      <c r="W437">
        <v>0</v>
      </c>
      <c r="X437">
        <v>12.48459959</v>
      </c>
      <c r="Y437">
        <v>1</v>
      </c>
      <c r="Z437" s="1">
        <f t="shared" si="122"/>
        <v>0</v>
      </c>
      <c r="AA437" s="1">
        <f t="shared" si="123"/>
        <v>0</v>
      </c>
      <c r="AB437" s="1">
        <f t="shared" si="124"/>
        <v>0</v>
      </c>
      <c r="AC437" s="1">
        <f t="shared" si="125"/>
        <v>0</v>
      </c>
      <c r="AD437" s="1">
        <f t="shared" si="126"/>
        <v>0</v>
      </c>
      <c r="AE437" s="1">
        <f t="shared" si="127"/>
        <v>0</v>
      </c>
      <c r="AF437" s="1">
        <f t="shared" si="128"/>
        <v>0</v>
      </c>
      <c r="AG437" s="1">
        <f t="shared" si="129"/>
        <v>0</v>
      </c>
      <c r="AH437" s="1">
        <f t="shared" si="130"/>
        <v>0</v>
      </c>
      <c r="AI437" s="1">
        <f t="shared" si="131"/>
        <v>0</v>
      </c>
      <c r="AJ437" s="1">
        <f t="shared" si="132"/>
        <v>1</v>
      </c>
      <c r="AK437" s="1">
        <f t="shared" si="133"/>
        <v>0</v>
      </c>
      <c r="AL437" s="1">
        <f t="shared" si="134"/>
        <v>0</v>
      </c>
      <c r="AM437" s="1">
        <f t="shared" si="135"/>
        <v>0</v>
      </c>
      <c r="AN437" s="1">
        <f t="shared" si="136"/>
        <v>0</v>
      </c>
      <c r="AO437" s="1">
        <f t="shared" si="137"/>
        <v>0</v>
      </c>
      <c r="AP437" s="1">
        <f t="shared" si="138"/>
        <v>0</v>
      </c>
      <c r="AQ437" s="1">
        <f t="shared" si="139"/>
        <v>0</v>
      </c>
      <c r="AR437">
        <f t="shared" si="140"/>
        <v>11</v>
      </c>
    </row>
    <row r="438" spans="1:44">
      <c r="A438">
        <v>437</v>
      </c>
      <c r="B438">
        <v>2018</v>
      </c>
      <c r="C438">
        <v>7.9</v>
      </c>
      <c r="E438">
        <v>1</v>
      </c>
      <c r="F438">
        <v>3.8</v>
      </c>
      <c r="G438" t="s">
        <v>54</v>
      </c>
      <c r="H438">
        <f t="shared" si="121"/>
        <v>2</v>
      </c>
      <c r="I438">
        <v>4.33</v>
      </c>
      <c r="J438">
        <v>80.81861739</v>
      </c>
      <c r="K438">
        <v>0.3314</v>
      </c>
      <c r="L438">
        <v>0</v>
      </c>
      <c r="M438">
        <v>0</v>
      </c>
      <c r="N438">
        <v>0</v>
      </c>
      <c r="O438">
        <v>1</v>
      </c>
      <c r="P438">
        <v>0</v>
      </c>
      <c r="Q438">
        <v>6.95764272559853</v>
      </c>
      <c r="R438">
        <v>185</v>
      </c>
      <c r="S438">
        <v>11.1</v>
      </c>
      <c r="T438">
        <v>24</v>
      </c>
      <c r="U438">
        <v>1</v>
      </c>
      <c r="V438">
        <v>2.036960986</v>
      </c>
      <c r="W438">
        <v>1</v>
      </c>
      <c r="X438">
        <v>9.396303901</v>
      </c>
      <c r="Y438">
        <v>0</v>
      </c>
      <c r="Z438" s="1">
        <f t="shared" si="122"/>
        <v>0</v>
      </c>
      <c r="AA438" s="1">
        <f t="shared" si="123"/>
        <v>0</v>
      </c>
      <c r="AB438" s="1">
        <f t="shared" si="124"/>
        <v>0</v>
      </c>
      <c r="AC438" s="1">
        <f t="shared" si="125"/>
        <v>1</v>
      </c>
      <c r="AD438" s="1">
        <f t="shared" si="126"/>
        <v>0</v>
      </c>
      <c r="AE438" s="1">
        <f t="shared" si="127"/>
        <v>0</v>
      </c>
      <c r="AF438" s="1">
        <f t="shared" si="128"/>
        <v>0</v>
      </c>
      <c r="AG438" s="1">
        <f t="shared" si="129"/>
        <v>0</v>
      </c>
      <c r="AH438" s="1">
        <f t="shared" si="130"/>
        <v>0</v>
      </c>
      <c r="AI438" s="1">
        <f t="shared" si="131"/>
        <v>0</v>
      </c>
      <c r="AJ438" s="1">
        <f t="shared" si="132"/>
        <v>0</v>
      </c>
      <c r="AK438" s="1">
        <f t="shared" si="133"/>
        <v>0</v>
      </c>
      <c r="AL438" s="1">
        <f t="shared" si="134"/>
        <v>0</v>
      </c>
      <c r="AM438" s="1">
        <f t="shared" si="135"/>
        <v>0</v>
      </c>
      <c r="AN438" s="1">
        <f t="shared" si="136"/>
        <v>0</v>
      </c>
      <c r="AO438" s="1">
        <f t="shared" si="137"/>
        <v>0</v>
      </c>
      <c r="AP438" s="1">
        <f t="shared" si="138"/>
        <v>0</v>
      </c>
      <c r="AQ438" s="1">
        <f t="shared" si="139"/>
        <v>0</v>
      </c>
      <c r="AR438">
        <f t="shared" si="140"/>
        <v>4</v>
      </c>
    </row>
    <row r="439" spans="1:44">
      <c r="A439">
        <v>438</v>
      </c>
      <c r="B439">
        <v>2018</v>
      </c>
      <c r="C439">
        <v>7.9</v>
      </c>
      <c r="E439">
        <v>0</v>
      </c>
      <c r="F439">
        <v>4.2</v>
      </c>
      <c r="G439" t="s">
        <v>53</v>
      </c>
      <c r="H439">
        <f t="shared" si="121"/>
        <v>1</v>
      </c>
      <c r="I439">
        <v>2.53</v>
      </c>
      <c r="J439">
        <v>68.37508556</v>
      </c>
      <c r="K439">
        <v>0.1972</v>
      </c>
      <c r="L439">
        <v>0</v>
      </c>
      <c r="M439">
        <v>0</v>
      </c>
      <c r="N439">
        <v>0</v>
      </c>
      <c r="O439">
        <v>1</v>
      </c>
      <c r="P439">
        <v>0</v>
      </c>
      <c r="Q439">
        <v>7.65561694290976</v>
      </c>
      <c r="R439">
        <v>233</v>
      </c>
      <c r="S439">
        <v>12.3</v>
      </c>
      <c r="T439">
        <v>22.4</v>
      </c>
      <c r="U439">
        <v>1</v>
      </c>
      <c r="V439">
        <v>1.347022587</v>
      </c>
      <c r="W439">
        <v>0</v>
      </c>
      <c r="X439">
        <v>15.90143737</v>
      </c>
      <c r="Y439">
        <v>0</v>
      </c>
      <c r="Z439" s="1">
        <f t="shared" si="122"/>
        <v>0</v>
      </c>
      <c r="AA439" s="1">
        <f t="shared" si="123"/>
        <v>0</v>
      </c>
      <c r="AB439" s="1">
        <f t="shared" si="124"/>
        <v>0</v>
      </c>
      <c r="AC439" s="1">
        <f t="shared" si="125"/>
        <v>0</v>
      </c>
      <c r="AD439" s="1">
        <f t="shared" si="126"/>
        <v>0</v>
      </c>
      <c r="AE439" s="1">
        <f t="shared" si="127"/>
        <v>0</v>
      </c>
      <c r="AF439" s="1">
        <f t="shared" si="128"/>
        <v>0</v>
      </c>
      <c r="AG439" s="1">
        <f t="shared" si="129"/>
        <v>0</v>
      </c>
      <c r="AH439" s="1">
        <f t="shared" si="130"/>
        <v>0</v>
      </c>
      <c r="AI439" s="1">
        <f t="shared" si="131"/>
        <v>0</v>
      </c>
      <c r="AJ439" s="1">
        <f t="shared" si="132"/>
        <v>1</v>
      </c>
      <c r="AK439" s="1">
        <f t="shared" si="133"/>
        <v>0</v>
      </c>
      <c r="AL439" s="1">
        <f t="shared" si="134"/>
        <v>0</v>
      </c>
      <c r="AM439" s="1">
        <f t="shared" si="135"/>
        <v>0</v>
      </c>
      <c r="AN439" s="1">
        <f t="shared" si="136"/>
        <v>0</v>
      </c>
      <c r="AO439" s="1">
        <f t="shared" si="137"/>
        <v>0</v>
      </c>
      <c r="AP439" s="1">
        <f t="shared" si="138"/>
        <v>0</v>
      </c>
      <c r="AQ439" s="1">
        <f t="shared" si="139"/>
        <v>0</v>
      </c>
      <c r="AR439">
        <f t="shared" si="140"/>
        <v>11</v>
      </c>
    </row>
    <row r="440" spans="1:44">
      <c r="A440">
        <v>439</v>
      </c>
      <c r="B440">
        <v>2018</v>
      </c>
      <c r="C440">
        <v>0</v>
      </c>
      <c r="E440">
        <v>1</v>
      </c>
      <c r="F440">
        <v>3.4</v>
      </c>
      <c r="G440" t="s">
        <v>51</v>
      </c>
      <c r="H440">
        <f t="shared" si="121"/>
        <v>2</v>
      </c>
      <c r="I440">
        <v>8.33</v>
      </c>
      <c r="J440">
        <v>61.69472964</v>
      </c>
      <c r="K440">
        <v>0.3564</v>
      </c>
      <c r="L440">
        <v>0</v>
      </c>
      <c r="M440">
        <v>1</v>
      </c>
      <c r="N440">
        <v>0</v>
      </c>
      <c r="O440">
        <v>1</v>
      </c>
      <c r="P440">
        <v>1</v>
      </c>
      <c r="Q440">
        <v>4.8305709023941</v>
      </c>
      <c r="R440">
        <v>187</v>
      </c>
      <c r="S440">
        <v>7.7</v>
      </c>
      <c r="T440">
        <v>31.6</v>
      </c>
      <c r="U440">
        <v>1</v>
      </c>
      <c r="V440">
        <v>1.281314168</v>
      </c>
      <c r="W440">
        <v>0</v>
      </c>
      <c r="X440">
        <v>9.429158111</v>
      </c>
      <c r="Y440">
        <v>0</v>
      </c>
      <c r="Z440" s="1">
        <f t="shared" si="122"/>
        <v>0</v>
      </c>
      <c r="AA440" s="1">
        <f t="shared" si="123"/>
        <v>0</v>
      </c>
      <c r="AB440" s="1">
        <f t="shared" si="124"/>
        <v>0</v>
      </c>
      <c r="AC440" s="1">
        <f t="shared" si="125"/>
        <v>0</v>
      </c>
      <c r="AD440" s="1">
        <f t="shared" si="126"/>
        <v>0</v>
      </c>
      <c r="AE440" s="1">
        <f t="shared" si="127"/>
        <v>0</v>
      </c>
      <c r="AF440" s="1">
        <f t="shared" si="128"/>
        <v>0</v>
      </c>
      <c r="AG440" s="1">
        <f t="shared" si="129"/>
        <v>0</v>
      </c>
      <c r="AH440" s="1">
        <f t="shared" si="130"/>
        <v>0</v>
      </c>
      <c r="AI440" s="1">
        <f t="shared" si="131"/>
        <v>0</v>
      </c>
      <c r="AJ440" s="1">
        <f t="shared" si="132"/>
        <v>0</v>
      </c>
      <c r="AK440" s="1">
        <f t="shared" si="133"/>
        <v>0</v>
      </c>
      <c r="AL440" s="1">
        <f t="shared" si="134"/>
        <v>0</v>
      </c>
      <c r="AM440" s="1">
        <f t="shared" si="135"/>
        <v>0</v>
      </c>
      <c r="AN440" s="1">
        <f t="shared" si="136"/>
        <v>1</v>
      </c>
      <c r="AO440" s="1">
        <f t="shared" si="137"/>
        <v>0</v>
      </c>
      <c r="AP440" s="1">
        <f t="shared" si="138"/>
        <v>0</v>
      </c>
      <c r="AQ440" s="1">
        <f t="shared" si="139"/>
        <v>0</v>
      </c>
      <c r="AR440">
        <f t="shared" si="140"/>
        <v>15</v>
      </c>
    </row>
    <row r="441" spans="1:44">
      <c r="A441">
        <v>440</v>
      </c>
      <c r="B441">
        <v>2018</v>
      </c>
      <c r="C441">
        <v>13.2</v>
      </c>
      <c r="E441">
        <v>0</v>
      </c>
      <c r="F441">
        <v>3.9</v>
      </c>
      <c r="G441" t="s">
        <v>53</v>
      </c>
      <c r="H441">
        <f t="shared" si="121"/>
        <v>1</v>
      </c>
      <c r="I441">
        <v>11.83</v>
      </c>
      <c r="J441">
        <v>65.11430527</v>
      </c>
      <c r="K441">
        <v>0.24</v>
      </c>
      <c r="L441">
        <v>0</v>
      </c>
      <c r="M441">
        <v>1</v>
      </c>
      <c r="N441">
        <v>0</v>
      </c>
      <c r="O441">
        <v>1</v>
      </c>
      <c r="P441">
        <v>0</v>
      </c>
      <c r="Q441">
        <v>8.87845303867403</v>
      </c>
      <c r="R441">
        <v>446</v>
      </c>
      <c r="S441">
        <v>13.8</v>
      </c>
      <c r="T441">
        <v>18.1</v>
      </c>
      <c r="U441">
        <v>1</v>
      </c>
      <c r="V441">
        <v>0.459958932</v>
      </c>
      <c r="W441">
        <v>1</v>
      </c>
      <c r="X441">
        <v>4.665297741</v>
      </c>
      <c r="Y441">
        <v>0</v>
      </c>
      <c r="Z441" s="1">
        <f t="shared" si="122"/>
        <v>0</v>
      </c>
      <c r="AA441" s="1">
        <f t="shared" si="123"/>
        <v>0</v>
      </c>
      <c r="AB441" s="1">
        <f t="shared" si="124"/>
        <v>0</v>
      </c>
      <c r="AC441" s="1">
        <f t="shared" si="125"/>
        <v>0</v>
      </c>
      <c r="AD441" s="1">
        <f t="shared" si="126"/>
        <v>0</v>
      </c>
      <c r="AE441" s="1">
        <f t="shared" si="127"/>
        <v>0</v>
      </c>
      <c r="AF441" s="1">
        <f t="shared" si="128"/>
        <v>0</v>
      </c>
      <c r="AG441" s="1">
        <f t="shared" si="129"/>
        <v>0</v>
      </c>
      <c r="AH441" s="1">
        <f t="shared" si="130"/>
        <v>0</v>
      </c>
      <c r="AI441" s="1">
        <f t="shared" si="131"/>
        <v>0</v>
      </c>
      <c r="AJ441" s="1">
        <f t="shared" si="132"/>
        <v>1</v>
      </c>
      <c r="AK441" s="1">
        <f t="shared" si="133"/>
        <v>0</v>
      </c>
      <c r="AL441" s="1">
        <f t="shared" si="134"/>
        <v>0</v>
      </c>
      <c r="AM441" s="1">
        <f t="shared" si="135"/>
        <v>0</v>
      </c>
      <c r="AN441" s="1">
        <f t="shared" si="136"/>
        <v>0</v>
      </c>
      <c r="AO441" s="1">
        <f t="shared" si="137"/>
        <v>0</v>
      </c>
      <c r="AP441" s="1">
        <f t="shared" si="138"/>
        <v>0</v>
      </c>
      <c r="AQ441" s="1">
        <f t="shared" si="139"/>
        <v>0</v>
      </c>
      <c r="AR441">
        <f t="shared" si="140"/>
        <v>11</v>
      </c>
    </row>
    <row r="442" spans="1:44">
      <c r="A442">
        <v>441</v>
      </c>
      <c r="B442">
        <v>2018</v>
      </c>
      <c r="C442">
        <v>2.6</v>
      </c>
      <c r="E442">
        <v>0</v>
      </c>
      <c r="F442">
        <v>4.1</v>
      </c>
      <c r="G442" t="s">
        <v>45</v>
      </c>
      <c r="H442">
        <f t="shared" si="121"/>
        <v>0</v>
      </c>
      <c r="I442">
        <v>7.09</v>
      </c>
      <c r="J442">
        <v>69.81245722</v>
      </c>
      <c r="K442">
        <v>0.2006</v>
      </c>
      <c r="L442">
        <v>1</v>
      </c>
      <c r="M442">
        <v>1</v>
      </c>
      <c r="N442">
        <v>0</v>
      </c>
      <c r="O442">
        <v>1</v>
      </c>
      <c r="P442">
        <v>0</v>
      </c>
      <c r="Q442">
        <v>5.68324125230203</v>
      </c>
      <c r="R442">
        <v>296</v>
      </c>
      <c r="S442">
        <v>13.4</v>
      </c>
      <c r="T442">
        <v>25.4</v>
      </c>
      <c r="U442">
        <v>1</v>
      </c>
      <c r="V442">
        <v>1.281314168</v>
      </c>
      <c r="W442">
        <v>1</v>
      </c>
      <c r="X442">
        <v>2.792607803</v>
      </c>
      <c r="Y442">
        <v>0</v>
      </c>
      <c r="Z442" s="1">
        <f t="shared" si="122"/>
        <v>0</v>
      </c>
      <c r="AA442" s="1">
        <f t="shared" si="123"/>
        <v>0</v>
      </c>
      <c r="AB442" s="1">
        <f t="shared" si="124"/>
        <v>0</v>
      </c>
      <c r="AC442" s="1">
        <f t="shared" si="125"/>
        <v>0</v>
      </c>
      <c r="AD442" s="1">
        <f t="shared" si="126"/>
        <v>0</v>
      </c>
      <c r="AE442" s="1">
        <f t="shared" si="127"/>
        <v>0</v>
      </c>
      <c r="AF442" s="1">
        <f t="shared" si="128"/>
        <v>0</v>
      </c>
      <c r="AG442" s="1">
        <f t="shared" si="129"/>
        <v>0</v>
      </c>
      <c r="AH442" s="1">
        <f t="shared" si="130"/>
        <v>1</v>
      </c>
      <c r="AI442" s="1">
        <f t="shared" si="131"/>
        <v>0</v>
      </c>
      <c r="AJ442" s="1">
        <f t="shared" si="132"/>
        <v>0</v>
      </c>
      <c r="AK442" s="1">
        <f t="shared" si="133"/>
        <v>0</v>
      </c>
      <c r="AL442" s="1">
        <f t="shared" si="134"/>
        <v>0</v>
      </c>
      <c r="AM442" s="1">
        <f t="shared" si="135"/>
        <v>0</v>
      </c>
      <c r="AN442" s="1">
        <f t="shared" si="136"/>
        <v>0</v>
      </c>
      <c r="AO442" s="1">
        <f t="shared" si="137"/>
        <v>0</v>
      </c>
      <c r="AP442" s="1">
        <f t="shared" si="138"/>
        <v>0</v>
      </c>
      <c r="AQ442" s="1">
        <f t="shared" si="139"/>
        <v>0</v>
      </c>
      <c r="AR442">
        <f t="shared" si="140"/>
        <v>9</v>
      </c>
    </row>
    <row r="443" spans="1:44">
      <c r="A443">
        <v>442</v>
      </c>
      <c r="B443">
        <v>2018</v>
      </c>
      <c r="C443">
        <v>7</v>
      </c>
      <c r="E443">
        <v>0</v>
      </c>
      <c r="F443">
        <v>4.2</v>
      </c>
      <c r="G443" t="s">
        <v>50</v>
      </c>
      <c r="H443">
        <f t="shared" si="121"/>
        <v>2</v>
      </c>
      <c r="I443">
        <v>2.89</v>
      </c>
      <c r="J443">
        <v>75.38398357</v>
      </c>
      <c r="K443">
        <v>0.0104</v>
      </c>
      <c r="L443">
        <v>0</v>
      </c>
      <c r="M443">
        <v>1</v>
      </c>
      <c r="N443">
        <v>0</v>
      </c>
      <c r="O443">
        <v>1</v>
      </c>
      <c r="P443">
        <v>0</v>
      </c>
      <c r="Q443">
        <v>6.86556169429097</v>
      </c>
      <c r="R443">
        <v>107</v>
      </c>
      <c r="S443">
        <v>11.4</v>
      </c>
      <c r="T443">
        <v>32.3</v>
      </c>
      <c r="U443">
        <v>0</v>
      </c>
      <c r="V443">
        <v>13.79876797</v>
      </c>
      <c r="W443">
        <v>0</v>
      </c>
      <c r="X443">
        <v>13.96303901</v>
      </c>
      <c r="Y443">
        <v>0</v>
      </c>
      <c r="Z443" s="1">
        <f t="shared" si="122"/>
        <v>1</v>
      </c>
      <c r="AA443" s="1">
        <f t="shared" si="123"/>
        <v>0</v>
      </c>
      <c r="AB443" s="1">
        <f t="shared" si="124"/>
        <v>0</v>
      </c>
      <c r="AC443" s="1">
        <f t="shared" si="125"/>
        <v>0</v>
      </c>
      <c r="AD443" s="1">
        <f t="shared" si="126"/>
        <v>0</v>
      </c>
      <c r="AE443" s="1">
        <f t="shared" si="127"/>
        <v>0</v>
      </c>
      <c r="AF443" s="1">
        <f t="shared" si="128"/>
        <v>0</v>
      </c>
      <c r="AG443" s="1">
        <f t="shared" si="129"/>
        <v>0</v>
      </c>
      <c r="AH443" s="1">
        <f t="shared" si="130"/>
        <v>0</v>
      </c>
      <c r="AI443" s="1">
        <f t="shared" si="131"/>
        <v>0</v>
      </c>
      <c r="AJ443" s="1">
        <f t="shared" si="132"/>
        <v>0</v>
      </c>
      <c r="AK443" s="1">
        <f t="shared" si="133"/>
        <v>0</v>
      </c>
      <c r="AL443" s="1">
        <f t="shared" si="134"/>
        <v>0</v>
      </c>
      <c r="AM443" s="1">
        <f t="shared" si="135"/>
        <v>0</v>
      </c>
      <c r="AN443" s="1">
        <f t="shared" si="136"/>
        <v>0</v>
      </c>
      <c r="AO443" s="1">
        <f t="shared" si="137"/>
        <v>0</v>
      </c>
      <c r="AP443" s="1">
        <f t="shared" si="138"/>
        <v>0</v>
      </c>
      <c r="AQ443" s="1">
        <f t="shared" si="139"/>
        <v>0</v>
      </c>
      <c r="AR443">
        <f t="shared" si="140"/>
        <v>1</v>
      </c>
    </row>
    <row r="444" spans="1:44">
      <c r="A444">
        <v>443</v>
      </c>
      <c r="B444">
        <v>2018</v>
      </c>
      <c r="C444">
        <v>3.5</v>
      </c>
      <c r="D444">
        <v>2.5</v>
      </c>
      <c r="E444">
        <v>0</v>
      </c>
      <c r="F444">
        <v>3.1</v>
      </c>
      <c r="G444" t="s">
        <v>53</v>
      </c>
      <c r="H444">
        <f t="shared" si="121"/>
        <v>1</v>
      </c>
      <c r="I444">
        <v>9.2</v>
      </c>
      <c r="J444">
        <v>63.01984942</v>
      </c>
      <c r="K444">
        <v>0.0956</v>
      </c>
      <c r="L444">
        <v>0</v>
      </c>
      <c r="M444">
        <v>1</v>
      </c>
      <c r="N444">
        <v>0</v>
      </c>
      <c r="O444">
        <v>1</v>
      </c>
      <c r="P444">
        <v>0</v>
      </c>
      <c r="Q444">
        <v>5.12338858195212</v>
      </c>
      <c r="R444">
        <v>507</v>
      </c>
      <c r="S444">
        <v>9.7</v>
      </c>
      <c r="T444">
        <v>20.9</v>
      </c>
      <c r="U444">
        <v>1</v>
      </c>
      <c r="V444">
        <v>1.77412731</v>
      </c>
      <c r="W444">
        <v>1</v>
      </c>
      <c r="X444">
        <v>5.979466119</v>
      </c>
      <c r="Y444">
        <v>0</v>
      </c>
      <c r="Z444" s="1">
        <f t="shared" si="122"/>
        <v>0</v>
      </c>
      <c r="AA444" s="1">
        <f t="shared" si="123"/>
        <v>0</v>
      </c>
      <c r="AB444" s="1">
        <f t="shared" si="124"/>
        <v>0</v>
      </c>
      <c r="AC444" s="1">
        <f t="shared" si="125"/>
        <v>0</v>
      </c>
      <c r="AD444" s="1">
        <f t="shared" si="126"/>
        <v>0</v>
      </c>
      <c r="AE444" s="1">
        <f t="shared" si="127"/>
        <v>0</v>
      </c>
      <c r="AF444" s="1">
        <f t="shared" si="128"/>
        <v>0</v>
      </c>
      <c r="AG444" s="1">
        <f t="shared" si="129"/>
        <v>0</v>
      </c>
      <c r="AH444" s="1">
        <f t="shared" si="130"/>
        <v>0</v>
      </c>
      <c r="AI444" s="1">
        <f t="shared" si="131"/>
        <v>0</v>
      </c>
      <c r="AJ444" s="1">
        <f t="shared" si="132"/>
        <v>1</v>
      </c>
      <c r="AK444" s="1">
        <f t="shared" si="133"/>
        <v>0</v>
      </c>
      <c r="AL444" s="1">
        <f t="shared" si="134"/>
        <v>0</v>
      </c>
      <c r="AM444" s="1">
        <f t="shared" si="135"/>
        <v>0</v>
      </c>
      <c r="AN444" s="1">
        <f t="shared" si="136"/>
        <v>0</v>
      </c>
      <c r="AO444" s="1">
        <f t="shared" si="137"/>
        <v>0</v>
      </c>
      <c r="AP444" s="1">
        <f t="shared" si="138"/>
        <v>0</v>
      </c>
      <c r="AQ444" s="1">
        <f t="shared" si="139"/>
        <v>0</v>
      </c>
      <c r="AR444">
        <f t="shared" si="140"/>
        <v>11</v>
      </c>
    </row>
    <row r="445" spans="1:44">
      <c r="A445">
        <v>444</v>
      </c>
      <c r="B445">
        <v>2018</v>
      </c>
      <c r="C445">
        <v>12.3</v>
      </c>
      <c r="D445">
        <v>100</v>
      </c>
      <c r="E445">
        <v>0</v>
      </c>
      <c r="F445">
        <v>3.8</v>
      </c>
      <c r="G445" t="s">
        <v>53</v>
      </c>
      <c r="H445">
        <f t="shared" si="121"/>
        <v>1</v>
      </c>
      <c r="I445">
        <v>4.11</v>
      </c>
      <c r="J445">
        <v>69.90006845</v>
      </c>
      <c r="K445">
        <v>0.0666</v>
      </c>
      <c r="L445">
        <v>0</v>
      </c>
      <c r="M445">
        <v>1</v>
      </c>
      <c r="N445">
        <v>0</v>
      </c>
      <c r="O445">
        <v>1</v>
      </c>
      <c r="P445">
        <v>1</v>
      </c>
      <c r="Q445">
        <v>8.13812154696132</v>
      </c>
      <c r="R445">
        <v>206</v>
      </c>
      <c r="S445">
        <v>13.3</v>
      </c>
      <c r="T445">
        <v>34.4</v>
      </c>
      <c r="U445">
        <v>0</v>
      </c>
      <c r="V445">
        <v>15.40862423</v>
      </c>
      <c r="W445">
        <v>0</v>
      </c>
      <c r="X445">
        <v>15.40862423</v>
      </c>
      <c r="Y445">
        <v>1</v>
      </c>
      <c r="Z445" s="1">
        <f t="shared" si="122"/>
        <v>0</v>
      </c>
      <c r="AA445" s="1">
        <f t="shared" si="123"/>
        <v>0</v>
      </c>
      <c r="AB445" s="1">
        <f t="shared" si="124"/>
        <v>0</v>
      </c>
      <c r="AC445" s="1">
        <f t="shared" si="125"/>
        <v>0</v>
      </c>
      <c r="AD445" s="1">
        <f t="shared" si="126"/>
        <v>0</v>
      </c>
      <c r="AE445" s="1">
        <f t="shared" si="127"/>
        <v>0</v>
      </c>
      <c r="AF445" s="1">
        <f t="shared" si="128"/>
        <v>0</v>
      </c>
      <c r="AG445" s="1">
        <f t="shared" si="129"/>
        <v>0</v>
      </c>
      <c r="AH445" s="1">
        <f t="shared" si="130"/>
        <v>0</v>
      </c>
      <c r="AI445" s="1">
        <f t="shared" si="131"/>
        <v>0</v>
      </c>
      <c r="AJ445" s="1">
        <f t="shared" si="132"/>
        <v>1</v>
      </c>
      <c r="AK445" s="1">
        <f t="shared" si="133"/>
        <v>0</v>
      </c>
      <c r="AL445" s="1">
        <f t="shared" si="134"/>
        <v>0</v>
      </c>
      <c r="AM445" s="1">
        <f t="shared" si="135"/>
        <v>0</v>
      </c>
      <c r="AN445" s="1">
        <f t="shared" si="136"/>
        <v>0</v>
      </c>
      <c r="AO445" s="1">
        <f t="shared" si="137"/>
        <v>0</v>
      </c>
      <c r="AP445" s="1">
        <f t="shared" si="138"/>
        <v>0</v>
      </c>
      <c r="AQ445" s="1">
        <f t="shared" si="139"/>
        <v>0</v>
      </c>
      <c r="AR445">
        <f t="shared" si="140"/>
        <v>11</v>
      </c>
    </row>
    <row r="446" spans="1:44">
      <c r="A446">
        <v>445</v>
      </c>
      <c r="B446">
        <v>2018</v>
      </c>
      <c r="C446">
        <v>9.7</v>
      </c>
      <c r="D446">
        <v>0</v>
      </c>
      <c r="E446">
        <v>0</v>
      </c>
      <c r="F446">
        <v>3.6</v>
      </c>
      <c r="G446" t="s">
        <v>53</v>
      </c>
      <c r="H446">
        <f t="shared" si="121"/>
        <v>1</v>
      </c>
      <c r="I446">
        <v>4.08</v>
      </c>
      <c r="J446">
        <v>54.76796715</v>
      </c>
      <c r="K446">
        <v>0.4934</v>
      </c>
      <c r="L446">
        <v>0</v>
      </c>
      <c r="M446">
        <v>0</v>
      </c>
      <c r="N446">
        <v>0</v>
      </c>
      <c r="O446">
        <v>1</v>
      </c>
      <c r="P446">
        <v>0</v>
      </c>
      <c r="Q446">
        <v>7.08471454880294</v>
      </c>
      <c r="R446">
        <v>328</v>
      </c>
      <c r="S446">
        <v>11.1</v>
      </c>
      <c r="T446">
        <v>23.5</v>
      </c>
      <c r="U446">
        <v>1</v>
      </c>
      <c r="V446">
        <v>4.599589322</v>
      </c>
      <c r="W446">
        <v>1</v>
      </c>
      <c r="X446">
        <v>14.29158111</v>
      </c>
      <c r="Y446">
        <v>0</v>
      </c>
      <c r="Z446" s="1">
        <f t="shared" si="122"/>
        <v>0</v>
      </c>
      <c r="AA446" s="1">
        <f t="shared" si="123"/>
        <v>0</v>
      </c>
      <c r="AB446" s="1">
        <f t="shared" si="124"/>
        <v>0</v>
      </c>
      <c r="AC446" s="1">
        <f t="shared" si="125"/>
        <v>0</v>
      </c>
      <c r="AD446" s="1">
        <f t="shared" si="126"/>
        <v>0</v>
      </c>
      <c r="AE446" s="1">
        <f t="shared" si="127"/>
        <v>0</v>
      </c>
      <c r="AF446" s="1">
        <f t="shared" si="128"/>
        <v>0</v>
      </c>
      <c r="AG446" s="1">
        <f t="shared" si="129"/>
        <v>0</v>
      </c>
      <c r="AH446" s="1">
        <f t="shared" si="130"/>
        <v>0</v>
      </c>
      <c r="AI446" s="1">
        <f t="shared" si="131"/>
        <v>0</v>
      </c>
      <c r="AJ446" s="1">
        <f t="shared" si="132"/>
        <v>1</v>
      </c>
      <c r="AK446" s="1">
        <f t="shared" si="133"/>
        <v>0</v>
      </c>
      <c r="AL446" s="1">
        <f t="shared" si="134"/>
        <v>0</v>
      </c>
      <c r="AM446" s="1">
        <f t="shared" si="135"/>
        <v>0</v>
      </c>
      <c r="AN446" s="1">
        <f t="shared" si="136"/>
        <v>0</v>
      </c>
      <c r="AO446" s="1">
        <f t="shared" si="137"/>
        <v>0</v>
      </c>
      <c r="AP446" s="1">
        <f t="shared" si="138"/>
        <v>0</v>
      </c>
      <c r="AQ446" s="1">
        <f t="shared" si="139"/>
        <v>0</v>
      </c>
      <c r="AR446">
        <f t="shared" si="140"/>
        <v>11</v>
      </c>
    </row>
    <row r="447" spans="1:44">
      <c r="A447">
        <v>446</v>
      </c>
      <c r="B447">
        <v>2018</v>
      </c>
      <c r="C447">
        <v>1.8</v>
      </c>
      <c r="D447">
        <v>15</v>
      </c>
      <c r="E447">
        <v>0</v>
      </c>
      <c r="F447">
        <v>4.7</v>
      </c>
      <c r="G447" t="s">
        <v>53</v>
      </c>
      <c r="H447">
        <f t="shared" si="121"/>
        <v>1</v>
      </c>
      <c r="I447">
        <v>3.42</v>
      </c>
      <c r="J447">
        <v>53.56605065</v>
      </c>
      <c r="K447">
        <v>0</v>
      </c>
      <c r="L447">
        <v>0</v>
      </c>
      <c r="M447">
        <v>0</v>
      </c>
      <c r="N447">
        <v>0</v>
      </c>
      <c r="O447">
        <v>1</v>
      </c>
      <c r="P447">
        <v>0</v>
      </c>
      <c r="Q447">
        <v>6.55801104972376</v>
      </c>
      <c r="R447">
        <v>271</v>
      </c>
      <c r="S447">
        <v>13.3</v>
      </c>
      <c r="T447">
        <v>26.8</v>
      </c>
      <c r="U447">
        <v>1</v>
      </c>
      <c r="V447">
        <v>7.195071869</v>
      </c>
      <c r="W447">
        <v>0</v>
      </c>
      <c r="X447">
        <v>14.75154004</v>
      </c>
      <c r="Y447">
        <v>1</v>
      </c>
      <c r="Z447" s="1">
        <f t="shared" si="122"/>
        <v>0</v>
      </c>
      <c r="AA447" s="1">
        <f t="shared" si="123"/>
        <v>0</v>
      </c>
      <c r="AB447" s="1">
        <f t="shared" si="124"/>
        <v>0</v>
      </c>
      <c r="AC447" s="1">
        <f t="shared" si="125"/>
        <v>0</v>
      </c>
      <c r="AD447" s="1">
        <f t="shared" si="126"/>
        <v>0</v>
      </c>
      <c r="AE447" s="1">
        <f t="shared" si="127"/>
        <v>0</v>
      </c>
      <c r="AF447" s="1">
        <f t="shared" si="128"/>
        <v>0</v>
      </c>
      <c r="AG447" s="1">
        <f t="shared" si="129"/>
        <v>0</v>
      </c>
      <c r="AH447" s="1">
        <f t="shared" si="130"/>
        <v>0</v>
      </c>
      <c r="AI447" s="1">
        <f t="shared" si="131"/>
        <v>0</v>
      </c>
      <c r="AJ447" s="1">
        <f t="shared" si="132"/>
        <v>1</v>
      </c>
      <c r="AK447" s="1">
        <f t="shared" si="133"/>
        <v>0</v>
      </c>
      <c r="AL447" s="1">
        <f t="shared" si="134"/>
        <v>0</v>
      </c>
      <c r="AM447" s="1">
        <f t="shared" si="135"/>
        <v>0</v>
      </c>
      <c r="AN447" s="1">
        <f t="shared" si="136"/>
        <v>0</v>
      </c>
      <c r="AO447" s="1">
        <f t="shared" si="137"/>
        <v>0</v>
      </c>
      <c r="AP447" s="1">
        <f t="shared" si="138"/>
        <v>0</v>
      </c>
      <c r="AQ447" s="1">
        <f t="shared" si="139"/>
        <v>0</v>
      </c>
      <c r="AR447">
        <f t="shared" si="140"/>
        <v>11</v>
      </c>
    </row>
    <row r="448" spans="1:44">
      <c r="A448">
        <v>447</v>
      </c>
      <c r="B448">
        <v>2018</v>
      </c>
      <c r="C448">
        <v>0</v>
      </c>
      <c r="E448">
        <v>1</v>
      </c>
      <c r="F448">
        <v>3.8</v>
      </c>
      <c r="G448" t="s">
        <v>53</v>
      </c>
      <c r="H448">
        <f t="shared" si="121"/>
        <v>1</v>
      </c>
      <c r="I448">
        <v>10.89</v>
      </c>
      <c r="J448">
        <v>73.96577687</v>
      </c>
      <c r="K448">
        <v>0.1724</v>
      </c>
      <c r="L448">
        <v>1</v>
      </c>
      <c r="M448">
        <v>0</v>
      </c>
      <c r="N448">
        <v>0</v>
      </c>
      <c r="O448">
        <v>1</v>
      </c>
      <c r="P448">
        <v>0</v>
      </c>
      <c r="Q448">
        <v>9.07550644567219</v>
      </c>
      <c r="R448">
        <v>366</v>
      </c>
      <c r="S448">
        <v>11.6</v>
      </c>
      <c r="T448">
        <v>22.1</v>
      </c>
      <c r="U448">
        <v>1</v>
      </c>
      <c r="V448">
        <v>2.595482546</v>
      </c>
      <c r="W448">
        <v>1</v>
      </c>
      <c r="X448">
        <v>6.636550308</v>
      </c>
      <c r="Y448">
        <v>0</v>
      </c>
      <c r="Z448" s="1">
        <f t="shared" si="122"/>
        <v>0</v>
      </c>
      <c r="AA448" s="1">
        <f t="shared" si="123"/>
        <v>0</v>
      </c>
      <c r="AB448" s="1">
        <f t="shared" si="124"/>
        <v>0</v>
      </c>
      <c r="AC448" s="1">
        <f t="shared" si="125"/>
        <v>0</v>
      </c>
      <c r="AD448" s="1">
        <f t="shared" si="126"/>
        <v>0</v>
      </c>
      <c r="AE448" s="1">
        <f t="shared" si="127"/>
        <v>0</v>
      </c>
      <c r="AF448" s="1">
        <f t="shared" si="128"/>
        <v>0</v>
      </c>
      <c r="AG448" s="1">
        <f t="shared" si="129"/>
        <v>0</v>
      </c>
      <c r="AH448" s="1">
        <f t="shared" si="130"/>
        <v>0</v>
      </c>
      <c r="AI448" s="1">
        <f t="shared" si="131"/>
        <v>0</v>
      </c>
      <c r="AJ448" s="1">
        <f t="shared" si="132"/>
        <v>1</v>
      </c>
      <c r="AK448" s="1">
        <f t="shared" si="133"/>
        <v>0</v>
      </c>
      <c r="AL448" s="1">
        <f t="shared" si="134"/>
        <v>0</v>
      </c>
      <c r="AM448" s="1">
        <f t="shared" si="135"/>
        <v>0</v>
      </c>
      <c r="AN448" s="1">
        <f t="shared" si="136"/>
        <v>0</v>
      </c>
      <c r="AO448" s="1">
        <f t="shared" si="137"/>
        <v>0</v>
      </c>
      <c r="AP448" s="1">
        <f t="shared" si="138"/>
        <v>0</v>
      </c>
      <c r="AQ448" s="1">
        <f t="shared" si="139"/>
        <v>0</v>
      </c>
      <c r="AR448">
        <f t="shared" si="140"/>
        <v>11</v>
      </c>
    </row>
    <row r="449" spans="1:44">
      <c r="A449">
        <v>448</v>
      </c>
      <c r="B449">
        <v>2018</v>
      </c>
      <c r="C449">
        <v>9.7</v>
      </c>
      <c r="D449">
        <v>0</v>
      </c>
      <c r="E449">
        <v>0</v>
      </c>
      <c r="F449">
        <v>3.5</v>
      </c>
      <c r="G449" t="s">
        <v>53</v>
      </c>
      <c r="H449">
        <f t="shared" si="121"/>
        <v>1</v>
      </c>
      <c r="I449">
        <v>8.13</v>
      </c>
      <c r="J449">
        <v>61.23477071</v>
      </c>
      <c r="K449">
        <v>0.0003</v>
      </c>
      <c r="L449">
        <v>0</v>
      </c>
      <c r="M449">
        <v>0</v>
      </c>
      <c r="N449">
        <v>0</v>
      </c>
      <c r="O449">
        <v>1</v>
      </c>
      <c r="P449">
        <v>0</v>
      </c>
      <c r="Q449">
        <v>8.76058931860037</v>
      </c>
      <c r="R449">
        <v>377</v>
      </c>
      <c r="S449">
        <v>9.6</v>
      </c>
      <c r="T449">
        <v>21.7</v>
      </c>
      <c r="U449">
        <v>1</v>
      </c>
      <c r="V449">
        <v>0.558521561</v>
      </c>
      <c r="W449">
        <v>1</v>
      </c>
      <c r="X449">
        <v>1.609856263</v>
      </c>
      <c r="Y449">
        <v>0</v>
      </c>
      <c r="Z449" s="1">
        <f t="shared" si="122"/>
        <v>0</v>
      </c>
      <c r="AA449" s="1">
        <f t="shared" si="123"/>
        <v>0</v>
      </c>
      <c r="AB449" s="1">
        <f t="shared" si="124"/>
        <v>0</v>
      </c>
      <c r="AC449" s="1">
        <f t="shared" si="125"/>
        <v>0</v>
      </c>
      <c r="AD449" s="1">
        <f t="shared" si="126"/>
        <v>0</v>
      </c>
      <c r="AE449" s="1">
        <f t="shared" si="127"/>
        <v>0</v>
      </c>
      <c r="AF449" s="1">
        <f t="shared" si="128"/>
        <v>0</v>
      </c>
      <c r="AG449" s="1">
        <f t="shared" si="129"/>
        <v>0</v>
      </c>
      <c r="AH449" s="1">
        <f t="shared" si="130"/>
        <v>0</v>
      </c>
      <c r="AI449" s="1">
        <f t="shared" si="131"/>
        <v>0</v>
      </c>
      <c r="AJ449" s="1">
        <f t="shared" si="132"/>
        <v>1</v>
      </c>
      <c r="AK449" s="1">
        <f t="shared" si="133"/>
        <v>0</v>
      </c>
      <c r="AL449" s="1">
        <f t="shared" si="134"/>
        <v>0</v>
      </c>
      <c r="AM449" s="1">
        <f t="shared" si="135"/>
        <v>0</v>
      </c>
      <c r="AN449" s="1">
        <f t="shared" si="136"/>
        <v>0</v>
      </c>
      <c r="AO449" s="1">
        <f t="shared" si="137"/>
        <v>0</v>
      </c>
      <c r="AP449" s="1">
        <f t="shared" si="138"/>
        <v>0</v>
      </c>
      <c r="AQ449" s="1">
        <f t="shared" si="139"/>
        <v>0</v>
      </c>
      <c r="AR449">
        <f t="shared" si="140"/>
        <v>11</v>
      </c>
    </row>
    <row r="450" spans="1:44">
      <c r="A450">
        <v>449</v>
      </c>
      <c r="B450">
        <v>2018</v>
      </c>
      <c r="C450">
        <v>13.2</v>
      </c>
      <c r="D450">
        <v>80</v>
      </c>
      <c r="E450">
        <v>1</v>
      </c>
      <c r="F450">
        <v>3.6</v>
      </c>
      <c r="G450" t="s">
        <v>53</v>
      </c>
      <c r="H450">
        <f t="shared" ref="H450:H513" si="141">IF(G450="Melanoma",0,IF(G450="NSCLC",1,2))</f>
        <v>1</v>
      </c>
      <c r="I450">
        <v>3.7</v>
      </c>
      <c r="J450">
        <v>75.18412047</v>
      </c>
      <c r="K450">
        <v>0.2123</v>
      </c>
      <c r="L450">
        <v>0</v>
      </c>
      <c r="M450">
        <v>0</v>
      </c>
      <c r="N450">
        <v>0</v>
      </c>
      <c r="O450">
        <v>1</v>
      </c>
      <c r="P450">
        <v>0</v>
      </c>
      <c r="Q450">
        <v>7.57458563535912</v>
      </c>
      <c r="R450">
        <v>269</v>
      </c>
      <c r="S450">
        <v>10</v>
      </c>
      <c r="T450">
        <v>30.4</v>
      </c>
      <c r="U450">
        <v>1</v>
      </c>
      <c r="V450">
        <v>1.149897331</v>
      </c>
      <c r="W450">
        <v>1</v>
      </c>
      <c r="X450">
        <v>5.059548255</v>
      </c>
      <c r="Y450">
        <v>0</v>
      </c>
      <c r="Z450" s="1">
        <f t="shared" ref="Z450:Z516" si="142">IF($G450="Bladder",1,0)</f>
        <v>0</v>
      </c>
      <c r="AA450" s="1">
        <f t="shared" ref="AA450:AA516" si="143">IF($G450="Breast",1,0)</f>
        <v>0</v>
      </c>
      <c r="AB450" s="1">
        <f t="shared" ref="AB450:AB516" si="144">IF($G450="Colorectal",1,0)</f>
        <v>0</v>
      </c>
      <c r="AC450" s="1">
        <f t="shared" ref="AC450:AC516" si="145">IF($G450="Endometrial",1,0)</f>
        <v>0</v>
      </c>
      <c r="AD450" s="1">
        <f t="shared" ref="AD450:AD516" si="146">IF($G450="Esophageal",1,0)</f>
        <v>0</v>
      </c>
      <c r="AE450" s="1">
        <f t="shared" ref="AE450:AE516" si="147">IF($G450="Gastric",1,0)</f>
        <v>0</v>
      </c>
      <c r="AF450" s="1">
        <f t="shared" ref="AF450:AF516" si="148">IF($G450="Head &amp; Neck",1,0)</f>
        <v>0</v>
      </c>
      <c r="AG450" s="1">
        <f t="shared" ref="AG450:AG516" si="149">IF($G450="Hepatobiliary",1,0)</f>
        <v>0</v>
      </c>
      <c r="AH450" s="1">
        <f t="shared" ref="AH450:AH516" si="150">IF($G450="Melanoma",1,0)</f>
        <v>0</v>
      </c>
      <c r="AI450" s="1">
        <f t="shared" ref="AI450:AI516" si="151">IF($G450="Mesothelioma",1,0)</f>
        <v>0</v>
      </c>
      <c r="AJ450" s="1">
        <f t="shared" ref="AJ450:AJ516" si="152">IF($G450="NSCLC",1,0)</f>
        <v>1</v>
      </c>
      <c r="AK450" s="1">
        <f t="shared" ref="AK450:AK516" si="153">IF($G450="Ovarian",1,0)</f>
        <v>0</v>
      </c>
      <c r="AL450" s="1">
        <f t="shared" ref="AL450:AL516" si="154">IF($G450="Pancreatic",1,0)</f>
        <v>0</v>
      </c>
      <c r="AM450" s="1">
        <f t="shared" ref="AM450:AM516" si="155">IF($G450="Renal",1,0)</f>
        <v>0</v>
      </c>
      <c r="AN450" s="1">
        <f t="shared" ref="AN450:AN516" si="156">IF($G450="Sarcoma",1,0)</f>
        <v>0</v>
      </c>
      <c r="AO450" s="1">
        <f t="shared" ref="AO450:AO516" si="157">IF($G450="SCLC",1,0)</f>
        <v>0</v>
      </c>
      <c r="AP450" s="1">
        <f t="shared" ref="AP450:AP516" si="158">IF($G450="Unknown primary",1,0)</f>
        <v>0</v>
      </c>
      <c r="AQ450" s="1">
        <f t="shared" ref="AQ450:AQ516" si="159">IF($G450="CNS",1,0)</f>
        <v>0</v>
      </c>
      <c r="AR450">
        <f t="shared" si="140"/>
        <v>11</v>
      </c>
    </row>
    <row r="451" spans="1:44">
      <c r="A451">
        <v>450</v>
      </c>
      <c r="B451">
        <v>2018</v>
      </c>
      <c r="C451">
        <v>7.9</v>
      </c>
      <c r="E451">
        <v>1</v>
      </c>
      <c r="F451">
        <v>4.3</v>
      </c>
      <c r="G451" t="s">
        <v>52</v>
      </c>
      <c r="H451">
        <f t="shared" si="141"/>
        <v>2</v>
      </c>
      <c r="I451">
        <v>5.08</v>
      </c>
      <c r="J451">
        <v>83.87132101</v>
      </c>
      <c r="K451">
        <v>0.2513</v>
      </c>
      <c r="L451">
        <v>0</v>
      </c>
      <c r="M451">
        <v>0</v>
      </c>
      <c r="N451">
        <v>0</v>
      </c>
      <c r="O451">
        <v>1</v>
      </c>
      <c r="P451">
        <v>0</v>
      </c>
      <c r="Q451">
        <v>5.61510128913444</v>
      </c>
      <c r="R451">
        <v>236</v>
      </c>
      <c r="S451">
        <v>10.7</v>
      </c>
      <c r="T451">
        <v>28.7</v>
      </c>
      <c r="U451">
        <v>1</v>
      </c>
      <c r="V451">
        <v>4.895277207</v>
      </c>
      <c r="W451">
        <v>0</v>
      </c>
      <c r="X451">
        <v>8.016427105</v>
      </c>
      <c r="Y451">
        <v>0</v>
      </c>
      <c r="Z451" s="1">
        <f t="shared" si="142"/>
        <v>0</v>
      </c>
      <c r="AA451" s="1">
        <f t="shared" si="143"/>
        <v>0</v>
      </c>
      <c r="AB451" s="1">
        <f t="shared" si="144"/>
        <v>0</v>
      </c>
      <c r="AC451" s="1">
        <f t="shared" si="145"/>
        <v>0</v>
      </c>
      <c r="AD451" s="1">
        <f t="shared" si="146"/>
        <v>0</v>
      </c>
      <c r="AE451" s="1">
        <f t="shared" si="147"/>
        <v>0</v>
      </c>
      <c r="AF451" s="1">
        <f t="shared" si="148"/>
        <v>0</v>
      </c>
      <c r="AG451" s="1">
        <f t="shared" si="149"/>
        <v>0</v>
      </c>
      <c r="AH451" s="1">
        <f t="shared" si="150"/>
        <v>0</v>
      </c>
      <c r="AI451" s="1">
        <f t="shared" si="151"/>
        <v>0</v>
      </c>
      <c r="AJ451" s="1">
        <f t="shared" si="152"/>
        <v>0</v>
      </c>
      <c r="AK451" s="1">
        <f t="shared" si="153"/>
        <v>0</v>
      </c>
      <c r="AL451" s="1">
        <f t="shared" si="154"/>
        <v>0</v>
      </c>
      <c r="AM451" s="1">
        <f t="shared" si="155"/>
        <v>0</v>
      </c>
      <c r="AN451" s="1">
        <f t="shared" si="156"/>
        <v>0</v>
      </c>
      <c r="AO451" s="1">
        <f t="shared" si="157"/>
        <v>1</v>
      </c>
      <c r="AP451" s="1">
        <f t="shared" si="158"/>
        <v>0</v>
      </c>
      <c r="AQ451" s="1">
        <f t="shared" si="159"/>
        <v>0</v>
      </c>
      <c r="AR451">
        <f t="shared" si="140"/>
        <v>16</v>
      </c>
    </row>
    <row r="452" spans="1:44">
      <c r="A452">
        <v>451</v>
      </c>
      <c r="B452">
        <v>2018</v>
      </c>
      <c r="C452">
        <v>4.4</v>
      </c>
      <c r="E452">
        <v>1</v>
      </c>
      <c r="F452">
        <v>3.9</v>
      </c>
      <c r="G452" t="s">
        <v>54</v>
      </c>
      <c r="H452">
        <f t="shared" si="141"/>
        <v>2</v>
      </c>
      <c r="I452">
        <v>3.67</v>
      </c>
      <c r="J452">
        <v>66.19028063</v>
      </c>
      <c r="K452">
        <v>0.4355</v>
      </c>
      <c r="L452">
        <v>0</v>
      </c>
      <c r="M452">
        <v>0</v>
      </c>
      <c r="N452">
        <v>0</v>
      </c>
      <c r="O452">
        <v>1</v>
      </c>
      <c r="P452">
        <v>0</v>
      </c>
      <c r="Q452">
        <v>0.953959484346223</v>
      </c>
      <c r="R452">
        <v>159</v>
      </c>
      <c r="S452">
        <v>9.7</v>
      </c>
      <c r="T452">
        <v>29.3</v>
      </c>
      <c r="U452">
        <v>1</v>
      </c>
      <c r="V452">
        <v>1.609856263</v>
      </c>
      <c r="W452">
        <v>0</v>
      </c>
      <c r="X452">
        <v>12.41889117</v>
      </c>
      <c r="Y452">
        <v>0</v>
      </c>
      <c r="Z452" s="1">
        <f t="shared" si="142"/>
        <v>0</v>
      </c>
      <c r="AA452" s="1">
        <f t="shared" si="143"/>
        <v>0</v>
      </c>
      <c r="AB452" s="1">
        <f t="shared" si="144"/>
        <v>0</v>
      </c>
      <c r="AC452" s="1">
        <f t="shared" si="145"/>
        <v>1</v>
      </c>
      <c r="AD452" s="1">
        <f t="shared" si="146"/>
        <v>0</v>
      </c>
      <c r="AE452" s="1">
        <f t="shared" si="147"/>
        <v>0</v>
      </c>
      <c r="AF452" s="1">
        <f t="shared" si="148"/>
        <v>0</v>
      </c>
      <c r="AG452" s="1">
        <f t="shared" si="149"/>
        <v>0</v>
      </c>
      <c r="AH452" s="1">
        <f t="shared" si="150"/>
        <v>0</v>
      </c>
      <c r="AI452" s="1">
        <f t="shared" si="151"/>
        <v>0</v>
      </c>
      <c r="AJ452" s="1">
        <f t="shared" si="152"/>
        <v>0</v>
      </c>
      <c r="AK452" s="1">
        <f t="shared" si="153"/>
        <v>0</v>
      </c>
      <c r="AL452" s="1">
        <f t="shared" si="154"/>
        <v>0</v>
      </c>
      <c r="AM452" s="1">
        <f t="shared" si="155"/>
        <v>0</v>
      </c>
      <c r="AN452" s="1">
        <f t="shared" si="156"/>
        <v>0</v>
      </c>
      <c r="AO452" s="1">
        <f t="shared" si="157"/>
        <v>0</v>
      </c>
      <c r="AP452" s="1">
        <f t="shared" si="158"/>
        <v>0</v>
      </c>
      <c r="AQ452" s="1">
        <f t="shared" si="159"/>
        <v>0</v>
      </c>
      <c r="AR452">
        <f t="shared" si="140"/>
        <v>4</v>
      </c>
    </row>
    <row r="453" spans="1:44">
      <c r="A453">
        <v>452</v>
      </c>
      <c r="B453">
        <v>2018</v>
      </c>
      <c r="C453">
        <v>0.9</v>
      </c>
      <c r="D453">
        <v>90</v>
      </c>
      <c r="E453">
        <v>1</v>
      </c>
      <c r="F453">
        <v>4.1</v>
      </c>
      <c r="G453" t="s">
        <v>53</v>
      </c>
      <c r="H453">
        <f t="shared" si="141"/>
        <v>1</v>
      </c>
      <c r="I453">
        <v>2.44</v>
      </c>
      <c r="J453">
        <v>52.67351129</v>
      </c>
      <c r="K453">
        <v>0</v>
      </c>
      <c r="L453">
        <v>0</v>
      </c>
      <c r="M453">
        <v>0</v>
      </c>
      <c r="N453">
        <v>0</v>
      </c>
      <c r="O453">
        <v>1</v>
      </c>
      <c r="P453">
        <v>0</v>
      </c>
      <c r="Q453">
        <v>6.66850828729282</v>
      </c>
      <c r="R453">
        <v>304</v>
      </c>
      <c r="S453">
        <v>11.3</v>
      </c>
      <c r="T453">
        <v>23.1</v>
      </c>
      <c r="U453">
        <v>1</v>
      </c>
      <c r="V453">
        <v>7.359342916</v>
      </c>
      <c r="W453">
        <v>0</v>
      </c>
      <c r="X453">
        <v>13.43737166</v>
      </c>
      <c r="Y453">
        <v>1</v>
      </c>
      <c r="Z453" s="1">
        <f t="shared" si="142"/>
        <v>0</v>
      </c>
      <c r="AA453" s="1">
        <f t="shared" si="143"/>
        <v>0</v>
      </c>
      <c r="AB453" s="1">
        <f t="shared" si="144"/>
        <v>0</v>
      </c>
      <c r="AC453" s="1">
        <f t="shared" si="145"/>
        <v>0</v>
      </c>
      <c r="AD453" s="1">
        <f t="shared" si="146"/>
        <v>0</v>
      </c>
      <c r="AE453" s="1">
        <f t="shared" si="147"/>
        <v>0</v>
      </c>
      <c r="AF453" s="1">
        <f t="shared" si="148"/>
        <v>0</v>
      </c>
      <c r="AG453" s="1">
        <f t="shared" si="149"/>
        <v>0</v>
      </c>
      <c r="AH453" s="1">
        <f t="shared" si="150"/>
        <v>0</v>
      </c>
      <c r="AI453" s="1">
        <f t="shared" si="151"/>
        <v>0</v>
      </c>
      <c r="AJ453" s="1">
        <f t="shared" si="152"/>
        <v>1</v>
      </c>
      <c r="AK453" s="1">
        <f t="shared" si="153"/>
        <v>0</v>
      </c>
      <c r="AL453" s="1">
        <f t="shared" si="154"/>
        <v>0</v>
      </c>
      <c r="AM453" s="1">
        <f t="shared" si="155"/>
        <v>0</v>
      </c>
      <c r="AN453" s="1">
        <f t="shared" si="156"/>
        <v>0</v>
      </c>
      <c r="AO453" s="1">
        <f t="shared" si="157"/>
        <v>0</v>
      </c>
      <c r="AP453" s="1">
        <f t="shared" si="158"/>
        <v>0</v>
      </c>
      <c r="AQ453" s="1">
        <f t="shared" si="159"/>
        <v>0</v>
      </c>
      <c r="AR453">
        <f t="shared" si="140"/>
        <v>11</v>
      </c>
    </row>
    <row r="454" spans="1:44">
      <c r="A454">
        <v>453</v>
      </c>
      <c r="B454">
        <v>2018</v>
      </c>
      <c r="C454">
        <v>2.6</v>
      </c>
      <c r="E454">
        <v>1</v>
      </c>
      <c r="F454">
        <v>2.9</v>
      </c>
      <c r="G454" t="s">
        <v>54</v>
      </c>
      <c r="H454">
        <f t="shared" si="141"/>
        <v>2</v>
      </c>
      <c r="I454">
        <v>3.33</v>
      </c>
      <c r="J454">
        <v>66.33812457</v>
      </c>
      <c r="K454">
        <v>0.0094</v>
      </c>
      <c r="L454">
        <v>0</v>
      </c>
      <c r="M454">
        <v>0</v>
      </c>
      <c r="N454">
        <v>0</v>
      </c>
      <c r="O454">
        <v>1</v>
      </c>
      <c r="P454">
        <v>0</v>
      </c>
      <c r="Q454">
        <v>7.53775322283609</v>
      </c>
      <c r="R454">
        <v>347</v>
      </c>
      <c r="S454">
        <v>9.1</v>
      </c>
      <c r="T454">
        <v>42.3</v>
      </c>
      <c r="U454">
        <v>1</v>
      </c>
      <c r="V454">
        <v>1.412731006</v>
      </c>
      <c r="W454">
        <v>1</v>
      </c>
      <c r="X454">
        <v>1.511293634</v>
      </c>
      <c r="Y454">
        <v>0</v>
      </c>
      <c r="Z454" s="1">
        <f t="shared" si="142"/>
        <v>0</v>
      </c>
      <c r="AA454" s="1">
        <f t="shared" si="143"/>
        <v>0</v>
      </c>
      <c r="AB454" s="1">
        <f t="shared" si="144"/>
        <v>0</v>
      </c>
      <c r="AC454" s="1">
        <f t="shared" si="145"/>
        <v>1</v>
      </c>
      <c r="AD454" s="1">
        <f t="shared" si="146"/>
        <v>0</v>
      </c>
      <c r="AE454" s="1">
        <f t="shared" si="147"/>
        <v>0</v>
      </c>
      <c r="AF454" s="1">
        <f t="shared" si="148"/>
        <v>0</v>
      </c>
      <c r="AG454" s="1">
        <f t="shared" si="149"/>
        <v>0</v>
      </c>
      <c r="AH454" s="1">
        <f t="shared" si="150"/>
        <v>0</v>
      </c>
      <c r="AI454" s="1">
        <f t="shared" si="151"/>
        <v>0</v>
      </c>
      <c r="AJ454" s="1">
        <f t="shared" si="152"/>
        <v>0</v>
      </c>
      <c r="AK454" s="1">
        <f t="shared" si="153"/>
        <v>0</v>
      </c>
      <c r="AL454" s="1">
        <f t="shared" si="154"/>
        <v>0</v>
      </c>
      <c r="AM454" s="1">
        <f t="shared" si="155"/>
        <v>0</v>
      </c>
      <c r="AN454" s="1">
        <f t="shared" si="156"/>
        <v>0</v>
      </c>
      <c r="AO454" s="1">
        <f t="shared" si="157"/>
        <v>0</v>
      </c>
      <c r="AP454" s="1">
        <f t="shared" si="158"/>
        <v>0</v>
      </c>
      <c r="AQ454" s="1">
        <f t="shared" si="159"/>
        <v>0</v>
      </c>
      <c r="AR454">
        <f t="shared" si="140"/>
        <v>4</v>
      </c>
    </row>
    <row r="455" spans="1:44">
      <c r="A455">
        <v>454</v>
      </c>
      <c r="B455">
        <v>2018</v>
      </c>
      <c r="C455">
        <v>3.5</v>
      </c>
      <c r="D455">
        <v>90</v>
      </c>
      <c r="E455">
        <v>0</v>
      </c>
      <c r="F455">
        <v>4.1</v>
      </c>
      <c r="G455" t="s">
        <v>53</v>
      </c>
      <c r="H455">
        <f t="shared" si="141"/>
        <v>1</v>
      </c>
      <c r="I455">
        <v>23.3</v>
      </c>
      <c r="J455">
        <v>62.76796715</v>
      </c>
      <c r="K455">
        <v>0.0932</v>
      </c>
      <c r="L455">
        <v>0</v>
      </c>
      <c r="M455">
        <v>0</v>
      </c>
      <c r="N455">
        <v>0</v>
      </c>
      <c r="O455">
        <v>1</v>
      </c>
      <c r="P455">
        <v>0</v>
      </c>
      <c r="Q455">
        <v>6.40331491712707</v>
      </c>
      <c r="R455">
        <v>636</v>
      </c>
      <c r="S455">
        <v>9.6</v>
      </c>
      <c r="T455">
        <v>22.8</v>
      </c>
      <c r="U455">
        <v>1</v>
      </c>
      <c r="V455">
        <v>2.036960986</v>
      </c>
      <c r="W455">
        <v>0</v>
      </c>
      <c r="X455">
        <v>14.35728953</v>
      </c>
      <c r="Y455">
        <v>0</v>
      </c>
      <c r="Z455" s="1">
        <f t="shared" si="142"/>
        <v>0</v>
      </c>
      <c r="AA455" s="1">
        <f t="shared" si="143"/>
        <v>0</v>
      </c>
      <c r="AB455" s="1">
        <f t="shared" si="144"/>
        <v>0</v>
      </c>
      <c r="AC455" s="1">
        <f t="shared" si="145"/>
        <v>0</v>
      </c>
      <c r="AD455" s="1">
        <f t="shared" si="146"/>
        <v>0</v>
      </c>
      <c r="AE455" s="1">
        <f t="shared" si="147"/>
        <v>0</v>
      </c>
      <c r="AF455" s="1">
        <f t="shared" si="148"/>
        <v>0</v>
      </c>
      <c r="AG455" s="1">
        <f t="shared" si="149"/>
        <v>0</v>
      </c>
      <c r="AH455" s="1">
        <f t="shared" si="150"/>
        <v>0</v>
      </c>
      <c r="AI455" s="1">
        <f t="shared" si="151"/>
        <v>0</v>
      </c>
      <c r="AJ455" s="1">
        <f t="shared" si="152"/>
        <v>1</v>
      </c>
      <c r="AK455" s="1">
        <f t="shared" si="153"/>
        <v>0</v>
      </c>
      <c r="AL455" s="1">
        <f t="shared" si="154"/>
        <v>0</v>
      </c>
      <c r="AM455" s="1">
        <f t="shared" si="155"/>
        <v>0</v>
      </c>
      <c r="AN455" s="1">
        <f t="shared" si="156"/>
        <v>0</v>
      </c>
      <c r="AO455" s="1">
        <f t="shared" si="157"/>
        <v>0</v>
      </c>
      <c r="AP455" s="1">
        <f t="shared" si="158"/>
        <v>0</v>
      </c>
      <c r="AQ455" s="1">
        <f t="shared" si="159"/>
        <v>0</v>
      </c>
      <c r="AR455">
        <f t="shared" si="140"/>
        <v>11</v>
      </c>
    </row>
    <row r="456" spans="1:44">
      <c r="A456">
        <v>455</v>
      </c>
      <c r="B456">
        <v>2018</v>
      </c>
      <c r="C456">
        <v>2.6</v>
      </c>
      <c r="E456">
        <v>1</v>
      </c>
      <c r="F456">
        <v>4.3</v>
      </c>
      <c r="G456" t="s">
        <v>53</v>
      </c>
      <c r="H456">
        <f t="shared" si="141"/>
        <v>1</v>
      </c>
      <c r="I456">
        <v>3.26</v>
      </c>
      <c r="J456">
        <v>59.55920602</v>
      </c>
      <c r="K456">
        <v>0.4614</v>
      </c>
      <c r="L456">
        <v>0</v>
      </c>
      <c r="M456">
        <v>0</v>
      </c>
      <c r="N456">
        <v>0</v>
      </c>
      <c r="O456">
        <v>1</v>
      </c>
      <c r="P456">
        <v>0</v>
      </c>
      <c r="Q456">
        <v>3.9889502762431</v>
      </c>
      <c r="R456">
        <v>249</v>
      </c>
      <c r="S456">
        <v>12.5</v>
      </c>
      <c r="T456">
        <v>21.4</v>
      </c>
      <c r="U456">
        <v>1</v>
      </c>
      <c r="V456">
        <v>1.708418891</v>
      </c>
      <c r="W456">
        <v>1</v>
      </c>
      <c r="X456">
        <v>1.708418891</v>
      </c>
      <c r="Y456">
        <v>0</v>
      </c>
      <c r="Z456" s="1">
        <f t="shared" si="142"/>
        <v>0</v>
      </c>
      <c r="AA456" s="1">
        <f t="shared" si="143"/>
        <v>0</v>
      </c>
      <c r="AB456" s="1">
        <f t="shared" si="144"/>
        <v>0</v>
      </c>
      <c r="AC456" s="1">
        <f t="shared" si="145"/>
        <v>0</v>
      </c>
      <c r="AD456" s="1">
        <f t="shared" si="146"/>
        <v>0</v>
      </c>
      <c r="AE456" s="1">
        <f t="shared" si="147"/>
        <v>0</v>
      </c>
      <c r="AF456" s="1">
        <f t="shared" si="148"/>
        <v>0</v>
      </c>
      <c r="AG456" s="1">
        <f t="shared" si="149"/>
        <v>0</v>
      </c>
      <c r="AH456" s="1">
        <f t="shared" si="150"/>
        <v>0</v>
      </c>
      <c r="AI456" s="1">
        <f t="shared" si="151"/>
        <v>0</v>
      </c>
      <c r="AJ456" s="1">
        <f t="shared" si="152"/>
        <v>1</v>
      </c>
      <c r="AK456" s="1">
        <f t="shared" si="153"/>
        <v>0</v>
      </c>
      <c r="AL456" s="1">
        <f t="shared" si="154"/>
        <v>0</v>
      </c>
      <c r="AM456" s="1">
        <f t="shared" si="155"/>
        <v>0</v>
      </c>
      <c r="AN456" s="1">
        <f t="shared" si="156"/>
        <v>0</v>
      </c>
      <c r="AO456" s="1">
        <f t="shared" si="157"/>
        <v>0</v>
      </c>
      <c r="AP456" s="1">
        <f t="shared" si="158"/>
        <v>0</v>
      </c>
      <c r="AQ456" s="1">
        <f t="shared" si="159"/>
        <v>0</v>
      </c>
      <c r="AR456">
        <f t="shared" si="140"/>
        <v>11</v>
      </c>
    </row>
    <row r="457" spans="1:44">
      <c r="A457">
        <v>456</v>
      </c>
      <c r="B457">
        <v>2018</v>
      </c>
      <c r="C457">
        <v>16.7</v>
      </c>
      <c r="D457">
        <v>0</v>
      </c>
      <c r="E457">
        <v>0</v>
      </c>
      <c r="F457">
        <v>3.8</v>
      </c>
      <c r="G457" t="s">
        <v>53</v>
      </c>
      <c r="H457">
        <f t="shared" si="141"/>
        <v>1</v>
      </c>
      <c r="I457">
        <v>0.97</v>
      </c>
      <c r="J457">
        <v>70.29979466</v>
      </c>
      <c r="K457">
        <v>0.7241</v>
      </c>
      <c r="L457">
        <v>0</v>
      </c>
      <c r="M457">
        <v>1</v>
      </c>
      <c r="N457">
        <v>0</v>
      </c>
      <c r="O457">
        <v>1</v>
      </c>
      <c r="P457">
        <v>0</v>
      </c>
      <c r="Q457">
        <v>6.21915285451197</v>
      </c>
      <c r="R457">
        <v>239</v>
      </c>
      <c r="S457">
        <v>12.9</v>
      </c>
      <c r="T457">
        <v>26.7</v>
      </c>
      <c r="U457">
        <v>1</v>
      </c>
      <c r="V457">
        <v>0.131416838</v>
      </c>
      <c r="W457">
        <v>1</v>
      </c>
      <c r="X457">
        <v>0.131416838</v>
      </c>
      <c r="Y457">
        <v>0</v>
      </c>
      <c r="Z457" s="1">
        <f t="shared" si="142"/>
        <v>0</v>
      </c>
      <c r="AA457" s="1">
        <f t="shared" si="143"/>
        <v>0</v>
      </c>
      <c r="AB457" s="1">
        <f t="shared" si="144"/>
        <v>0</v>
      </c>
      <c r="AC457" s="1">
        <f t="shared" si="145"/>
        <v>0</v>
      </c>
      <c r="AD457" s="1">
        <f t="shared" si="146"/>
        <v>0</v>
      </c>
      <c r="AE457" s="1">
        <f t="shared" si="147"/>
        <v>0</v>
      </c>
      <c r="AF457" s="1">
        <f t="shared" si="148"/>
        <v>0</v>
      </c>
      <c r="AG457" s="1">
        <f t="shared" si="149"/>
        <v>0</v>
      </c>
      <c r="AH457" s="1">
        <f t="shared" si="150"/>
        <v>0</v>
      </c>
      <c r="AI457" s="1">
        <f t="shared" si="151"/>
        <v>0</v>
      </c>
      <c r="AJ457" s="1">
        <f t="shared" si="152"/>
        <v>1</v>
      </c>
      <c r="AK457" s="1">
        <f t="shared" si="153"/>
        <v>0</v>
      </c>
      <c r="AL457" s="1">
        <f t="shared" si="154"/>
        <v>0</v>
      </c>
      <c r="AM457" s="1">
        <f t="shared" si="155"/>
        <v>0</v>
      </c>
      <c r="AN457" s="1">
        <f t="shared" si="156"/>
        <v>0</v>
      </c>
      <c r="AO457" s="1">
        <f t="shared" si="157"/>
        <v>0</v>
      </c>
      <c r="AP457" s="1">
        <f t="shared" si="158"/>
        <v>0</v>
      </c>
      <c r="AQ457" s="1">
        <f t="shared" si="159"/>
        <v>0</v>
      </c>
      <c r="AR457">
        <f t="shared" si="140"/>
        <v>11</v>
      </c>
    </row>
    <row r="458" spans="1:44">
      <c r="A458">
        <v>457</v>
      </c>
      <c r="B458">
        <v>2018</v>
      </c>
      <c r="C458">
        <v>12.3</v>
      </c>
      <c r="D458">
        <v>60</v>
      </c>
      <c r="E458">
        <v>0</v>
      </c>
      <c r="F458">
        <v>3.7</v>
      </c>
      <c r="G458" t="s">
        <v>53</v>
      </c>
      <c r="H458">
        <f t="shared" si="141"/>
        <v>1</v>
      </c>
      <c r="I458">
        <v>5.47</v>
      </c>
      <c r="J458">
        <v>67.44421629</v>
      </c>
      <c r="K458">
        <v>0.1364</v>
      </c>
      <c r="L458">
        <v>0</v>
      </c>
      <c r="M458">
        <v>0</v>
      </c>
      <c r="N458">
        <v>0</v>
      </c>
      <c r="O458">
        <v>1</v>
      </c>
      <c r="P458">
        <v>0</v>
      </c>
      <c r="Q458">
        <v>4.96685082872928</v>
      </c>
      <c r="R458">
        <v>351</v>
      </c>
      <c r="S458">
        <v>14.3</v>
      </c>
      <c r="T458">
        <v>28.1</v>
      </c>
      <c r="U458">
        <v>1</v>
      </c>
      <c r="V458">
        <v>4.073921971</v>
      </c>
      <c r="W458">
        <v>0</v>
      </c>
      <c r="X458">
        <v>13.5687885</v>
      </c>
      <c r="Y458">
        <v>0</v>
      </c>
      <c r="Z458" s="1">
        <f t="shared" si="142"/>
        <v>0</v>
      </c>
      <c r="AA458" s="1">
        <f t="shared" si="143"/>
        <v>0</v>
      </c>
      <c r="AB458" s="1">
        <f t="shared" si="144"/>
        <v>0</v>
      </c>
      <c r="AC458" s="1">
        <f t="shared" si="145"/>
        <v>0</v>
      </c>
      <c r="AD458" s="1">
        <f t="shared" si="146"/>
        <v>0</v>
      </c>
      <c r="AE458" s="1">
        <f t="shared" si="147"/>
        <v>0</v>
      </c>
      <c r="AF458" s="1">
        <f t="shared" si="148"/>
        <v>0</v>
      </c>
      <c r="AG458" s="1">
        <f t="shared" si="149"/>
        <v>0</v>
      </c>
      <c r="AH458" s="1">
        <f t="shared" si="150"/>
        <v>0</v>
      </c>
      <c r="AI458" s="1">
        <f t="shared" si="151"/>
        <v>0</v>
      </c>
      <c r="AJ458" s="1">
        <f t="shared" si="152"/>
        <v>1</v>
      </c>
      <c r="AK458" s="1">
        <f t="shared" si="153"/>
        <v>0</v>
      </c>
      <c r="AL458" s="1">
        <f t="shared" si="154"/>
        <v>0</v>
      </c>
      <c r="AM458" s="1">
        <f t="shared" si="155"/>
        <v>0</v>
      </c>
      <c r="AN458" s="1">
        <f t="shared" si="156"/>
        <v>0</v>
      </c>
      <c r="AO458" s="1">
        <f t="shared" si="157"/>
        <v>0</v>
      </c>
      <c r="AP458" s="1">
        <f t="shared" si="158"/>
        <v>0</v>
      </c>
      <c r="AQ458" s="1">
        <f t="shared" si="159"/>
        <v>0</v>
      </c>
      <c r="AR458">
        <f t="shared" si="140"/>
        <v>11</v>
      </c>
    </row>
    <row r="459" spans="1:44">
      <c r="A459">
        <v>458</v>
      </c>
      <c r="B459">
        <v>2018</v>
      </c>
      <c r="C459">
        <v>16.7</v>
      </c>
      <c r="D459">
        <v>0</v>
      </c>
      <c r="E459">
        <v>0</v>
      </c>
      <c r="F459">
        <v>4.1</v>
      </c>
      <c r="G459" t="s">
        <v>53</v>
      </c>
      <c r="H459">
        <f t="shared" si="141"/>
        <v>1</v>
      </c>
      <c r="I459">
        <v>3.19</v>
      </c>
      <c r="J459">
        <v>55.71526352</v>
      </c>
      <c r="K459">
        <v>0.1221</v>
      </c>
      <c r="L459">
        <v>0</v>
      </c>
      <c r="M459">
        <v>0</v>
      </c>
      <c r="N459">
        <v>0</v>
      </c>
      <c r="O459">
        <v>1</v>
      </c>
      <c r="P459">
        <v>0</v>
      </c>
      <c r="Q459">
        <v>9.53959484346227</v>
      </c>
      <c r="R459">
        <v>358</v>
      </c>
      <c r="S459">
        <v>13.1</v>
      </c>
      <c r="T459">
        <v>35.8</v>
      </c>
      <c r="U459">
        <v>1</v>
      </c>
      <c r="V459">
        <v>7.392197125</v>
      </c>
      <c r="W459">
        <v>0</v>
      </c>
      <c r="X459">
        <v>13.63449692</v>
      </c>
      <c r="Y459">
        <v>1</v>
      </c>
      <c r="Z459" s="1">
        <f t="shared" si="142"/>
        <v>0</v>
      </c>
      <c r="AA459" s="1">
        <f t="shared" si="143"/>
        <v>0</v>
      </c>
      <c r="AB459" s="1">
        <f t="shared" si="144"/>
        <v>0</v>
      </c>
      <c r="AC459" s="1">
        <f t="shared" si="145"/>
        <v>0</v>
      </c>
      <c r="AD459" s="1">
        <f t="shared" si="146"/>
        <v>0</v>
      </c>
      <c r="AE459" s="1">
        <f t="shared" si="147"/>
        <v>0</v>
      </c>
      <c r="AF459" s="1">
        <f t="shared" si="148"/>
        <v>0</v>
      </c>
      <c r="AG459" s="1">
        <f t="shared" si="149"/>
        <v>0</v>
      </c>
      <c r="AH459" s="1">
        <f t="shared" si="150"/>
        <v>0</v>
      </c>
      <c r="AI459" s="1">
        <f t="shared" si="151"/>
        <v>0</v>
      </c>
      <c r="AJ459" s="1">
        <f t="shared" si="152"/>
        <v>1</v>
      </c>
      <c r="AK459" s="1">
        <f t="shared" si="153"/>
        <v>0</v>
      </c>
      <c r="AL459" s="1">
        <f t="shared" si="154"/>
        <v>0</v>
      </c>
      <c r="AM459" s="1">
        <f t="shared" si="155"/>
        <v>0</v>
      </c>
      <c r="AN459" s="1">
        <f t="shared" si="156"/>
        <v>0</v>
      </c>
      <c r="AO459" s="1">
        <f t="shared" si="157"/>
        <v>0</v>
      </c>
      <c r="AP459" s="1">
        <f t="shared" si="158"/>
        <v>0</v>
      </c>
      <c r="AQ459" s="1">
        <f t="shared" si="159"/>
        <v>0</v>
      </c>
      <c r="AR459">
        <f t="shared" si="140"/>
        <v>11</v>
      </c>
    </row>
    <row r="460" spans="1:44">
      <c r="A460">
        <v>459</v>
      </c>
      <c r="B460">
        <v>2018</v>
      </c>
      <c r="C460">
        <v>1.8</v>
      </c>
      <c r="D460">
        <v>0</v>
      </c>
      <c r="E460">
        <v>1</v>
      </c>
      <c r="F460">
        <v>4.1</v>
      </c>
      <c r="G460" t="s">
        <v>53</v>
      </c>
      <c r="H460">
        <f t="shared" si="141"/>
        <v>1</v>
      </c>
      <c r="I460">
        <v>1.44</v>
      </c>
      <c r="J460">
        <v>28.13141684</v>
      </c>
      <c r="K460">
        <v>0.3539</v>
      </c>
      <c r="L460">
        <v>0</v>
      </c>
      <c r="M460">
        <v>0</v>
      </c>
      <c r="N460">
        <v>0</v>
      </c>
      <c r="O460">
        <v>1</v>
      </c>
      <c r="P460">
        <v>1</v>
      </c>
      <c r="Q460">
        <v>7.52854511970534</v>
      </c>
      <c r="R460">
        <v>342</v>
      </c>
      <c r="S460">
        <v>11.9</v>
      </c>
      <c r="T460">
        <v>25.5</v>
      </c>
      <c r="U460">
        <v>1</v>
      </c>
      <c r="V460">
        <v>2.759753593</v>
      </c>
      <c r="W460">
        <v>1</v>
      </c>
      <c r="X460">
        <v>10.02053388</v>
      </c>
      <c r="Y460">
        <v>0</v>
      </c>
      <c r="Z460" s="1">
        <f t="shared" si="142"/>
        <v>0</v>
      </c>
      <c r="AA460" s="1">
        <f t="shared" si="143"/>
        <v>0</v>
      </c>
      <c r="AB460" s="1">
        <f t="shared" si="144"/>
        <v>0</v>
      </c>
      <c r="AC460" s="1">
        <f t="shared" si="145"/>
        <v>0</v>
      </c>
      <c r="AD460" s="1">
        <f t="shared" si="146"/>
        <v>0</v>
      </c>
      <c r="AE460" s="1">
        <f t="shared" si="147"/>
        <v>0</v>
      </c>
      <c r="AF460" s="1">
        <f t="shared" si="148"/>
        <v>0</v>
      </c>
      <c r="AG460" s="1">
        <f t="shared" si="149"/>
        <v>0</v>
      </c>
      <c r="AH460" s="1">
        <f t="shared" si="150"/>
        <v>0</v>
      </c>
      <c r="AI460" s="1">
        <f t="shared" si="151"/>
        <v>0</v>
      </c>
      <c r="AJ460" s="1">
        <f t="shared" si="152"/>
        <v>1</v>
      </c>
      <c r="AK460" s="1">
        <f t="shared" si="153"/>
        <v>0</v>
      </c>
      <c r="AL460" s="1">
        <f t="shared" si="154"/>
        <v>0</v>
      </c>
      <c r="AM460" s="1">
        <f t="shared" si="155"/>
        <v>0</v>
      </c>
      <c r="AN460" s="1">
        <f t="shared" si="156"/>
        <v>0</v>
      </c>
      <c r="AO460" s="1">
        <f t="shared" si="157"/>
        <v>0</v>
      </c>
      <c r="AP460" s="1">
        <f t="shared" si="158"/>
        <v>0</v>
      </c>
      <c r="AQ460" s="1">
        <f t="shared" si="159"/>
        <v>0</v>
      </c>
      <c r="AR460">
        <f t="shared" si="140"/>
        <v>11</v>
      </c>
    </row>
    <row r="461" spans="1:44">
      <c r="A461">
        <v>460</v>
      </c>
      <c r="B461">
        <v>2018</v>
      </c>
      <c r="C461">
        <v>13.2</v>
      </c>
      <c r="D461">
        <v>0</v>
      </c>
      <c r="E461">
        <v>1</v>
      </c>
      <c r="F461">
        <v>4.5</v>
      </c>
      <c r="G461" t="s">
        <v>53</v>
      </c>
      <c r="H461">
        <f t="shared" si="141"/>
        <v>1</v>
      </c>
      <c r="I461">
        <v>4.75</v>
      </c>
      <c r="J461">
        <v>71.03901437</v>
      </c>
      <c r="K461">
        <v>0.0128</v>
      </c>
      <c r="L461">
        <v>0</v>
      </c>
      <c r="M461">
        <v>1</v>
      </c>
      <c r="N461">
        <v>0</v>
      </c>
      <c r="O461">
        <v>0</v>
      </c>
      <c r="P461">
        <v>0</v>
      </c>
      <c r="Q461">
        <v>6.41068139963168</v>
      </c>
      <c r="R461">
        <v>139</v>
      </c>
      <c r="S461">
        <v>13.3</v>
      </c>
      <c r="T461">
        <v>31.6</v>
      </c>
      <c r="U461">
        <v>0</v>
      </c>
      <c r="V461">
        <v>8.049281314</v>
      </c>
      <c r="W461">
        <v>0</v>
      </c>
      <c r="X461">
        <v>10.15195072</v>
      </c>
      <c r="Y461">
        <v>0</v>
      </c>
      <c r="Z461" s="1">
        <f t="shared" si="142"/>
        <v>0</v>
      </c>
      <c r="AA461" s="1">
        <f t="shared" si="143"/>
        <v>0</v>
      </c>
      <c r="AB461" s="1">
        <f t="shared" si="144"/>
        <v>0</v>
      </c>
      <c r="AC461" s="1">
        <f t="shared" si="145"/>
        <v>0</v>
      </c>
      <c r="AD461" s="1">
        <f t="shared" si="146"/>
        <v>0</v>
      </c>
      <c r="AE461" s="1">
        <f t="shared" si="147"/>
        <v>0</v>
      </c>
      <c r="AF461" s="1">
        <f t="shared" si="148"/>
        <v>0</v>
      </c>
      <c r="AG461" s="1">
        <f t="shared" si="149"/>
        <v>0</v>
      </c>
      <c r="AH461" s="1">
        <f t="shared" si="150"/>
        <v>0</v>
      </c>
      <c r="AI461" s="1">
        <f t="shared" si="151"/>
        <v>0</v>
      </c>
      <c r="AJ461" s="1">
        <f t="shared" si="152"/>
        <v>1</v>
      </c>
      <c r="AK461" s="1">
        <f t="shared" si="153"/>
        <v>0</v>
      </c>
      <c r="AL461" s="1">
        <f t="shared" si="154"/>
        <v>0</v>
      </c>
      <c r="AM461" s="1">
        <f t="shared" si="155"/>
        <v>0</v>
      </c>
      <c r="AN461" s="1">
        <f t="shared" si="156"/>
        <v>0</v>
      </c>
      <c r="AO461" s="1">
        <f t="shared" si="157"/>
        <v>0</v>
      </c>
      <c r="AP461" s="1">
        <f t="shared" si="158"/>
        <v>0</v>
      </c>
      <c r="AQ461" s="1">
        <f t="shared" si="159"/>
        <v>0</v>
      </c>
      <c r="AR461">
        <f t="shared" si="140"/>
        <v>11</v>
      </c>
    </row>
    <row r="462" spans="1:44">
      <c r="A462">
        <v>461</v>
      </c>
      <c r="B462">
        <v>2018</v>
      </c>
      <c r="C462">
        <v>14.9</v>
      </c>
      <c r="D462">
        <v>20</v>
      </c>
      <c r="E462">
        <v>0</v>
      </c>
      <c r="F462">
        <v>3.6</v>
      </c>
      <c r="G462" t="s">
        <v>53</v>
      </c>
      <c r="H462">
        <f t="shared" si="141"/>
        <v>1</v>
      </c>
      <c r="I462">
        <v>12.67</v>
      </c>
      <c r="J462">
        <v>73.90554415</v>
      </c>
      <c r="K462">
        <v>0.0602</v>
      </c>
      <c r="L462">
        <v>0</v>
      </c>
      <c r="M462">
        <v>1</v>
      </c>
      <c r="N462">
        <v>0</v>
      </c>
      <c r="O462">
        <v>1</v>
      </c>
      <c r="P462">
        <v>0</v>
      </c>
      <c r="Q462">
        <v>9.39779005524863</v>
      </c>
      <c r="R462">
        <v>724</v>
      </c>
      <c r="S462">
        <v>11.5</v>
      </c>
      <c r="T462">
        <v>23.9</v>
      </c>
      <c r="U462">
        <v>0</v>
      </c>
      <c r="V462">
        <v>13.76591376</v>
      </c>
      <c r="W462">
        <v>0</v>
      </c>
      <c r="X462">
        <v>13.76591376</v>
      </c>
      <c r="Y462">
        <v>1</v>
      </c>
      <c r="Z462" s="1">
        <f t="shared" si="142"/>
        <v>0</v>
      </c>
      <c r="AA462" s="1">
        <f t="shared" si="143"/>
        <v>0</v>
      </c>
      <c r="AB462" s="1">
        <f t="shared" si="144"/>
        <v>0</v>
      </c>
      <c r="AC462" s="1">
        <f t="shared" si="145"/>
        <v>0</v>
      </c>
      <c r="AD462" s="1">
        <f t="shared" si="146"/>
        <v>0</v>
      </c>
      <c r="AE462" s="1">
        <f t="shared" si="147"/>
        <v>0</v>
      </c>
      <c r="AF462" s="1">
        <f t="shared" si="148"/>
        <v>0</v>
      </c>
      <c r="AG462" s="1">
        <f t="shared" si="149"/>
        <v>0</v>
      </c>
      <c r="AH462" s="1">
        <f t="shared" si="150"/>
        <v>0</v>
      </c>
      <c r="AI462" s="1">
        <f t="shared" si="151"/>
        <v>0</v>
      </c>
      <c r="AJ462" s="1">
        <f t="shared" si="152"/>
        <v>1</v>
      </c>
      <c r="AK462" s="1">
        <f t="shared" si="153"/>
        <v>0</v>
      </c>
      <c r="AL462" s="1">
        <f t="shared" si="154"/>
        <v>0</v>
      </c>
      <c r="AM462" s="1">
        <f t="shared" si="155"/>
        <v>0</v>
      </c>
      <c r="AN462" s="1">
        <f t="shared" si="156"/>
        <v>0</v>
      </c>
      <c r="AO462" s="1">
        <f t="shared" si="157"/>
        <v>0</v>
      </c>
      <c r="AP462" s="1">
        <f t="shared" si="158"/>
        <v>0</v>
      </c>
      <c r="AQ462" s="1">
        <f t="shared" si="159"/>
        <v>0</v>
      </c>
      <c r="AR462">
        <f t="shared" si="140"/>
        <v>11</v>
      </c>
    </row>
    <row r="463" spans="1:44">
      <c r="A463">
        <v>462</v>
      </c>
      <c r="B463">
        <v>2018</v>
      </c>
      <c r="C463">
        <v>8.8</v>
      </c>
      <c r="D463">
        <v>40</v>
      </c>
      <c r="E463">
        <v>0</v>
      </c>
      <c r="F463">
        <v>4</v>
      </c>
      <c r="G463" t="s">
        <v>53</v>
      </c>
      <c r="H463">
        <f t="shared" si="141"/>
        <v>1</v>
      </c>
      <c r="I463">
        <v>4.92</v>
      </c>
      <c r="J463">
        <v>70.17111567</v>
      </c>
      <c r="K463">
        <v>0.239</v>
      </c>
      <c r="L463">
        <v>0</v>
      </c>
      <c r="M463">
        <v>1</v>
      </c>
      <c r="N463">
        <v>0</v>
      </c>
      <c r="O463">
        <v>1</v>
      </c>
      <c r="P463">
        <v>0</v>
      </c>
      <c r="Q463">
        <v>8.52302025782688</v>
      </c>
      <c r="R463">
        <v>261</v>
      </c>
      <c r="S463">
        <v>14.2</v>
      </c>
      <c r="T463">
        <v>20.7</v>
      </c>
      <c r="U463">
        <v>1</v>
      </c>
      <c r="V463">
        <v>2.234086242</v>
      </c>
      <c r="W463">
        <v>0</v>
      </c>
      <c r="X463">
        <v>10.28336756</v>
      </c>
      <c r="Y463">
        <v>0</v>
      </c>
      <c r="Z463" s="1">
        <f t="shared" si="142"/>
        <v>0</v>
      </c>
      <c r="AA463" s="1">
        <f t="shared" si="143"/>
        <v>0</v>
      </c>
      <c r="AB463" s="1">
        <f t="shared" si="144"/>
        <v>0</v>
      </c>
      <c r="AC463" s="1">
        <f t="shared" si="145"/>
        <v>0</v>
      </c>
      <c r="AD463" s="1">
        <f t="shared" si="146"/>
        <v>0</v>
      </c>
      <c r="AE463" s="1">
        <f t="shared" si="147"/>
        <v>0</v>
      </c>
      <c r="AF463" s="1">
        <f t="shared" si="148"/>
        <v>0</v>
      </c>
      <c r="AG463" s="1">
        <f t="shared" si="149"/>
        <v>0</v>
      </c>
      <c r="AH463" s="1">
        <f t="shared" si="150"/>
        <v>0</v>
      </c>
      <c r="AI463" s="1">
        <f t="shared" si="151"/>
        <v>0</v>
      </c>
      <c r="AJ463" s="1">
        <f t="shared" si="152"/>
        <v>1</v>
      </c>
      <c r="AK463" s="1">
        <f t="shared" si="153"/>
        <v>0</v>
      </c>
      <c r="AL463" s="1">
        <f t="shared" si="154"/>
        <v>0</v>
      </c>
      <c r="AM463" s="1">
        <f t="shared" si="155"/>
        <v>0</v>
      </c>
      <c r="AN463" s="1">
        <f t="shared" si="156"/>
        <v>0</v>
      </c>
      <c r="AO463" s="1">
        <f t="shared" si="157"/>
        <v>0</v>
      </c>
      <c r="AP463" s="1">
        <f t="shared" si="158"/>
        <v>0</v>
      </c>
      <c r="AQ463" s="1">
        <f t="shared" si="159"/>
        <v>0</v>
      </c>
      <c r="AR463">
        <f t="shared" si="140"/>
        <v>11</v>
      </c>
    </row>
    <row r="464" spans="1:44">
      <c r="A464">
        <v>463</v>
      </c>
      <c r="B464">
        <v>2018</v>
      </c>
      <c r="C464">
        <v>0.9</v>
      </c>
      <c r="D464">
        <v>0</v>
      </c>
      <c r="E464">
        <v>0</v>
      </c>
      <c r="F464">
        <v>3.3</v>
      </c>
      <c r="G464" t="s">
        <v>53</v>
      </c>
      <c r="H464">
        <f t="shared" si="141"/>
        <v>1</v>
      </c>
      <c r="I464">
        <v>13</v>
      </c>
      <c r="J464">
        <v>75.27994524</v>
      </c>
      <c r="K464">
        <v>0</v>
      </c>
      <c r="L464">
        <v>0</v>
      </c>
      <c r="M464">
        <v>0</v>
      </c>
      <c r="N464">
        <v>0</v>
      </c>
      <c r="O464">
        <v>1</v>
      </c>
      <c r="P464">
        <v>0</v>
      </c>
      <c r="Q464">
        <v>6.20994475138122</v>
      </c>
      <c r="R464">
        <v>692</v>
      </c>
      <c r="S464">
        <v>9.4</v>
      </c>
      <c r="T464">
        <v>21.7</v>
      </c>
      <c r="U464">
        <v>1</v>
      </c>
      <c r="V464">
        <v>2.661190965</v>
      </c>
      <c r="W464">
        <v>1</v>
      </c>
      <c r="X464">
        <v>2.661190965</v>
      </c>
      <c r="Y464">
        <v>0</v>
      </c>
      <c r="Z464" s="1">
        <f t="shared" si="142"/>
        <v>0</v>
      </c>
      <c r="AA464" s="1">
        <f t="shared" si="143"/>
        <v>0</v>
      </c>
      <c r="AB464" s="1">
        <f t="shared" si="144"/>
        <v>0</v>
      </c>
      <c r="AC464" s="1">
        <f t="shared" si="145"/>
        <v>0</v>
      </c>
      <c r="AD464" s="1">
        <f t="shared" si="146"/>
        <v>0</v>
      </c>
      <c r="AE464" s="1">
        <f t="shared" si="147"/>
        <v>0</v>
      </c>
      <c r="AF464" s="1">
        <f t="shared" si="148"/>
        <v>0</v>
      </c>
      <c r="AG464" s="1">
        <f t="shared" si="149"/>
        <v>0</v>
      </c>
      <c r="AH464" s="1">
        <f t="shared" si="150"/>
        <v>0</v>
      </c>
      <c r="AI464" s="1">
        <f t="shared" si="151"/>
        <v>0</v>
      </c>
      <c r="AJ464" s="1">
        <f t="shared" si="152"/>
        <v>1</v>
      </c>
      <c r="AK464" s="1">
        <f t="shared" si="153"/>
        <v>0</v>
      </c>
      <c r="AL464" s="1">
        <f t="shared" si="154"/>
        <v>0</v>
      </c>
      <c r="AM464" s="1">
        <f t="shared" si="155"/>
        <v>0</v>
      </c>
      <c r="AN464" s="1">
        <f t="shared" si="156"/>
        <v>0</v>
      </c>
      <c r="AO464" s="1">
        <f t="shared" si="157"/>
        <v>0</v>
      </c>
      <c r="AP464" s="1">
        <f t="shared" si="158"/>
        <v>0</v>
      </c>
      <c r="AQ464" s="1">
        <f t="shared" si="159"/>
        <v>0</v>
      </c>
      <c r="AR464">
        <f t="shared" si="140"/>
        <v>11</v>
      </c>
    </row>
    <row r="465" spans="1:44">
      <c r="A465">
        <v>464</v>
      </c>
      <c r="B465">
        <v>2018</v>
      </c>
      <c r="C465">
        <v>3.5</v>
      </c>
      <c r="D465">
        <v>0</v>
      </c>
      <c r="E465">
        <v>0</v>
      </c>
      <c r="F465">
        <v>4.5</v>
      </c>
      <c r="G465" t="s">
        <v>53</v>
      </c>
      <c r="H465">
        <f t="shared" si="141"/>
        <v>1</v>
      </c>
      <c r="I465">
        <v>2.5</v>
      </c>
      <c r="J465">
        <v>63.9835729</v>
      </c>
      <c r="K465">
        <v>0.0133</v>
      </c>
      <c r="L465">
        <v>0</v>
      </c>
      <c r="M465">
        <v>1</v>
      </c>
      <c r="N465">
        <v>0</v>
      </c>
      <c r="O465">
        <v>1</v>
      </c>
      <c r="P465">
        <v>0</v>
      </c>
      <c r="Q465">
        <v>9.16758747697975</v>
      </c>
      <c r="R465">
        <v>170</v>
      </c>
      <c r="S465">
        <v>15.9</v>
      </c>
      <c r="T465">
        <v>26.8</v>
      </c>
      <c r="U465">
        <v>0</v>
      </c>
      <c r="V465">
        <v>13.5687885</v>
      </c>
      <c r="W465">
        <v>0</v>
      </c>
      <c r="X465">
        <v>13.5687885</v>
      </c>
      <c r="Y465">
        <v>0</v>
      </c>
      <c r="Z465" s="1">
        <f t="shared" si="142"/>
        <v>0</v>
      </c>
      <c r="AA465" s="1">
        <f t="shared" si="143"/>
        <v>0</v>
      </c>
      <c r="AB465" s="1">
        <f t="shared" si="144"/>
        <v>0</v>
      </c>
      <c r="AC465" s="1">
        <f t="shared" si="145"/>
        <v>0</v>
      </c>
      <c r="AD465" s="1">
        <f t="shared" si="146"/>
        <v>0</v>
      </c>
      <c r="AE465" s="1">
        <f t="shared" si="147"/>
        <v>0</v>
      </c>
      <c r="AF465" s="1">
        <f t="shared" si="148"/>
        <v>0</v>
      </c>
      <c r="AG465" s="1">
        <f t="shared" si="149"/>
        <v>0</v>
      </c>
      <c r="AH465" s="1">
        <f t="shared" si="150"/>
        <v>0</v>
      </c>
      <c r="AI465" s="1">
        <f t="shared" si="151"/>
        <v>0</v>
      </c>
      <c r="AJ465" s="1">
        <f t="shared" si="152"/>
        <v>1</v>
      </c>
      <c r="AK465" s="1">
        <f t="shared" si="153"/>
        <v>0</v>
      </c>
      <c r="AL465" s="1">
        <f t="shared" si="154"/>
        <v>0</v>
      </c>
      <c r="AM465" s="1">
        <f t="shared" si="155"/>
        <v>0</v>
      </c>
      <c r="AN465" s="1">
        <f t="shared" si="156"/>
        <v>0</v>
      </c>
      <c r="AO465" s="1">
        <f t="shared" si="157"/>
        <v>0</v>
      </c>
      <c r="AP465" s="1">
        <f t="shared" si="158"/>
        <v>0</v>
      </c>
      <c r="AQ465" s="1">
        <f t="shared" si="159"/>
        <v>0</v>
      </c>
      <c r="AR465">
        <f t="shared" si="140"/>
        <v>11</v>
      </c>
    </row>
    <row r="466" spans="1:44">
      <c r="A466">
        <v>465</v>
      </c>
      <c r="B466">
        <v>2018</v>
      </c>
      <c r="C466">
        <v>2.6</v>
      </c>
      <c r="D466">
        <v>90</v>
      </c>
      <c r="E466">
        <v>0</v>
      </c>
      <c r="F466">
        <v>3.4</v>
      </c>
      <c r="G466" t="s">
        <v>53</v>
      </c>
      <c r="H466">
        <f t="shared" si="141"/>
        <v>1</v>
      </c>
      <c r="I466">
        <v>4.56</v>
      </c>
      <c r="J466">
        <v>52.20260096</v>
      </c>
      <c r="K466">
        <v>0</v>
      </c>
      <c r="L466">
        <v>0</v>
      </c>
      <c r="M466">
        <v>0</v>
      </c>
      <c r="N466">
        <v>0</v>
      </c>
      <c r="O466">
        <v>1</v>
      </c>
      <c r="P466">
        <v>0</v>
      </c>
      <c r="Q466">
        <v>9.16206261510127</v>
      </c>
      <c r="R466">
        <v>301</v>
      </c>
      <c r="S466">
        <v>12.5</v>
      </c>
      <c r="T466">
        <v>26.1</v>
      </c>
      <c r="U466">
        <v>1</v>
      </c>
      <c r="V466">
        <v>5.289527721</v>
      </c>
      <c r="W466">
        <v>0</v>
      </c>
      <c r="X466">
        <v>12.94455852</v>
      </c>
      <c r="Y466">
        <v>0</v>
      </c>
      <c r="Z466" s="1">
        <f t="shared" si="142"/>
        <v>0</v>
      </c>
      <c r="AA466" s="1">
        <f t="shared" si="143"/>
        <v>0</v>
      </c>
      <c r="AB466" s="1">
        <f t="shared" si="144"/>
        <v>0</v>
      </c>
      <c r="AC466" s="1">
        <f t="shared" si="145"/>
        <v>0</v>
      </c>
      <c r="AD466" s="1">
        <f t="shared" si="146"/>
        <v>0</v>
      </c>
      <c r="AE466" s="1">
        <f t="shared" si="147"/>
        <v>0</v>
      </c>
      <c r="AF466" s="1">
        <f t="shared" si="148"/>
        <v>0</v>
      </c>
      <c r="AG466" s="1">
        <f t="shared" si="149"/>
        <v>0</v>
      </c>
      <c r="AH466" s="1">
        <f t="shared" si="150"/>
        <v>0</v>
      </c>
      <c r="AI466" s="1">
        <f t="shared" si="151"/>
        <v>0</v>
      </c>
      <c r="AJ466" s="1">
        <f t="shared" si="152"/>
        <v>1</v>
      </c>
      <c r="AK466" s="1">
        <f t="shared" si="153"/>
        <v>0</v>
      </c>
      <c r="AL466" s="1">
        <f t="shared" si="154"/>
        <v>0</v>
      </c>
      <c r="AM466" s="1">
        <f t="shared" si="155"/>
        <v>0</v>
      </c>
      <c r="AN466" s="1">
        <f t="shared" si="156"/>
        <v>0</v>
      </c>
      <c r="AO466" s="1">
        <f t="shared" si="157"/>
        <v>0</v>
      </c>
      <c r="AP466" s="1">
        <f t="shared" si="158"/>
        <v>0</v>
      </c>
      <c r="AQ466" s="1">
        <f t="shared" si="159"/>
        <v>0</v>
      </c>
      <c r="AR466">
        <f t="shared" si="140"/>
        <v>11</v>
      </c>
    </row>
    <row r="467" spans="1:44">
      <c r="A467">
        <v>466</v>
      </c>
      <c r="B467">
        <v>2018</v>
      </c>
      <c r="C467">
        <v>4.4</v>
      </c>
      <c r="E467">
        <v>1</v>
      </c>
      <c r="F467">
        <v>4.1</v>
      </c>
      <c r="G467" t="s">
        <v>53</v>
      </c>
      <c r="H467">
        <f t="shared" si="141"/>
        <v>1</v>
      </c>
      <c r="I467">
        <v>2.56</v>
      </c>
      <c r="J467">
        <v>63.04449008</v>
      </c>
      <c r="K467">
        <v>0.0022</v>
      </c>
      <c r="L467">
        <v>0</v>
      </c>
      <c r="M467">
        <v>0</v>
      </c>
      <c r="N467">
        <v>0</v>
      </c>
      <c r="O467">
        <v>1</v>
      </c>
      <c r="P467">
        <v>0</v>
      </c>
      <c r="Q467">
        <v>5.76795580110497</v>
      </c>
      <c r="R467">
        <v>495</v>
      </c>
      <c r="S467">
        <v>13.1</v>
      </c>
      <c r="T467">
        <v>16.3</v>
      </c>
      <c r="U467">
        <v>0</v>
      </c>
      <c r="V467">
        <v>11.72895277</v>
      </c>
      <c r="W467">
        <v>0</v>
      </c>
      <c r="X467">
        <v>11.76180698</v>
      </c>
      <c r="Y467">
        <v>1</v>
      </c>
      <c r="Z467" s="1">
        <f t="shared" si="142"/>
        <v>0</v>
      </c>
      <c r="AA467" s="1">
        <f t="shared" si="143"/>
        <v>0</v>
      </c>
      <c r="AB467" s="1">
        <f t="shared" si="144"/>
        <v>0</v>
      </c>
      <c r="AC467" s="1">
        <f t="shared" si="145"/>
        <v>0</v>
      </c>
      <c r="AD467" s="1">
        <f t="shared" si="146"/>
        <v>0</v>
      </c>
      <c r="AE467" s="1">
        <f t="shared" si="147"/>
        <v>0</v>
      </c>
      <c r="AF467" s="1">
        <f t="shared" si="148"/>
        <v>0</v>
      </c>
      <c r="AG467" s="1">
        <f t="shared" si="149"/>
        <v>0</v>
      </c>
      <c r="AH467" s="1">
        <f t="shared" si="150"/>
        <v>0</v>
      </c>
      <c r="AI467" s="1">
        <f t="shared" si="151"/>
        <v>0</v>
      </c>
      <c r="AJ467" s="1">
        <f t="shared" si="152"/>
        <v>1</v>
      </c>
      <c r="AK467" s="1">
        <f t="shared" si="153"/>
        <v>0</v>
      </c>
      <c r="AL467" s="1">
        <f t="shared" si="154"/>
        <v>0</v>
      </c>
      <c r="AM467" s="1">
        <f t="shared" si="155"/>
        <v>0</v>
      </c>
      <c r="AN467" s="1">
        <f t="shared" si="156"/>
        <v>0</v>
      </c>
      <c r="AO467" s="1">
        <f t="shared" si="157"/>
        <v>0</v>
      </c>
      <c r="AP467" s="1">
        <f t="shared" si="158"/>
        <v>0</v>
      </c>
      <c r="AQ467" s="1">
        <f t="shared" si="159"/>
        <v>0</v>
      </c>
      <c r="AR467">
        <f t="shared" si="140"/>
        <v>11</v>
      </c>
    </row>
    <row r="468" spans="1:44">
      <c r="A468">
        <v>467</v>
      </c>
      <c r="B468">
        <v>2018</v>
      </c>
      <c r="C468">
        <v>0.9</v>
      </c>
      <c r="E468">
        <v>1</v>
      </c>
      <c r="F468">
        <v>3.5</v>
      </c>
      <c r="G468" t="s">
        <v>46</v>
      </c>
      <c r="H468">
        <f t="shared" si="141"/>
        <v>2</v>
      </c>
      <c r="I468">
        <v>4</v>
      </c>
      <c r="J468">
        <v>65.93566051</v>
      </c>
      <c r="K468">
        <v>0.031</v>
      </c>
      <c r="L468">
        <v>0</v>
      </c>
      <c r="M468">
        <v>0</v>
      </c>
      <c r="N468">
        <v>0</v>
      </c>
      <c r="O468">
        <v>1</v>
      </c>
      <c r="P468">
        <v>0</v>
      </c>
      <c r="Q468">
        <v>6.59852670349908</v>
      </c>
      <c r="R468">
        <v>302</v>
      </c>
      <c r="S468">
        <v>10.6</v>
      </c>
      <c r="T468">
        <v>29.1</v>
      </c>
      <c r="U468">
        <v>1</v>
      </c>
      <c r="V468">
        <v>6.045174538</v>
      </c>
      <c r="W468">
        <v>0</v>
      </c>
      <c r="X468">
        <v>8.31211499</v>
      </c>
      <c r="Y468">
        <v>0</v>
      </c>
      <c r="Z468" s="1">
        <f t="shared" si="142"/>
        <v>0</v>
      </c>
      <c r="AA468" s="1">
        <f t="shared" si="143"/>
        <v>0</v>
      </c>
      <c r="AB468" s="1">
        <f t="shared" si="144"/>
        <v>0</v>
      </c>
      <c r="AC468" s="1">
        <f t="shared" si="145"/>
        <v>0</v>
      </c>
      <c r="AD468" s="1">
        <f t="shared" si="146"/>
        <v>0</v>
      </c>
      <c r="AE468" s="1">
        <f t="shared" si="147"/>
        <v>0</v>
      </c>
      <c r="AF468" s="1">
        <f t="shared" si="148"/>
        <v>0</v>
      </c>
      <c r="AG468" s="1">
        <f t="shared" si="149"/>
        <v>1</v>
      </c>
      <c r="AH468" s="1">
        <f t="shared" si="150"/>
        <v>0</v>
      </c>
      <c r="AI468" s="1">
        <f t="shared" si="151"/>
        <v>0</v>
      </c>
      <c r="AJ468" s="1">
        <f t="shared" si="152"/>
        <v>0</v>
      </c>
      <c r="AK468" s="1">
        <f t="shared" si="153"/>
        <v>0</v>
      </c>
      <c r="AL468" s="1">
        <f t="shared" si="154"/>
        <v>0</v>
      </c>
      <c r="AM468" s="1">
        <f t="shared" si="155"/>
        <v>0</v>
      </c>
      <c r="AN468" s="1">
        <f t="shared" si="156"/>
        <v>0</v>
      </c>
      <c r="AO468" s="1">
        <f t="shared" si="157"/>
        <v>0</v>
      </c>
      <c r="AP468" s="1">
        <f t="shared" si="158"/>
        <v>0</v>
      </c>
      <c r="AQ468" s="1">
        <f t="shared" si="159"/>
        <v>0</v>
      </c>
      <c r="AR468">
        <f t="shared" si="140"/>
        <v>8</v>
      </c>
    </row>
    <row r="469" spans="1:44">
      <c r="A469">
        <v>468</v>
      </c>
      <c r="B469">
        <v>2018</v>
      </c>
      <c r="C469">
        <v>7</v>
      </c>
      <c r="D469">
        <v>75</v>
      </c>
      <c r="E469">
        <v>0</v>
      </c>
      <c r="F469">
        <v>4.2</v>
      </c>
      <c r="G469" t="s">
        <v>53</v>
      </c>
      <c r="H469">
        <f t="shared" si="141"/>
        <v>1</v>
      </c>
      <c r="I469">
        <v>2.22</v>
      </c>
      <c r="J469">
        <v>76.47091034</v>
      </c>
      <c r="K469">
        <v>0.0532</v>
      </c>
      <c r="L469">
        <v>0</v>
      </c>
      <c r="M469">
        <v>1</v>
      </c>
      <c r="N469">
        <v>0</v>
      </c>
      <c r="O469">
        <v>1</v>
      </c>
      <c r="P469">
        <v>0</v>
      </c>
      <c r="Q469">
        <v>7.40147329650092</v>
      </c>
      <c r="R469">
        <v>191</v>
      </c>
      <c r="S469">
        <v>15.1</v>
      </c>
      <c r="T469">
        <v>40</v>
      </c>
      <c r="U469">
        <v>0</v>
      </c>
      <c r="V469">
        <v>11.72895277</v>
      </c>
      <c r="W469">
        <v>0</v>
      </c>
      <c r="X469">
        <v>12.41889117</v>
      </c>
      <c r="Y469">
        <v>1</v>
      </c>
      <c r="Z469" s="1">
        <f t="shared" si="142"/>
        <v>0</v>
      </c>
      <c r="AA469" s="1">
        <f t="shared" si="143"/>
        <v>0</v>
      </c>
      <c r="AB469" s="1">
        <f t="shared" si="144"/>
        <v>0</v>
      </c>
      <c r="AC469" s="1">
        <f t="shared" si="145"/>
        <v>0</v>
      </c>
      <c r="AD469" s="1">
        <f t="shared" si="146"/>
        <v>0</v>
      </c>
      <c r="AE469" s="1">
        <f t="shared" si="147"/>
        <v>0</v>
      </c>
      <c r="AF469" s="1">
        <f t="shared" si="148"/>
        <v>0</v>
      </c>
      <c r="AG469" s="1">
        <f t="shared" si="149"/>
        <v>0</v>
      </c>
      <c r="AH469" s="1">
        <f t="shared" si="150"/>
        <v>0</v>
      </c>
      <c r="AI469" s="1">
        <f t="shared" si="151"/>
        <v>0</v>
      </c>
      <c r="AJ469" s="1">
        <f t="shared" si="152"/>
        <v>1</v>
      </c>
      <c r="AK469" s="1">
        <f t="shared" si="153"/>
        <v>0</v>
      </c>
      <c r="AL469" s="1">
        <f t="shared" si="154"/>
        <v>0</v>
      </c>
      <c r="AM469" s="1">
        <f t="shared" si="155"/>
        <v>0</v>
      </c>
      <c r="AN469" s="1">
        <f t="shared" si="156"/>
        <v>0</v>
      </c>
      <c r="AO469" s="1">
        <f t="shared" si="157"/>
        <v>0</v>
      </c>
      <c r="AP469" s="1">
        <f t="shared" si="158"/>
        <v>0</v>
      </c>
      <c r="AQ469" s="1">
        <f t="shared" si="159"/>
        <v>0</v>
      </c>
      <c r="AR469">
        <f t="shared" si="140"/>
        <v>11</v>
      </c>
    </row>
    <row r="470" spans="1:44">
      <c r="A470">
        <v>469</v>
      </c>
      <c r="B470">
        <v>2018</v>
      </c>
      <c r="C470">
        <v>6.1</v>
      </c>
      <c r="E470">
        <v>0</v>
      </c>
      <c r="F470">
        <v>3.6</v>
      </c>
      <c r="G470" t="s">
        <v>58</v>
      </c>
      <c r="H470">
        <f t="shared" si="141"/>
        <v>2</v>
      </c>
      <c r="I470">
        <v>3.32</v>
      </c>
      <c r="J470">
        <v>54.68583162</v>
      </c>
      <c r="K470">
        <v>0.5489</v>
      </c>
      <c r="L470">
        <v>0</v>
      </c>
      <c r="M470">
        <v>1</v>
      </c>
      <c r="N470">
        <v>0</v>
      </c>
      <c r="O470">
        <v>1</v>
      </c>
      <c r="P470">
        <v>0</v>
      </c>
      <c r="Q470">
        <v>6.33333333333334</v>
      </c>
      <c r="R470">
        <v>291</v>
      </c>
      <c r="S470">
        <v>13.4</v>
      </c>
      <c r="T470">
        <v>28.9</v>
      </c>
      <c r="U470">
        <v>0</v>
      </c>
      <c r="V470">
        <v>11.03901437</v>
      </c>
      <c r="W470">
        <v>0</v>
      </c>
      <c r="X470">
        <v>11.03901437</v>
      </c>
      <c r="Y470">
        <v>1</v>
      </c>
      <c r="Z470" s="1">
        <f t="shared" si="142"/>
        <v>0</v>
      </c>
      <c r="AA470" s="1">
        <f t="shared" si="143"/>
        <v>0</v>
      </c>
      <c r="AB470" s="1">
        <f t="shared" si="144"/>
        <v>0</v>
      </c>
      <c r="AC470" s="1">
        <f t="shared" si="145"/>
        <v>0</v>
      </c>
      <c r="AD470" s="1">
        <f t="shared" si="146"/>
        <v>1</v>
      </c>
      <c r="AE470" s="1">
        <f t="shared" si="147"/>
        <v>0</v>
      </c>
      <c r="AF470" s="1">
        <f t="shared" si="148"/>
        <v>0</v>
      </c>
      <c r="AG470" s="1">
        <f t="shared" si="149"/>
        <v>0</v>
      </c>
      <c r="AH470" s="1">
        <f t="shared" si="150"/>
        <v>0</v>
      </c>
      <c r="AI470" s="1">
        <f t="shared" si="151"/>
        <v>0</v>
      </c>
      <c r="AJ470" s="1">
        <f t="shared" si="152"/>
        <v>0</v>
      </c>
      <c r="AK470" s="1">
        <f t="shared" si="153"/>
        <v>0</v>
      </c>
      <c r="AL470" s="1">
        <f t="shared" si="154"/>
        <v>0</v>
      </c>
      <c r="AM470" s="1">
        <f t="shared" si="155"/>
        <v>0</v>
      </c>
      <c r="AN470" s="1">
        <f t="shared" si="156"/>
        <v>0</v>
      </c>
      <c r="AO470" s="1">
        <f t="shared" si="157"/>
        <v>0</v>
      </c>
      <c r="AP470" s="1">
        <f t="shared" si="158"/>
        <v>0</v>
      </c>
      <c r="AQ470" s="1">
        <f t="shared" si="159"/>
        <v>0</v>
      </c>
      <c r="AR470">
        <f t="shared" si="140"/>
        <v>5</v>
      </c>
    </row>
    <row r="471" spans="1:44">
      <c r="A471">
        <v>470</v>
      </c>
      <c r="B471">
        <v>2018</v>
      </c>
      <c r="C471">
        <v>4.4</v>
      </c>
      <c r="E471">
        <v>1</v>
      </c>
      <c r="F471">
        <v>4.3</v>
      </c>
      <c r="G471" t="s">
        <v>55</v>
      </c>
      <c r="H471">
        <f t="shared" si="141"/>
        <v>2</v>
      </c>
      <c r="I471">
        <v>8</v>
      </c>
      <c r="J471">
        <v>70.51334702</v>
      </c>
      <c r="K471">
        <v>0.104</v>
      </c>
      <c r="L471">
        <v>0</v>
      </c>
      <c r="M471">
        <v>1</v>
      </c>
      <c r="N471">
        <v>0</v>
      </c>
      <c r="O471">
        <v>1</v>
      </c>
      <c r="P471">
        <v>1</v>
      </c>
      <c r="Q471">
        <v>7.88950276243093</v>
      </c>
      <c r="R471">
        <v>58</v>
      </c>
      <c r="S471">
        <v>9.6</v>
      </c>
      <c r="T471">
        <v>20.8</v>
      </c>
      <c r="U471">
        <v>1</v>
      </c>
      <c r="V471">
        <v>3.679671458</v>
      </c>
      <c r="W471">
        <v>0</v>
      </c>
      <c r="X471">
        <v>9.49486653</v>
      </c>
      <c r="Y471">
        <v>0</v>
      </c>
      <c r="Z471" s="1">
        <f t="shared" si="142"/>
        <v>0</v>
      </c>
      <c r="AA471" s="1">
        <f t="shared" si="143"/>
        <v>0</v>
      </c>
      <c r="AB471" s="1">
        <f t="shared" si="144"/>
        <v>0</v>
      </c>
      <c r="AC471" s="1">
        <f t="shared" si="145"/>
        <v>0</v>
      </c>
      <c r="AD471" s="1">
        <f t="shared" si="146"/>
        <v>0</v>
      </c>
      <c r="AE471" s="1">
        <f t="shared" si="147"/>
        <v>0</v>
      </c>
      <c r="AF471" s="1">
        <f t="shared" si="148"/>
        <v>1</v>
      </c>
      <c r="AG471" s="1">
        <f t="shared" si="149"/>
        <v>0</v>
      </c>
      <c r="AH471" s="1">
        <f t="shared" si="150"/>
        <v>0</v>
      </c>
      <c r="AI471" s="1">
        <f t="shared" si="151"/>
        <v>0</v>
      </c>
      <c r="AJ471" s="1">
        <f t="shared" si="152"/>
        <v>0</v>
      </c>
      <c r="AK471" s="1">
        <f t="shared" si="153"/>
        <v>0</v>
      </c>
      <c r="AL471" s="1">
        <f t="shared" si="154"/>
        <v>0</v>
      </c>
      <c r="AM471" s="1">
        <f t="shared" si="155"/>
        <v>0</v>
      </c>
      <c r="AN471" s="1">
        <f t="shared" si="156"/>
        <v>0</v>
      </c>
      <c r="AO471" s="1">
        <f t="shared" si="157"/>
        <v>0</v>
      </c>
      <c r="AP471" s="1">
        <f t="shared" si="158"/>
        <v>0</v>
      </c>
      <c r="AQ471" s="1">
        <f t="shared" si="159"/>
        <v>0</v>
      </c>
      <c r="AR471">
        <f t="shared" si="140"/>
        <v>7</v>
      </c>
    </row>
    <row r="472" spans="1:44">
      <c r="A472">
        <v>471</v>
      </c>
      <c r="B472">
        <v>2018</v>
      </c>
      <c r="C472">
        <v>12.3</v>
      </c>
      <c r="D472">
        <v>70</v>
      </c>
      <c r="E472">
        <v>0</v>
      </c>
      <c r="F472">
        <v>3.6</v>
      </c>
      <c r="G472" t="s">
        <v>53</v>
      </c>
      <c r="H472">
        <f t="shared" si="141"/>
        <v>1</v>
      </c>
      <c r="I472">
        <v>9</v>
      </c>
      <c r="J472">
        <v>62.2422998</v>
      </c>
      <c r="K472">
        <v>0.6343</v>
      </c>
      <c r="L472">
        <v>0</v>
      </c>
      <c r="M472">
        <v>1</v>
      </c>
      <c r="N472">
        <v>0</v>
      </c>
      <c r="O472">
        <v>1</v>
      </c>
      <c r="P472">
        <v>0</v>
      </c>
      <c r="Q472">
        <v>8.18416206261509</v>
      </c>
      <c r="R472">
        <v>248</v>
      </c>
      <c r="S472">
        <v>10.6</v>
      </c>
      <c r="T472">
        <v>31.1</v>
      </c>
      <c r="U472">
        <v>0</v>
      </c>
      <c r="V472">
        <v>13.10882957</v>
      </c>
      <c r="W472">
        <v>0</v>
      </c>
      <c r="X472">
        <v>13.10882957</v>
      </c>
      <c r="Y472">
        <v>1</v>
      </c>
      <c r="Z472" s="1">
        <f t="shared" si="142"/>
        <v>0</v>
      </c>
      <c r="AA472" s="1">
        <f t="shared" si="143"/>
        <v>0</v>
      </c>
      <c r="AB472" s="1">
        <f t="shared" si="144"/>
        <v>0</v>
      </c>
      <c r="AC472" s="1">
        <f t="shared" si="145"/>
        <v>0</v>
      </c>
      <c r="AD472" s="1">
        <f t="shared" si="146"/>
        <v>0</v>
      </c>
      <c r="AE472" s="1">
        <f t="shared" si="147"/>
        <v>0</v>
      </c>
      <c r="AF472" s="1">
        <f t="shared" si="148"/>
        <v>0</v>
      </c>
      <c r="AG472" s="1">
        <f t="shared" si="149"/>
        <v>0</v>
      </c>
      <c r="AH472" s="1">
        <f t="shared" si="150"/>
        <v>0</v>
      </c>
      <c r="AI472" s="1">
        <f t="shared" si="151"/>
        <v>0</v>
      </c>
      <c r="AJ472" s="1">
        <f t="shared" si="152"/>
        <v>1</v>
      </c>
      <c r="AK472" s="1">
        <f t="shared" si="153"/>
        <v>0</v>
      </c>
      <c r="AL472" s="1">
        <f t="shared" si="154"/>
        <v>0</v>
      </c>
      <c r="AM472" s="1">
        <f t="shared" si="155"/>
        <v>0</v>
      </c>
      <c r="AN472" s="1">
        <f t="shared" si="156"/>
        <v>0</v>
      </c>
      <c r="AO472" s="1">
        <f t="shared" si="157"/>
        <v>0</v>
      </c>
      <c r="AP472" s="1">
        <f t="shared" si="158"/>
        <v>0</v>
      </c>
      <c r="AQ472" s="1">
        <f t="shared" si="159"/>
        <v>0</v>
      </c>
      <c r="AR472">
        <f t="shared" si="140"/>
        <v>11</v>
      </c>
    </row>
    <row r="473" spans="1:44">
      <c r="A473">
        <v>472</v>
      </c>
      <c r="B473">
        <v>2018</v>
      </c>
      <c r="C473">
        <v>0</v>
      </c>
      <c r="D473">
        <v>0</v>
      </c>
      <c r="E473">
        <v>0</v>
      </c>
      <c r="F473">
        <v>3.8</v>
      </c>
      <c r="G473" t="s">
        <v>53</v>
      </c>
      <c r="H473">
        <f t="shared" si="141"/>
        <v>1</v>
      </c>
      <c r="I473">
        <v>9.14</v>
      </c>
      <c r="J473">
        <v>82.36002738</v>
      </c>
      <c r="K473">
        <v>0.001</v>
      </c>
      <c r="L473">
        <v>0</v>
      </c>
      <c r="M473">
        <v>0</v>
      </c>
      <c r="N473">
        <v>0</v>
      </c>
      <c r="O473">
        <v>1</v>
      </c>
      <c r="P473">
        <v>0</v>
      </c>
      <c r="Q473">
        <v>8.34438305709025</v>
      </c>
      <c r="R473">
        <v>385</v>
      </c>
      <c r="S473">
        <v>11.2</v>
      </c>
      <c r="T473">
        <v>31.3</v>
      </c>
      <c r="U473">
        <v>0</v>
      </c>
      <c r="V473">
        <v>12.45174538</v>
      </c>
      <c r="W473">
        <v>0</v>
      </c>
      <c r="X473">
        <v>13.30595483</v>
      </c>
      <c r="Y473">
        <v>0</v>
      </c>
      <c r="Z473" s="1">
        <f t="shared" si="142"/>
        <v>0</v>
      </c>
      <c r="AA473" s="1">
        <f t="shared" si="143"/>
        <v>0</v>
      </c>
      <c r="AB473" s="1">
        <f t="shared" si="144"/>
        <v>0</v>
      </c>
      <c r="AC473" s="1">
        <f t="shared" si="145"/>
        <v>0</v>
      </c>
      <c r="AD473" s="1">
        <f t="shared" si="146"/>
        <v>0</v>
      </c>
      <c r="AE473" s="1">
        <f t="shared" si="147"/>
        <v>0</v>
      </c>
      <c r="AF473" s="1">
        <f t="shared" si="148"/>
        <v>0</v>
      </c>
      <c r="AG473" s="1">
        <f t="shared" si="149"/>
        <v>0</v>
      </c>
      <c r="AH473" s="1">
        <f t="shared" si="150"/>
        <v>0</v>
      </c>
      <c r="AI473" s="1">
        <f t="shared" si="151"/>
        <v>0</v>
      </c>
      <c r="AJ473" s="1">
        <f t="shared" si="152"/>
        <v>1</v>
      </c>
      <c r="AK473" s="1">
        <f t="shared" si="153"/>
        <v>0</v>
      </c>
      <c r="AL473" s="1">
        <f t="shared" si="154"/>
        <v>0</v>
      </c>
      <c r="AM473" s="1">
        <f t="shared" si="155"/>
        <v>0</v>
      </c>
      <c r="AN473" s="1">
        <f t="shared" si="156"/>
        <v>0</v>
      </c>
      <c r="AO473" s="1">
        <f t="shared" si="157"/>
        <v>0</v>
      </c>
      <c r="AP473" s="1">
        <f t="shared" si="158"/>
        <v>0</v>
      </c>
      <c r="AQ473" s="1">
        <f t="shared" si="159"/>
        <v>0</v>
      </c>
      <c r="AR473">
        <f t="shared" si="140"/>
        <v>11</v>
      </c>
    </row>
    <row r="474" spans="1:44">
      <c r="A474">
        <v>473</v>
      </c>
      <c r="B474">
        <v>2018</v>
      </c>
      <c r="C474">
        <v>15.8</v>
      </c>
      <c r="D474">
        <v>2.5</v>
      </c>
      <c r="E474">
        <v>0</v>
      </c>
      <c r="F474">
        <v>2.9</v>
      </c>
      <c r="G474" t="s">
        <v>53</v>
      </c>
      <c r="H474">
        <f t="shared" si="141"/>
        <v>1</v>
      </c>
      <c r="I474">
        <v>7.43</v>
      </c>
      <c r="J474">
        <v>68.94455852</v>
      </c>
      <c r="K474">
        <v>0.3162</v>
      </c>
      <c r="L474">
        <v>0</v>
      </c>
      <c r="M474">
        <v>1</v>
      </c>
      <c r="N474">
        <v>0</v>
      </c>
      <c r="O474">
        <v>1</v>
      </c>
      <c r="P474">
        <v>1</v>
      </c>
      <c r="Q474">
        <v>7.50828729281767</v>
      </c>
      <c r="R474">
        <v>308</v>
      </c>
      <c r="S474">
        <v>10.7</v>
      </c>
      <c r="T474">
        <v>20.6</v>
      </c>
      <c r="U474">
        <v>1</v>
      </c>
      <c r="V474">
        <v>2.595482546</v>
      </c>
      <c r="W474">
        <v>1</v>
      </c>
      <c r="X474">
        <v>2.595482546</v>
      </c>
      <c r="Y474">
        <v>0</v>
      </c>
      <c r="Z474" s="1">
        <f t="shared" si="142"/>
        <v>0</v>
      </c>
      <c r="AA474" s="1">
        <f t="shared" si="143"/>
        <v>0</v>
      </c>
      <c r="AB474" s="1">
        <f t="shared" si="144"/>
        <v>0</v>
      </c>
      <c r="AC474" s="1">
        <f t="shared" si="145"/>
        <v>0</v>
      </c>
      <c r="AD474" s="1">
        <f t="shared" si="146"/>
        <v>0</v>
      </c>
      <c r="AE474" s="1">
        <f t="shared" si="147"/>
        <v>0</v>
      </c>
      <c r="AF474" s="1">
        <f t="shared" si="148"/>
        <v>0</v>
      </c>
      <c r="AG474" s="1">
        <f t="shared" si="149"/>
        <v>0</v>
      </c>
      <c r="AH474" s="1">
        <f t="shared" si="150"/>
        <v>0</v>
      </c>
      <c r="AI474" s="1">
        <f t="shared" si="151"/>
        <v>0</v>
      </c>
      <c r="AJ474" s="1">
        <f t="shared" si="152"/>
        <v>1</v>
      </c>
      <c r="AK474" s="1">
        <f t="shared" si="153"/>
        <v>0</v>
      </c>
      <c r="AL474" s="1">
        <f t="shared" si="154"/>
        <v>0</v>
      </c>
      <c r="AM474" s="1">
        <f t="shared" si="155"/>
        <v>0</v>
      </c>
      <c r="AN474" s="1">
        <f t="shared" si="156"/>
        <v>0</v>
      </c>
      <c r="AO474" s="1">
        <f t="shared" si="157"/>
        <v>0</v>
      </c>
      <c r="AP474" s="1">
        <f t="shared" si="158"/>
        <v>0</v>
      </c>
      <c r="AQ474" s="1">
        <f t="shared" si="159"/>
        <v>0</v>
      </c>
      <c r="AR474">
        <f t="shared" si="140"/>
        <v>11</v>
      </c>
    </row>
    <row r="475" spans="1:44">
      <c r="A475">
        <v>474</v>
      </c>
      <c r="B475">
        <v>2018</v>
      </c>
      <c r="C475">
        <v>7.9</v>
      </c>
      <c r="D475">
        <v>0</v>
      </c>
      <c r="E475">
        <v>0</v>
      </c>
      <c r="F475">
        <v>4.2</v>
      </c>
      <c r="G475" t="s">
        <v>53</v>
      </c>
      <c r="H475">
        <f t="shared" si="141"/>
        <v>1</v>
      </c>
      <c r="I475">
        <v>4.4</v>
      </c>
      <c r="J475">
        <v>56.65982204</v>
      </c>
      <c r="K475">
        <v>0.4873</v>
      </c>
      <c r="L475">
        <v>0</v>
      </c>
      <c r="M475">
        <v>0</v>
      </c>
      <c r="N475">
        <v>0</v>
      </c>
      <c r="O475">
        <v>1</v>
      </c>
      <c r="P475">
        <v>0</v>
      </c>
      <c r="Q475">
        <v>6.7403314917127</v>
      </c>
      <c r="R475">
        <v>327</v>
      </c>
      <c r="S475">
        <v>12.3</v>
      </c>
      <c r="T475">
        <v>22.5</v>
      </c>
      <c r="U475">
        <v>1</v>
      </c>
      <c r="V475">
        <v>1.314168378</v>
      </c>
      <c r="W475">
        <v>0</v>
      </c>
      <c r="X475">
        <v>13.07597536</v>
      </c>
      <c r="Y475">
        <v>0</v>
      </c>
      <c r="Z475" s="1">
        <f t="shared" si="142"/>
        <v>0</v>
      </c>
      <c r="AA475" s="1">
        <f t="shared" si="143"/>
        <v>0</v>
      </c>
      <c r="AB475" s="1">
        <f t="shared" si="144"/>
        <v>0</v>
      </c>
      <c r="AC475" s="1">
        <f t="shared" si="145"/>
        <v>0</v>
      </c>
      <c r="AD475" s="1">
        <f t="shared" si="146"/>
        <v>0</v>
      </c>
      <c r="AE475" s="1">
        <f t="shared" si="147"/>
        <v>0</v>
      </c>
      <c r="AF475" s="1">
        <f t="shared" si="148"/>
        <v>0</v>
      </c>
      <c r="AG475" s="1">
        <f t="shared" si="149"/>
        <v>0</v>
      </c>
      <c r="AH475" s="1">
        <f t="shared" si="150"/>
        <v>0</v>
      </c>
      <c r="AI475" s="1">
        <f t="shared" si="151"/>
        <v>0</v>
      </c>
      <c r="AJ475" s="1">
        <f t="shared" si="152"/>
        <v>1</v>
      </c>
      <c r="AK475" s="1">
        <f t="shared" si="153"/>
        <v>0</v>
      </c>
      <c r="AL475" s="1">
        <f t="shared" si="154"/>
        <v>0</v>
      </c>
      <c r="AM475" s="1">
        <f t="shared" si="155"/>
        <v>0</v>
      </c>
      <c r="AN475" s="1">
        <f t="shared" si="156"/>
        <v>0</v>
      </c>
      <c r="AO475" s="1">
        <f t="shared" si="157"/>
        <v>0</v>
      </c>
      <c r="AP475" s="1">
        <f t="shared" si="158"/>
        <v>0</v>
      </c>
      <c r="AQ475" s="1">
        <f t="shared" si="159"/>
        <v>0</v>
      </c>
      <c r="AR475">
        <f t="shared" si="140"/>
        <v>11</v>
      </c>
    </row>
    <row r="476" spans="1:44">
      <c r="A476">
        <v>475</v>
      </c>
      <c r="B476">
        <v>2018</v>
      </c>
      <c r="C476">
        <v>7.9</v>
      </c>
      <c r="D476">
        <v>10</v>
      </c>
      <c r="E476">
        <v>1</v>
      </c>
      <c r="F476">
        <v>3.7</v>
      </c>
      <c r="G476" t="s">
        <v>53</v>
      </c>
      <c r="H476">
        <f t="shared" si="141"/>
        <v>1</v>
      </c>
      <c r="I476">
        <v>3.33</v>
      </c>
      <c r="J476">
        <v>61.53593429</v>
      </c>
      <c r="K476">
        <v>0.286</v>
      </c>
      <c r="L476">
        <v>0</v>
      </c>
      <c r="M476">
        <v>1</v>
      </c>
      <c r="N476">
        <v>0</v>
      </c>
      <c r="O476">
        <v>0</v>
      </c>
      <c r="P476">
        <v>0</v>
      </c>
      <c r="Q476">
        <v>7.72744014732964</v>
      </c>
      <c r="R476">
        <v>186</v>
      </c>
      <c r="S476">
        <v>9.5</v>
      </c>
      <c r="T476">
        <v>22.8</v>
      </c>
      <c r="U476">
        <v>0</v>
      </c>
      <c r="V476">
        <v>9.264887064</v>
      </c>
      <c r="W476">
        <v>0</v>
      </c>
      <c r="X476">
        <v>10.64476386</v>
      </c>
      <c r="Y476">
        <v>1</v>
      </c>
      <c r="Z476" s="1">
        <f t="shared" si="142"/>
        <v>0</v>
      </c>
      <c r="AA476" s="1">
        <f t="shared" si="143"/>
        <v>0</v>
      </c>
      <c r="AB476" s="1">
        <f t="shared" si="144"/>
        <v>0</v>
      </c>
      <c r="AC476" s="1">
        <f t="shared" si="145"/>
        <v>0</v>
      </c>
      <c r="AD476" s="1">
        <f t="shared" si="146"/>
        <v>0</v>
      </c>
      <c r="AE476" s="1">
        <f t="shared" si="147"/>
        <v>0</v>
      </c>
      <c r="AF476" s="1">
        <f t="shared" si="148"/>
        <v>0</v>
      </c>
      <c r="AG476" s="1">
        <f t="shared" si="149"/>
        <v>0</v>
      </c>
      <c r="AH476" s="1">
        <f t="shared" si="150"/>
        <v>0</v>
      </c>
      <c r="AI476" s="1">
        <f t="shared" si="151"/>
        <v>0</v>
      </c>
      <c r="AJ476" s="1">
        <f t="shared" si="152"/>
        <v>1</v>
      </c>
      <c r="AK476" s="1">
        <f t="shared" si="153"/>
        <v>0</v>
      </c>
      <c r="AL476" s="1">
        <f t="shared" si="154"/>
        <v>0</v>
      </c>
      <c r="AM476" s="1">
        <f t="shared" si="155"/>
        <v>0</v>
      </c>
      <c r="AN476" s="1">
        <f t="shared" si="156"/>
        <v>0</v>
      </c>
      <c r="AO476" s="1">
        <f t="shared" si="157"/>
        <v>0</v>
      </c>
      <c r="AP476" s="1">
        <f t="shared" si="158"/>
        <v>0</v>
      </c>
      <c r="AQ476" s="1">
        <f t="shared" si="159"/>
        <v>0</v>
      </c>
      <c r="AR476">
        <f t="shared" si="140"/>
        <v>11</v>
      </c>
    </row>
    <row r="477" spans="1:44">
      <c r="A477">
        <v>476</v>
      </c>
      <c r="B477">
        <v>2018</v>
      </c>
      <c r="C477">
        <v>8.8</v>
      </c>
      <c r="D477">
        <v>1</v>
      </c>
      <c r="E477">
        <v>0</v>
      </c>
      <c r="F477">
        <v>4.4</v>
      </c>
      <c r="G477" t="s">
        <v>53</v>
      </c>
      <c r="H477">
        <f t="shared" si="141"/>
        <v>1</v>
      </c>
      <c r="I477">
        <v>5.4</v>
      </c>
      <c r="J477">
        <v>82.45585216</v>
      </c>
      <c r="K477">
        <v>0.2536</v>
      </c>
      <c r="L477">
        <v>0</v>
      </c>
      <c r="M477">
        <v>1</v>
      </c>
      <c r="N477">
        <v>0</v>
      </c>
      <c r="O477">
        <v>1</v>
      </c>
      <c r="P477">
        <v>0</v>
      </c>
      <c r="Q477">
        <v>8.3756906077348</v>
      </c>
      <c r="R477">
        <v>376</v>
      </c>
      <c r="S477">
        <v>14</v>
      </c>
      <c r="T477">
        <v>24.2</v>
      </c>
      <c r="U477">
        <v>0</v>
      </c>
      <c r="V477">
        <v>12.97741273</v>
      </c>
      <c r="W477">
        <v>0</v>
      </c>
      <c r="X477">
        <v>13.10882957</v>
      </c>
      <c r="Y477">
        <v>1</v>
      </c>
      <c r="Z477" s="1">
        <f t="shared" si="142"/>
        <v>0</v>
      </c>
      <c r="AA477" s="1">
        <f t="shared" si="143"/>
        <v>0</v>
      </c>
      <c r="AB477" s="1">
        <f t="shared" si="144"/>
        <v>0</v>
      </c>
      <c r="AC477" s="1">
        <f t="shared" si="145"/>
        <v>0</v>
      </c>
      <c r="AD477" s="1">
        <f t="shared" si="146"/>
        <v>0</v>
      </c>
      <c r="AE477" s="1">
        <f t="shared" si="147"/>
        <v>0</v>
      </c>
      <c r="AF477" s="1">
        <f t="shared" si="148"/>
        <v>0</v>
      </c>
      <c r="AG477" s="1">
        <f t="shared" si="149"/>
        <v>0</v>
      </c>
      <c r="AH477" s="1">
        <f t="shared" si="150"/>
        <v>0</v>
      </c>
      <c r="AI477" s="1">
        <f t="shared" si="151"/>
        <v>0</v>
      </c>
      <c r="AJ477" s="1">
        <f t="shared" si="152"/>
        <v>1</v>
      </c>
      <c r="AK477" s="1">
        <f t="shared" si="153"/>
        <v>0</v>
      </c>
      <c r="AL477" s="1">
        <f t="shared" si="154"/>
        <v>0</v>
      </c>
      <c r="AM477" s="1">
        <f t="shared" si="155"/>
        <v>0</v>
      </c>
      <c r="AN477" s="1">
        <f t="shared" si="156"/>
        <v>0</v>
      </c>
      <c r="AO477" s="1">
        <f t="shared" si="157"/>
        <v>0</v>
      </c>
      <c r="AP477" s="1">
        <f t="shared" si="158"/>
        <v>0</v>
      </c>
      <c r="AQ477" s="1">
        <f t="shared" si="159"/>
        <v>0</v>
      </c>
      <c r="AR477">
        <f t="shared" si="140"/>
        <v>11</v>
      </c>
    </row>
    <row r="478" spans="1:44">
      <c r="A478">
        <v>477</v>
      </c>
      <c r="B478">
        <v>2018</v>
      </c>
      <c r="C478">
        <v>5.3</v>
      </c>
      <c r="D478">
        <v>0</v>
      </c>
      <c r="E478">
        <v>1</v>
      </c>
      <c r="F478">
        <v>3.3</v>
      </c>
      <c r="G478" t="s">
        <v>53</v>
      </c>
      <c r="H478">
        <f t="shared" si="141"/>
        <v>1</v>
      </c>
      <c r="I478">
        <v>1.71</v>
      </c>
      <c r="J478">
        <v>66.39014374</v>
      </c>
      <c r="K478">
        <v>0.496</v>
      </c>
      <c r="L478">
        <v>0</v>
      </c>
      <c r="M478">
        <v>1</v>
      </c>
      <c r="N478">
        <v>0</v>
      </c>
      <c r="O478">
        <v>1</v>
      </c>
      <c r="P478">
        <v>0</v>
      </c>
      <c r="Q478">
        <v>5.84530386740331</v>
      </c>
      <c r="R478">
        <v>409</v>
      </c>
      <c r="S478">
        <v>11.1</v>
      </c>
      <c r="T478">
        <v>23.8</v>
      </c>
      <c r="U478">
        <v>0</v>
      </c>
      <c r="V478">
        <v>10.71047228</v>
      </c>
      <c r="W478">
        <v>0</v>
      </c>
      <c r="X478">
        <v>11.23613963</v>
      </c>
      <c r="Y478">
        <v>1</v>
      </c>
      <c r="Z478" s="1">
        <f t="shared" si="142"/>
        <v>0</v>
      </c>
      <c r="AA478" s="1">
        <f t="shared" si="143"/>
        <v>0</v>
      </c>
      <c r="AB478" s="1">
        <f t="shared" si="144"/>
        <v>0</v>
      </c>
      <c r="AC478" s="1">
        <f t="shared" si="145"/>
        <v>0</v>
      </c>
      <c r="AD478" s="1">
        <f t="shared" si="146"/>
        <v>0</v>
      </c>
      <c r="AE478" s="1">
        <f t="shared" si="147"/>
        <v>0</v>
      </c>
      <c r="AF478" s="1">
        <f t="shared" si="148"/>
        <v>0</v>
      </c>
      <c r="AG478" s="1">
        <f t="shared" si="149"/>
        <v>0</v>
      </c>
      <c r="AH478" s="1">
        <f t="shared" si="150"/>
        <v>0</v>
      </c>
      <c r="AI478" s="1">
        <f t="shared" si="151"/>
        <v>0</v>
      </c>
      <c r="AJ478" s="1">
        <f t="shared" si="152"/>
        <v>1</v>
      </c>
      <c r="AK478" s="1">
        <f t="shared" si="153"/>
        <v>0</v>
      </c>
      <c r="AL478" s="1">
        <f t="shared" si="154"/>
        <v>0</v>
      </c>
      <c r="AM478" s="1">
        <f t="shared" si="155"/>
        <v>0</v>
      </c>
      <c r="AN478" s="1">
        <f t="shared" si="156"/>
        <v>0</v>
      </c>
      <c r="AO478" s="1">
        <f t="shared" si="157"/>
        <v>0</v>
      </c>
      <c r="AP478" s="1">
        <f t="shared" si="158"/>
        <v>0</v>
      </c>
      <c r="AQ478" s="1">
        <f t="shared" si="159"/>
        <v>0</v>
      </c>
      <c r="AR478">
        <f t="shared" si="140"/>
        <v>11</v>
      </c>
    </row>
    <row r="479" spans="1:44">
      <c r="A479">
        <v>478</v>
      </c>
      <c r="B479">
        <v>2018</v>
      </c>
      <c r="C479">
        <v>34.2</v>
      </c>
      <c r="E479">
        <v>1</v>
      </c>
      <c r="F479">
        <v>3.9</v>
      </c>
      <c r="G479" t="s">
        <v>54</v>
      </c>
      <c r="H479">
        <f t="shared" si="141"/>
        <v>2</v>
      </c>
      <c r="I479">
        <v>8.5</v>
      </c>
      <c r="J479">
        <v>71.04449008</v>
      </c>
      <c r="K479">
        <v>0.0536</v>
      </c>
      <c r="L479">
        <v>0</v>
      </c>
      <c r="M479">
        <v>0</v>
      </c>
      <c r="N479">
        <v>1</v>
      </c>
      <c r="O479">
        <v>1</v>
      </c>
      <c r="P479">
        <v>0</v>
      </c>
      <c r="Q479">
        <v>8.57826887661142</v>
      </c>
      <c r="R479">
        <v>402</v>
      </c>
      <c r="S479">
        <v>10.7</v>
      </c>
      <c r="T479">
        <v>22.3</v>
      </c>
      <c r="U479">
        <v>1</v>
      </c>
      <c r="V479">
        <v>1.839835729</v>
      </c>
      <c r="W479">
        <v>0</v>
      </c>
      <c r="X479">
        <v>12.48459959</v>
      </c>
      <c r="Y479">
        <v>0</v>
      </c>
      <c r="Z479" s="1">
        <f t="shared" si="142"/>
        <v>0</v>
      </c>
      <c r="AA479" s="1">
        <f t="shared" si="143"/>
        <v>0</v>
      </c>
      <c r="AB479" s="1">
        <f t="shared" si="144"/>
        <v>0</v>
      </c>
      <c r="AC479" s="1">
        <f t="shared" si="145"/>
        <v>1</v>
      </c>
      <c r="AD479" s="1">
        <f t="shared" si="146"/>
        <v>0</v>
      </c>
      <c r="AE479" s="1">
        <f t="shared" si="147"/>
        <v>0</v>
      </c>
      <c r="AF479" s="1">
        <f t="shared" si="148"/>
        <v>0</v>
      </c>
      <c r="AG479" s="1">
        <f t="shared" si="149"/>
        <v>0</v>
      </c>
      <c r="AH479" s="1">
        <f t="shared" si="150"/>
        <v>0</v>
      </c>
      <c r="AI479" s="1">
        <f t="shared" si="151"/>
        <v>0</v>
      </c>
      <c r="AJ479" s="1">
        <f t="shared" si="152"/>
        <v>0</v>
      </c>
      <c r="AK479" s="1">
        <f t="shared" si="153"/>
        <v>0</v>
      </c>
      <c r="AL479" s="1">
        <f t="shared" si="154"/>
        <v>0</v>
      </c>
      <c r="AM479" s="1">
        <f t="shared" si="155"/>
        <v>0</v>
      </c>
      <c r="AN479" s="1">
        <f t="shared" si="156"/>
        <v>0</v>
      </c>
      <c r="AO479" s="1">
        <f t="shared" si="157"/>
        <v>0</v>
      </c>
      <c r="AP479" s="1">
        <f t="shared" si="158"/>
        <v>0</v>
      </c>
      <c r="AQ479" s="1">
        <f t="shared" si="159"/>
        <v>0</v>
      </c>
      <c r="AR479">
        <f t="shared" si="140"/>
        <v>4</v>
      </c>
    </row>
    <row r="480" spans="1:44">
      <c r="A480">
        <v>479</v>
      </c>
      <c r="B480">
        <v>2018</v>
      </c>
      <c r="C480">
        <v>1.8</v>
      </c>
      <c r="E480">
        <v>1</v>
      </c>
      <c r="F480">
        <v>3.5</v>
      </c>
      <c r="G480" t="s">
        <v>54</v>
      </c>
      <c r="H480">
        <f t="shared" si="141"/>
        <v>2</v>
      </c>
      <c r="I480">
        <v>9.43</v>
      </c>
      <c r="J480">
        <v>61.86447639</v>
      </c>
      <c r="K480">
        <v>0</v>
      </c>
      <c r="L480">
        <v>0</v>
      </c>
      <c r="M480">
        <v>0</v>
      </c>
      <c r="N480">
        <v>0</v>
      </c>
      <c r="O480">
        <v>1</v>
      </c>
      <c r="P480">
        <v>0</v>
      </c>
      <c r="Q480">
        <v>5.14732965009208</v>
      </c>
      <c r="R480">
        <v>288</v>
      </c>
      <c r="S480">
        <v>9.7</v>
      </c>
      <c r="T480">
        <v>23.4</v>
      </c>
      <c r="U480">
        <v>1</v>
      </c>
      <c r="V480">
        <v>0.361396304</v>
      </c>
      <c r="W480">
        <v>1</v>
      </c>
      <c r="X480">
        <v>1.971252567</v>
      </c>
      <c r="Y480">
        <v>0</v>
      </c>
      <c r="Z480" s="1">
        <f t="shared" si="142"/>
        <v>0</v>
      </c>
      <c r="AA480" s="1">
        <f t="shared" si="143"/>
        <v>0</v>
      </c>
      <c r="AB480" s="1">
        <f t="shared" si="144"/>
        <v>0</v>
      </c>
      <c r="AC480" s="1">
        <f t="shared" si="145"/>
        <v>1</v>
      </c>
      <c r="AD480" s="1">
        <f t="shared" si="146"/>
        <v>0</v>
      </c>
      <c r="AE480" s="1">
        <f t="shared" si="147"/>
        <v>0</v>
      </c>
      <c r="AF480" s="1">
        <f t="shared" si="148"/>
        <v>0</v>
      </c>
      <c r="AG480" s="1">
        <f t="shared" si="149"/>
        <v>0</v>
      </c>
      <c r="AH480" s="1">
        <f t="shared" si="150"/>
        <v>0</v>
      </c>
      <c r="AI480" s="1">
        <f t="shared" si="151"/>
        <v>0</v>
      </c>
      <c r="AJ480" s="1">
        <f t="shared" si="152"/>
        <v>0</v>
      </c>
      <c r="AK480" s="1">
        <f t="shared" si="153"/>
        <v>0</v>
      </c>
      <c r="AL480" s="1">
        <f t="shared" si="154"/>
        <v>0</v>
      </c>
      <c r="AM480" s="1">
        <f t="shared" si="155"/>
        <v>0</v>
      </c>
      <c r="AN480" s="1">
        <f t="shared" si="156"/>
        <v>0</v>
      </c>
      <c r="AO480" s="1">
        <f t="shared" si="157"/>
        <v>0</v>
      </c>
      <c r="AP480" s="1">
        <f t="shared" si="158"/>
        <v>0</v>
      </c>
      <c r="AQ480" s="1">
        <f t="shared" si="159"/>
        <v>0</v>
      </c>
      <c r="AR480">
        <f t="shared" si="140"/>
        <v>4</v>
      </c>
    </row>
    <row r="481" spans="1:44">
      <c r="A481">
        <v>480</v>
      </c>
      <c r="B481">
        <v>2018</v>
      </c>
      <c r="C481">
        <v>76.4</v>
      </c>
      <c r="E481">
        <v>0</v>
      </c>
      <c r="F481">
        <v>3.3</v>
      </c>
      <c r="G481" t="s">
        <v>53</v>
      </c>
      <c r="H481">
        <f t="shared" si="141"/>
        <v>1</v>
      </c>
      <c r="I481">
        <v>6.85</v>
      </c>
      <c r="J481">
        <v>64.04380561</v>
      </c>
      <c r="K481">
        <v>0.347</v>
      </c>
      <c r="L481">
        <v>0</v>
      </c>
      <c r="M481">
        <v>1</v>
      </c>
      <c r="N481">
        <v>0</v>
      </c>
      <c r="O481">
        <v>1</v>
      </c>
      <c r="P481">
        <v>0</v>
      </c>
      <c r="Q481">
        <v>8.41068139963166</v>
      </c>
      <c r="R481">
        <v>379</v>
      </c>
      <c r="S481">
        <v>9.5</v>
      </c>
      <c r="T481">
        <v>29.9</v>
      </c>
      <c r="U481">
        <v>1</v>
      </c>
      <c r="V481">
        <v>1.347022587</v>
      </c>
      <c r="W481">
        <v>1</v>
      </c>
      <c r="X481">
        <v>3.646817248</v>
      </c>
      <c r="Y481">
        <v>0</v>
      </c>
      <c r="Z481" s="1">
        <f t="shared" si="142"/>
        <v>0</v>
      </c>
      <c r="AA481" s="1">
        <f t="shared" si="143"/>
        <v>0</v>
      </c>
      <c r="AB481" s="1">
        <f t="shared" si="144"/>
        <v>0</v>
      </c>
      <c r="AC481" s="1">
        <f t="shared" si="145"/>
        <v>0</v>
      </c>
      <c r="AD481" s="1">
        <f t="shared" si="146"/>
        <v>0</v>
      </c>
      <c r="AE481" s="1">
        <f t="shared" si="147"/>
        <v>0</v>
      </c>
      <c r="AF481" s="1">
        <f t="shared" si="148"/>
        <v>0</v>
      </c>
      <c r="AG481" s="1">
        <f t="shared" si="149"/>
        <v>0</v>
      </c>
      <c r="AH481" s="1">
        <f t="shared" si="150"/>
        <v>0</v>
      </c>
      <c r="AI481" s="1">
        <f t="shared" si="151"/>
        <v>0</v>
      </c>
      <c r="AJ481" s="1">
        <f t="shared" si="152"/>
        <v>1</v>
      </c>
      <c r="AK481" s="1">
        <f t="shared" si="153"/>
        <v>0</v>
      </c>
      <c r="AL481" s="1">
        <f t="shared" si="154"/>
        <v>0</v>
      </c>
      <c r="AM481" s="1">
        <f t="shared" si="155"/>
        <v>0</v>
      </c>
      <c r="AN481" s="1">
        <f t="shared" si="156"/>
        <v>0</v>
      </c>
      <c r="AO481" s="1">
        <f t="shared" si="157"/>
        <v>0</v>
      </c>
      <c r="AP481" s="1">
        <f t="shared" si="158"/>
        <v>0</v>
      </c>
      <c r="AQ481" s="1">
        <f t="shared" si="159"/>
        <v>0</v>
      </c>
      <c r="AR481">
        <f t="shared" si="140"/>
        <v>11</v>
      </c>
    </row>
    <row r="482" spans="1:44">
      <c r="A482">
        <v>481</v>
      </c>
      <c r="B482">
        <v>2018</v>
      </c>
      <c r="C482">
        <v>2.6</v>
      </c>
      <c r="E482">
        <v>1</v>
      </c>
      <c r="F482">
        <v>4.1</v>
      </c>
      <c r="G482" t="s">
        <v>54</v>
      </c>
      <c r="H482">
        <f t="shared" si="141"/>
        <v>2</v>
      </c>
      <c r="I482">
        <v>2.79</v>
      </c>
      <c r="J482">
        <v>69.65639973</v>
      </c>
      <c r="K482">
        <v>0.3893</v>
      </c>
      <c r="L482">
        <v>0</v>
      </c>
      <c r="M482">
        <v>0</v>
      </c>
      <c r="N482">
        <v>0</v>
      </c>
      <c r="O482">
        <v>1</v>
      </c>
      <c r="P482">
        <v>0</v>
      </c>
      <c r="Q482">
        <v>6.58379373848986</v>
      </c>
      <c r="R482">
        <v>271</v>
      </c>
      <c r="S482">
        <v>9.8</v>
      </c>
      <c r="T482">
        <v>30.8</v>
      </c>
      <c r="U482">
        <v>1</v>
      </c>
      <c r="V482">
        <v>3.482546201</v>
      </c>
      <c r="W482">
        <v>0</v>
      </c>
      <c r="X482">
        <v>11.30184805</v>
      </c>
      <c r="Y482">
        <v>0</v>
      </c>
      <c r="Z482" s="1">
        <f t="shared" si="142"/>
        <v>0</v>
      </c>
      <c r="AA482" s="1">
        <f t="shared" si="143"/>
        <v>0</v>
      </c>
      <c r="AB482" s="1">
        <f t="shared" si="144"/>
        <v>0</v>
      </c>
      <c r="AC482" s="1">
        <f t="shared" si="145"/>
        <v>1</v>
      </c>
      <c r="AD482" s="1">
        <f t="shared" si="146"/>
        <v>0</v>
      </c>
      <c r="AE482" s="1">
        <f t="shared" si="147"/>
        <v>0</v>
      </c>
      <c r="AF482" s="1">
        <f t="shared" si="148"/>
        <v>0</v>
      </c>
      <c r="AG482" s="1">
        <f t="shared" si="149"/>
        <v>0</v>
      </c>
      <c r="AH482" s="1">
        <f t="shared" si="150"/>
        <v>0</v>
      </c>
      <c r="AI482" s="1">
        <f t="shared" si="151"/>
        <v>0</v>
      </c>
      <c r="AJ482" s="1">
        <f t="shared" si="152"/>
        <v>0</v>
      </c>
      <c r="AK482" s="1">
        <f t="shared" si="153"/>
        <v>0</v>
      </c>
      <c r="AL482" s="1">
        <f t="shared" si="154"/>
        <v>0</v>
      </c>
      <c r="AM482" s="1">
        <f t="shared" si="155"/>
        <v>0</v>
      </c>
      <c r="AN482" s="1">
        <f t="shared" si="156"/>
        <v>0</v>
      </c>
      <c r="AO482" s="1">
        <f t="shared" si="157"/>
        <v>0</v>
      </c>
      <c r="AP482" s="1">
        <f t="shared" si="158"/>
        <v>0</v>
      </c>
      <c r="AQ482" s="1">
        <f t="shared" si="159"/>
        <v>0</v>
      </c>
      <c r="AR482">
        <f t="shared" si="140"/>
        <v>4</v>
      </c>
    </row>
    <row r="483" spans="1:44">
      <c r="A483">
        <v>482</v>
      </c>
      <c r="B483">
        <v>2018</v>
      </c>
      <c r="C483">
        <v>10.5</v>
      </c>
      <c r="D483">
        <v>0</v>
      </c>
      <c r="E483">
        <v>0</v>
      </c>
      <c r="F483">
        <v>3.3</v>
      </c>
      <c r="G483" t="s">
        <v>53</v>
      </c>
      <c r="H483">
        <f t="shared" si="141"/>
        <v>1</v>
      </c>
      <c r="I483">
        <v>5.5</v>
      </c>
      <c r="J483">
        <v>76.98836413</v>
      </c>
      <c r="K483">
        <v>0.063</v>
      </c>
      <c r="L483">
        <v>0</v>
      </c>
      <c r="M483">
        <v>1</v>
      </c>
      <c r="N483">
        <v>0</v>
      </c>
      <c r="O483">
        <v>1</v>
      </c>
      <c r="P483">
        <v>0</v>
      </c>
      <c r="Q483">
        <v>5.31860036832413</v>
      </c>
      <c r="R483">
        <v>275</v>
      </c>
      <c r="S483">
        <v>13.1</v>
      </c>
      <c r="T483">
        <v>21.7</v>
      </c>
      <c r="U483">
        <v>0</v>
      </c>
      <c r="V483">
        <v>11.79466119</v>
      </c>
      <c r="W483">
        <v>0</v>
      </c>
      <c r="X483">
        <v>11.79466119</v>
      </c>
      <c r="Y483">
        <v>0</v>
      </c>
      <c r="Z483" s="1">
        <f t="shared" si="142"/>
        <v>0</v>
      </c>
      <c r="AA483" s="1">
        <f t="shared" si="143"/>
        <v>0</v>
      </c>
      <c r="AB483" s="1">
        <f t="shared" si="144"/>
        <v>0</v>
      </c>
      <c r="AC483" s="1">
        <f t="shared" si="145"/>
        <v>0</v>
      </c>
      <c r="AD483" s="1">
        <f t="shared" si="146"/>
        <v>0</v>
      </c>
      <c r="AE483" s="1">
        <f t="shared" si="147"/>
        <v>0</v>
      </c>
      <c r="AF483" s="1">
        <f t="shared" si="148"/>
        <v>0</v>
      </c>
      <c r="AG483" s="1">
        <f t="shared" si="149"/>
        <v>0</v>
      </c>
      <c r="AH483" s="1">
        <f t="shared" si="150"/>
        <v>0</v>
      </c>
      <c r="AI483" s="1">
        <f t="shared" si="151"/>
        <v>0</v>
      </c>
      <c r="AJ483" s="1">
        <f t="shared" si="152"/>
        <v>1</v>
      </c>
      <c r="AK483" s="1">
        <f t="shared" si="153"/>
        <v>0</v>
      </c>
      <c r="AL483" s="1">
        <f t="shared" si="154"/>
        <v>0</v>
      </c>
      <c r="AM483" s="1">
        <f t="shared" si="155"/>
        <v>0</v>
      </c>
      <c r="AN483" s="1">
        <f t="shared" si="156"/>
        <v>0</v>
      </c>
      <c r="AO483" s="1">
        <f t="shared" si="157"/>
        <v>0</v>
      </c>
      <c r="AP483" s="1">
        <f t="shared" si="158"/>
        <v>0</v>
      </c>
      <c r="AQ483" s="1">
        <f t="shared" si="159"/>
        <v>0</v>
      </c>
      <c r="AR483">
        <f t="shared" si="140"/>
        <v>11</v>
      </c>
    </row>
    <row r="484" spans="1:44">
      <c r="A484">
        <v>483</v>
      </c>
      <c r="B484">
        <v>2018</v>
      </c>
      <c r="C484">
        <v>7.9</v>
      </c>
      <c r="E484">
        <v>1</v>
      </c>
      <c r="F484">
        <v>3.9</v>
      </c>
      <c r="G484" t="s">
        <v>51</v>
      </c>
      <c r="H484">
        <f t="shared" si="141"/>
        <v>2</v>
      </c>
      <c r="I484">
        <v>7.57</v>
      </c>
      <c r="J484">
        <v>53.30047912</v>
      </c>
      <c r="K484">
        <v>0.2268</v>
      </c>
      <c r="L484">
        <v>0</v>
      </c>
      <c r="M484">
        <v>1</v>
      </c>
      <c r="N484">
        <v>0</v>
      </c>
      <c r="O484">
        <v>1</v>
      </c>
      <c r="P484">
        <v>0</v>
      </c>
      <c r="Q484">
        <v>8.6169429097606</v>
      </c>
      <c r="R484">
        <v>191</v>
      </c>
      <c r="S484">
        <v>9.9</v>
      </c>
      <c r="T484">
        <v>28</v>
      </c>
      <c r="U484">
        <v>1</v>
      </c>
      <c r="V484">
        <v>5.585215606</v>
      </c>
      <c r="W484">
        <v>0</v>
      </c>
      <c r="X484">
        <v>11.99178645</v>
      </c>
      <c r="Y484">
        <v>1</v>
      </c>
      <c r="Z484" s="1">
        <f t="shared" si="142"/>
        <v>0</v>
      </c>
      <c r="AA484" s="1">
        <f t="shared" si="143"/>
        <v>0</v>
      </c>
      <c r="AB484" s="1">
        <f t="shared" si="144"/>
        <v>0</v>
      </c>
      <c r="AC484" s="1">
        <f t="shared" si="145"/>
        <v>0</v>
      </c>
      <c r="AD484" s="1">
        <f t="shared" si="146"/>
        <v>0</v>
      </c>
      <c r="AE484" s="1">
        <f t="shared" si="147"/>
        <v>0</v>
      </c>
      <c r="AF484" s="1">
        <f t="shared" si="148"/>
        <v>0</v>
      </c>
      <c r="AG484" s="1">
        <f t="shared" si="149"/>
        <v>0</v>
      </c>
      <c r="AH484" s="1">
        <f t="shared" si="150"/>
        <v>0</v>
      </c>
      <c r="AI484" s="1">
        <f t="shared" si="151"/>
        <v>0</v>
      </c>
      <c r="AJ484" s="1">
        <f t="shared" si="152"/>
        <v>0</v>
      </c>
      <c r="AK484" s="1">
        <f t="shared" si="153"/>
        <v>0</v>
      </c>
      <c r="AL484" s="1">
        <f t="shared" si="154"/>
        <v>0</v>
      </c>
      <c r="AM484" s="1">
        <f t="shared" si="155"/>
        <v>0</v>
      </c>
      <c r="AN484" s="1">
        <f t="shared" si="156"/>
        <v>1</v>
      </c>
      <c r="AO484" s="1">
        <f t="shared" si="157"/>
        <v>0</v>
      </c>
      <c r="AP484" s="1">
        <f t="shared" si="158"/>
        <v>0</v>
      </c>
      <c r="AQ484" s="1">
        <f t="shared" si="159"/>
        <v>0</v>
      </c>
      <c r="AR484">
        <f t="shared" ref="AR484:AR516" si="160">1*Z484+2*AA484+3*AB484+4*AC484+5*AD484+6*AE484+7*AF484+8*AG484+9*AH484+10*AI484+11*AJ484+12*AK484+13*AL484+14*AM484+15*AN484+16*AO484+17*AP484+18*AQ484</f>
        <v>15</v>
      </c>
    </row>
    <row r="485" spans="1:44">
      <c r="A485">
        <v>484</v>
      </c>
      <c r="B485">
        <v>2018</v>
      </c>
      <c r="C485">
        <v>5.3</v>
      </c>
      <c r="D485">
        <v>0</v>
      </c>
      <c r="E485">
        <v>1</v>
      </c>
      <c r="F485">
        <v>3.8</v>
      </c>
      <c r="G485" t="s">
        <v>53</v>
      </c>
      <c r="H485">
        <f t="shared" si="141"/>
        <v>1</v>
      </c>
      <c r="I485">
        <v>5.2</v>
      </c>
      <c r="J485">
        <v>76.08487337</v>
      </c>
      <c r="K485">
        <v>0.0019</v>
      </c>
      <c r="L485">
        <v>0</v>
      </c>
      <c r="M485">
        <v>0</v>
      </c>
      <c r="N485">
        <v>0</v>
      </c>
      <c r="O485">
        <v>1</v>
      </c>
      <c r="P485">
        <v>0</v>
      </c>
      <c r="Q485">
        <v>9.36279926335176</v>
      </c>
      <c r="R485">
        <v>163</v>
      </c>
      <c r="S485">
        <v>11.3</v>
      </c>
      <c r="T485">
        <v>35.2</v>
      </c>
      <c r="U485">
        <v>1</v>
      </c>
      <c r="V485">
        <v>1.642710472</v>
      </c>
      <c r="W485">
        <v>0</v>
      </c>
      <c r="X485">
        <v>11.10472279</v>
      </c>
      <c r="Y485">
        <v>0</v>
      </c>
      <c r="Z485" s="1">
        <f t="shared" si="142"/>
        <v>0</v>
      </c>
      <c r="AA485" s="1">
        <f t="shared" si="143"/>
        <v>0</v>
      </c>
      <c r="AB485" s="1">
        <f t="shared" si="144"/>
        <v>0</v>
      </c>
      <c r="AC485" s="1">
        <f t="shared" si="145"/>
        <v>0</v>
      </c>
      <c r="AD485" s="1">
        <f t="shared" si="146"/>
        <v>0</v>
      </c>
      <c r="AE485" s="1">
        <f t="shared" si="147"/>
        <v>0</v>
      </c>
      <c r="AF485" s="1">
        <f t="shared" si="148"/>
        <v>0</v>
      </c>
      <c r="AG485" s="1">
        <f t="shared" si="149"/>
        <v>0</v>
      </c>
      <c r="AH485" s="1">
        <f t="shared" si="150"/>
        <v>0</v>
      </c>
      <c r="AI485" s="1">
        <f t="shared" si="151"/>
        <v>0</v>
      </c>
      <c r="AJ485" s="1">
        <f t="shared" si="152"/>
        <v>1</v>
      </c>
      <c r="AK485" s="1">
        <f t="shared" si="153"/>
        <v>0</v>
      </c>
      <c r="AL485" s="1">
        <f t="shared" si="154"/>
        <v>0</v>
      </c>
      <c r="AM485" s="1">
        <f t="shared" si="155"/>
        <v>0</v>
      </c>
      <c r="AN485" s="1">
        <f t="shared" si="156"/>
        <v>0</v>
      </c>
      <c r="AO485" s="1">
        <f t="shared" si="157"/>
        <v>0</v>
      </c>
      <c r="AP485" s="1">
        <f t="shared" si="158"/>
        <v>0</v>
      </c>
      <c r="AQ485" s="1">
        <f t="shared" si="159"/>
        <v>0</v>
      </c>
      <c r="AR485">
        <f t="shared" si="160"/>
        <v>11</v>
      </c>
    </row>
    <row r="486" spans="1:44">
      <c r="A486">
        <v>485</v>
      </c>
      <c r="B486">
        <v>2018</v>
      </c>
      <c r="C486">
        <v>9.7</v>
      </c>
      <c r="D486">
        <v>0</v>
      </c>
      <c r="E486">
        <v>0</v>
      </c>
      <c r="F486">
        <v>4.5</v>
      </c>
      <c r="G486" t="s">
        <v>53</v>
      </c>
      <c r="H486">
        <f t="shared" si="141"/>
        <v>1</v>
      </c>
      <c r="I486">
        <v>4</v>
      </c>
      <c r="J486">
        <v>68.55304586</v>
      </c>
      <c r="K486">
        <v>0.3793</v>
      </c>
      <c r="L486">
        <v>0</v>
      </c>
      <c r="M486">
        <v>0</v>
      </c>
      <c r="N486">
        <v>0</v>
      </c>
      <c r="O486">
        <v>1</v>
      </c>
      <c r="P486">
        <v>1</v>
      </c>
      <c r="Q486">
        <v>5.37937384898711</v>
      </c>
      <c r="R486">
        <v>249</v>
      </c>
      <c r="S486">
        <v>14</v>
      </c>
      <c r="T486">
        <v>27.9</v>
      </c>
      <c r="U486">
        <v>0</v>
      </c>
      <c r="V486">
        <v>11.03901437</v>
      </c>
      <c r="W486">
        <v>0</v>
      </c>
      <c r="X486">
        <v>11.26899384</v>
      </c>
      <c r="Y486">
        <v>0</v>
      </c>
      <c r="Z486" s="1">
        <f t="shared" si="142"/>
        <v>0</v>
      </c>
      <c r="AA486" s="1">
        <f t="shared" si="143"/>
        <v>0</v>
      </c>
      <c r="AB486" s="1">
        <f t="shared" si="144"/>
        <v>0</v>
      </c>
      <c r="AC486" s="1">
        <f t="shared" si="145"/>
        <v>0</v>
      </c>
      <c r="AD486" s="1">
        <f t="shared" si="146"/>
        <v>0</v>
      </c>
      <c r="AE486" s="1">
        <f t="shared" si="147"/>
        <v>0</v>
      </c>
      <c r="AF486" s="1">
        <f t="shared" si="148"/>
        <v>0</v>
      </c>
      <c r="AG486" s="1">
        <f t="shared" si="149"/>
        <v>0</v>
      </c>
      <c r="AH486" s="1">
        <f t="shared" si="150"/>
        <v>0</v>
      </c>
      <c r="AI486" s="1">
        <f t="shared" si="151"/>
        <v>0</v>
      </c>
      <c r="AJ486" s="1">
        <f t="shared" si="152"/>
        <v>1</v>
      </c>
      <c r="AK486" s="1">
        <f t="shared" si="153"/>
        <v>0</v>
      </c>
      <c r="AL486" s="1">
        <f t="shared" si="154"/>
        <v>0</v>
      </c>
      <c r="AM486" s="1">
        <f t="shared" si="155"/>
        <v>0</v>
      </c>
      <c r="AN486" s="1">
        <f t="shared" si="156"/>
        <v>0</v>
      </c>
      <c r="AO486" s="1">
        <f t="shared" si="157"/>
        <v>0</v>
      </c>
      <c r="AP486" s="1">
        <f t="shared" si="158"/>
        <v>0</v>
      </c>
      <c r="AQ486" s="1">
        <f t="shared" si="159"/>
        <v>0</v>
      </c>
      <c r="AR486">
        <f t="shared" si="160"/>
        <v>11</v>
      </c>
    </row>
    <row r="487" spans="1:44">
      <c r="A487">
        <v>486</v>
      </c>
      <c r="B487">
        <v>2018</v>
      </c>
      <c r="C487">
        <v>7.9</v>
      </c>
      <c r="D487">
        <v>5</v>
      </c>
      <c r="E487">
        <v>0</v>
      </c>
      <c r="F487">
        <v>3.7</v>
      </c>
      <c r="G487" t="s">
        <v>53</v>
      </c>
      <c r="H487">
        <f t="shared" si="141"/>
        <v>1</v>
      </c>
      <c r="I487">
        <v>5.85</v>
      </c>
      <c r="J487">
        <v>75.4934976</v>
      </c>
      <c r="K487">
        <v>0.4707</v>
      </c>
      <c r="L487">
        <v>0</v>
      </c>
      <c r="M487">
        <v>1</v>
      </c>
      <c r="N487">
        <v>0</v>
      </c>
      <c r="O487">
        <v>1</v>
      </c>
      <c r="P487">
        <v>0</v>
      </c>
      <c r="Q487">
        <v>6.55064456721915</v>
      </c>
      <c r="R487">
        <v>292</v>
      </c>
      <c r="S487">
        <v>11.8</v>
      </c>
      <c r="T487">
        <v>25.5</v>
      </c>
      <c r="U487">
        <v>1</v>
      </c>
      <c r="V487">
        <v>7.655030801</v>
      </c>
      <c r="W487">
        <v>0</v>
      </c>
      <c r="X487">
        <v>11.99178645</v>
      </c>
      <c r="Y487">
        <v>0</v>
      </c>
      <c r="Z487" s="1">
        <f t="shared" si="142"/>
        <v>0</v>
      </c>
      <c r="AA487" s="1">
        <f t="shared" si="143"/>
        <v>0</v>
      </c>
      <c r="AB487" s="1">
        <f t="shared" si="144"/>
        <v>0</v>
      </c>
      <c r="AC487" s="1">
        <f t="shared" si="145"/>
        <v>0</v>
      </c>
      <c r="AD487" s="1">
        <f t="shared" si="146"/>
        <v>0</v>
      </c>
      <c r="AE487" s="1">
        <f t="shared" si="147"/>
        <v>0</v>
      </c>
      <c r="AF487" s="1">
        <f t="shared" si="148"/>
        <v>0</v>
      </c>
      <c r="AG487" s="1">
        <f t="shared" si="149"/>
        <v>0</v>
      </c>
      <c r="AH487" s="1">
        <f t="shared" si="150"/>
        <v>0</v>
      </c>
      <c r="AI487" s="1">
        <f t="shared" si="151"/>
        <v>0</v>
      </c>
      <c r="AJ487" s="1">
        <f t="shared" si="152"/>
        <v>1</v>
      </c>
      <c r="AK487" s="1">
        <f t="shared" si="153"/>
        <v>0</v>
      </c>
      <c r="AL487" s="1">
        <f t="shared" si="154"/>
        <v>0</v>
      </c>
      <c r="AM487" s="1">
        <f t="shared" si="155"/>
        <v>0</v>
      </c>
      <c r="AN487" s="1">
        <f t="shared" si="156"/>
        <v>0</v>
      </c>
      <c r="AO487" s="1">
        <f t="shared" si="157"/>
        <v>0</v>
      </c>
      <c r="AP487" s="1">
        <f t="shared" si="158"/>
        <v>0</v>
      </c>
      <c r="AQ487" s="1">
        <f t="shared" si="159"/>
        <v>0</v>
      </c>
      <c r="AR487">
        <f t="shared" si="160"/>
        <v>11</v>
      </c>
    </row>
    <row r="488" spans="1:44">
      <c r="A488">
        <v>487</v>
      </c>
      <c r="B488">
        <v>2018</v>
      </c>
      <c r="C488">
        <v>8.8</v>
      </c>
      <c r="D488">
        <v>0</v>
      </c>
      <c r="E488">
        <v>0</v>
      </c>
      <c r="F488">
        <v>4.4</v>
      </c>
      <c r="G488" t="s">
        <v>53</v>
      </c>
      <c r="H488">
        <f t="shared" si="141"/>
        <v>1</v>
      </c>
      <c r="I488">
        <v>2.33</v>
      </c>
      <c r="J488">
        <v>85.65639973</v>
      </c>
      <c r="K488">
        <v>0.4245</v>
      </c>
      <c r="L488">
        <v>0</v>
      </c>
      <c r="M488">
        <v>0</v>
      </c>
      <c r="N488">
        <v>0</v>
      </c>
      <c r="O488">
        <v>1</v>
      </c>
      <c r="P488">
        <v>0</v>
      </c>
      <c r="Q488">
        <v>5.8379373848987</v>
      </c>
      <c r="R488">
        <v>394</v>
      </c>
      <c r="S488">
        <v>13.5</v>
      </c>
      <c r="T488">
        <v>22.8</v>
      </c>
      <c r="U488">
        <v>1</v>
      </c>
      <c r="V488">
        <v>10.05338809</v>
      </c>
      <c r="W488">
        <v>1</v>
      </c>
      <c r="X488">
        <v>10.05338809</v>
      </c>
      <c r="Y488">
        <v>1</v>
      </c>
      <c r="Z488" s="1">
        <f t="shared" si="142"/>
        <v>0</v>
      </c>
      <c r="AA488" s="1">
        <f t="shared" si="143"/>
        <v>0</v>
      </c>
      <c r="AB488" s="1">
        <f t="shared" si="144"/>
        <v>0</v>
      </c>
      <c r="AC488" s="1">
        <f t="shared" si="145"/>
        <v>0</v>
      </c>
      <c r="AD488" s="1">
        <f t="shared" si="146"/>
        <v>0</v>
      </c>
      <c r="AE488" s="1">
        <f t="shared" si="147"/>
        <v>0</v>
      </c>
      <c r="AF488" s="1">
        <f t="shared" si="148"/>
        <v>0</v>
      </c>
      <c r="AG488" s="1">
        <f t="shared" si="149"/>
        <v>0</v>
      </c>
      <c r="AH488" s="1">
        <f t="shared" si="150"/>
        <v>0</v>
      </c>
      <c r="AI488" s="1">
        <f t="shared" si="151"/>
        <v>0</v>
      </c>
      <c r="AJ488" s="1">
        <f t="shared" si="152"/>
        <v>1</v>
      </c>
      <c r="AK488" s="1">
        <f t="shared" si="153"/>
        <v>0</v>
      </c>
      <c r="AL488" s="1">
        <f t="shared" si="154"/>
        <v>0</v>
      </c>
      <c r="AM488" s="1">
        <f t="shared" si="155"/>
        <v>0</v>
      </c>
      <c r="AN488" s="1">
        <f t="shared" si="156"/>
        <v>0</v>
      </c>
      <c r="AO488" s="1">
        <f t="shared" si="157"/>
        <v>0</v>
      </c>
      <c r="AP488" s="1">
        <f t="shared" si="158"/>
        <v>0</v>
      </c>
      <c r="AQ488" s="1">
        <f t="shared" si="159"/>
        <v>0</v>
      </c>
      <c r="AR488">
        <f t="shared" si="160"/>
        <v>11</v>
      </c>
    </row>
    <row r="489" spans="1:44">
      <c r="A489">
        <v>488</v>
      </c>
      <c r="B489">
        <v>2018</v>
      </c>
      <c r="C489">
        <v>0</v>
      </c>
      <c r="E489">
        <v>1</v>
      </c>
      <c r="F489">
        <v>3.6</v>
      </c>
      <c r="G489" t="s">
        <v>48</v>
      </c>
      <c r="H489">
        <f t="shared" si="141"/>
        <v>2</v>
      </c>
      <c r="I489">
        <v>8.64</v>
      </c>
      <c r="J489">
        <v>46.56810404</v>
      </c>
      <c r="K489">
        <v>0.1801</v>
      </c>
      <c r="L489">
        <v>0</v>
      </c>
      <c r="M489">
        <v>1</v>
      </c>
      <c r="N489">
        <v>0</v>
      </c>
      <c r="O489">
        <v>1</v>
      </c>
      <c r="P489">
        <v>0</v>
      </c>
      <c r="Q489">
        <v>10.5082872928177</v>
      </c>
      <c r="R489">
        <v>208</v>
      </c>
      <c r="S489">
        <v>13.4</v>
      </c>
      <c r="T489">
        <v>30.3</v>
      </c>
      <c r="U489">
        <v>1</v>
      </c>
      <c r="V489">
        <v>0.887063655</v>
      </c>
      <c r="W489">
        <v>0</v>
      </c>
      <c r="X489">
        <v>9.297741273</v>
      </c>
      <c r="Y489">
        <v>0</v>
      </c>
      <c r="Z489" s="1">
        <f t="shared" si="142"/>
        <v>0</v>
      </c>
      <c r="AA489" s="1">
        <f t="shared" si="143"/>
        <v>0</v>
      </c>
      <c r="AB489" s="1">
        <f t="shared" si="144"/>
        <v>0</v>
      </c>
      <c r="AC489" s="1">
        <f t="shared" si="145"/>
        <v>0</v>
      </c>
      <c r="AD489" s="1">
        <f t="shared" si="146"/>
        <v>0</v>
      </c>
      <c r="AE489" s="1">
        <f t="shared" si="147"/>
        <v>0</v>
      </c>
      <c r="AF489" s="1">
        <f t="shared" si="148"/>
        <v>0</v>
      </c>
      <c r="AG489" s="1">
        <f t="shared" si="149"/>
        <v>0</v>
      </c>
      <c r="AH489" s="1">
        <f t="shared" si="150"/>
        <v>0</v>
      </c>
      <c r="AI489" s="1">
        <f t="shared" si="151"/>
        <v>0</v>
      </c>
      <c r="AJ489" s="1">
        <f t="shared" si="152"/>
        <v>0</v>
      </c>
      <c r="AK489" s="1">
        <f t="shared" si="153"/>
        <v>0</v>
      </c>
      <c r="AL489" s="1">
        <f t="shared" si="154"/>
        <v>1</v>
      </c>
      <c r="AM489" s="1">
        <f t="shared" si="155"/>
        <v>0</v>
      </c>
      <c r="AN489" s="1">
        <f t="shared" si="156"/>
        <v>0</v>
      </c>
      <c r="AO489" s="1">
        <f t="shared" si="157"/>
        <v>0</v>
      </c>
      <c r="AP489" s="1">
        <f t="shared" si="158"/>
        <v>0</v>
      </c>
      <c r="AQ489" s="1">
        <f t="shared" si="159"/>
        <v>0</v>
      </c>
      <c r="AR489">
        <f t="shared" si="160"/>
        <v>13</v>
      </c>
    </row>
    <row r="490" spans="1:44">
      <c r="A490">
        <v>489</v>
      </c>
      <c r="B490">
        <v>2018</v>
      </c>
      <c r="C490">
        <v>6.1</v>
      </c>
      <c r="E490">
        <v>0</v>
      </c>
      <c r="F490">
        <v>3.6</v>
      </c>
      <c r="G490" t="s">
        <v>46</v>
      </c>
      <c r="H490">
        <f t="shared" si="141"/>
        <v>2</v>
      </c>
      <c r="I490">
        <v>4.08</v>
      </c>
      <c r="J490">
        <v>61.64271047</v>
      </c>
      <c r="K490">
        <v>0.3861</v>
      </c>
      <c r="L490">
        <v>0</v>
      </c>
      <c r="M490">
        <v>0</v>
      </c>
      <c r="N490">
        <v>0</v>
      </c>
      <c r="O490">
        <v>0</v>
      </c>
      <c r="P490">
        <v>0</v>
      </c>
      <c r="Q490">
        <v>7.15469613259669</v>
      </c>
      <c r="R490">
        <v>374</v>
      </c>
      <c r="S490">
        <v>7.8</v>
      </c>
      <c r="T490">
        <v>20</v>
      </c>
      <c r="U490">
        <v>1</v>
      </c>
      <c r="V490">
        <v>1.379876797</v>
      </c>
      <c r="W490">
        <v>1</v>
      </c>
      <c r="X490">
        <v>1.511293634</v>
      </c>
      <c r="Y490">
        <v>0</v>
      </c>
      <c r="Z490" s="1">
        <f t="shared" si="142"/>
        <v>0</v>
      </c>
      <c r="AA490" s="1">
        <f t="shared" si="143"/>
        <v>0</v>
      </c>
      <c r="AB490" s="1">
        <f t="shared" si="144"/>
        <v>0</v>
      </c>
      <c r="AC490" s="1">
        <f t="shared" si="145"/>
        <v>0</v>
      </c>
      <c r="AD490" s="1">
        <f t="shared" si="146"/>
        <v>0</v>
      </c>
      <c r="AE490" s="1">
        <f t="shared" si="147"/>
        <v>0</v>
      </c>
      <c r="AF490" s="1">
        <f t="shared" si="148"/>
        <v>0</v>
      </c>
      <c r="AG490" s="1">
        <f t="shared" si="149"/>
        <v>1</v>
      </c>
      <c r="AH490" s="1">
        <f t="shared" si="150"/>
        <v>0</v>
      </c>
      <c r="AI490" s="1">
        <f t="shared" si="151"/>
        <v>0</v>
      </c>
      <c r="AJ490" s="1">
        <f t="shared" si="152"/>
        <v>0</v>
      </c>
      <c r="AK490" s="1">
        <f t="shared" si="153"/>
        <v>0</v>
      </c>
      <c r="AL490" s="1">
        <f t="shared" si="154"/>
        <v>0</v>
      </c>
      <c r="AM490" s="1">
        <f t="shared" si="155"/>
        <v>0</v>
      </c>
      <c r="AN490" s="1">
        <f t="shared" si="156"/>
        <v>0</v>
      </c>
      <c r="AO490" s="1">
        <f t="shared" si="157"/>
        <v>0</v>
      </c>
      <c r="AP490" s="1">
        <f t="shared" si="158"/>
        <v>0</v>
      </c>
      <c r="AQ490" s="1">
        <f t="shared" si="159"/>
        <v>0</v>
      </c>
      <c r="AR490">
        <f t="shared" si="160"/>
        <v>8</v>
      </c>
    </row>
    <row r="491" spans="1:44">
      <c r="A491">
        <v>490</v>
      </c>
      <c r="B491">
        <v>2018</v>
      </c>
      <c r="C491">
        <v>8.8</v>
      </c>
      <c r="D491">
        <v>90</v>
      </c>
      <c r="E491">
        <v>1</v>
      </c>
      <c r="F491">
        <v>4.2</v>
      </c>
      <c r="G491" t="s">
        <v>53</v>
      </c>
      <c r="H491">
        <f t="shared" si="141"/>
        <v>1</v>
      </c>
      <c r="I491">
        <v>2.29</v>
      </c>
      <c r="J491">
        <v>70.21218344</v>
      </c>
      <c r="K491">
        <v>0.1577</v>
      </c>
      <c r="L491">
        <v>0</v>
      </c>
      <c r="M491">
        <v>0</v>
      </c>
      <c r="N491">
        <v>0</v>
      </c>
      <c r="O491">
        <v>1</v>
      </c>
      <c r="P491">
        <v>0</v>
      </c>
      <c r="Q491">
        <v>8.07182320441989</v>
      </c>
      <c r="R491">
        <v>288</v>
      </c>
      <c r="S491">
        <v>13.1</v>
      </c>
      <c r="T491">
        <v>28.9</v>
      </c>
      <c r="U491">
        <v>1</v>
      </c>
      <c r="V491">
        <v>4.698151951</v>
      </c>
      <c r="W491">
        <v>0</v>
      </c>
      <c r="X491">
        <v>11.59753593</v>
      </c>
      <c r="Y491">
        <v>0</v>
      </c>
      <c r="Z491" s="1">
        <f t="shared" si="142"/>
        <v>0</v>
      </c>
      <c r="AA491" s="1">
        <f t="shared" si="143"/>
        <v>0</v>
      </c>
      <c r="AB491" s="1">
        <f t="shared" si="144"/>
        <v>0</v>
      </c>
      <c r="AC491" s="1">
        <f t="shared" si="145"/>
        <v>0</v>
      </c>
      <c r="AD491" s="1">
        <f t="shared" si="146"/>
        <v>0</v>
      </c>
      <c r="AE491" s="1">
        <f t="shared" si="147"/>
        <v>0</v>
      </c>
      <c r="AF491" s="1">
        <f t="shared" si="148"/>
        <v>0</v>
      </c>
      <c r="AG491" s="1">
        <f t="shared" si="149"/>
        <v>0</v>
      </c>
      <c r="AH491" s="1">
        <f t="shared" si="150"/>
        <v>0</v>
      </c>
      <c r="AI491" s="1">
        <f t="shared" si="151"/>
        <v>0</v>
      </c>
      <c r="AJ491" s="1">
        <f t="shared" si="152"/>
        <v>1</v>
      </c>
      <c r="AK491" s="1">
        <f t="shared" si="153"/>
        <v>0</v>
      </c>
      <c r="AL491" s="1">
        <f t="shared" si="154"/>
        <v>0</v>
      </c>
      <c r="AM491" s="1">
        <f t="shared" si="155"/>
        <v>0</v>
      </c>
      <c r="AN491" s="1">
        <f t="shared" si="156"/>
        <v>0</v>
      </c>
      <c r="AO491" s="1">
        <f t="shared" si="157"/>
        <v>0</v>
      </c>
      <c r="AP491" s="1">
        <f t="shared" si="158"/>
        <v>0</v>
      </c>
      <c r="AQ491" s="1">
        <f t="shared" si="159"/>
        <v>0</v>
      </c>
      <c r="AR491">
        <f t="shared" si="160"/>
        <v>11</v>
      </c>
    </row>
    <row r="492" spans="1:44">
      <c r="A492">
        <v>491</v>
      </c>
      <c r="B492">
        <v>2018</v>
      </c>
      <c r="C492">
        <v>20.2</v>
      </c>
      <c r="D492">
        <v>15</v>
      </c>
      <c r="E492">
        <v>0</v>
      </c>
      <c r="F492">
        <v>3.3</v>
      </c>
      <c r="G492" t="s">
        <v>53</v>
      </c>
      <c r="H492">
        <f t="shared" si="141"/>
        <v>1</v>
      </c>
      <c r="I492">
        <v>12.4</v>
      </c>
      <c r="J492">
        <v>72.16974675</v>
      </c>
      <c r="K492">
        <v>0.2933</v>
      </c>
      <c r="L492">
        <v>0</v>
      </c>
      <c r="M492">
        <v>1</v>
      </c>
      <c r="N492">
        <v>0</v>
      </c>
      <c r="O492">
        <v>1</v>
      </c>
      <c r="P492">
        <v>0</v>
      </c>
      <c r="Q492">
        <v>3.94475138121547</v>
      </c>
      <c r="R492">
        <v>386</v>
      </c>
      <c r="S492">
        <v>11.4</v>
      </c>
      <c r="T492">
        <v>30.5</v>
      </c>
      <c r="U492">
        <v>1</v>
      </c>
      <c r="V492">
        <v>0.229979466</v>
      </c>
      <c r="W492">
        <v>0</v>
      </c>
      <c r="X492">
        <v>9.724845996</v>
      </c>
      <c r="Y492">
        <v>0</v>
      </c>
      <c r="Z492" s="1">
        <f t="shared" si="142"/>
        <v>0</v>
      </c>
      <c r="AA492" s="1">
        <f t="shared" si="143"/>
        <v>0</v>
      </c>
      <c r="AB492" s="1">
        <f t="shared" si="144"/>
        <v>0</v>
      </c>
      <c r="AC492" s="1">
        <f t="shared" si="145"/>
        <v>0</v>
      </c>
      <c r="AD492" s="1">
        <f t="shared" si="146"/>
        <v>0</v>
      </c>
      <c r="AE492" s="1">
        <f t="shared" si="147"/>
        <v>0</v>
      </c>
      <c r="AF492" s="1">
        <f t="shared" si="148"/>
        <v>0</v>
      </c>
      <c r="AG492" s="1">
        <f t="shared" si="149"/>
        <v>0</v>
      </c>
      <c r="AH492" s="1">
        <f t="shared" si="150"/>
        <v>0</v>
      </c>
      <c r="AI492" s="1">
        <f t="shared" si="151"/>
        <v>0</v>
      </c>
      <c r="AJ492" s="1">
        <f t="shared" si="152"/>
        <v>1</v>
      </c>
      <c r="AK492" s="1">
        <f t="shared" si="153"/>
        <v>0</v>
      </c>
      <c r="AL492" s="1">
        <f t="shared" si="154"/>
        <v>0</v>
      </c>
      <c r="AM492" s="1">
        <f t="shared" si="155"/>
        <v>0</v>
      </c>
      <c r="AN492" s="1">
        <f t="shared" si="156"/>
        <v>0</v>
      </c>
      <c r="AO492" s="1">
        <f t="shared" si="157"/>
        <v>0</v>
      </c>
      <c r="AP492" s="1">
        <f t="shared" si="158"/>
        <v>0</v>
      </c>
      <c r="AQ492" s="1">
        <f t="shared" si="159"/>
        <v>0</v>
      </c>
      <c r="AR492">
        <f t="shared" si="160"/>
        <v>11</v>
      </c>
    </row>
    <row r="493" spans="1:44">
      <c r="A493">
        <v>492</v>
      </c>
      <c r="B493">
        <v>2018</v>
      </c>
      <c r="C493">
        <v>17.6</v>
      </c>
      <c r="D493">
        <v>90</v>
      </c>
      <c r="E493">
        <v>0</v>
      </c>
      <c r="F493">
        <v>2.7</v>
      </c>
      <c r="G493" t="s">
        <v>53</v>
      </c>
      <c r="H493">
        <f t="shared" si="141"/>
        <v>1</v>
      </c>
      <c r="I493">
        <v>21.29</v>
      </c>
      <c r="J493">
        <v>65.46201232</v>
      </c>
      <c r="K493">
        <v>0.0553</v>
      </c>
      <c r="L493">
        <v>0</v>
      </c>
      <c r="M493">
        <v>1</v>
      </c>
      <c r="N493">
        <v>0</v>
      </c>
      <c r="O493">
        <v>1</v>
      </c>
      <c r="P493">
        <v>1</v>
      </c>
      <c r="Q493">
        <v>7.38121546961326</v>
      </c>
      <c r="R493">
        <v>434</v>
      </c>
      <c r="S493">
        <v>9.4</v>
      </c>
      <c r="T493">
        <v>24.2</v>
      </c>
      <c r="U493">
        <v>1</v>
      </c>
      <c r="V493">
        <v>0.952772074</v>
      </c>
      <c r="W493">
        <v>1</v>
      </c>
      <c r="X493">
        <v>0.952772074</v>
      </c>
      <c r="Y493">
        <v>0</v>
      </c>
      <c r="Z493" s="1">
        <f t="shared" si="142"/>
        <v>0</v>
      </c>
      <c r="AA493" s="1">
        <f t="shared" si="143"/>
        <v>0</v>
      </c>
      <c r="AB493" s="1">
        <f t="shared" si="144"/>
        <v>0</v>
      </c>
      <c r="AC493" s="1">
        <f t="shared" si="145"/>
        <v>0</v>
      </c>
      <c r="AD493" s="1">
        <f t="shared" si="146"/>
        <v>0</v>
      </c>
      <c r="AE493" s="1">
        <f t="shared" si="147"/>
        <v>0</v>
      </c>
      <c r="AF493" s="1">
        <f t="shared" si="148"/>
        <v>0</v>
      </c>
      <c r="AG493" s="1">
        <f t="shared" si="149"/>
        <v>0</v>
      </c>
      <c r="AH493" s="1">
        <f t="shared" si="150"/>
        <v>0</v>
      </c>
      <c r="AI493" s="1">
        <f t="shared" si="151"/>
        <v>0</v>
      </c>
      <c r="AJ493" s="1">
        <f t="shared" si="152"/>
        <v>1</v>
      </c>
      <c r="AK493" s="1">
        <f t="shared" si="153"/>
        <v>0</v>
      </c>
      <c r="AL493" s="1">
        <f t="shared" si="154"/>
        <v>0</v>
      </c>
      <c r="AM493" s="1">
        <f t="shared" si="155"/>
        <v>0</v>
      </c>
      <c r="AN493" s="1">
        <f t="shared" si="156"/>
        <v>0</v>
      </c>
      <c r="AO493" s="1">
        <f t="shared" si="157"/>
        <v>0</v>
      </c>
      <c r="AP493" s="1">
        <f t="shared" si="158"/>
        <v>0</v>
      </c>
      <c r="AQ493" s="1">
        <f t="shared" si="159"/>
        <v>0</v>
      </c>
      <c r="AR493">
        <f t="shared" si="160"/>
        <v>11</v>
      </c>
    </row>
    <row r="494" spans="1:44">
      <c r="A494">
        <v>493</v>
      </c>
      <c r="B494">
        <v>2018</v>
      </c>
      <c r="C494">
        <v>9.7</v>
      </c>
      <c r="D494">
        <v>5</v>
      </c>
      <c r="E494">
        <v>0</v>
      </c>
      <c r="F494">
        <v>3.7</v>
      </c>
      <c r="G494" t="s">
        <v>53</v>
      </c>
      <c r="H494">
        <f t="shared" si="141"/>
        <v>1</v>
      </c>
      <c r="I494">
        <v>4.73</v>
      </c>
      <c r="J494">
        <v>80.95824778</v>
      </c>
      <c r="K494">
        <v>0.5854</v>
      </c>
      <c r="L494">
        <v>0</v>
      </c>
      <c r="M494">
        <v>1</v>
      </c>
      <c r="N494">
        <v>0</v>
      </c>
      <c r="O494">
        <v>1</v>
      </c>
      <c r="P494">
        <v>1</v>
      </c>
      <c r="Q494">
        <v>3.9134438305709</v>
      </c>
      <c r="R494">
        <v>225</v>
      </c>
      <c r="S494">
        <v>11.6</v>
      </c>
      <c r="T494">
        <v>21.2</v>
      </c>
      <c r="U494">
        <v>1</v>
      </c>
      <c r="V494">
        <v>0.657084189</v>
      </c>
      <c r="W494">
        <v>1</v>
      </c>
      <c r="X494">
        <v>0.887063655</v>
      </c>
      <c r="Y494">
        <v>0</v>
      </c>
      <c r="Z494" s="1">
        <f t="shared" si="142"/>
        <v>0</v>
      </c>
      <c r="AA494" s="1">
        <f t="shared" si="143"/>
        <v>0</v>
      </c>
      <c r="AB494" s="1">
        <f t="shared" si="144"/>
        <v>0</v>
      </c>
      <c r="AC494" s="1">
        <f t="shared" si="145"/>
        <v>0</v>
      </c>
      <c r="AD494" s="1">
        <f t="shared" si="146"/>
        <v>0</v>
      </c>
      <c r="AE494" s="1">
        <f t="shared" si="147"/>
        <v>0</v>
      </c>
      <c r="AF494" s="1">
        <f t="shared" si="148"/>
        <v>0</v>
      </c>
      <c r="AG494" s="1">
        <f t="shared" si="149"/>
        <v>0</v>
      </c>
      <c r="AH494" s="1">
        <f t="shared" si="150"/>
        <v>0</v>
      </c>
      <c r="AI494" s="1">
        <f t="shared" si="151"/>
        <v>0</v>
      </c>
      <c r="AJ494" s="1">
        <f t="shared" si="152"/>
        <v>1</v>
      </c>
      <c r="AK494" s="1">
        <f t="shared" si="153"/>
        <v>0</v>
      </c>
      <c r="AL494" s="1">
        <f t="shared" si="154"/>
        <v>0</v>
      </c>
      <c r="AM494" s="1">
        <f t="shared" si="155"/>
        <v>0</v>
      </c>
      <c r="AN494" s="1">
        <f t="shared" si="156"/>
        <v>0</v>
      </c>
      <c r="AO494" s="1">
        <f t="shared" si="157"/>
        <v>0</v>
      </c>
      <c r="AP494" s="1">
        <f t="shared" si="158"/>
        <v>0</v>
      </c>
      <c r="AQ494" s="1">
        <f t="shared" si="159"/>
        <v>0</v>
      </c>
      <c r="AR494">
        <f t="shared" si="160"/>
        <v>11</v>
      </c>
    </row>
    <row r="495" spans="1:44">
      <c r="A495">
        <v>494</v>
      </c>
      <c r="B495">
        <v>2018</v>
      </c>
      <c r="C495">
        <v>14</v>
      </c>
      <c r="D495">
        <v>1</v>
      </c>
      <c r="E495">
        <v>0</v>
      </c>
      <c r="F495">
        <v>3.8</v>
      </c>
      <c r="G495" t="s">
        <v>53</v>
      </c>
      <c r="H495">
        <f t="shared" si="141"/>
        <v>1</v>
      </c>
      <c r="I495">
        <v>5.63</v>
      </c>
      <c r="J495">
        <v>58.41204654</v>
      </c>
      <c r="K495">
        <v>0.1786</v>
      </c>
      <c r="L495">
        <v>0</v>
      </c>
      <c r="M495">
        <v>1</v>
      </c>
      <c r="N495">
        <v>0</v>
      </c>
      <c r="O495">
        <v>1</v>
      </c>
      <c r="P495">
        <v>1</v>
      </c>
      <c r="Q495">
        <v>4.80847145488029</v>
      </c>
      <c r="R495">
        <v>456</v>
      </c>
      <c r="S495">
        <v>11.3</v>
      </c>
      <c r="T495">
        <v>28</v>
      </c>
      <c r="U495">
        <v>1</v>
      </c>
      <c r="V495">
        <v>5.388090349</v>
      </c>
      <c r="W495">
        <v>1</v>
      </c>
      <c r="X495">
        <v>10.4476386</v>
      </c>
      <c r="Y495">
        <v>0</v>
      </c>
      <c r="Z495" s="1">
        <f t="shared" si="142"/>
        <v>0</v>
      </c>
      <c r="AA495" s="1">
        <f t="shared" si="143"/>
        <v>0</v>
      </c>
      <c r="AB495" s="1">
        <f t="shared" si="144"/>
        <v>0</v>
      </c>
      <c r="AC495" s="1">
        <f t="shared" si="145"/>
        <v>0</v>
      </c>
      <c r="AD495" s="1">
        <f t="shared" si="146"/>
        <v>0</v>
      </c>
      <c r="AE495" s="1">
        <f t="shared" si="147"/>
        <v>0</v>
      </c>
      <c r="AF495" s="1">
        <f t="shared" si="148"/>
        <v>0</v>
      </c>
      <c r="AG495" s="1">
        <f t="shared" si="149"/>
        <v>0</v>
      </c>
      <c r="AH495" s="1">
        <f t="shared" si="150"/>
        <v>0</v>
      </c>
      <c r="AI495" s="1">
        <f t="shared" si="151"/>
        <v>0</v>
      </c>
      <c r="AJ495" s="1">
        <f t="shared" si="152"/>
        <v>1</v>
      </c>
      <c r="AK495" s="1">
        <f t="shared" si="153"/>
        <v>0</v>
      </c>
      <c r="AL495" s="1">
        <f t="shared" si="154"/>
        <v>0</v>
      </c>
      <c r="AM495" s="1">
        <f t="shared" si="155"/>
        <v>0</v>
      </c>
      <c r="AN495" s="1">
        <f t="shared" si="156"/>
        <v>0</v>
      </c>
      <c r="AO495" s="1">
        <f t="shared" si="157"/>
        <v>0</v>
      </c>
      <c r="AP495" s="1">
        <f t="shared" si="158"/>
        <v>0</v>
      </c>
      <c r="AQ495" s="1">
        <f t="shared" si="159"/>
        <v>0</v>
      </c>
      <c r="AR495">
        <f t="shared" si="160"/>
        <v>11</v>
      </c>
    </row>
    <row r="496" spans="1:44">
      <c r="A496">
        <v>495</v>
      </c>
      <c r="B496">
        <v>2018</v>
      </c>
      <c r="C496">
        <v>8.8</v>
      </c>
      <c r="E496">
        <v>0</v>
      </c>
      <c r="F496">
        <v>3.3</v>
      </c>
      <c r="G496" t="s">
        <v>47</v>
      </c>
      <c r="H496">
        <f t="shared" si="141"/>
        <v>2</v>
      </c>
      <c r="I496">
        <v>1.87</v>
      </c>
      <c r="J496">
        <v>64.26009583</v>
      </c>
      <c r="K496">
        <v>0.005</v>
      </c>
      <c r="L496">
        <v>0</v>
      </c>
      <c r="M496">
        <v>1</v>
      </c>
      <c r="N496">
        <v>0</v>
      </c>
      <c r="O496">
        <v>1</v>
      </c>
      <c r="P496">
        <v>0</v>
      </c>
      <c r="Q496">
        <v>6.52486187845304</v>
      </c>
      <c r="R496">
        <v>276</v>
      </c>
      <c r="S496">
        <v>10.6</v>
      </c>
      <c r="T496">
        <v>25.7</v>
      </c>
      <c r="U496">
        <v>1</v>
      </c>
      <c r="V496">
        <v>8.607802875</v>
      </c>
      <c r="W496">
        <v>0</v>
      </c>
      <c r="X496">
        <v>8.772073922</v>
      </c>
      <c r="Y496">
        <v>0</v>
      </c>
      <c r="Z496" s="1">
        <f t="shared" si="142"/>
        <v>0</v>
      </c>
      <c r="AA496" s="1">
        <f t="shared" si="143"/>
        <v>0</v>
      </c>
      <c r="AB496" s="1">
        <f t="shared" si="144"/>
        <v>0</v>
      </c>
      <c r="AC496" s="1">
        <f t="shared" si="145"/>
        <v>0</v>
      </c>
      <c r="AD496" s="1">
        <f t="shared" si="146"/>
        <v>0</v>
      </c>
      <c r="AE496" s="1">
        <f t="shared" si="147"/>
        <v>1</v>
      </c>
      <c r="AF496" s="1">
        <f t="shared" si="148"/>
        <v>0</v>
      </c>
      <c r="AG496" s="1">
        <f t="shared" si="149"/>
        <v>0</v>
      </c>
      <c r="AH496" s="1">
        <f t="shared" si="150"/>
        <v>0</v>
      </c>
      <c r="AI496" s="1">
        <f t="shared" si="151"/>
        <v>0</v>
      </c>
      <c r="AJ496" s="1">
        <f t="shared" si="152"/>
        <v>0</v>
      </c>
      <c r="AK496" s="1">
        <f t="shared" si="153"/>
        <v>0</v>
      </c>
      <c r="AL496" s="1">
        <f t="shared" si="154"/>
        <v>0</v>
      </c>
      <c r="AM496" s="1">
        <f t="shared" si="155"/>
        <v>0</v>
      </c>
      <c r="AN496" s="1">
        <f t="shared" si="156"/>
        <v>0</v>
      </c>
      <c r="AO496" s="1">
        <f t="shared" si="157"/>
        <v>0</v>
      </c>
      <c r="AP496" s="1">
        <f t="shared" si="158"/>
        <v>0</v>
      </c>
      <c r="AQ496" s="1">
        <f t="shared" si="159"/>
        <v>0</v>
      </c>
      <c r="AR496">
        <f t="shared" si="160"/>
        <v>6</v>
      </c>
    </row>
    <row r="497" spans="1:44">
      <c r="A497">
        <v>496</v>
      </c>
      <c r="B497">
        <v>2018</v>
      </c>
      <c r="C497">
        <v>4.4</v>
      </c>
      <c r="D497">
        <v>0</v>
      </c>
      <c r="E497">
        <v>0</v>
      </c>
      <c r="F497">
        <v>3.8</v>
      </c>
      <c r="G497" t="s">
        <v>53</v>
      </c>
      <c r="H497">
        <f t="shared" si="141"/>
        <v>1</v>
      </c>
      <c r="I497">
        <v>11.13</v>
      </c>
      <c r="J497">
        <v>83.39493498</v>
      </c>
      <c r="K497">
        <v>0.6516</v>
      </c>
      <c r="L497">
        <v>0</v>
      </c>
      <c r="M497">
        <v>0</v>
      </c>
      <c r="N497">
        <v>0</v>
      </c>
      <c r="O497">
        <v>1</v>
      </c>
      <c r="P497">
        <v>0</v>
      </c>
      <c r="Q497">
        <v>6.42357274401473</v>
      </c>
      <c r="R497">
        <v>333</v>
      </c>
      <c r="S497">
        <v>10.8</v>
      </c>
      <c r="T497">
        <v>22</v>
      </c>
      <c r="U497">
        <v>0</v>
      </c>
      <c r="V497">
        <v>7.556468172</v>
      </c>
      <c r="W497">
        <v>0</v>
      </c>
      <c r="X497">
        <v>7.655030801</v>
      </c>
      <c r="Y497">
        <v>0</v>
      </c>
      <c r="Z497" s="1">
        <f t="shared" si="142"/>
        <v>0</v>
      </c>
      <c r="AA497" s="1">
        <f t="shared" si="143"/>
        <v>0</v>
      </c>
      <c r="AB497" s="1">
        <f t="shared" si="144"/>
        <v>0</v>
      </c>
      <c r="AC497" s="1">
        <f t="shared" si="145"/>
        <v>0</v>
      </c>
      <c r="AD497" s="1">
        <f t="shared" si="146"/>
        <v>0</v>
      </c>
      <c r="AE497" s="1">
        <f t="shared" si="147"/>
        <v>0</v>
      </c>
      <c r="AF497" s="1">
        <f t="shared" si="148"/>
        <v>0</v>
      </c>
      <c r="AG497" s="1">
        <f t="shared" si="149"/>
        <v>0</v>
      </c>
      <c r="AH497" s="1">
        <f t="shared" si="150"/>
        <v>0</v>
      </c>
      <c r="AI497" s="1">
        <f t="shared" si="151"/>
        <v>0</v>
      </c>
      <c r="AJ497" s="1">
        <f t="shared" si="152"/>
        <v>1</v>
      </c>
      <c r="AK497" s="1">
        <f t="shared" si="153"/>
        <v>0</v>
      </c>
      <c r="AL497" s="1">
        <f t="shared" si="154"/>
        <v>0</v>
      </c>
      <c r="AM497" s="1">
        <f t="shared" si="155"/>
        <v>0</v>
      </c>
      <c r="AN497" s="1">
        <f t="shared" si="156"/>
        <v>0</v>
      </c>
      <c r="AO497" s="1">
        <f t="shared" si="157"/>
        <v>0</v>
      </c>
      <c r="AP497" s="1">
        <f t="shared" si="158"/>
        <v>0</v>
      </c>
      <c r="AQ497" s="1">
        <f t="shared" si="159"/>
        <v>0</v>
      </c>
      <c r="AR497">
        <f t="shared" si="160"/>
        <v>11</v>
      </c>
    </row>
    <row r="498" spans="1:44">
      <c r="A498">
        <v>497</v>
      </c>
      <c r="B498">
        <v>2018</v>
      </c>
      <c r="C498">
        <v>2.6</v>
      </c>
      <c r="D498">
        <v>70</v>
      </c>
      <c r="E498">
        <v>0</v>
      </c>
      <c r="F498">
        <v>4.3</v>
      </c>
      <c r="G498" t="s">
        <v>53</v>
      </c>
      <c r="H498">
        <f t="shared" si="141"/>
        <v>1</v>
      </c>
      <c r="I498">
        <v>4.4</v>
      </c>
      <c r="J498">
        <v>54.94592745</v>
      </c>
      <c r="K498">
        <v>0.0564</v>
      </c>
      <c r="L498">
        <v>0</v>
      </c>
      <c r="M498">
        <v>0</v>
      </c>
      <c r="N498">
        <v>0</v>
      </c>
      <c r="O498">
        <v>1</v>
      </c>
      <c r="P498">
        <v>0</v>
      </c>
      <c r="Q498">
        <v>8.02578268876612</v>
      </c>
      <c r="R498">
        <v>270</v>
      </c>
      <c r="S498">
        <v>13.9</v>
      </c>
      <c r="T498">
        <v>36.7</v>
      </c>
      <c r="U498">
        <v>1</v>
      </c>
      <c r="V498">
        <v>6.767967146</v>
      </c>
      <c r="W498">
        <v>0</v>
      </c>
      <c r="X498">
        <v>10.67761807</v>
      </c>
      <c r="Y498">
        <v>1</v>
      </c>
      <c r="Z498" s="1">
        <f t="shared" si="142"/>
        <v>0</v>
      </c>
      <c r="AA498" s="1">
        <f t="shared" si="143"/>
        <v>0</v>
      </c>
      <c r="AB498" s="1">
        <f t="shared" si="144"/>
        <v>0</v>
      </c>
      <c r="AC498" s="1">
        <f t="shared" si="145"/>
        <v>0</v>
      </c>
      <c r="AD498" s="1">
        <f t="shared" si="146"/>
        <v>0</v>
      </c>
      <c r="AE498" s="1">
        <f t="shared" si="147"/>
        <v>0</v>
      </c>
      <c r="AF498" s="1">
        <f t="shared" si="148"/>
        <v>0</v>
      </c>
      <c r="AG498" s="1">
        <f t="shared" si="149"/>
        <v>0</v>
      </c>
      <c r="AH498" s="1">
        <f t="shared" si="150"/>
        <v>0</v>
      </c>
      <c r="AI498" s="1">
        <f t="shared" si="151"/>
        <v>0</v>
      </c>
      <c r="AJ498" s="1">
        <f t="shared" si="152"/>
        <v>1</v>
      </c>
      <c r="AK498" s="1">
        <f t="shared" si="153"/>
        <v>0</v>
      </c>
      <c r="AL498" s="1">
        <f t="shared" si="154"/>
        <v>0</v>
      </c>
      <c r="AM498" s="1">
        <f t="shared" si="155"/>
        <v>0</v>
      </c>
      <c r="AN498" s="1">
        <f t="shared" si="156"/>
        <v>0</v>
      </c>
      <c r="AO498" s="1">
        <f t="shared" si="157"/>
        <v>0</v>
      </c>
      <c r="AP498" s="1">
        <f t="shared" si="158"/>
        <v>0</v>
      </c>
      <c r="AQ498" s="1">
        <f t="shared" si="159"/>
        <v>0</v>
      </c>
      <c r="AR498">
        <f t="shared" si="160"/>
        <v>11</v>
      </c>
    </row>
    <row r="499" spans="1:44">
      <c r="A499">
        <v>498</v>
      </c>
      <c r="B499">
        <v>2018</v>
      </c>
      <c r="C499">
        <v>4.4</v>
      </c>
      <c r="D499">
        <v>0</v>
      </c>
      <c r="E499">
        <v>0</v>
      </c>
      <c r="F499">
        <v>3.6</v>
      </c>
      <c r="G499" t="s">
        <v>47</v>
      </c>
      <c r="H499">
        <f t="shared" si="141"/>
        <v>2</v>
      </c>
      <c r="I499">
        <v>6.82</v>
      </c>
      <c r="J499">
        <v>64.03559206</v>
      </c>
      <c r="K499">
        <v>0.0519</v>
      </c>
      <c r="L499">
        <v>0</v>
      </c>
      <c r="M499">
        <v>1</v>
      </c>
      <c r="N499">
        <v>0</v>
      </c>
      <c r="O499">
        <v>1</v>
      </c>
      <c r="P499">
        <v>0</v>
      </c>
      <c r="Q499">
        <v>6.57642725598527</v>
      </c>
      <c r="R499">
        <v>212</v>
      </c>
      <c r="S499">
        <v>9.2</v>
      </c>
      <c r="T499">
        <v>32.8</v>
      </c>
      <c r="U499">
        <v>0</v>
      </c>
      <c r="V499">
        <v>7.819301848</v>
      </c>
      <c r="W499">
        <v>0</v>
      </c>
      <c r="X499">
        <v>9.199178645</v>
      </c>
      <c r="Y499">
        <v>0</v>
      </c>
      <c r="Z499" s="1">
        <f t="shared" si="142"/>
        <v>0</v>
      </c>
      <c r="AA499" s="1">
        <f t="shared" si="143"/>
        <v>0</v>
      </c>
      <c r="AB499" s="1">
        <f t="shared" si="144"/>
        <v>0</v>
      </c>
      <c r="AC499" s="1">
        <f t="shared" si="145"/>
        <v>0</v>
      </c>
      <c r="AD499" s="1">
        <f t="shared" si="146"/>
        <v>0</v>
      </c>
      <c r="AE499" s="1">
        <f t="shared" si="147"/>
        <v>1</v>
      </c>
      <c r="AF499" s="1">
        <f t="shared" si="148"/>
        <v>0</v>
      </c>
      <c r="AG499" s="1">
        <f t="shared" si="149"/>
        <v>0</v>
      </c>
      <c r="AH499" s="1">
        <f t="shared" si="150"/>
        <v>0</v>
      </c>
      <c r="AI499" s="1">
        <f t="shared" si="151"/>
        <v>0</v>
      </c>
      <c r="AJ499" s="1">
        <f t="shared" si="152"/>
        <v>0</v>
      </c>
      <c r="AK499" s="1">
        <f t="shared" si="153"/>
        <v>0</v>
      </c>
      <c r="AL499" s="1">
        <f t="shared" si="154"/>
        <v>0</v>
      </c>
      <c r="AM499" s="1">
        <f t="shared" si="155"/>
        <v>0</v>
      </c>
      <c r="AN499" s="1">
        <f t="shared" si="156"/>
        <v>0</v>
      </c>
      <c r="AO499" s="1">
        <f t="shared" si="157"/>
        <v>0</v>
      </c>
      <c r="AP499" s="1">
        <f t="shared" si="158"/>
        <v>0</v>
      </c>
      <c r="AQ499" s="1">
        <f t="shared" si="159"/>
        <v>0</v>
      </c>
      <c r="AR499">
        <f t="shared" si="160"/>
        <v>6</v>
      </c>
    </row>
    <row r="500" spans="1:44">
      <c r="A500">
        <v>499</v>
      </c>
      <c r="B500">
        <v>2018</v>
      </c>
      <c r="C500">
        <v>0.9</v>
      </c>
      <c r="E500">
        <v>1</v>
      </c>
      <c r="F500">
        <v>3</v>
      </c>
      <c r="G500" t="s">
        <v>59</v>
      </c>
      <c r="H500">
        <f t="shared" si="141"/>
        <v>2</v>
      </c>
      <c r="I500">
        <v>29.75</v>
      </c>
      <c r="J500">
        <v>81.31416838</v>
      </c>
      <c r="K500">
        <v>0.2085</v>
      </c>
      <c r="L500">
        <v>0</v>
      </c>
      <c r="M500">
        <v>1</v>
      </c>
      <c r="N500">
        <v>0</v>
      </c>
      <c r="O500">
        <v>1</v>
      </c>
      <c r="P500">
        <v>0</v>
      </c>
      <c r="Q500">
        <v>7.72191528545121</v>
      </c>
      <c r="R500">
        <v>456</v>
      </c>
      <c r="S500">
        <v>10.4</v>
      </c>
      <c r="T500">
        <v>20.6</v>
      </c>
      <c r="U500">
        <v>1</v>
      </c>
      <c r="V500">
        <v>1.412731006</v>
      </c>
      <c r="W500">
        <v>1</v>
      </c>
      <c r="X500">
        <v>1.412731006</v>
      </c>
      <c r="Y500">
        <v>0</v>
      </c>
      <c r="Z500" s="1">
        <f t="shared" si="142"/>
        <v>0</v>
      </c>
      <c r="AA500" s="1">
        <f t="shared" si="143"/>
        <v>0</v>
      </c>
      <c r="AB500" s="1">
        <f t="shared" si="144"/>
        <v>0</v>
      </c>
      <c r="AC500" s="1">
        <f t="shared" si="145"/>
        <v>0</v>
      </c>
      <c r="AD500" s="1">
        <f t="shared" si="146"/>
        <v>0</v>
      </c>
      <c r="AE500" s="1">
        <f t="shared" si="147"/>
        <v>0</v>
      </c>
      <c r="AF500" s="1">
        <f t="shared" si="148"/>
        <v>0</v>
      </c>
      <c r="AG500" s="1">
        <f t="shared" si="149"/>
        <v>0</v>
      </c>
      <c r="AH500" s="1">
        <f t="shared" si="150"/>
        <v>0</v>
      </c>
      <c r="AI500" s="1">
        <f t="shared" si="151"/>
        <v>1</v>
      </c>
      <c r="AJ500" s="1">
        <f t="shared" si="152"/>
        <v>0</v>
      </c>
      <c r="AK500" s="1">
        <f t="shared" si="153"/>
        <v>0</v>
      </c>
      <c r="AL500" s="1">
        <f t="shared" si="154"/>
        <v>0</v>
      </c>
      <c r="AM500" s="1">
        <f t="shared" si="155"/>
        <v>0</v>
      </c>
      <c r="AN500" s="1">
        <f t="shared" si="156"/>
        <v>0</v>
      </c>
      <c r="AO500" s="1">
        <f t="shared" si="157"/>
        <v>0</v>
      </c>
      <c r="AP500" s="1">
        <f t="shared" si="158"/>
        <v>0</v>
      </c>
      <c r="AQ500" s="1">
        <f t="shared" si="159"/>
        <v>0</v>
      </c>
      <c r="AR500">
        <f t="shared" si="160"/>
        <v>10</v>
      </c>
    </row>
    <row r="501" spans="1:44">
      <c r="A501">
        <v>500</v>
      </c>
      <c r="B501">
        <v>2018</v>
      </c>
      <c r="C501">
        <v>2.6</v>
      </c>
      <c r="D501">
        <v>1</v>
      </c>
      <c r="E501">
        <v>1</v>
      </c>
      <c r="F501">
        <v>3.4</v>
      </c>
      <c r="G501" t="s">
        <v>59</v>
      </c>
      <c r="H501">
        <f t="shared" si="141"/>
        <v>2</v>
      </c>
      <c r="I501">
        <v>4</v>
      </c>
      <c r="J501">
        <v>76.862423</v>
      </c>
      <c r="K501">
        <v>0.0207</v>
      </c>
      <c r="L501">
        <v>0</v>
      </c>
      <c r="M501">
        <v>1</v>
      </c>
      <c r="N501">
        <v>0</v>
      </c>
      <c r="O501">
        <v>0</v>
      </c>
      <c r="P501">
        <v>0</v>
      </c>
      <c r="Q501">
        <v>8.37016574585637</v>
      </c>
      <c r="R501">
        <v>220</v>
      </c>
      <c r="S501">
        <v>10.4</v>
      </c>
      <c r="T501">
        <v>24.7</v>
      </c>
      <c r="U501">
        <v>1</v>
      </c>
      <c r="V501">
        <v>3.186858316</v>
      </c>
      <c r="W501">
        <v>1</v>
      </c>
      <c r="X501">
        <v>5.420944559</v>
      </c>
      <c r="Y501">
        <v>0</v>
      </c>
      <c r="Z501" s="1">
        <f t="shared" si="142"/>
        <v>0</v>
      </c>
      <c r="AA501" s="1">
        <f t="shared" si="143"/>
        <v>0</v>
      </c>
      <c r="AB501" s="1">
        <f t="shared" si="144"/>
        <v>0</v>
      </c>
      <c r="AC501" s="1">
        <f t="shared" si="145"/>
        <v>0</v>
      </c>
      <c r="AD501" s="1">
        <f t="shared" si="146"/>
        <v>0</v>
      </c>
      <c r="AE501" s="1">
        <f t="shared" si="147"/>
        <v>0</v>
      </c>
      <c r="AF501" s="1">
        <f t="shared" si="148"/>
        <v>0</v>
      </c>
      <c r="AG501" s="1">
        <f t="shared" si="149"/>
        <v>0</v>
      </c>
      <c r="AH501" s="1">
        <f t="shared" si="150"/>
        <v>0</v>
      </c>
      <c r="AI501" s="1">
        <f t="shared" si="151"/>
        <v>1</v>
      </c>
      <c r="AJ501" s="1">
        <f t="shared" si="152"/>
        <v>0</v>
      </c>
      <c r="AK501" s="1">
        <f t="shared" si="153"/>
        <v>0</v>
      </c>
      <c r="AL501" s="1">
        <f t="shared" si="154"/>
        <v>0</v>
      </c>
      <c r="AM501" s="1">
        <f t="shared" si="155"/>
        <v>0</v>
      </c>
      <c r="AN501" s="1">
        <f t="shared" si="156"/>
        <v>0</v>
      </c>
      <c r="AO501" s="1">
        <f t="shared" si="157"/>
        <v>0</v>
      </c>
      <c r="AP501" s="1">
        <f t="shared" si="158"/>
        <v>0</v>
      </c>
      <c r="AQ501" s="1">
        <f t="shared" si="159"/>
        <v>0</v>
      </c>
      <c r="AR501">
        <f t="shared" si="160"/>
        <v>10</v>
      </c>
    </row>
    <row r="502" spans="1:44">
      <c r="A502">
        <v>501</v>
      </c>
      <c r="B502">
        <v>2018</v>
      </c>
      <c r="C502">
        <v>4.4</v>
      </c>
      <c r="E502">
        <v>0</v>
      </c>
      <c r="F502">
        <v>4.3</v>
      </c>
      <c r="G502" t="s">
        <v>45</v>
      </c>
      <c r="H502">
        <f t="shared" si="141"/>
        <v>0</v>
      </c>
      <c r="I502">
        <v>1.88</v>
      </c>
      <c r="J502">
        <v>56.10403833</v>
      </c>
      <c r="K502">
        <v>0.1154</v>
      </c>
      <c r="L502">
        <v>0</v>
      </c>
      <c r="M502">
        <v>1</v>
      </c>
      <c r="N502">
        <v>0</v>
      </c>
      <c r="O502">
        <v>1</v>
      </c>
      <c r="P502">
        <v>0</v>
      </c>
      <c r="Q502">
        <v>9.49171270718232</v>
      </c>
      <c r="R502">
        <v>235</v>
      </c>
      <c r="S502">
        <v>12.7</v>
      </c>
      <c r="T502">
        <v>30.5</v>
      </c>
      <c r="U502">
        <v>1</v>
      </c>
      <c r="V502">
        <v>1.708418891</v>
      </c>
      <c r="W502">
        <v>0</v>
      </c>
      <c r="X502">
        <v>13.5687885</v>
      </c>
      <c r="Y502">
        <v>0</v>
      </c>
      <c r="Z502" s="1">
        <f t="shared" si="142"/>
        <v>0</v>
      </c>
      <c r="AA502" s="1">
        <f t="shared" si="143"/>
        <v>0</v>
      </c>
      <c r="AB502" s="1">
        <f t="shared" si="144"/>
        <v>0</v>
      </c>
      <c r="AC502" s="1">
        <f t="shared" si="145"/>
        <v>0</v>
      </c>
      <c r="AD502" s="1">
        <f t="shared" si="146"/>
        <v>0</v>
      </c>
      <c r="AE502" s="1">
        <f t="shared" si="147"/>
        <v>0</v>
      </c>
      <c r="AF502" s="1">
        <f t="shared" si="148"/>
        <v>0</v>
      </c>
      <c r="AG502" s="1">
        <f t="shared" si="149"/>
        <v>0</v>
      </c>
      <c r="AH502" s="1">
        <f t="shared" si="150"/>
        <v>1</v>
      </c>
      <c r="AI502" s="1">
        <f t="shared" si="151"/>
        <v>0</v>
      </c>
      <c r="AJ502" s="1">
        <f t="shared" si="152"/>
        <v>0</v>
      </c>
      <c r="AK502" s="1">
        <f t="shared" si="153"/>
        <v>0</v>
      </c>
      <c r="AL502" s="1">
        <f t="shared" si="154"/>
        <v>0</v>
      </c>
      <c r="AM502" s="1">
        <f t="shared" si="155"/>
        <v>0</v>
      </c>
      <c r="AN502" s="1">
        <f t="shared" si="156"/>
        <v>0</v>
      </c>
      <c r="AO502" s="1">
        <f t="shared" si="157"/>
        <v>0</v>
      </c>
      <c r="AP502" s="1">
        <f t="shared" si="158"/>
        <v>0</v>
      </c>
      <c r="AQ502" s="1">
        <f t="shared" si="159"/>
        <v>0</v>
      </c>
      <c r="AR502">
        <f t="shared" si="160"/>
        <v>9</v>
      </c>
    </row>
    <row r="503" spans="1:44">
      <c r="A503">
        <v>502</v>
      </c>
      <c r="B503">
        <v>2018</v>
      </c>
      <c r="C503">
        <v>1.8</v>
      </c>
      <c r="D503">
        <v>1</v>
      </c>
      <c r="E503">
        <v>1</v>
      </c>
      <c r="F503">
        <v>3.7</v>
      </c>
      <c r="G503" t="s">
        <v>59</v>
      </c>
      <c r="H503">
        <f t="shared" si="141"/>
        <v>2</v>
      </c>
      <c r="I503">
        <v>6.29</v>
      </c>
      <c r="J503">
        <v>76.79123888</v>
      </c>
      <c r="K503">
        <v>0.2319</v>
      </c>
      <c r="L503">
        <v>0</v>
      </c>
      <c r="M503">
        <v>1</v>
      </c>
      <c r="N503">
        <v>0</v>
      </c>
      <c r="O503">
        <v>1</v>
      </c>
      <c r="P503">
        <v>0</v>
      </c>
      <c r="Q503">
        <v>6.87292817679558</v>
      </c>
      <c r="R503">
        <v>161</v>
      </c>
      <c r="S503">
        <v>12.2</v>
      </c>
      <c r="T503">
        <v>26.3</v>
      </c>
      <c r="U503">
        <v>1</v>
      </c>
      <c r="V503">
        <v>1.215605749</v>
      </c>
      <c r="W503">
        <v>1</v>
      </c>
      <c r="X503">
        <v>7.950718686</v>
      </c>
      <c r="Y503">
        <v>0</v>
      </c>
      <c r="Z503" s="1">
        <f t="shared" si="142"/>
        <v>0</v>
      </c>
      <c r="AA503" s="1">
        <f t="shared" si="143"/>
        <v>0</v>
      </c>
      <c r="AB503" s="1">
        <f t="shared" si="144"/>
        <v>0</v>
      </c>
      <c r="AC503" s="1">
        <f t="shared" si="145"/>
        <v>0</v>
      </c>
      <c r="AD503" s="1">
        <f t="shared" si="146"/>
        <v>0</v>
      </c>
      <c r="AE503" s="1">
        <f t="shared" si="147"/>
        <v>0</v>
      </c>
      <c r="AF503" s="1">
        <f t="shared" si="148"/>
        <v>0</v>
      </c>
      <c r="AG503" s="1">
        <f t="shared" si="149"/>
        <v>0</v>
      </c>
      <c r="AH503" s="1">
        <f t="shared" si="150"/>
        <v>0</v>
      </c>
      <c r="AI503" s="1">
        <f t="shared" si="151"/>
        <v>1</v>
      </c>
      <c r="AJ503" s="1">
        <f t="shared" si="152"/>
        <v>0</v>
      </c>
      <c r="AK503" s="1">
        <f t="shared" si="153"/>
        <v>0</v>
      </c>
      <c r="AL503" s="1">
        <f t="shared" si="154"/>
        <v>0</v>
      </c>
      <c r="AM503" s="1">
        <f t="shared" si="155"/>
        <v>0</v>
      </c>
      <c r="AN503" s="1">
        <f t="shared" si="156"/>
        <v>0</v>
      </c>
      <c r="AO503" s="1">
        <f t="shared" si="157"/>
        <v>0</v>
      </c>
      <c r="AP503" s="1">
        <f t="shared" si="158"/>
        <v>0</v>
      </c>
      <c r="AQ503" s="1">
        <f t="shared" si="159"/>
        <v>0</v>
      </c>
      <c r="AR503">
        <f t="shared" si="160"/>
        <v>10</v>
      </c>
    </row>
    <row r="504" spans="1:44">
      <c r="A504">
        <v>503</v>
      </c>
      <c r="B504">
        <v>2018</v>
      </c>
      <c r="C504">
        <v>0.9</v>
      </c>
      <c r="E504">
        <v>1</v>
      </c>
      <c r="F504">
        <v>3.9</v>
      </c>
      <c r="G504" t="s">
        <v>59</v>
      </c>
      <c r="H504">
        <f t="shared" si="141"/>
        <v>2</v>
      </c>
      <c r="I504">
        <v>4.33</v>
      </c>
      <c r="J504">
        <v>59.73990418</v>
      </c>
      <c r="K504">
        <v>0.0319</v>
      </c>
      <c r="L504">
        <v>0</v>
      </c>
      <c r="M504">
        <v>1</v>
      </c>
      <c r="N504">
        <v>0</v>
      </c>
      <c r="O504">
        <v>1</v>
      </c>
      <c r="P504">
        <v>0</v>
      </c>
      <c r="Q504">
        <v>7.86187845303867</v>
      </c>
      <c r="R504">
        <v>311</v>
      </c>
      <c r="S504">
        <v>15.1</v>
      </c>
      <c r="T504">
        <v>23.8</v>
      </c>
      <c r="U504">
        <v>1</v>
      </c>
      <c r="V504">
        <v>2.825462012</v>
      </c>
      <c r="W504">
        <v>1</v>
      </c>
      <c r="X504">
        <v>6.603696099</v>
      </c>
      <c r="Y504">
        <v>0</v>
      </c>
      <c r="Z504" s="1">
        <f t="shared" si="142"/>
        <v>0</v>
      </c>
      <c r="AA504" s="1">
        <f t="shared" si="143"/>
        <v>0</v>
      </c>
      <c r="AB504" s="1">
        <f t="shared" si="144"/>
        <v>0</v>
      </c>
      <c r="AC504" s="1">
        <f t="shared" si="145"/>
        <v>0</v>
      </c>
      <c r="AD504" s="1">
        <f t="shared" si="146"/>
        <v>0</v>
      </c>
      <c r="AE504" s="1">
        <f t="shared" si="147"/>
        <v>0</v>
      </c>
      <c r="AF504" s="1">
        <f t="shared" si="148"/>
        <v>0</v>
      </c>
      <c r="AG504" s="1">
        <f t="shared" si="149"/>
        <v>0</v>
      </c>
      <c r="AH504" s="1">
        <f t="shared" si="150"/>
        <v>0</v>
      </c>
      <c r="AI504" s="1">
        <f t="shared" si="151"/>
        <v>1</v>
      </c>
      <c r="AJ504" s="1">
        <f t="shared" si="152"/>
        <v>0</v>
      </c>
      <c r="AK504" s="1">
        <f t="shared" si="153"/>
        <v>0</v>
      </c>
      <c r="AL504" s="1">
        <f t="shared" si="154"/>
        <v>0</v>
      </c>
      <c r="AM504" s="1">
        <f t="shared" si="155"/>
        <v>0</v>
      </c>
      <c r="AN504" s="1">
        <f t="shared" si="156"/>
        <v>0</v>
      </c>
      <c r="AO504" s="1">
        <f t="shared" si="157"/>
        <v>0</v>
      </c>
      <c r="AP504" s="1">
        <f t="shared" si="158"/>
        <v>0</v>
      </c>
      <c r="AQ504" s="1">
        <f t="shared" si="159"/>
        <v>0</v>
      </c>
      <c r="AR504">
        <f t="shared" si="160"/>
        <v>10</v>
      </c>
    </row>
    <row r="505" spans="1:44">
      <c r="A505">
        <v>504</v>
      </c>
      <c r="B505">
        <v>2018</v>
      </c>
      <c r="C505">
        <v>1.8</v>
      </c>
      <c r="E505">
        <v>1</v>
      </c>
      <c r="F505">
        <v>3.7</v>
      </c>
      <c r="G505" t="s">
        <v>59</v>
      </c>
      <c r="H505">
        <f t="shared" si="141"/>
        <v>2</v>
      </c>
      <c r="I505">
        <v>5.25</v>
      </c>
      <c r="J505">
        <v>69.33607118</v>
      </c>
      <c r="K505">
        <v>0.1634</v>
      </c>
      <c r="L505">
        <v>0</v>
      </c>
      <c r="M505">
        <v>1</v>
      </c>
      <c r="N505">
        <v>0</v>
      </c>
      <c r="O505">
        <v>1</v>
      </c>
      <c r="P505">
        <v>0</v>
      </c>
      <c r="Q505">
        <v>5.31307550644567</v>
      </c>
      <c r="R505">
        <v>351</v>
      </c>
      <c r="S505">
        <v>10.5</v>
      </c>
      <c r="T505">
        <v>25.6</v>
      </c>
      <c r="U505">
        <v>1</v>
      </c>
      <c r="V505">
        <v>1.347022587</v>
      </c>
      <c r="W505">
        <v>1</v>
      </c>
      <c r="X505">
        <v>9.593429158</v>
      </c>
      <c r="Y505">
        <v>0</v>
      </c>
      <c r="Z505" s="1">
        <f t="shared" si="142"/>
        <v>0</v>
      </c>
      <c r="AA505" s="1">
        <f t="shared" si="143"/>
        <v>0</v>
      </c>
      <c r="AB505" s="1">
        <f t="shared" si="144"/>
        <v>0</v>
      </c>
      <c r="AC505" s="1">
        <f t="shared" si="145"/>
        <v>0</v>
      </c>
      <c r="AD505" s="1">
        <f t="shared" si="146"/>
        <v>0</v>
      </c>
      <c r="AE505" s="1">
        <f t="shared" si="147"/>
        <v>0</v>
      </c>
      <c r="AF505" s="1">
        <f t="shared" si="148"/>
        <v>0</v>
      </c>
      <c r="AG505" s="1">
        <f t="shared" si="149"/>
        <v>0</v>
      </c>
      <c r="AH505" s="1">
        <f t="shared" si="150"/>
        <v>0</v>
      </c>
      <c r="AI505" s="1">
        <f t="shared" si="151"/>
        <v>1</v>
      </c>
      <c r="AJ505" s="1">
        <f t="shared" si="152"/>
        <v>0</v>
      </c>
      <c r="AK505" s="1">
        <f t="shared" si="153"/>
        <v>0</v>
      </c>
      <c r="AL505" s="1">
        <f t="shared" si="154"/>
        <v>0</v>
      </c>
      <c r="AM505" s="1">
        <f t="shared" si="155"/>
        <v>0</v>
      </c>
      <c r="AN505" s="1">
        <f t="shared" si="156"/>
        <v>0</v>
      </c>
      <c r="AO505" s="1">
        <f t="shared" si="157"/>
        <v>0</v>
      </c>
      <c r="AP505" s="1">
        <f t="shared" si="158"/>
        <v>0</v>
      </c>
      <c r="AQ505" s="1">
        <f t="shared" si="159"/>
        <v>0</v>
      </c>
      <c r="AR505">
        <f t="shared" si="160"/>
        <v>10</v>
      </c>
    </row>
    <row r="506" spans="1:44">
      <c r="A506">
        <v>505</v>
      </c>
      <c r="B506">
        <v>2018</v>
      </c>
      <c r="C506">
        <v>0.9</v>
      </c>
      <c r="E506">
        <v>1</v>
      </c>
      <c r="F506">
        <v>3.8</v>
      </c>
      <c r="G506" t="s">
        <v>59</v>
      </c>
      <c r="H506">
        <f t="shared" si="141"/>
        <v>2</v>
      </c>
      <c r="I506">
        <v>2.62</v>
      </c>
      <c r="J506">
        <v>71.29637235</v>
      </c>
      <c r="K506">
        <v>0.0836</v>
      </c>
      <c r="L506">
        <v>0</v>
      </c>
      <c r="M506">
        <v>1</v>
      </c>
      <c r="N506">
        <v>0</v>
      </c>
      <c r="O506">
        <v>1</v>
      </c>
      <c r="P506">
        <v>0</v>
      </c>
      <c r="Q506">
        <v>5.12523020257827</v>
      </c>
      <c r="R506">
        <v>160</v>
      </c>
      <c r="S506">
        <v>11.1</v>
      </c>
      <c r="T506">
        <v>27.2</v>
      </c>
      <c r="U506">
        <v>1</v>
      </c>
      <c r="V506">
        <v>3.121149897</v>
      </c>
      <c r="W506">
        <v>0</v>
      </c>
      <c r="X506">
        <v>8.542094456</v>
      </c>
      <c r="Y506">
        <v>0</v>
      </c>
      <c r="Z506" s="1">
        <f t="shared" si="142"/>
        <v>0</v>
      </c>
      <c r="AA506" s="1">
        <f t="shared" si="143"/>
        <v>0</v>
      </c>
      <c r="AB506" s="1">
        <f t="shared" si="144"/>
        <v>0</v>
      </c>
      <c r="AC506" s="1">
        <f t="shared" si="145"/>
        <v>0</v>
      </c>
      <c r="AD506" s="1">
        <f t="shared" si="146"/>
        <v>0</v>
      </c>
      <c r="AE506" s="1">
        <f t="shared" si="147"/>
        <v>0</v>
      </c>
      <c r="AF506" s="1">
        <f t="shared" si="148"/>
        <v>0</v>
      </c>
      <c r="AG506" s="1">
        <f t="shared" si="149"/>
        <v>0</v>
      </c>
      <c r="AH506" s="1">
        <f t="shared" si="150"/>
        <v>0</v>
      </c>
      <c r="AI506" s="1">
        <f t="shared" si="151"/>
        <v>1</v>
      </c>
      <c r="AJ506" s="1">
        <f t="shared" si="152"/>
        <v>0</v>
      </c>
      <c r="AK506" s="1">
        <f t="shared" si="153"/>
        <v>0</v>
      </c>
      <c r="AL506" s="1">
        <f t="shared" si="154"/>
        <v>0</v>
      </c>
      <c r="AM506" s="1">
        <f t="shared" si="155"/>
        <v>0</v>
      </c>
      <c r="AN506" s="1">
        <f t="shared" si="156"/>
        <v>0</v>
      </c>
      <c r="AO506" s="1">
        <f t="shared" si="157"/>
        <v>0</v>
      </c>
      <c r="AP506" s="1">
        <f t="shared" si="158"/>
        <v>0</v>
      </c>
      <c r="AQ506" s="1">
        <f t="shared" si="159"/>
        <v>0</v>
      </c>
      <c r="AR506">
        <f t="shared" si="160"/>
        <v>10</v>
      </c>
    </row>
    <row r="507" spans="1:44">
      <c r="A507">
        <v>506</v>
      </c>
      <c r="B507">
        <v>2018</v>
      </c>
      <c r="C507">
        <v>2.6</v>
      </c>
      <c r="D507">
        <v>0</v>
      </c>
      <c r="E507">
        <v>1</v>
      </c>
      <c r="F507">
        <v>3.9</v>
      </c>
      <c r="G507" t="s">
        <v>59</v>
      </c>
      <c r="H507">
        <f t="shared" si="141"/>
        <v>2</v>
      </c>
      <c r="I507">
        <v>1.69</v>
      </c>
      <c r="J507">
        <v>76.65434634</v>
      </c>
      <c r="K507">
        <v>0.1009</v>
      </c>
      <c r="L507">
        <v>0</v>
      </c>
      <c r="M507">
        <v>1</v>
      </c>
      <c r="N507">
        <v>0</v>
      </c>
      <c r="O507">
        <v>0</v>
      </c>
      <c r="P507">
        <v>0</v>
      </c>
      <c r="Q507">
        <v>7.92633517495397</v>
      </c>
      <c r="R507">
        <v>252</v>
      </c>
      <c r="S507">
        <v>11.2</v>
      </c>
      <c r="T507">
        <v>21.9</v>
      </c>
      <c r="U507">
        <v>1</v>
      </c>
      <c r="V507">
        <v>12.97741273</v>
      </c>
      <c r="W507">
        <v>0</v>
      </c>
      <c r="X507">
        <v>13.73305955</v>
      </c>
      <c r="Y507">
        <v>0</v>
      </c>
      <c r="Z507" s="1">
        <f t="shared" si="142"/>
        <v>0</v>
      </c>
      <c r="AA507" s="1">
        <f t="shared" si="143"/>
        <v>0</v>
      </c>
      <c r="AB507" s="1">
        <f t="shared" si="144"/>
        <v>0</v>
      </c>
      <c r="AC507" s="1">
        <f t="shared" si="145"/>
        <v>0</v>
      </c>
      <c r="AD507" s="1">
        <f t="shared" si="146"/>
        <v>0</v>
      </c>
      <c r="AE507" s="1">
        <f t="shared" si="147"/>
        <v>0</v>
      </c>
      <c r="AF507" s="1">
        <f t="shared" si="148"/>
        <v>0</v>
      </c>
      <c r="AG507" s="1">
        <f t="shared" si="149"/>
        <v>0</v>
      </c>
      <c r="AH507" s="1">
        <f t="shared" si="150"/>
        <v>0</v>
      </c>
      <c r="AI507" s="1">
        <f t="shared" si="151"/>
        <v>1</v>
      </c>
      <c r="AJ507" s="1">
        <f t="shared" si="152"/>
        <v>0</v>
      </c>
      <c r="AK507" s="1">
        <f t="shared" si="153"/>
        <v>0</v>
      </c>
      <c r="AL507" s="1">
        <f t="shared" si="154"/>
        <v>0</v>
      </c>
      <c r="AM507" s="1">
        <f t="shared" si="155"/>
        <v>0</v>
      </c>
      <c r="AN507" s="1">
        <f t="shared" si="156"/>
        <v>0</v>
      </c>
      <c r="AO507" s="1">
        <f t="shared" si="157"/>
        <v>0</v>
      </c>
      <c r="AP507" s="1">
        <f t="shared" si="158"/>
        <v>0</v>
      </c>
      <c r="AQ507" s="1">
        <f t="shared" si="159"/>
        <v>0</v>
      </c>
      <c r="AR507">
        <f t="shared" si="160"/>
        <v>10</v>
      </c>
    </row>
    <row r="508" spans="1:44">
      <c r="A508">
        <v>507</v>
      </c>
      <c r="B508">
        <v>2018</v>
      </c>
      <c r="C508">
        <v>4.4</v>
      </c>
      <c r="E508">
        <v>0</v>
      </c>
      <c r="F508">
        <v>4</v>
      </c>
      <c r="G508" t="s">
        <v>45</v>
      </c>
      <c r="H508">
        <f t="shared" si="141"/>
        <v>0</v>
      </c>
      <c r="I508">
        <v>2.56</v>
      </c>
      <c r="J508">
        <v>67.75906913</v>
      </c>
      <c r="K508">
        <v>0.352</v>
      </c>
      <c r="L508">
        <v>1</v>
      </c>
      <c r="M508">
        <v>0</v>
      </c>
      <c r="N508">
        <v>0</v>
      </c>
      <c r="O508">
        <v>1</v>
      </c>
      <c r="P508">
        <v>0</v>
      </c>
      <c r="Q508">
        <v>6.20073664825045</v>
      </c>
      <c r="R508">
        <v>244</v>
      </c>
      <c r="S508">
        <v>11.7</v>
      </c>
      <c r="T508">
        <v>35.1</v>
      </c>
      <c r="U508">
        <v>1</v>
      </c>
      <c r="V508">
        <v>5.289527721</v>
      </c>
      <c r="W508">
        <v>0</v>
      </c>
      <c r="X508">
        <v>17.47843943</v>
      </c>
      <c r="Y508">
        <v>1</v>
      </c>
      <c r="Z508" s="1">
        <f t="shared" si="142"/>
        <v>0</v>
      </c>
      <c r="AA508" s="1">
        <f t="shared" si="143"/>
        <v>0</v>
      </c>
      <c r="AB508" s="1">
        <f t="shared" si="144"/>
        <v>0</v>
      </c>
      <c r="AC508" s="1">
        <f t="shared" si="145"/>
        <v>0</v>
      </c>
      <c r="AD508" s="1">
        <f t="shared" si="146"/>
        <v>0</v>
      </c>
      <c r="AE508" s="1">
        <f t="shared" si="147"/>
        <v>0</v>
      </c>
      <c r="AF508" s="1">
        <f t="shared" si="148"/>
        <v>0</v>
      </c>
      <c r="AG508" s="1">
        <f t="shared" si="149"/>
        <v>0</v>
      </c>
      <c r="AH508" s="1">
        <f t="shared" si="150"/>
        <v>1</v>
      </c>
      <c r="AI508" s="1">
        <f t="shared" si="151"/>
        <v>0</v>
      </c>
      <c r="AJ508" s="1">
        <f t="shared" si="152"/>
        <v>0</v>
      </c>
      <c r="AK508" s="1">
        <f t="shared" si="153"/>
        <v>0</v>
      </c>
      <c r="AL508" s="1">
        <f t="shared" si="154"/>
        <v>0</v>
      </c>
      <c r="AM508" s="1">
        <f t="shared" si="155"/>
        <v>0</v>
      </c>
      <c r="AN508" s="1">
        <f t="shared" si="156"/>
        <v>0</v>
      </c>
      <c r="AO508" s="1">
        <f t="shared" si="157"/>
        <v>0</v>
      </c>
      <c r="AP508" s="1">
        <f t="shared" si="158"/>
        <v>0</v>
      </c>
      <c r="AQ508" s="1">
        <f t="shared" si="159"/>
        <v>0</v>
      </c>
      <c r="AR508">
        <f t="shared" si="160"/>
        <v>9</v>
      </c>
    </row>
    <row r="509" spans="1:44">
      <c r="A509">
        <v>508</v>
      </c>
      <c r="B509">
        <v>2018</v>
      </c>
      <c r="C509">
        <v>1.8</v>
      </c>
      <c r="D509">
        <v>70</v>
      </c>
      <c r="E509">
        <v>1</v>
      </c>
      <c r="F509">
        <v>3.7</v>
      </c>
      <c r="G509" t="s">
        <v>59</v>
      </c>
      <c r="H509">
        <f t="shared" si="141"/>
        <v>2</v>
      </c>
      <c r="I509">
        <v>3.78</v>
      </c>
      <c r="J509">
        <v>71.08281999</v>
      </c>
      <c r="K509">
        <v>0.0266</v>
      </c>
      <c r="L509">
        <v>0</v>
      </c>
      <c r="M509">
        <v>1</v>
      </c>
      <c r="N509">
        <v>0</v>
      </c>
      <c r="O509">
        <v>1</v>
      </c>
      <c r="P509">
        <v>0</v>
      </c>
      <c r="Q509">
        <v>9.83425414364642</v>
      </c>
      <c r="R509">
        <v>449</v>
      </c>
      <c r="S509">
        <v>8.9</v>
      </c>
      <c r="T509">
        <v>26</v>
      </c>
      <c r="U509">
        <v>1</v>
      </c>
      <c r="V509">
        <v>1.281314168</v>
      </c>
      <c r="W509">
        <v>1</v>
      </c>
      <c r="X509">
        <v>2.792607803</v>
      </c>
      <c r="Y509">
        <v>0</v>
      </c>
      <c r="Z509" s="1">
        <f t="shared" si="142"/>
        <v>0</v>
      </c>
      <c r="AA509" s="1">
        <f t="shared" si="143"/>
        <v>0</v>
      </c>
      <c r="AB509" s="1">
        <f t="shared" si="144"/>
        <v>0</v>
      </c>
      <c r="AC509" s="1">
        <f t="shared" si="145"/>
        <v>0</v>
      </c>
      <c r="AD509" s="1">
        <f t="shared" si="146"/>
        <v>0</v>
      </c>
      <c r="AE509" s="1">
        <f t="shared" si="147"/>
        <v>0</v>
      </c>
      <c r="AF509" s="1">
        <f t="shared" si="148"/>
        <v>0</v>
      </c>
      <c r="AG509" s="1">
        <f t="shared" si="149"/>
        <v>0</v>
      </c>
      <c r="AH509" s="1">
        <f t="shared" si="150"/>
        <v>0</v>
      </c>
      <c r="AI509" s="1">
        <f t="shared" si="151"/>
        <v>1</v>
      </c>
      <c r="AJ509" s="1">
        <f t="shared" si="152"/>
        <v>0</v>
      </c>
      <c r="AK509" s="1">
        <f t="shared" si="153"/>
        <v>0</v>
      </c>
      <c r="AL509" s="1">
        <f t="shared" si="154"/>
        <v>0</v>
      </c>
      <c r="AM509" s="1">
        <f t="shared" si="155"/>
        <v>0</v>
      </c>
      <c r="AN509" s="1">
        <f t="shared" si="156"/>
        <v>0</v>
      </c>
      <c r="AO509" s="1">
        <f t="shared" si="157"/>
        <v>0</v>
      </c>
      <c r="AP509" s="1">
        <f t="shared" si="158"/>
        <v>0</v>
      </c>
      <c r="AQ509" s="1">
        <f t="shared" si="159"/>
        <v>0</v>
      </c>
      <c r="AR509">
        <f t="shared" si="160"/>
        <v>10</v>
      </c>
    </row>
    <row r="510" spans="1:44">
      <c r="A510">
        <v>509</v>
      </c>
      <c r="B510">
        <v>2018</v>
      </c>
      <c r="C510">
        <v>3.5</v>
      </c>
      <c r="D510">
        <v>0</v>
      </c>
      <c r="E510">
        <v>1</v>
      </c>
      <c r="F510">
        <v>2.8</v>
      </c>
      <c r="G510" t="s">
        <v>59</v>
      </c>
      <c r="H510">
        <f t="shared" si="141"/>
        <v>2</v>
      </c>
      <c r="I510">
        <v>19.33</v>
      </c>
      <c r="J510">
        <v>81.04859685</v>
      </c>
      <c r="K510">
        <v>0.0815</v>
      </c>
      <c r="L510">
        <v>0</v>
      </c>
      <c r="M510">
        <v>1</v>
      </c>
      <c r="N510">
        <v>0</v>
      </c>
      <c r="O510">
        <v>0</v>
      </c>
      <c r="P510">
        <v>0</v>
      </c>
      <c r="Q510">
        <v>6.43646408839778</v>
      </c>
      <c r="R510">
        <v>806</v>
      </c>
      <c r="S510">
        <v>9.1</v>
      </c>
      <c r="T510">
        <v>26.4</v>
      </c>
      <c r="U510">
        <v>1</v>
      </c>
      <c r="V510">
        <v>1.642710472</v>
      </c>
      <c r="W510">
        <v>1</v>
      </c>
      <c r="X510">
        <v>2.759753593</v>
      </c>
      <c r="Y510">
        <v>0</v>
      </c>
      <c r="Z510" s="1">
        <f t="shared" si="142"/>
        <v>0</v>
      </c>
      <c r="AA510" s="1">
        <f t="shared" si="143"/>
        <v>0</v>
      </c>
      <c r="AB510" s="1">
        <f t="shared" si="144"/>
        <v>0</v>
      </c>
      <c r="AC510" s="1">
        <f t="shared" si="145"/>
        <v>0</v>
      </c>
      <c r="AD510" s="1">
        <f t="shared" si="146"/>
        <v>0</v>
      </c>
      <c r="AE510" s="1">
        <f t="shared" si="147"/>
        <v>0</v>
      </c>
      <c r="AF510" s="1">
        <f t="shared" si="148"/>
        <v>0</v>
      </c>
      <c r="AG510" s="1">
        <f t="shared" si="149"/>
        <v>0</v>
      </c>
      <c r="AH510" s="1">
        <f t="shared" si="150"/>
        <v>0</v>
      </c>
      <c r="AI510" s="1">
        <f t="shared" si="151"/>
        <v>1</v>
      </c>
      <c r="AJ510" s="1">
        <f t="shared" si="152"/>
        <v>0</v>
      </c>
      <c r="AK510" s="1">
        <f t="shared" si="153"/>
        <v>0</v>
      </c>
      <c r="AL510" s="1">
        <f t="shared" si="154"/>
        <v>0</v>
      </c>
      <c r="AM510" s="1">
        <f t="shared" si="155"/>
        <v>0</v>
      </c>
      <c r="AN510" s="1">
        <f t="shared" si="156"/>
        <v>0</v>
      </c>
      <c r="AO510" s="1">
        <f t="shared" si="157"/>
        <v>0</v>
      </c>
      <c r="AP510" s="1">
        <f t="shared" si="158"/>
        <v>0</v>
      </c>
      <c r="AQ510" s="1">
        <f t="shared" si="159"/>
        <v>0</v>
      </c>
      <c r="AR510">
        <f t="shared" si="160"/>
        <v>10</v>
      </c>
    </row>
    <row r="511" spans="1:44">
      <c r="A511">
        <v>510</v>
      </c>
      <c r="B511">
        <v>2018</v>
      </c>
      <c r="C511">
        <v>1.8</v>
      </c>
      <c r="E511">
        <v>1</v>
      </c>
      <c r="F511">
        <v>3.7</v>
      </c>
      <c r="G511" t="s">
        <v>59</v>
      </c>
      <c r="H511">
        <f t="shared" si="141"/>
        <v>2</v>
      </c>
      <c r="I511">
        <v>1.95</v>
      </c>
      <c r="J511">
        <v>73.05954826</v>
      </c>
      <c r="K511">
        <v>0.1393</v>
      </c>
      <c r="L511">
        <v>0</v>
      </c>
      <c r="M511">
        <v>1</v>
      </c>
      <c r="N511">
        <v>0</v>
      </c>
      <c r="O511">
        <v>0</v>
      </c>
      <c r="P511">
        <v>0</v>
      </c>
      <c r="Q511">
        <v>6.49723756906077</v>
      </c>
      <c r="R511">
        <v>267</v>
      </c>
      <c r="S511">
        <v>9.4</v>
      </c>
      <c r="T511">
        <v>29.7</v>
      </c>
      <c r="U511">
        <v>1</v>
      </c>
      <c r="V511">
        <v>1.149897331</v>
      </c>
      <c r="W511">
        <v>1</v>
      </c>
      <c r="X511">
        <v>5.650924025</v>
      </c>
      <c r="Y511">
        <v>0</v>
      </c>
      <c r="Z511" s="1">
        <f t="shared" si="142"/>
        <v>0</v>
      </c>
      <c r="AA511" s="1">
        <f t="shared" si="143"/>
        <v>0</v>
      </c>
      <c r="AB511" s="1">
        <f t="shared" si="144"/>
        <v>0</v>
      </c>
      <c r="AC511" s="1">
        <f t="shared" si="145"/>
        <v>0</v>
      </c>
      <c r="AD511" s="1">
        <f t="shared" si="146"/>
        <v>0</v>
      </c>
      <c r="AE511" s="1">
        <f t="shared" si="147"/>
        <v>0</v>
      </c>
      <c r="AF511" s="1">
        <f t="shared" si="148"/>
        <v>0</v>
      </c>
      <c r="AG511" s="1">
        <f t="shared" si="149"/>
        <v>0</v>
      </c>
      <c r="AH511" s="1">
        <f t="shared" si="150"/>
        <v>0</v>
      </c>
      <c r="AI511" s="1">
        <f t="shared" si="151"/>
        <v>1</v>
      </c>
      <c r="AJ511" s="1">
        <f t="shared" si="152"/>
        <v>0</v>
      </c>
      <c r="AK511" s="1">
        <f t="shared" si="153"/>
        <v>0</v>
      </c>
      <c r="AL511" s="1">
        <f t="shared" si="154"/>
        <v>0</v>
      </c>
      <c r="AM511" s="1">
        <f t="shared" si="155"/>
        <v>0</v>
      </c>
      <c r="AN511" s="1">
        <f t="shared" si="156"/>
        <v>0</v>
      </c>
      <c r="AO511" s="1">
        <f t="shared" si="157"/>
        <v>0</v>
      </c>
      <c r="AP511" s="1">
        <f t="shared" si="158"/>
        <v>0</v>
      </c>
      <c r="AQ511" s="1">
        <f t="shared" si="159"/>
        <v>0</v>
      </c>
      <c r="AR511">
        <f t="shared" si="160"/>
        <v>10</v>
      </c>
    </row>
    <row r="512" spans="1:44">
      <c r="A512">
        <v>511</v>
      </c>
      <c r="B512">
        <v>2018</v>
      </c>
      <c r="C512">
        <v>1.8</v>
      </c>
      <c r="D512">
        <v>0</v>
      </c>
      <c r="E512">
        <v>1</v>
      </c>
      <c r="F512">
        <v>3.9</v>
      </c>
      <c r="G512" t="s">
        <v>59</v>
      </c>
      <c r="H512">
        <f t="shared" si="141"/>
        <v>2</v>
      </c>
      <c r="I512">
        <v>3.41</v>
      </c>
      <c r="J512">
        <v>67.23887748</v>
      </c>
      <c r="K512">
        <v>0.2324</v>
      </c>
      <c r="L512">
        <v>0</v>
      </c>
      <c r="M512">
        <v>0</v>
      </c>
      <c r="N512">
        <v>0</v>
      </c>
      <c r="O512">
        <v>1</v>
      </c>
      <c r="P512">
        <v>0</v>
      </c>
      <c r="Q512">
        <v>2.8195211786372</v>
      </c>
      <c r="R512">
        <v>348</v>
      </c>
      <c r="S512">
        <v>12.9</v>
      </c>
      <c r="T512">
        <v>20.7</v>
      </c>
      <c r="U512">
        <v>1</v>
      </c>
      <c r="V512">
        <v>1.675564682</v>
      </c>
      <c r="W512">
        <v>1</v>
      </c>
      <c r="X512">
        <v>5.35523614</v>
      </c>
      <c r="Y512">
        <v>0</v>
      </c>
      <c r="Z512" s="1">
        <f t="shared" si="142"/>
        <v>0</v>
      </c>
      <c r="AA512" s="1">
        <f t="shared" si="143"/>
        <v>0</v>
      </c>
      <c r="AB512" s="1">
        <f t="shared" si="144"/>
        <v>0</v>
      </c>
      <c r="AC512" s="1">
        <f t="shared" si="145"/>
        <v>0</v>
      </c>
      <c r="AD512" s="1">
        <f t="shared" si="146"/>
        <v>0</v>
      </c>
      <c r="AE512" s="1">
        <f t="shared" si="147"/>
        <v>0</v>
      </c>
      <c r="AF512" s="1">
        <f t="shared" si="148"/>
        <v>0</v>
      </c>
      <c r="AG512" s="1">
        <f t="shared" si="149"/>
        <v>0</v>
      </c>
      <c r="AH512" s="1">
        <f t="shared" si="150"/>
        <v>0</v>
      </c>
      <c r="AI512" s="1">
        <f t="shared" si="151"/>
        <v>1</v>
      </c>
      <c r="AJ512" s="1">
        <f t="shared" si="152"/>
        <v>0</v>
      </c>
      <c r="AK512" s="1">
        <f t="shared" si="153"/>
        <v>0</v>
      </c>
      <c r="AL512" s="1">
        <f t="shared" si="154"/>
        <v>0</v>
      </c>
      <c r="AM512" s="1">
        <f t="shared" si="155"/>
        <v>0</v>
      </c>
      <c r="AN512" s="1">
        <f t="shared" si="156"/>
        <v>0</v>
      </c>
      <c r="AO512" s="1">
        <f t="shared" si="157"/>
        <v>0</v>
      </c>
      <c r="AP512" s="1">
        <f t="shared" si="158"/>
        <v>0</v>
      </c>
      <c r="AQ512" s="1">
        <f t="shared" si="159"/>
        <v>0</v>
      </c>
      <c r="AR512">
        <f t="shared" si="160"/>
        <v>10</v>
      </c>
    </row>
    <row r="513" spans="1:44">
      <c r="A513">
        <v>512</v>
      </c>
      <c r="B513">
        <v>2018</v>
      </c>
      <c r="C513">
        <v>2.6</v>
      </c>
      <c r="D513">
        <v>0</v>
      </c>
      <c r="E513">
        <v>1</v>
      </c>
      <c r="F513">
        <v>3.2</v>
      </c>
      <c r="G513" t="s">
        <v>59</v>
      </c>
      <c r="H513">
        <f t="shared" si="141"/>
        <v>2</v>
      </c>
      <c r="I513">
        <v>5.73</v>
      </c>
      <c r="J513">
        <v>71.90691307</v>
      </c>
      <c r="K513">
        <v>0.198</v>
      </c>
      <c r="L513">
        <v>0</v>
      </c>
      <c r="M513">
        <v>1</v>
      </c>
      <c r="N513">
        <v>0</v>
      </c>
      <c r="O513">
        <v>0</v>
      </c>
      <c r="P513">
        <v>0</v>
      </c>
      <c r="Q513">
        <v>9.90976058931859</v>
      </c>
      <c r="R513">
        <v>102</v>
      </c>
      <c r="S513">
        <v>9.8</v>
      </c>
      <c r="T513">
        <v>26.7</v>
      </c>
      <c r="U513">
        <v>0</v>
      </c>
      <c r="V513">
        <v>9.889117043</v>
      </c>
      <c r="W513">
        <v>0</v>
      </c>
      <c r="X513">
        <v>9.889117043</v>
      </c>
      <c r="Y513">
        <v>0</v>
      </c>
      <c r="Z513" s="1">
        <f t="shared" si="142"/>
        <v>0</v>
      </c>
      <c r="AA513" s="1">
        <f t="shared" si="143"/>
        <v>0</v>
      </c>
      <c r="AB513" s="1">
        <f t="shared" si="144"/>
        <v>0</v>
      </c>
      <c r="AC513" s="1">
        <f t="shared" si="145"/>
        <v>0</v>
      </c>
      <c r="AD513" s="1">
        <f t="shared" si="146"/>
        <v>0</v>
      </c>
      <c r="AE513" s="1">
        <f t="shared" si="147"/>
        <v>0</v>
      </c>
      <c r="AF513" s="1">
        <f t="shared" si="148"/>
        <v>0</v>
      </c>
      <c r="AG513" s="1">
        <f t="shared" si="149"/>
        <v>0</v>
      </c>
      <c r="AH513" s="1">
        <f t="shared" si="150"/>
        <v>0</v>
      </c>
      <c r="AI513" s="1">
        <f t="shared" si="151"/>
        <v>1</v>
      </c>
      <c r="AJ513" s="1">
        <f t="shared" si="152"/>
        <v>0</v>
      </c>
      <c r="AK513" s="1">
        <f t="shared" si="153"/>
        <v>0</v>
      </c>
      <c r="AL513" s="1">
        <f t="shared" si="154"/>
        <v>0</v>
      </c>
      <c r="AM513" s="1">
        <f t="shared" si="155"/>
        <v>0</v>
      </c>
      <c r="AN513" s="1">
        <f t="shared" si="156"/>
        <v>0</v>
      </c>
      <c r="AO513" s="1">
        <f t="shared" si="157"/>
        <v>0</v>
      </c>
      <c r="AP513" s="1">
        <f t="shared" si="158"/>
        <v>0</v>
      </c>
      <c r="AQ513" s="1">
        <f t="shared" si="159"/>
        <v>0</v>
      </c>
      <c r="AR513">
        <f t="shared" si="160"/>
        <v>10</v>
      </c>
    </row>
    <row r="514" spans="1:44">
      <c r="A514">
        <v>513</v>
      </c>
      <c r="B514">
        <v>2018</v>
      </c>
      <c r="C514">
        <v>4.4</v>
      </c>
      <c r="D514">
        <v>0</v>
      </c>
      <c r="E514">
        <v>1</v>
      </c>
      <c r="F514">
        <v>3.9</v>
      </c>
      <c r="G514" t="s">
        <v>59</v>
      </c>
      <c r="H514">
        <f t="shared" ref="H514:H516" si="161">IF(G514="Melanoma",0,IF(G514="NSCLC",1,2))</f>
        <v>2</v>
      </c>
      <c r="I514">
        <v>4</v>
      </c>
      <c r="J514">
        <v>73.81793292</v>
      </c>
      <c r="K514">
        <v>0.2809</v>
      </c>
      <c r="L514">
        <v>0</v>
      </c>
      <c r="M514">
        <v>1</v>
      </c>
      <c r="N514">
        <v>0</v>
      </c>
      <c r="O514">
        <v>1</v>
      </c>
      <c r="P514">
        <v>0</v>
      </c>
      <c r="Q514">
        <v>7.05156537753223</v>
      </c>
      <c r="R514">
        <v>220</v>
      </c>
      <c r="S514">
        <v>12.6</v>
      </c>
      <c r="T514">
        <v>27</v>
      </c>
      <c r="U514">
        <v>1</v>
      </c>
      <c r="V514">
        <v>2.069815195</v>
      </c>
      <c r="W514">
        <v>0</v>
      </c>
      <c r="X514">
        <v>8.706365503</v>
      </c>
      <c r="Y514">
        <v>0</v>
      </c>
      <c r="Z514" s="1">
        <f t="shared" si="142"/>
        <v>0</v>
      </c>
      <c r="AA514" s="1">
        <f t="shared" si="143"/>
        <v>0</v>
      </c>
      <c r="AB514" s="1">
        <f t="shared" si="144"/>
        <v>0</v>
      </c>
      <c r="AC514" s="1">
        <f t="shared" si="145"/>
        <v>0</v>
      </c>
      <c r="AD514" s="1">
        <f t="shared" si="146"/>
        <v>0</v>
      </c>
      <c r="AE514" s="1">
        <f t="shared" si="147"/>
        <v>0</v>
      </c>
      <c r="AF514" s="1">
        <f t="shared" si="148"/>
        <v>0</v>
      </c>
      <c r="AG514" s="1">
        <f t="shared" si="149"/>
        <v>0</v>
      </c>
      <c r="AH514" s="1">
        <f t="shared" si="150"/>
        <v>0</v>
      </c>
      <c r="AI514" s="1">
        <f t="shared" si="151"/>
        <v>1</v>
      </c>
      <c r="AJ514" s="1">
        <f t="shared" si="152"/>
        <v>0</v>
      </c>
      <c r="AK514" s="1">
        <f t="shared" si="153"/>
        <v>0</v>
      </c>
      <c r="AL514" s="1">
        <f t="shared" si="154"/>
        <v>0</v>
      </c>
      <c r="AM514" s="1">
        <f t="shared" si="155"/>
        <v>0</v>
      </c>
      <c r="AN514" s="1">
        <f t="shared" si="156"/>
        <v>0</v>
      </c>
      <c r="AO514" s="1">
        <f t="shared" si="157"/>
        <v>0</v>
      </c>
      <c r="AP514" s="1">
        <f t="shared" si="158"/>
        <v>0</v>
      </c>
      <c r="AQ514" s="1">
        <f t="shared" si="159"/>
        <v>0</v>
      </c>
      <c r="AR514">
        <f t="shared" si="160"/>
        <v>10</v>
      </c>
    </row>
    <row r="515" spans="1:44">
      <c r="A515">
        <v>514</v>
      </c>
      <c r="B515">
        <v>2018</v>
      </c>
      <c r="C515">
        <v>2.6</v>
      </c>
      <c r="D515">
        <v>0</v>
      </c>
      <c r="E515">
        <v>1</v>
      </c>
      <c r="F515">
        <v>3.6</v>
      </c>
      <c r="G515" t="s">
        <v>59</v>
      </c>
      <c r="H515">
        <f t="shared" si="161"/>
        <v>2</v>
      </c>
      <c r="I515">
        <v>18.14</v>
      </c>
      <c r="J515">
        <v>53.94387406</v>
      </c>
      <c r="K515">
        <v>0.2196</v>
      </c>
      <c r="L515">
        <v>0</v>
      </c>
      <c r="M515">
        <v>1</v>
      </c>
      <c r="N515">
        <v>0</v>
      </c>
      <c r="O515">
        <v>1</v>
      </c>
      <c r="P515">
        <v>1</v>
      </c>
      <c r="Q515">
        <v>7.6500920810313</v>
      </c>
      <c r="R515">
        <v>438</v>
      </c>
      <c r="S515">
        <v>9.6</v>
      </c>
      <c r="T515">
        <v>24.5</v>
      </c>
      <c r="U515">
        <v>1</v>
      </c>
      <c r="V515">
        <v>0.427104723</v>
      </c>
      <c r="W515">
        <v>1</v>
      </c>
      <c r="X515">
        <v>7.556468172</v>
      </c>
      <c r="Y515">
        <v>0</v>
      </c>
      <c r="Z515" s="1">
        <f t="shared" si="142"/>
        <v>0</v>
      </c>
      <c r="AA515" s="1">
        <f t="shared" si="143"/>
        <v>0</v>
      </c>
      <c r="AB515" s="1">
        <f t="shared" si="144"/>
        <v>0</v>
      </c>
      <c r="AC515" s="1">
        <f t="shared" si="145"/>
        <v>0</v>
      </c>
      <c r="AD515" s="1">
        <f t="shared" si="146"/>
        <v>0</v>
      </c>
      <c r="AE515" s="1">
        <f t="shared" si="147"/>
        <v>0</v>
      </c>
      <c r="AF515" s="1">
        <f t="shared" si="148"/>
        <v>0</v>
      </c>
      <c r="AG515" s="1">
        <f t="shared" si="149"/>
        <v>0</v>
      </c>
      <c r="AH515" s="1">
        <f t="shared" si="150"/>
        <v>0</v>
      </c>
      <c r="AI515" s="1">
        <f t="shared" si="151"/>
        <v>1</v>
      </c>
      <c r="AJ515" s="1">
        <f t="shared" si="152"/>
        <v>0</v>
      </c>
      <c r="AK515" s="1">
        <f t="shared" si="153"/>
        <v>0</v>
      </c>
      <c r="AL515" s="1">
        <f t="shared" si="154"/>
        <v>0</v>
      </c>
      <c r="AM515" s="1">
        <f t="shared" si="155"/>
        <v>0</v>
      </c>
      <c r="AN515" s="1">
        <f t="shared" si="156"/>
        <v>0</v>
      </c>
      <c r="AO515" s="1">
        <f t="shared" si="157"/>
        <v>0</v>
      </c>
      <c r="AP515" s="1">
        <f t="shared" si="158"/>
        <v>0</v>
      </c>
      <c r="AQ515" s="1">
        <f t="shared" si="159"/>
        <v>0</v>
      </c>
      <c r="AR515">
        <f t="shared" si="160"/>
        <v>10</v>
      </c>
    </row>
    <row r="516" spans="1:44">
      <c r="A516">
        <v>515</v>
      </c>
      <c r="B516">
        <v>2018</v>
      </c>
      <c r="C516">
        <v>8.8</v>
      </c>
      <c r="E516">
        <v>0</v>
      </c>
      <c r="F516">
        <v>2.8</v>
      </c>
      <c r="G516" t="s">
        <v>45</v>
      </c>
      <c r="H516">
        <f t="shared" si="161"/>
        <v>0</v>
      </c>
      <c r="I516">
        <v>8.71</v>
      </c>
      <c r="J516">
        <v>70.20396988</v>
      </c>
      <c r="K516">
        <v>0.0569</v>
      </c>
      <c r="L516">
        <v>1</v>
      </c>
      <c r="M516">
        <v>1</v>
      </c>
      <c r="N516">
        <v>0</v>
      </c>
      <c r="O516">
        <v>1</v>
      </c>
      <c r="P516">
        <v>0</v>
      </c>
      <c r="Q516">
        <v>5.87845303867402</v>
      </c>
      <c r="R516">
        <v>453</v>
      </c>
      <c r="S516">
        <v>8.7</v>
      </c>
      <c r="T516">
        <v>27</v>
      </c>
      <c r="U516">
        <v>1</v>
      </c>
      <c r="V516">
        <v>2.36550308</v>
      </c>
      <c r="W516">
        <v>0</v>
      </c>
      <c r="X516">
        <v>4.073921971</v>
      </c>
      <c r="Y516">
        <v>0</v>
      </c>
      <c r="Z516" s="1">
        <f t="shared" si="142"/>
        <v>0</v>
      </c>
      <c r="AA516" s="1">
        <f t="shared" si="143"/>
        <v>0</v>
      </c>
      <c r="AB516" s="1">
        <f t="shared" si="144"/>
        <v>0</v>
      </c>
      <c r="AC516" s="1">
        <f t="shared" si="145"/>
        <v>0</v>
      </c>
      <c r="AD516" s="1">
        <f t="shared" si="146"/>
        <v>0</v>
      </c>
      <c r="AE516" s="1">
        <f t="shared" si="147"/>
        <v>0</v>
      </c>
      <c r="AF516" s="1">
        <f t="shared" si="148"/>
        <v>0</v>
      </c>
      <c r="AG516" s="1">
        <f t="shared" si="149"/>
        <v>0</v>
      </c>
      <c r="AH516" s="1">
        <f t="shared" si="150"/>
        <v>1</v>
      </c>
      <c r="AI516" s="1">
        <f t="shared" si="151"/>
        <v>0</v>
      </c>
      <c r="AJ516" s="1">
        <f t="shared" si="152"/>
        <v>0</v>
      </c>
      <c r="AK516" s="1">
        <f t="shared" si="153"/>
        <v>0</v>
      </c>
      <c r="AL516" s="1">
        <f t="shared" si="154"/>
        <v>0</v>
      </c>
      <c r="AM516" s="1">
        <f t="shared" si="155"/>
        <v>0</v>
      </c>
      <c r="AN516" s="1">
        <f t="shared" si="156"/>
        <v>0</v>
      </c>
      <c r="AO516" s="1">
        <f t="shared" si="157"/>
        <v>0</v>
      </c>
      <c r="AP516" s="1">
        <f t="shared" si="158"/>
        <v>0</v>
      </c>
      <c r="AQ516" s="1">
        <f t="shared" si="159"/>
        <v>0</v>
      </c>
      <c r="AR516">
        <f t="shared" si="160"/>
        <v>9</v>
      </c>
    </row>
  </sheetData>
  <sortState ref="A2:AQ516">
    <sortCondition ref="A2:A516"/>
  </sortState>
  <conditionalFormatting sqref="B1:B2">
    <cfRule type="duplicateValues" dxfId="0" priority="2"/>
  </conditionalFormatting>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456 A458 A460 A462 A464 A466 A468 A470 A472 A474 A476 A478 A480 A482 A484 A486 A488 A490 A492 A494 A496 A498 A500 A502 A504 A506 A508 A510 A512 A514 A516 A1:A2">
    <cfRule type="duplicateValues" dxfId="0" priority="9"/>
  </conditionalFormatting>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454"/>
  <sheetViews>
    <sheetView topLeftCell="G1" workbookViewId="0">
      <selection activeCell="AD1" sqref="AD$1:AD$1048576"/>
    </sheetView>
  </sheetViews>
  <sheetFormatPr defaultColWidth="11" defaultRowHeight="15"/>
  <sheetData>
    <row r="1" ht="30" spans="1:37">
      <c r="A1" t="s">
        <v>0</v>
      </c>
      <c r="B1" t="s">
        <v>1</v>
      </c>
      <c r="C1" t="s">
        <v>2</v>
      </c>
      <c r="D1" t="s">
        <v>3</v>
      </c>
      <c r="E1" t="s">
        <v>4</v>
      </c>
      <c r="F1" t="s">
        <v>5</v>
      </c>
      <c r="G1" t="s">
        <v>6</v>
      </c>
      <c r="H1" t="s">
        <v>7</v>
      </c>
      <c r="I1" t="s">
        <v>8</v>
      </c>
      <c r="J1" t="s">
        <v>17</v>
      </c>
      <c r="K1" t="s">
        <v>9</v>
      </c>
      <c r="L1" t="s">
        <v>10</v>
      </c>
      <c r="M1" t="s">
        <v>11</v>
      </c>
      <c r="N1" t="s">
        <v>12</v>
      </c>
      <c r="O1" t="s">
        <v>20</v>
      </c>
      <c r="P1" t="s">
        <v>21</v>
      </c>
      <c r="Q1" t="s">
        <v>22</v>
      </c>
      <c r="R1" t="s">
        <v>23</v>
      </c>
      <c r="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39</v>
      </c>
      <c r="AI1" s="1" t="s">
        <v>40</v>
      </c>
      <c r="AJ1" s="1" t="s">
        <v>41</v>
      </c>
      <c r="AK1" s="1" t="s">
        <v>42</v>
      </c>
    </row>
    <row r="2" spans="1:37">
      <c r="A2">
        <v>1</v>
      </c>
      <c r="B2">
        <v>2018</v>
      </c>
      <c r="C2">
        <v>6.1</v>
      </c>
      <c r="E2">
        <v>1</v>
      </c>
      <c r="F2">
        <v>3.5</v>
      </c>
      <c r="G2" t="s">
        <v>50</v>
      </c>
      <c r="H2">
        <f>IF(G2="Melanoma",0,IF(G2="NSCLC",1,2))</f>
        <v>2</v>
      </c>
      <c r="I2">
        <v>12.75</v>
      </c>
      <c r="J2">
        <v>84</v>
      </c>
      <c r="K2">
        <v>93</v>
      </c>
      <c r="L2">
        <v>0.1967</v>
      </c>
      <c r="M2">
        <v>0</v>
      </c>
      <c r="N2">
        <v>1</v>
      </c>
      <c r="O2">
        <v>1</v>
      </c>
      <c r="P2">
        <v>4.14</v>
      </c>
      <c r="Q2">
        <v>1</v>
      </c>
      <c r="R2">
        <v>4.14</v>
      </c>
      <c r="S2">
        <v>0</v>
      </c>
      <c r="T2" s="1">
        <f>IF($G2="Bladder",1,0)</f>
        <v>1</v>
      </c>
      <c r="U2" s="1">
        <f>IF($G2="Breast",1,0)</f>
        <v>0</v>
      </c>
      <c r="V2" s="1">
        <f>IF($G2="Colorectal",1,0)</f>
        <v>0</v>
      </c>
      <c r="W2" s="1">
        <f>IF($G2="Endometrial",1,0)</f>
        <v>0</v>
      </c>
      <c r="X2" s="1">
        <f>IF($G2="Esophageal",1,0)</f>
        <v>0</v>
      </c>
      <c r="Y2" s="1">
        <f>IF($G2="Gastric",1,0)</f>
        <v>0</v>
      </c>
      <c r="Z2" s="1">
        <f>IF($G2="Head &amp; Neck",1,0)</f>
        <v>0</v>
      </c>
      <c r="AA2" s="1">
        <f>IF($G2="Hepatobiliary",1,0)</f>
        <v>0</v>
      </c>
      <c r="AB2" s="1">
        <f>IF($G2="Melanoma",1,0)</f>
        <v>0</v>
      </c>
      <c r="AC2" s="1">
        <f>IF($G2="Mesothelioma",1,0)</f>
        <v>0</v>
      </c>
      <c r="AD2" s="1">
        <f>IF($G2="NSCLC",1,0)</f>
        <v>0</v>
      </c>
      <c r="AE2" s="1">
        <f>IF($G2="Ovarian",1,0)</f>
        <v>0</v>
      </c>
      <c r="AF2" s="1">
        <f>IF($G2="Pancreatic",1,0)</f>
        <v>0</v>
      </c>
      <c r="AG2" s="1">
        <f>IF($G2="Renal",1,0)</f>
        <v>0</v>
      </c>
      <c r="AH2" s="1">
        <f>IF($G2="Sarcoma",1,0)</f>
        <v>0</v>
      </c>
      <c r="AI2" s="1">
        <f>IF($G2="SCLC",1,0)</f>
        <v>0</v>
      </c>
      <c r="AJ2" s="1">
        <f>IF($G2="Unknown primary",1,0)</f>
        <v>0</v>
      </c>
      <c r="AK2" s="1">
        <f>IF($G2="CNS",1,0)</f>
        <v>0</v>
      </c>
    </row>
    <row r="3" spans="1:37">
      <c r="A3">
        <v>2</v>
      </c>
      <c r="B3">
        <v>2016</v>
      </c>
      <c r="C3">
        <v>5.9</v>
      </c>
      <c r="E3">
        <v>1</v>
      </c>
      <c r="F3">
        <v>3.4</v>
      </c>
      <c r="G3" t="s">
        <v>57</v>
      </c>
      <c r="H3">
        <f t="shared" ref="H3:H66" si="0">IF(G3="Melanoma",0,IF(G3="NSCLC",1,2))</f>
        <v>2</v>
      </c>
      <c r="I3">
        <v>10.57</v>
      </c>
      <c r="J3">
        <v>207</v>
      </c>
      <c r="K3">
        <v>58</v>
      </c>
      <c r="L3">
        <v>0.2479</v>
      </c>
      <c r="M3">
        <v>2</v>
      </c>
      <c r="N3">
        <v>0</v>
      </c>
      <c r="O3">
        <v>1</v>
      </c>
      <c r="P3">
        <v>2.3</v>
      </c>
      <c r="Q3">
        <v>1</v>
      </c>
      <c r="R3">
        <v>3.09</v>
      </c>
      <c r="S3">
        <v>0</v>
      </c>
      <c r="T3" s="1">
        <f t="shared" ref="T3:T66" si="1">IF($G3="Bladder",1,0)</f>
        <v>0</v>
      </c>
      <c r="U3" s="1">
        <f t="shared" ref="U3:U66" si="2">IF($G3="Breast",1,0)</f>
        <v>1</v>
      </c>
      <c r="V3" s="1">
        <f t="shared" ref="V3:V66" si="3">IF($G3="Colorectal",1,0)</f>
        <v>0</v>
      </c>
      <c r="W3" s="1">
        <f t="shared" ref="W3:W66" si="4">IF($G3="Endometrial",1,0)</f>
        <v>0</v>
      </c>
      <c r="X3" s="1">
        <f t="shared" ref="X3:X66" si="5">IF($G3="Esophageal",1,0)</f>
        <v>0</v>
      </c>
      <c r="Y3" s="1">
        <f t="shared" ref="Y3:Y66" si="6">IF($G3="Gastric",1,0)</f>
        <v>0</v>
      </c>
      <c r="Z3" s="1">
        <f t="shared" ref="Z3:Z66" si="7">IF($G3="Head &amp; Neck",1,0)</f>
        <v>0</v>
      </c>
      <c r="AA3" s="1">
        <f t="shared" ref="AA3:AA66" si="8">IF($G3="Hepatobiliary",1,0)</f>
        <v>0</v>
      </c>
      <c r="AB3" s="1">
        <f t="shared" ref="AB3:AB66" si="9">IF($G3="Melanoma",1,0)</f>
        <v>0</v>
      </c>
      <c r="AC3" s="1">
        <f t="shared" ref="AC3:AC66" si="10">IF($G3="Mesothelioma",1,0)</f>
        <v>0</v>
      </c>
      <c r="AD3" s="1">
        <f t="shared" ref="AD3:AD66" si="11">IF($G3="NSCLC",1,0)</f>
        <v>0</v>
      </c>
      <c r="AE3" s="1">
        <f t="shared" ref="AE3:AE66" si="12">IF($G3="Ovarian",1,0)</f>
        <v>0</v>
      </c>
      <c r="AF3" s="1">
        <f t="shared" ref="AF3:AF66" si="13">IF($G3="Pancreatic",1,0)</f>
        <v>0</v>
      </c>
      <c r="AG3" s="1">
        <f t="shared" ref="AG3:AG66" si="14">IF($G3="Renal",1,0)</f>
        <v>0</v>
      </c>
      <c r="AH3" s="1">
        <f t="shared" ref="AH3:AH66" si="15">IF($G3="Sarcoma",1,0)</f>
        <v>0</v>
      </c>
      <c r="AI3" s="1">
        <f t="shared" ref="AI3:AI66" si="16">IF($G3="SCLC",1,0)</f>
        <v>0</v>
      </c>
      <c r="AJ3" s="1">
        <f t="shared" ref="AJ3:AJ66" si="17">IF($G3="Unknown primary",1,0)</f>
        <v>0</v>
      </c>
      <c r="AK3" s="1">
        <f t="shared" ref="AK3:AK66" si="18">IF($G3="CNS",1,0)</f>
        <v>0</v>
      </c>
    </row>
    <row r="4" spans="1:37">
      <c r="A4">
        <v>3</v>
      </c>
      <c r="B4">
        <v>2018</v>
      </c>
      <c r="C4">
        <v>8.8</v>
      </c>
      <c r="E4">
        <v>1</v>
      </c>
      <c r="F4">
        <v>3.2</v>
      </c>
      <c r="G4" t="s">
        <v>57</v>
      </c>
      <c r="H4">
        <f t="shared" si="0"/>
        <v>2</v>
      </c>
      <c r="I4">
        <v>1.25</v>
      </c>
      <c r="J4">
        <v>198</v>
      </c>
      <c r="K4">
        <v>58</v>
      </c>
      <c r="L4">
        <v>0</v>
      </c>
      <c r="M4">
        <v>0</v>
      </c>
      <c r="N4">
        <v>0</v>
      </c>
      <c r="O4">
        <v>1</v>
      </c>
      <c r="P4">
        <v>1.41</v>
      </c>
      <c r="Q4">
        <v>1</v>
      </c>
      <c r="R4">
        <v>7.75</v>
      </c>
      <c r="S4">
        <v>0</v>
      </c>
      <c r="T4" s="1">
        <f t="shared" si="1"/>
        <v>0</v>
      </c>
      <c r="U4" s="1">
        <f t="shared" si="2"/>
        <v>1</v>
      </c>
      <c r="V4" s="1">
        <f t="shared" si="3"/>
        <v>0</v>
      </c>
      <c r="W4" s="1">
        <f t="shared" si="4"/>
        <v>0</v>
      </c>
      <c r="X4" s="1">
        <f t="shared" si="5"/>
        <v>0</v>
      </c>
      <c r="Y4" s="1">
        <f t="shared" si="6"/>
        <v>0</v>
      </c>
      <c r="Z4" s="1">
        <f t="shared" si="7"/>
        <v>0</v>
      </c>
      <c r="AA4" s="1">
        <f t="shared" si="8"/>
        <v>0</v>
      </c>
      <c r="AB4" s="1">
        <f t="shared" si="9"/>
        <v>0</v>
      </c>
      <c r="AC4" s="1">
        <f t="shared" si="10"/>
        <v>0</v>
      </c>
      <c r="AD4" s="1">
        <f t="shared" si="11"/>
        <v>0</v>
      </c>
      <c r="AE4" s="1">
        <f t="shared" si="12"/>
        <v>0</v>
      </c>
      <c r="AF4" s="1">
        <f t="shared" si="13"/>
        <v>0</v>
      </c>
      <c r="AG4" s="1">
        <f t="shared" si="14"/>
        <v>0</v>
      </c>
      <c r="AH4" s="1">
        <f t="shared" si="15"/>
        <v>0</v>
      </c>
      <c r="AI4" s="1">
        <f t="shared" si="16"/>
        <v>0</v>
      </c>
      <c r="AJ4" s="1">
        <f t="shared" si="17"/>
        <v>0</v>
      </c>
      <c r="AK4" s="1">
        <f t="shared" si="18"/>
        <v>0</v>
      </c>
    </row>
    <row r="5" spans="1:37">
      <c r="A5">
        <v>4</v>
      </c>
      <c r="B5">
        <v>2017</v>
      </c>
      <c r="C5">
        <v>41.3</v>
      </c>
      <c r="E5">
        <v>1</v>
      </c>
      <c r="F5">
        <v>3.6</v>
      </c>
      <c r="G5" t="s">
        <v>44</v>
      </c>
      <c r="H5">
        <f t="shared" si="0"/>
        <v>2</v>
      </c>
      <c r="I5">
        <v>2.56</v>
      </c>
      <c r="J5">
        <v>170</v>
      </c>
      <c r="K5">
        <v>68</v>
      </c>
      <c r="L5">
        <v>0.0037</v>
      </c>
      <c r="M5">
        <v>0</v>
      </c>
      <c r="N5">
        <v>0</v>
      </c>
      <c r="O5">
        <v>1</v>
      </c>
      <c r="P5">
        <v>7.13</v>
      </c>
      <c r="Q5">
        <v>1</v>
      </c>
      <c r="R5">
        <v>7.13</v>
      </c>
      <c r="S5">
        <v>0</v>
      </c>
      <c r="T5" s="1">
        <f t="shared" si="1"/>
        <v>0</v>
      </c>
      <c r="U5" s="1">
        <f t="shared" si="2"/>
        <v>0</v>
      </c>
      <c r="V5" s="1">
        <f t="shared" si="3"/>
        <v>1</v>
      </c>
      <c r="W5" s="1">
        <f t="shared" si="4"/>
        <v>0</v>
      </c>
      <c r="X5" s="1">
        <f t="shared" si="5"/>
        <v>0</v>
      </c>
      <c r="Y5" s="1">
        <f t="shared" si="6"/>
        <v>0</v>
      </c>
      <c r="Z5" s="1">
        <f t="shared" si="7"/>
        <v>0</v>
      </c>
      <c r="AA5" s="1">
        <f t="shared" si="8"/>
        <v>0</v>
      </c>
      <c r="AB5" s="1">
        <f t="shared" si="9"/>
        <v>0</v>
      </c>
      <c r="AC5" s="1">
        <f t="shared" si="10"/>
        <v>0</v>
      </c>
      <c r="AD5" s="1">
        <f t="shared" si="11"/>
        <v>0</v>
      </c>
      <c r="AE5" s="1">
        <f t="shared" si="12"/>
        <v>0</v>
      </c>
      <c r="AF5" s="1">
        <f t="shared" si="13"/>
        <v>0</v>
      </c>
      <c r="AG5" s="1">
        <f t="shared" si="14"/>
        <v>0</v>
      </c>
      <c r="AH5" s="1">
        <f t="shared" si="15"/>
        <v>0</v>
      </c>
      <c r="AI5" s="1">
        <f t="shared" si="16"/>
        <v>0</v>
      </c>
      <c r="AJ5" s="1">
        <f t="shared" si="17"/>
        <v>0</v>
      </c>
      <c r="AK5" s="1">
        <f t="shared" si="18"/>
        <v>0</v>
      </c>
    </row>
    <row r="6" spans="1:37">
      <c r="A6">
        <v>5</v>
      </c>
      <c r="B6">
        <v>2017</v>
      </c>
      <c r="C6">
        <v>50.9</v>
      </c>
      <c r="E6">
        <v>1</v>
      </c>
      <c r="F6">
        <v>4.9</v>
      </c>
      <c r="G6" t="s">
        <v>44</v>
      </c>
      <c r="H6">
        <f t="shared" si="0"/>
        <v>2</v>
      </c>
      <c r="I6">
        <v>2.63</v>
      </c>
      <c r="J6">
        <v>170</v>
      </c>
      <c r="K6">
        <v>58</v>
      </c>
      <c r="L6">
        <v>0.0293</v>
      </c>
      <c r="M6">
        <v>0</v>
      </c>
      <c r="N6">
        <v>1</v>
      </c>
      <c r="O6">
        <v>1</v>
      </c>
      <c r="P6">
        <v>11.17</v>
      </c>
      <c r="Q6">
        <v>0</v>
      </c>
      <c r="R6">
        <v>17.38</v>
      </c>
      <c r="S6">
        <v>0</v>
      </c>
      <c r="T6" s="1">
        <f t="shared" si="1"/>
        <v>0</v>
      </c>
      <c r="U6" s="1">
        <f t="shared" si="2"/>
        <v>0</v>
      </c>
      <c r="V6" s="1">
        <f t="shared" si="3"/>
        <v>1</v>
      </c>
      <c r="W6" s="1">
        <f t="shared" si="4"/>
        <v>0</v>
      </c>
      <c r="X6" s="1">
        <f t="shared" si="5"/>
        <v>0</v>
      </c>
      <c r="Y6" s="1">
        <f t="shared" si="6"/>
        <v>0</v>
      </c>
      <c r="Z6" s="1">
        <f t="shared" si="7"/>
        <v>0</v>
      </c>
      <c r="AA6" s="1">
        <f t="shared" si="8"/>
        <v>0</v>
      </c>
      <c r="AB6" s="1">
        <f t="shared" si="9"/>
        <v>0</v>
      </c>
      <c r="AC6" s="1">
        <f t="shared" si="10"/>
        <v>0</v>
      </c>
      <c r="AD6" s="1">
        <f t="shared" si="11"/>
        <v>0</v>
      </c>
      <c r="AE6" s="1">
        <f t="shared" si="12"/>
        <v>0</v>
      </c>
      <c r="AF6" s="1">
        <f t="shared" si="13"/>
        <v>0</v>
      </c>
      <c r="AG6" s="1">
        <f t="shared" si="14"/>
        <v>0</v>
      </c>
      <c r="AH6" s="1">
        <f t="shared" si="15"/>
        <v>0</v>
      </c>
      <c r="AI6" s="1">
        <f t="shared" si="16"/>
        <v>0</v>
      </c>
      <c r="AJ6" s="1">
        <f t="shared" si="17"/>
        <v>0</v>
      </c>
      <c r="AK6" s="1">
        <f t="shared" si="18"/>
        <v>0</v>
      </c>
    </row>
    <row r="7" spans="1:37">
      <c r="A7">
        <v>6</v>
      </c>
      <c r="B7">
        <v>2016</v>
      </c>
      <c r="C7">
        <v>6.1</v>
      </c>
      <c r="E7">
        <v>1</v>
      </c>
      <c r="F7">
        <v>3.4</v>
      </c>
      <c r="G7" t="s">
        <v>44</v>
      </c>
      <c r="H7">
        <f t="shared" si="0"/>
        <v>2</v>
      </c>
      <c r="I7">
        <v>3.06</v>
      </c>
      <c r="J7">
        <v>405</v>
      </c>
      <c r="K7">
        <v>53</v>
      </c>
      <c r="L7">
        <v>0.0689</v>
      </c>
      <c r="M7">
        <v>0</v>
      </c>
      <c r="N7">
        <v>0</v>
      </c>
      <c r="O7">
        <v>1</v>
      </c>
      <c r="P7">
        <v>0.59</v>
      </c>
      <c r="Q7">
        <v>1</v>
      </c>
      <c r="R7">
        <v>12.12</v>
      </c>
      <c r="S7">
        <v>0</v>
      </c>
      <c r="T7" s="1">
        <f t="shared" si="1"/>
        <v>0</v>
      </c>
      <c r="U7" s="1">
        <f t="shared" si="2"/>
        <v>0</v>
      </c>
      <c r="V7" s="1">
        <f t="shared" si="3"/>
        <v>1</v>
      </c>
      <c r="W7" s="1">
        <f t="shared" si="4"/>
        <v>0</v>
      </c>
      <c r="X7" s="1">
        <f t="shared" si="5"/>
        <v>0</v>
      </c>
      <c r="Y7" s="1">
        <f t="shared" si="6"/>
        <v>0</v>
      </c>
      <c r="Z7" s="1">
        <f t="shared" si="7"/>
        <v>0</v>
      </c>
      <c r="AA7" s="1">
        <f t="shared" si="8"/>
        <v>0</v>
      </c>
      <c r="AB7" s="1">
        <f t="shared" si="9"/>
        <v>0</v>
      </c>
      <c r="AC7" s="1">
        <f t="shared" si="10"/>
        <v>0</v>
      </c>
      <c r="AD7" s="1">
        <f t="shared" si="11"/>
        <v>0</v>
      </c>
      <c r="AE7" s="1">
        <f t="shared" si="12"/>
        <v>0</v>
      </c>
      <c r="AF7" s="1">
        <f t="shared" si="13"/>
        <v>0</v>
      </c>
      <c r="AG7" s="1">
        <f t="shared" si="14"/>
        <v>0</v>
      </c>
      <c r="AH7" s="1">
        <f t="shared" si="15"/>
        <v>0</v>
      </c>
      <c r="AI7" s="1">
        <f t="shared" si="16"/>
        <v>0</v>
      </c>
      <c r="AJ7" s="1">
        <f t="shared" si="17"/>
        <v>0</v>
      </c>
      <c r="AK7" s="1">
        <f t="shared" si="18"/>
        <v>0</v>
      </c>
    </row>
    <row r="8" spans="1:37">
      <c r="A8">
        <v>7</v>
      </c>
      <c r="B8">
        <v>2017</v>
      </c>
      <c r="C8">
        <v>2.6</v>
      </c>
      <c r="E8">
        <v>1</v>
      </c>
      <c r="F8">
        <v>4</v>
      </c>
      <c r="G8" t="s">
        <v>44</v>
      </c>
      <c r="H8">
        <f t="shared" si="0"/>
        <v>2</v>
      </c>
      <c r="I8">
        <v>4.6</v>
      </c>
      <c r="J8">
        <v>224</v>
      </c>
      <c r="K8">
        <v>53</v>
      </c>
      <c r="L8">
        <v>0.1644</v>
      </c>
      <c r="M8">
        <v>0</v>
      </c>
      <c r="N8">
        <v>0</v>
      </c>
      <c r="O8">
        <v>1</v>
      </c>
      <c r="P8">
        <v>2.6</v>
      </c>
      <c r="Q8">
        <v>1</v>
      </c>
      <c r="R8">
        <v>8.21</v>
      </c>
      <c r="S8">
        <v>0</v>
      </c>
      <c r="T8" s="1">
        <f t="shared" si="1"/>
        <v>0</v>
      </c>
      <c r="U8" s="1">
        <f t="shared" si="2"/>
        <v>0</v>
      </c>
      <c r="V8" s="1">
        <f t="shared" si="3"/>
        <v>1</v>
      </c>
      <c r="W8" s="1">
        <f t="shared" si="4"/>
        <v>0</v>
      </c>
      <c r="X8" s="1">
        <f t="shared" si="5"/>
        <v>0</v>
      </c>
      <c r="Y8" s="1">
        <f t="shared" si="6"/>
        <v>0</v>
      </c>
      <c r="Z8" s="1">
        <f t="shared" si="7"/>
        <v>0</v>
      </c>
      <c r="AA8" s="1">
        <f t="shared" si="8"/>
        <v>0</v>
      </c>
      <c r="AB8" s="1">
        <f t="shared" si="9"/>
        <v>0</v>
      </c>
      <c r="AC8" s="1">
        <f t="shared" si="10"/>
        <v>0</v>
      </c>
      <c r="AD8" s="1">
        <f t="shared" si="11"/>
        <v>0</v>
      </c>
      <c r="AE8" s="1">
        <f t="shared" si="12"/>
        <v>0</v>
      </c>
      <c r="AF8" s="1">
        <f t="shared" si="13"/>
        <v>0</v>
      </c>
      <c r="AG8" s="1">
        <f t="shared" si="14"/>
        <v>0</v>
      </c>
      <c r="AH8" s="1">
        <f t="shared" si="15"/>
        <v>0</v>
      </c>
      <c r="AI8" s="1">
        <f t="shared" si="16"/>
        <v>0</v>
      </c>
      <c r="AJ8" s="1">
        <f t="shared" si="17"/>
        <v>0</v>
      </c>
      <c r="AK8" s="1">
        <f t="shared" si="18"/>
        <v>0</v>
      </c>
    </row>
    <row r="9" spans="1:37">
      <c r="A9">
        <v>8</v>
      </c>
      <c r="B9">
        <v>2016</v>
      </c>
      <c r="C9">
        <v>3.9</v>
      </c>
      <c r="E9">
        <v>1</v>
      </c>
      <c r="F9">
        <v>3.8</v>
      </c>
      <c r="G9" t="s">
        <v>44</v>
      </c>
      <c r="H9">
        <f t="shared" si="0"/>
        <v>2</v>
      </c>
      <c r="I9">
        <v>2.38</v>
      </c>
      <c r="J9">
        <v>245</v>
      </c>
      <c r="K9">
        <v>38</v>
      </c>
      <c r="L9">
        <v>0.0592</v>
      </c>
      <c r="M9">
        <v>1</v>
      </c>
      <c r="N9">
        <v>1</v>
      </c>
      <c r="O9">
        <v>1</v>
      </c>
      <c r="P9">
        <v>1.74</v>
      </c>
      <c r="Q9">
        <v>1</v>
      </c>
      <c r="R9">
        <v>12.02</v>
      </c>
      <c r="S9">
        <v>0</v>
      </c>
      <c r="T9" s="1">
        <f t="shared" si="1"/>
        <v>0</v>
      </c>
      <c r="U9" s="1">
        <f t="shared" si="2"/>
        <v>0</v>
      </c>
      <c r="V9" s="1">
        <f t="shared" si="3"/>
        <v>1</v>
      </c>
      <c r="W9" s="1">
        <f t="shared" si="4"/>
        <v>0</v>
      </c>
      <c r="X9" s="1">
        <f t="shared" si="5"/>
        <v>0</v>
      </c>
      <c r="Y9" s="1">
        <f t="shared" si="6"/>
        <v>0</v>
      </c>
      <c r="Z9" s="1">
        <f t="shared" si="7"/>
        <v>0</v>
      </c>
      <c r="AA9" s="1">
        <f t="shared" si="8"/>
        <v>0</v>
      </c>
      <c r="AB9" s="1">
        <f t="shared" si="9"/>
        <v>0</v>
      </c>
      <c r="AC9" s="1">
        <f t="shared" si="10"/>
        <v>0</v>
      </c>
      <c r="AD9" s="1">
        <f t="shared" si="11"/>
        <v>0</v>
      </c>
      <c r="AE9" s="1">
        <f t="shared" si="12"/>
        <v>0</v>
      </c>
      <c r="AF9" s="1">
        <f t="shared" si="13"/>
        <v>0</v>
      </c>
      <c r="AG9" s="1">
        <f t="shared" si="14"/>
        <v>0</v>
      </c>
      <c r="AH9" s="1">
        <f t="shared" si="15"/>
        <v>0</v>
      </c>
      <c r="AI9" s="1">
        <f t="shared" si="16"/>
        <v>0</v>
      </c>
      <c r="AJ9" s="1">
        <f t="shared" si="17"/>
        <v>0</v>
      </c>
      <c r="AK9" s="1">
        <f t="shared" si="18"/>
        <v>0</v>
      </c>
    </row>
    <row r="10" spans="1:37">
      <c r="A10">
        <v>9</v>
      </c>
      <c r="B10">
        <v>2016</v>
      </c>
      <c r="C10">
        <v>4.9</v>
      </c>
      <c r="E10">
        <v>1</v>
      </c>
      <c r="F10">
        <v>3.9</v>
      </c>
      <c r="G10" t="s">
        <v>44</v>
      </c>
      <c r="H10">
        <f t="shared" si="0"/>
        <v>2</v>
      </c>
      <c r="I10">
        <v>5.08</v>
      </c>
      <c r="J10">
        <v>156</v>
      </c>
      <c r="K10">
        <v>28</v>
      </c>
      <c r="L10">
        <v>0.0169</v>
      </c>
      <c r="M10">
        <v>0</v>
      </c>
      <c r="N10">
        <v>0</v>
      </c>
      <c r="O10">
        <v>1</v>
      </c>
      <c r="P10">
        <v>0.89</v>
      </c>
      <c r="Q10">
        <v>1</v>
      </c>
      <c r="R10">
        <v>4.47</v>
      </c>
      <c r="S10">
        <v>0</v>
      </c>
      <c r="T10" s="1">
        <f t="shared" si="1"/>
        <v>0</v>
      </c>
      <c r="U10" s="1">
        <f t="shared" si="2"/>
        <v>0</v>
      </c>
      <c r="V10" s="1">
        <f t="shared" si="3"/>
        <v>1</v>
      </c>
      <c r="W10" s="1">
        <f t="shared" si="4"/>
        <v>0</v>
      </c>
      <c r="X10" s="1">
        <f t="shared" si="5"/>
        <v>0</v>
      </c>
      <c r="Y10" s="1">
        <f t="shared" si="6"/>
        <v>0</v>
      </c>
      <c r="Z10" s="1">
        <f t="shared" si="7"/>
        <v>0</v>
      </c>
      <c r="AA10" s="1">
        <f t="shared" si="8"/>
        <v>0</v>
      </c>
      <c r="AB10" s="1">
        <f t="shared" si="9"/>
        <v>0</v>
      </c>
      <c r="AC10" s="1">
        <f t="shared" si="10"/>
        <v>0</v>
      </c>
      <c r="AD10" s="1">
        <f t="shared" si="11"/>
        <v>0</v>
      </c>
      <c r="AE10" s="1">
        <f t="shared" si="12"/>
        <v>0</v>
      </c>
      <c r="AF10" s="1">
        <f t="shared" si="13"/>
        <v>0</v>
      </c>
      <c r="AG10" s="1">
        <f t="shared" si="14"/>
        <v>0</v>
      </c>
      <c r="AH10" s="1">
        <f t="shared" si="15"/>
        <v>0</v>
      </c>
      <c r="AI10" s="1">
        <f t="shared" si="16"/>
        <v>0</v>
      </c>
      <c r="AJ10" s="1">
        <f t="shared" si="17"/>
        <v>0</v>
      </c>
      <c r="AK10" s="1">
        <f t="shared" si="18"/>
        <v>0</v>
      </c>
    </row>
    <row r="11" spans="1:37">
      <c r="A11">
        <v>10</v>
      </c>
      <c r="B11">
        <v>2016</v>
      </c>
      <c r="C11">
        <v>43.3</v>
      </c>
      <c r="E11">
        <v>1</v>
      </c>
      <c r="F11">
        <v>4.2</v>
      </c>
      <c r="G11" t="s">
        <v>44</v>
      </c>
      <c r="H11">
        <f t="shared" si="0"/>
        <v>2</v>
      </c>
      <c r="I11">
        <v>2.22</v>
      </c>
      <c r="J11">
        <v>349</v>
      </c>
      <c r="K11">
        <v>83</v>
      </c>
      <c r="L11">
        <v>0.0114</v>
      </c>
      <c r="M11">
        <v>0</v>
      </c>
      <c r="N11">
        <v>0</v>
      </c>
      <c r="O11">
        <v>0</v>
      </c>
      <c r="P11">
        <v>31.05</v>
      </c>
      <c r="Q11">
        <v>0</v>
      </c>
      <c r="R11">
        <v>31.05</v>
      </c>
      <c r="S11">
        <v>1</v>
      </c>
      <c r="T11" s="1">
        <f t="shared" si="1"/>
        <v>0</v>
      </c>
      <c r="U11" s="1">
        <f t="shared" si="2"/>
        <v>0</v>
      </c>
      <c r="V11" s="1">
        <f t="shared" si="3"/>
        <v>1</v>
      </c>
      <c r="W11" s="1">
        <f t="shared" si="4"/>
        <v>0</v>
      </c>
      <c r="X11" s="1">
        <f t="shared" si="5"/>
        <v>0</v>
      </c>
      <c r="Y11" s="1">
        <f t="shared" si="6"/>
        <v>0</v>
      </c>
      <c r="Z11" s="1">
        <f t="shared" si="7"/>
        <v>0</v>
      </c>
      <c r="AA11" s="1">
        <f t="shared" si="8"/>
        <v>0</v>
      </c>
      <c r="AB11" s="1">
        <f t="shared" si="9"/>
        <v>0</v>
      </c>
      <c r="AC11" s="1">
        <f t="shared" si="10"/>
        <v>0</v>
      </c>
      <c r="AD11" s="1">
        <f t="shared" si="11"/>
        <v>0</v>
      </c>
      <c r="AE11" s="1">
        <f t="shared" si="12"/>
        <v>0</v>
      </c>
      <c r="AF11" s="1">
        <f t="shared" si="13"/>
        <v>0</v>
      </c>
      <c r="AG11" s="1">
        <f t="shared" si="14"/>
        <v>0</v>
      </c>
      <c r="AH11" s="1">
        <f t="shared" si="15"/>
        <v>0</v>
      </c>
      <c r="AI11" s="1">
        <f t="shared" si="16"/>
        <v>0</v>
      </c>
      <c r="AJ11" s="1">
        <f t="shared" si="17"/>
        <v>0</v>
      </c>
      <c r="AK11" s="1">
        <f t="shared" si="18"/>
        <v>0</v>
      </c>
    </row>
    <row r="12" spans="1:37">
      <c r="A12">
        <v>11</v>
      </c>
      <c r="B12">
        <v>2017</v>
      </c>
      <c r="C12">
        <v>4.4</v>
      </c>
      <c r="E12">
        <v>1</v>
      </c>
      <c r="F12">
        <v>3.3</v>
      </c>
      <c r="G12" t="s">
        <v>44</v>
      </c>
      <c r="H12">
        <f t="shared" si="0"/>
        <v>2</v>
      </c>
      <c r="I12">
        <v>5.6</v>
      </c>
      <c r="J12">
        <v>375</v>
      </c>
      <c r="K12">
        <v>43</v>
      </c>
      <c r="L12">
        <v>0.0935</v>
      </c>
      <c r="M12">
        <v>0</v>
      </c>
      <c r="N12">
        <v>0</v>
      </c>
      <c r="O12">
        <v>1</v>
      </c>
      <c r="P12">
        <v>0.92</v>
      </c>
      <c r="Q12">
        <v>1</v>
      </c>
      <c r="R12">
        <v>4.83</v>
      </c>
      <c r="S12">
        <v>0</v>
      </c>
      <c r="T12" s="1">
        <f t="shared" si="1"/>
        <v>0</v>
      </c>
      <c r="U12" s="1">
        <f t="shared" si="2"/>
        <v>0</v>
      </c>
      <c r="V12" s="1">
        <f t="shared" si="3"/>
        <v>1</v>
      </c>
      <c r="W12" s="1">
        <f t="shared" si="4"/>
        <v>0</v>
      </c>
      <c r="X12" s="1">
        <f t="shared" si="5"/>
        <v>0</v>
      </c>
      <c r="Y12" s="1">
        <f t="shared" si="6"/>
        <v>0</v>
      </c>
      <c r="Z12" s="1">
        <f t="shared" si="7"/>
        <v>0</v>
      </c>
      <c r="AA12" s="1">
        <f t="shared" si="8"/>
        <v>0</v>
      </c>
      <c r="AB12" s="1">
        <f t="shared" si="9"/>
        <v>0</v>
      </c>
      <c r="AC12" s="1">
        <f t="shared" si="10"/>
        <v>0</v>
      </c>
      <c r="AD12" s="1">
        <f t="shared" si="11"/>
        <v>0</v>
      </c>
      <c r="AE12" s="1">
        <f t="shared" si="12"/>
        <v>0</v>
      </c>
      <c r="AF12" s="1">
        <f t="shared" si="13"/>
        <v>0</v>
      </c>
      <c r="AG12" s="1">
        <f t="shared" si="14"/>
        <v>0</v>
      </c>
      <c r="AH12" s="1">
        <f t="shared" si="15"/>
        <v>0</v>
      </c>
      <c r="AI12" s="1">
        <f t="shared" si="16"/>
        <v>0</v>
      </c>
      <c r="AJ12" s="1">
        <f t="shared" si="17"/>
        <v>0</v>
      </c>
      <c r="AK12" s="1">
        <f t="shared" si="18"/>
        <v>0</v>
      </c>
    </row>
    <row r="13" spans="1:37">
      <c r="A13">
        <v>12</v>
      </c>
      <c r="B13">
        <v>2017</v>
      </c>
      <c r="C13">
        <v>111.5</v>
      </c>
      <c r="E13">
        <v>1</v>
      </c>
      <c r="F13">
        <v>3.9</v>
      </c>
      <c r="G13" t="s">
        <v>44</v>
      </c>
      <c r="H13">
        <f t="shared" si="0"/>
        <v>2</v>
      </c>
      <c r="I13">
        <v>3.82</v>
      </c>
      <c r="J13">
        <v>284</v>
      </c>
      <c r="K13">
        <v>63</v>
      </c>
      <c r="L13">
        <v>0.0034</v>
      </c>
      <c r="M13">
        <v>0</v>
      </c>
      <c r="N13">
        <v>0</v>
      </c>
      <c r="O13">
        <v>1</v>
      </c>
      <c r="P13">
        <v>0.69</v>
      </c>
      <c r="Q13">
        <v>1</v>
      </c>
      <c r="R13">
        <v>2.96</v>
      </c>
      <c r="S13">
        <v>0</v>
      </c>
      <c r="T13" s="1">
        <f t="shared" si="1"/>
        <v>0</v>
      </c>
      <c r="U13" s="1">
        <f t="shared" si="2"/>
        <v>0</v>
      </c>
      <c r="V13" s="1">
        <f t="shared" si="3"/>
        <v>1</v>
      </c>
      <c r="W13" s="1">
        <f t="shared" si="4"/>
        <v>0</v>
      </c>
      <c r="X13" s="1">
        <f t="shared" si="5"/>
        <v>0</v>
      </c>
      <c r="Y13" s="1">
        <f t="shared" si="6"/>
        <v>0</v>
      </c>
      <c r="Z13" s="1">
        <f t="shared" si="7"/>
        <v>0</v>
      </c>
      <c r="AA13" s="1">
        <f t="shared" si="8"/>
        <v>0</v>
      </c>
      <c r="AB13" s="1">
        <f t="shared" si="9"/>
        <v>0</v>
      </c>
      <c r="AC13" s="1">
        <f t="shared" si="10"/>
        <v>0</v>
      </c>
      <c r="AD13" s="1">
        <f t="shared" si="11"/>
        <v>0</v>
      </c>
      <c r="AE13" s="1">
        <f t="shared" si="12"/>
        <v>0</v>
      </c>
      <c r="AF13" s="1">
        <f t="shared" si="13"/>
        <v>0</v>
      </c>
      <c r="AG13" s="1">
        <f t="shared" si="14"/>
        <v>0</v>
      </c>
      <c r="AH13" s="1">
        <f t="shared" si="15"/>
        <v>0</v>
      </c>
      <c r="AI13" s="1">
        <f t="shared" si="16"/>
        <v>0</v>
      </c>
      <c r="AJ13" s="1">
        <f t="shared" si="17"/>
        <v>0</v>
      </c>
      <c r="AK13" s="1">
        <f t="shared" si="18"/>
        <v>0</v>
      </c>
    </row>
    <row r="14" spans="1:37">
      <c r="A14">
        <v>13</v>
      </c>
      <c r="B14">
        <v>2017</v>
      </c>
      <c r="C14">
        <v>9.8</v>
      </c>
      <c r="E14">
        <v>1</v>
      </c>
      <c r="F14">
        <v>3.4</v>
      </c>
      <c r="G14" t="s">
        <v>44</v>
      </c>
      <c r="H14">
        <f t="shared" si="0"/>
        <v>2</v>
      </c>
      <c r="I14">
        <v>4.63</v>
      </c>
      <c r="J14">
        <v>139</v>
      </c>
      <c r="K14">
        <v>63</v>
      </c>
      <c r="L14">
        <v>0.8177</v>
      </c>
      <c r="M14">
        <v>0</v>
      </c>
      <c r="N14">
        <v>0</v>
      </c>
      <c r="O14">
        <v>1</v>
      </c>
      <c r="P14">
        <v>1.48</v>
      </c>
      <c r="Q14">
        <v>1</v>
      </c>
      <c r="R14">
        <v>6.97</v>
      </c>
      <c r="S14">
        <v>0</v>
      </c>
      <c r="T14" s="1">
        <f t="shared" si="1"/>
        <v>0</v>
      </c>
      <c r="U14" s="1">
        <f t="shared" si="2"/>
        <v>0</v>
      </c>
      <c r="V14" s="1">
        <f t="shared" si="3"/>
        <v>1</v>
      </c>
      <c r="W14" s="1">
        <f t="shared" si="4"/>
        <v>0</v>
      </c>
      <c r="X14" s="1">
        <f t="shared" si="5"/>
        <v>0</v>
      </c>
      <c r="Y14" s="1">
        <f t="shared" si="6"/>
        <v>0</v>
      </c>
      <c r="Z14" s="1">
        <f t="shared" si="7"/>
        <v>0</v>
      </c>
      <c r="AA14" s="1">
        <f t="shared" si="8"/>
        <v>0</v>
      </c>
      <c r="AB14" s="1">
        <f t="shared" si="9"/>
        <v>0</v>
      </c>
      <c r="AC14" s="1">
        <f t="shared" si="10"/>
        <v>0</v>
      </c>
      <c r="AD14" s="1">
        <f t="shared" si="11"/>
        <v>0</v>
      </c>
      <c r="AE14" s="1">
        <f t="shared" si="12"/>
        <v>0</v>
      </c>
      <c r="AF14" s="1">
        <f t="shared" si="13"/>
        <v>0</v>
      </c>
      <c r="AG14" s="1">
        <f t="shared" si="14"/>
        <v>0</v>
      </c>
      <c r="AH14" s="1">
        <f t="shared" si="15"/>
        <v>0</v>
      </c>
      <c r="AI14" s="1">
        <f t="shared" si="16"/>
        <v>0</v>
      </c>
      <c r="AJ14" s="1">
        <f t="shared" si="17"/>
        <v>0</v>
      </c>
      <c r="AK14" s="1">
        <f t="shared" si="18"/>
        <v>0</v>
      </c>
    </row>
    <row r="15" spans="1:37">
      <c r="A15">
        <v>14</v>
      </c>
      <c r="B15">
        <v>2017</v>
      </c>
      <c r="C15">
        <v>5.9</v>
      </c>
      <c r="E15">
        <v>1</v>
      </c>
      <c r="F15">
        <v>3.9</v>
      </c>
      <c r="G15" t="s">
        <v>44</v>
      </c>
      <c r="H15">
        <f t="shared" si="0"/>
        <v>2</v>
      </c>
      <c r="I15">
        <v>6</v>
      </c>
      <c r="J15">
        <v>163</v>
      </c>
      <c r="K15">
        <v>58</v>
      </c>
      <c r="L15">
        <v>0.4205</v>
      </c>
      <c r="M15">
        <v>0</v>
      </c>
      <c r="N15">
        <v>1</v>
      </c>
      <c r="O15">
        <v>1</v>
      </c>
      <c r="P15">
        <v>0.26</v>
      </c>
      <c r="Q15">
        <v>1</v>
      </c>
      <c r="R15">
        <v>0.66</v>
      </c>
      <c r="S15">
        <v>0</v>
      </c>
      <c r="T15" s="1">
        <f t="shared" si="1"/>
        <v>0</v>
      </c>
      <c r="U15" s="1">
        <f t="shared" si="2"/>
        <v>0</v>
      </c>
      <c r="V15" s="1">
        <f t="shared" si="3"/>
        <v>1</v>
      </c>
      <c r="W15" s="1">
        <f t="shared" si="4"/>
        <v>0</v>
      </c>
      <c r="X15" s="1">
        <f t="shared" si="5"/>
        <v>0</v>
      </c>
      <c r="Y15" s="1">
        <f t="shared" si="6"/>
        <v>0</v>
      </c>
      <c r="Z15" s="1">
        <f t="shared" si="7"/>
        <v>0</v>
      </c>
      <c r="AA15" s="1">
        <f t="shared" si="8"/>
        <v>0</v>
      </c>
      <c r="AB15" s="1">
        <f t="shared" si="9"/>
        <v>0</v>
      </c>
      <c r="AC15" s="1">
        <f t="shared" si="10"/>
        <v>0</v>
      </c>
      <c r="AD15" s="1">
        <f t="shared" si="11"/>
        <v>0</v>
      </c>
      <c r="AE15" s="1">
        <f t="shared" si="12"/>
        <v>0</v>
      </c>
      <c r="AF15" s="1">
        <f t="shared" si="13"/>
        <v>0</v>
      </c>
      <c r="AG15" s="1">
        <f t="shared" si="14"/>
        <v>0</v>
      </c>
      <c r="AH15" s="1">
        <f t="shared" si="15"/>
        <v>0</v>
      </c>
      <c r="AI15" s="1">
        <f t="shared" si="16"/>
        <v>0</v>
      </c>
      <c r="AJ15" s="1">
        <f t="shared" si="17"/>
        <v>0</v>
      </c>
      <c r="AK15" s="1">
        <f t="shared" si="18"/>
        <v>0</v>
      </c>
    </row>
    <row r="16" spans="1:37">
      <c r="A16">
        <v>15</v>
      </c>
      <c r="B16">
        <v>2018</v>
      </c>
      <c r="C16">
        <v>12.3</v>
      </c>
      <c r="E16">
        <v>1</v>
      </c>
      <c r="F16">
        <v>4.2</v>
      </c>
      <c r="G16" t="s">
        <v>44</v>
      </c>
      <c r="H16">
        <f t="shared" si="0"/>
        <v>2</v>
      </c>
      <c r="I16">
        <v>3.64</v>
      </c>
      <c r="J16">
        <v>130</v>
      </c>
      <c r="K16">
        <v>78</v>
      </c>
      <c r="L16">
        <v>0.2757</v>
      </c>
      <c r="M16">
        <v>0</v>
      </c>
      <c r="N16">
        <v>1</v>
      </c>
      <c r="O16">
        <v>1</v>
      </c>
      <c r="P16">
        <v>5.26</v>
      </c>
      <c r="Q16">
        <v>0</v>
      </c>
      <c r="R16">
        <v>16.59</v>
      </c>
      <c r="S16">
        <v>1</v>
      </c>
      <c r="T16" s="1">
        <f t="shared" si="1"/>
        <v>0</v>
      </c>
      <c r="U16" s="1">
        <f t="shared" si="2"/>
        <v>0</v>
      </c>
      <c r="V16" s="1">
        <f t="shared" si="3"/>
        <v>1</v>
      </c>
      <c r="W16" s="1">
        <f t="shared" si="4"/>
        <v>0</v>
      </c>
      <c r="X16" s="1">
        <f t="shared" si="5"/>
        <v>0</v>
      </c>
      <c r="Y16" s="1">
        <f t="shared" si="6"/>
        <v>0</v>
      </c>
      <c r="Z16" s="1">
        <f t="shared" si="7"/>
        <v>0</v>
      </c>
      <c r="AA16" s="1">
        <f t="shared" si="8"/>
        <v>0</v>
      </c>
      <c r="AB16" s="1">
        <f t="shared" si="9"/>
        <v>0</v>
      </c>
      <c r="AC16" s="1">
        <f t="shared" si="10"/>
        <v>0</v>
      </c>
      <c r="AD16" s="1">
        <f t="shared" si="11"/>
        <v>0</v>
      </c>
      <c r="AE16" s="1">
        <f t="shared" si="12"/>
        <v>0</v>
      </c>
      <c r="AF16" s="1">
        <f t="shared" si="13"/>
        <v>0</v>
      </c>
      <c r="AG16" s="1">
        <f t="shared" si="14"/>
        <v>0</v>
      </c>
      <c r="AH16" s="1">
        <f t="shared" si="15"/>
        <v>0</v>
      </c>
      <c r="AI16" s="1">
        <f t="shared" si="16"/>
        <v>0</v>
      </c>
      <c r="AJ16" s="1">
        <f t="shared" si="17"/>
        <v>0</v>
      </c>
      <c r="AK16" s="1">
        <f t="shared" si="18"/>
        <v>0</v>
      </c>
    </row>
    <row r="17" spans="1:37">
      <c r="A17">
        <v>16</v>
      </c>
      <c r="B17">
        <v>2018</v>
      </c>
      <c r="C17">
        <v>3.5</v>
      </c>
      <c r="E17">
        <v>1</v>
      </c>
      <c r="F17">
        <v>3</v>
      </c>
      <c r="G17" t="s">
        <v>44</v>
      </c>
      <c r="H17">
        <f t="shared" si="0"/>
        <v>2</v>
      </c>
      <c r="I17">
        <v>27.5</v>
      </c>
      <c r="J17">
        <v>370</v>
      </c>
      <c r="K17">
        <v>43</v>
      </c>
      <c r="L17">
        <v>0.1637</v>
      </c>
      <c r="M17">
        <v>0</v>
      </c>
      <c r="N17">
        <v>0</v>
      </c>
      <c r="O17">
        <v>1</v>
      </c>
      <c r="P17">
        <v>0.59</v>
      </c>
      <c r="Q17">
        <v>1</v>
      </c>
      <c r="R17">
        <v>0.59</v>
      </c>
      <c r="S17">
        <v>0</v>
      </c>
      <c r="T17" s="1">
        <f t="shared" si="1"/>
        <v>0</v>
      </c>
      <c r="U17" s="1">
        <f t="shared" si="2"/>
        <v>0</v>
      </c>
      <c r="V17" s="1">
        <f t="shared" si="3"/>
        <v>1</v>
      </c>
      <c r="W17" s="1">
        <f t="shared" si="4"/>
        <v>0</v>
      </c>
      <c r="X17" s="1">
        <f t="shared" si="5"/>
        <v>0</v>
      </c>
      <c r="Y17" s="1">
        <f t="shared" si="6"/>
        <v>0</v>
      </c>
      <c r="Z17" s="1">
        <f t="shared" si="7"/>
        <v>0</v>
      </c>
      <c r="AA17" s="1">
        <f t="shared" si="8"/>
        <v>0</v>
      </c>
      <c r="AB17" s="1">
        <f t="shared" si="9"/>
        <v>0</v>
      </c>
      <c r="AC17" s="1">
        <f t="shared" si="10"/>
        <v>0</v>
      </c>
      <c r="AD17" s="1">
        <f t="shared" si="11"/>
        <v>0</v>
      </c>
      <c r="AE17" s="1">
        <f t="shared" si="12"/>
        <v>0</v>
      </c>
      <c r="AF17" s="1">
        <f t="shared" si="13"/>
        <v>0</v>
      </c>
      <c r="AG17" s="1">
        <f t="shared" si="14"/>
        <v>0</v>
      </c>
      <c r="AH17" s="1">
        <f t="shared" si="15"/>
        <v>0</v>
      </c>
      <c r="AI17" s="1">
        <f t="shared" si="16"/>
        <v>0</v>
      </c>
      <c r="AJ17" s="1">
        <f t="shared" si="17"/>
        <v>0</v>
      </c>
      <c r="AK17" s="1">
        <f t="shared" si="18"/>
        <v>0</v>
      </c>
    </row>
    <row r="18" spans="1:37">
      <c r="A18">
        <v>17</v>
      </c>
      <c r="B18">
        <v>2018</v>
      </c>
      <c r="C18">
        <v>1.8</v>
      </c>
      <c r="E18">
        <v>1</v>
      </c>
      <c r="F18">
        <v>3.6</v>
      </c>
      <c r="G18" t="s">
        <v>44</v>
      </c>
      <c r="H18">
        <f t="shared" si="0"/>
        <v>2</v>
      </c>
      <c r="I18">
        <v>12.25</v>
      </c>
      <c r="J18">
        <v>474</v>
      </c>
      <c r="K18">
        <v>48</v>
      </c>
      <c r="L18">
        <v>0.0001</v>
      </c>
      <c r="M18">
        <v>0</v>
      </c>
      <c r="N18">
        <v>0</v>
      </c>
      <c r="O18">
        <v>1</v>
      </c>
      <c r="P18">
        <v>0.46</v>
      </c>
      <c r="Q18">
        <v>1</v>
      </c>
      <c r="R18">
        <v>1.28</v>
      </c>
      <c r="S18">
        <v>0</v>
      </c>
      <c r="T18" s="1">
        <f t="shared" si="1"/>
        <v>0</v>
      </c>
      <c r="U18" s="1">
        <f t="shared" si="2"/>
        <v>0</v>
      </c>
      <c r="V18" s="1">
        <f t="shared" si="3"/>
        <v>1</v>
      </c>
      <c r="W18" s="1">
        <f t="shared" si="4"/>
        <v>0</v>
      </c>
      <c r="X18" s="1">
        <f t="shared" si="5"/>
        <v>0</v>
      </c>
      <c r="Y18" s="1">
        <f t="shared" si="6"/>
        <v>0</v>
      </c>
      <c r="Z18" s="1">
        <f t="shared" si="7"/>
        <v>0</v>
      </c>
      <c r="AA18" s="1">
        <f t="shared" si="8"/>
        <v>0</v>
      </c>
      <c r="AB18" s="1">
        <f t="shared" si="9"/>
        <v>0</v>
      </c>
      <c r="AC18" s="1">
        <f t="shared" si="10"/>
        <v>0</v>
      </c>
      <c r="AD18" s="1">
        <f t="shared" si="11"/>
        <v>0</v>
      </c>
      <c r="AE18" s="1">
        <f t="shared" si="12"/>
        <v>0</v>
      </c>
      <c r="AF18" s="1">
        <f t="shared" si="13"/>
        <v>0</v>
      </c>
      <c r="AG18" s="1">
        <f t="shared" si="14"/>
        <v>0</v>
      </c>
      <c r="AH18" s="1">
        <f t="shared" si="15"/>
        <v>0</v>
      </c>
      <c r="AI18" s="1">
        <f t="shared" si="16"/>
        <v>0</v>
      </c>
      <c r="AJ18" s="1">
        <f t="shared" si="17"/>
        <v>0</v>
      </c>
      <c r="AK18" s="1">
        <f t="shared" si="18"/>
        <v>0</v>
      </c>
    </row>
    <row r="19" spans="1:37">
      <c r="A19">
        <v>18</v>
      </c>
      <c r="B19">
        <v>2018</v>
      </c>
      <c r="C19">
        <v>8.8</v>
      </c>
      <c r="E19">
        <v>1</v>
      </c>
      <c r="F19">
        <v>3.8</v>
      </c>
      <c r="G19" t="s">
        <v>44</v>
      </c>
      <c r="H19">
        <f t="shared" si="0"/>
        <v>2</v>
      </c>
      <c r="I19">
        <v>4.3</v>
      </c>
      <c r="J19">
        <v>146</v>
      </c>
      <c r="K19">
        <v>53</v>
      </c>
      <c r="L19">
        <v>0.1503</v>
      </c>
      <c r="M19">
        <v>0</v>
      </c>
      <c r="N19">
        <v>1</v>
      </c>
      <c r="O19">
        <v>1</v>
      </c>
      <c r="P19">
        <v>5.32</v>
      </c>
      <c r="Q19">
        <v>0</v>
      </c>
      <c r="R19">
        <v>16.62</v>
      </c>
      <c r="S19">
        <v>0</v>
      </c>
      <c r="T19" s="1">
        <f t="shared" si="1"/>
        <v>0</v>
      </c>
      <c r="U19" s="1">
        <f t="shared" si="2"/>
        <v>0</v>
      </c>
      <c r="V19" s="1">
        <f t="shared" si="3"/>
        <v>1</v>
      </c>
      <c r="W19" s="1">
        <f t="shared" si="4"/>
        <v>0</v>
      </c>
      <c r="X19" s="1">
        <f t="shared" si="5"/>
        <v>0</v>
      </c>
      <c r="Y19" s="1">
        <f t="shared" si="6"/>
        <v>0</v>
      </c>
      <c r="Z19" s="1">
        <f t="shared" si="7"/>
        <v>0</v>
      </c>
      <c r="AA19" s="1">
        <f t="shared" si="8"/>
        <v>0</v>
      </c>
      <c r="AB19" s="1">
        <f t="shared" si="9"/>
        <v>0</v>
      </c>
      <c r="AC19" s="1">
        <f t="shared" si="10"/>
        <v>0</v>
      </c>
      <c r="AD19" s="1">
        <f t="shared" si="11"/>
        <v>0</v>
      </c>
      <c r="AE19" s="1">
        <f t="shared" si="12"/>
        <v>0</v>
      </c>
      <c r="AF19" s="1">
        <f t="shared" si="13"/>
        <v>0</v>
      </c>
      <c r="AG19" s="1">
        <f t="shared" si="14"/>
        <v>0</v>
      </c>
      <c r="AH19" s="1">
        <f t="shared" si="15"/>
        <v>0</v>
      </c>
      <c r="AI19" s="1">
        <f t="shared" si="16"/>
        <v>0</v>
      </c>
      <c r="AJ19" s="1">
        <f t="shared" si="17"/>
        <v>0</v>
      </c>
      <c r="AK19" s="1">
        <f t="shared" si="18"/>
        <v>0</v>
      </c>
    </row>
    <row r="20" spans="1:37">
      <c r="A20">
        <v>19</v>
      </c>
      <c r="B20">
        <v>2018</v>
      </c>
      <c r="C20">
        <v>8.8</v>
      </c>
      <c r="E20">
        <v>1</v>
      </c>
      <c r="F20">
        <v>4.2</v>
      </c>
      <c r="G20" t="s">
        <v>44</v>
      </c>
      <c r="H20">
        <f t="shared" si="0"/>
        <v>2</v>
      </c>
      <c r="I20">
        <v>3.88</v>
      </c>
      <c r="J20">
        <v>116</v>
      </c>
      <c r="K20">
        <v>53</v>
      </c>
      <c r="L20">
        <v>0.3478</v>
      </c>
      <c r="M20">
        <v>0</v>
      </c>
      <c r="N20">
        <v>1</v>
      </c>
      <c r="O20">
        <v>1</v>
      </c>
      <c r="P20">
        <v>13.63</v>
      </c>
      <c r="Q20">
        <v>0</v>
      </c>
      <c r="R20">
        <v>15.9</v>
      </c>
      <c r="S20">
        <v>1</v>
      </c>
      <c r="T20" s="1">
        <f t="shared" si="1"/>
        <v>0</v>
      </c>
      <c r="U20" s="1">
        <f t="shared" si="2"/>
        <v>0</v>
      </c>
      <c r="V20" s="1">
        <f t="shared" si="3"/>
        <v>1</v>
      </c>
      <c r="W20" s="1">
        <f t="shared" si="4"/>
        <v>0</v>
      </c>
      <c r="X20" s="1">
        <f t="shared" si="5"/>
        <v>0</v>
      </c>
      <c r="Y20" s="1">
        <f t="shared" si="6"/>
        <v>0</v>
      </c>
      <c r="Z20" s="1">
        <f t="shared" si="7"/>
        <v>0</v>
      </c>
      <c r="AA20" s="1">
        <f t="shared" si="8"/>
        <v>0</v>
      </c>
      <c r="AB20" s="1">
        <f t="shared" si="9"/>
        <v>0</v>
      </c>
      <c r="AC20" s="1">
        <f t="shared" si="10"/>
        <v>0</v>
      </c>
      <c r="AD20" s="1">
        <f t="shared" si="11"/>
        <v>0</v>
      </c>
      <c r="AE20" s="1">
        <f t="shared" si="12"/>
        <v>0</v>
      </c>
      <c r="AF20" s="1">
        <f t="shared" si="13"/>
        <v>0</v>
      </c>
      <c r="AG20" s="1">
        <f t="shared" si="14"/>
        <v>0</v>
      </c>
      <c r="AH20" s="1">
        <f t="shared" si="15"/>
        <v>0</v>
      </c>
      <c r="AI20" s="1">
        <f t="shared" si="16"/>
        <v>0</v>
      </c>
      <c r="AJ20" s="1">
        <f t="shared" si="17"/>
        <v>0</v>
      </c>
      <c r="AK20" s="1">
        <f t="shared" si="18"/>
        <v>0</v>
      </c>
    </row>
    <row r="21" spans="1:37">
      <c r="A21">
        <v>20</v>
      </c>
      <c r="B21">
        <v>2018</v>
      </c>
      <c r="C21">
        <v>4.4</v>
      </c>
      <c r="E21">
        <v>1</v>
      </c>
      <c r="F21">
        <v>4.1</v>
      </c>
      <c r="G21" t="s">
        <v>44</v>
      </c>
      <c r="H21">
        <f t="shared" si="0"/>
        <v>2</v>
      </c>
      <c r="I21">
        <v>4.08</v>
      </c>
      <c r="J21">
        <v>164</v>
      </c>
      <c r="K21">
        <v>48</v>
      </c>
      <c r="L21">
        <v>0.3359</v>
      </c>
      <c r="M21">
        <v>1</v>
      </c>
      <c r="N21">
        <v>1</v>
      </c>
      <c r="O21">
        <v>1</v>
      </c>
      <c r="P21">
        <v>1.74</v>
      </c>
      <c r="Q21">
        <v>0</v>
      </c>
      <c r="R21">
        <v>10.28</v>
      </c>
      <c r="S21">
        <v>0</v>
      </c>
      <c r="T21" s="1">
        <f t="shared" si="1"/>
        <v>0</v>
      </c>
      <c r="U21" s="1">
        <f t="shared" si="2"/>
        <v>0</v>
      </c>
      <c r="V21" s="1">
        <f t="shared" si="3"/>
        <v>1</v>
      </c>
      <c r="W21" s="1">
        <f t="shared" si="4"/>
        <v>0</v>
      </c>
      <c r="X21" s="1">
        <f t="shared" si="5"/>
        <v>0</v>
      </c>
      <c r="Y21" s="1">
        <f t="shared" si="6"/>
        <v>0</v>
      </c>
      <c r="Z21" s="1">
        <f t="shared" si="7"/>
        <v>0</v>
      </c>
      <c r="AA21" s="1">
        <f t="shared" si="8"/>
        <v>0</v>
      </c>
      <c r="AB21" s="1">
        <f t="shared" si="9"/>
        <v>0</v>
      </c>
      <c r="AC21" s="1">
        <f t="shared" si="10"/>
        <v>0</v>
      </c>
      <c r="AD21" s="1">
        <f t="shared" si="11"/>
        <v>0</v>
      </c>
      <c r="AE21" s="1">
        <f t="shared" si="12"/>
        <v>0</v>
      </c>
      <c r="AF21" s="1">
        <f t="shared" si="13"/>
        <v>0</v>
      </c>
      <c r="AG21" s="1">
        <f t="shared" si="14"/>
        <v>0</v>
      </c>
      <c r="AH21" s="1">
        <f t="shared" si="15"/>
        <v>0</v>
      </c>
      <c r="AI21" s="1">
        <f t="shared" si="16"/>
        <v>0</v>
      </c>
      <c r="AJ21" s="1">
        <f t="shared" si="17"/>
        <v>0</v>
      </c>
      <c r="AK21" s="1">
        <f t="shared" si="18"/>
        <v>0</v>
      </c>
    </row>
    <row r="22" spans="1:37">
      <c r="A22">
        <v>21</v>
      </c>
      <c r="B22">
        <v>2018</v>
      </c>
      <c r="C22">
        <v>22.8</v>
      </c>
      <c r="E22">
        <v>1</v>
      </c>
      <c r="F22">
        <v>3.4</v>
      </c>
      <c r="G22" t="s">
        <v>44</v>
      </c>
      <c r="H22">
        <f t="shared" si="0"/>
        <v>2</v>
      </c>
      <c r="I22">
        <v>3.11</v>
      </c>
      <c r="J22">
        <v>166</v>
      </c>
      <c r="K22">
        <v>68</v>
      </c>
      <c r="L22">
        <v>0.065</v>
      </c>
      <c r="M22">
        <v>0</v>
      </c>
      <c r="N22">
        <v>1</v>
      </c>
      <c r="O22">
        <v>1</v>
      </c>
      <c r="P22">
        <v>5.39</v>
      </c>
      <c r="Q22">
        <v>0</v>
      </c>
      <c r="R22">
        <v>12.98</v>
      </c>
      <c r="S22">
        <v>0</v>
      </c>
      <c r="T22" s="1">
        <f t="shared" si="1"/>
        <v>0</v>
      </c>
      <c r="U22" s="1">
        <f t="shared" si="2"/>
        <v>0</v>
      </c>
      <c r="V22" s="1">
        <f t="shared" si="3"/>
        <v>1</v>
      </c>
      <c r="W22" s="1">
        <f t="shared" si="4"/>
        <v>0</v>
      </c>
      <c r="X22" s="1">
        <f t="shared" si="5"/>
        <v>0</v>
      </c>
      <c r="Y22" s="1">
        <f t="shared" si="6"/>
        <v>0</v>
      </c>
      <c r="Z22" s="1">
        <f t="shared" si="7"/>
        <v>0</v>
      </c>
      <c r="AA22" s="1">
        <f t="shared" si="8"/>
        <v>0</v>
      </c>
      <c r="AB22" s="1">
        <f t="shared" si="9"/>
        <v>0</v>
      </c>
      <c r="AC22" s="1">
        <f t="shared" si="10"/>
        <v>0</v>
      </c>
      <c r="AD22" s="1">
        <f t="shared" si="11"/>
        <v>0</v>
      </c>
      <c r="AE22" s="1">
        <f t="shared" si="12"/>
        <v>0</v>
      </c>
      <c r="AF22" s="1">
        <f t="shared" si="13"/>
        <v>0</v>
      </c>
      <c r="AG22" s="1">
        <f t="shared" si="14"/>
        <v>0</v>
      </c>
      <c r="AH22" s="1">
        <f t="shared" si="15"/>
        <v>0</v>
      </c>
      <c r="AI22" s="1">
        <f t="shared" si="16"/>
        <v>0</v>
      </c>
      <c r="AJ22" s="1">
        <f t="shared" si="17"/>
        <v>0</v>
      </c>
      <c r="AK22" s="1">
        <f t="shared" si="18"/>
        <v>0</v>
      </c>
    </row>
    <row r="23" spans="1:37">
      <c r="A23">
        <v>22</v>
      </c>
      <c r="B23">
        <v>2018</v>
      </c>
      <c r="C23">
        <v>7</v>
      </c>
      <c r="E23">
        <v>1</v>
      </c>
      <c r="F23">
        <v>2.7</v>
      </c>
      <c r="G23" t="s">
        <v>44</v>
      </c>
      <c r="H23">
        <f t="shared" si="0"/>
        <v>2</v>
      </c>
      <c r="I23">
        <v>7.67</v>
      </c>
      <c r="J23">
        <v>493</v>
      </c>
      <c r="K23">
        <v>58</v>
      </c>
      <c r="L23">
        <v>0.2965</v>
      </c>
      <c r="M23">
        <v>0</v>
      </c>
      <c r="N23">
        <v>0</v>
      </c>
      <c r="O23">
        <v>1</v>
      </c>
      <c r="P23">
        <v>1.41</v>
      </c>
      <c r="Q23">
        <v>1</v>
      </c>
      <c r="R23">
        <v>1.41</v>
      </c>
      <c r="S23">
        <v>0</v>
      </c>
      <c r="T23" s="1">
        <f t="shared" si="1"/>
        <v>0</v>
      </c>
      <c r="U23" s="1">
        <f t="shared" si="2"/>
        <v>0</v>
      </c>
      <c r="V23" s="1">
        <f t="shared" si="3"/>
        <v>1</v>
      </c>
      <c r="W23" s="1">
        <f t="shared" si="4"/>
        <v>0</v>
      </c>
      <c r="X23" s="1">
        <f t="shared" si="5"/>
        <v>0</v>
      </c>
      <c r="Y23" s="1">
        <f t="shared" si="6"/>
        <v>0</v>
      </c>
      <c r="Z23" s="1">
        <f t="shared" si="7"/>
        <v>0</v>
      </c>
      <c r="AA23" s="1">
        <f t="shared" si="8"/>
        <v>0</v>
      </c>
      <c r="AB23" s="1">
        <f t="shared" si="9"/>
        <v>0</v>
      </c>
      <c r="AC23" s="1">
        <f t="shared" si="10"/>
        <v>0</v>
      </c>
      <c r="AD23" s="1">
        <f t="shared" si="11"/>
        <v>0</v>
      </c>
      <c r="AE23" s="1">
        <f t="shared" si="12"/>
        <v>0</v>
      </c>
      <c r="AF23" s="1">
        <f t="shared" si="13"/>
        <v>0</v>
      </c>
      <c r="AG23" s="1">
        <f t="shared" si="14"/>
        <v>0</v>
      </c>
      <c r="AH23" s="1">
        <f t="shared" si="15"/>
        <v>0</v>
      </c>
      <c r="AI23" s="1">
        <f t="shared" si="16"/>
        <v>0</v>
      </c>
      <c r="AJ23" s="1">
        <f t="shared" si="17"/>
        <v>0</v>
      </c>
      <c r="AK23" s="1">
        <f t="shared" si="18"/>
        <v>0</v>
      </c>
    </row>
    <row r="24" spans="1:37">
      <c r="A24">
        <v>23</v>
      </c>
      <c r="B24">
        <v>2018</v>
      </c>
      <c r="C24">
        <v>102.7</v>
      </c>
      <c r="E24">
        <v>1</v>
      </c>
      <c r="F24">
        <v>3.5</v>
      </c>
      <c r="G24" t="s">
        <v>44</v>
      </c>
      <c r="H24">
        <f t="shared" si="0"/>
        <v>2</v>
      </c>
      <c r="I24">
        <v>5</v>
      </c>
      <c r="J24">
        <v>421</v>
      </c>
      <c r="K24">
        <v>73</v>
      </c>
      <c r="L24">
        <v>0.0399</v>
      </c>
      <c r="M24">
        <v>0</v>
      </c>
      <c r="N24">
        <v>0</v>
      </c>
      <c r="O24">
        <v>1</v>
      </c>
      <c r="P24">
        <v>2.33</v>
      </c>
      <c r="Q24">
        <v>1</v>
      </c>
      <c r="R24">
        <v>2.33</v>
      </c>
      <c r="S24">
        <v>0</v>
      </c>
      <c r="T24" s="1">
        <f t="shared" si="1"/>
        <v>0</v>
      </c>
      <c r="U24" s="1">
        <f t="shared" si="2"/>
        <v>0</v>
      </c>
      <c r="V24" s="1">
        <f t="shared" si="3"/>
        <v>1</v>
      </c>
      <c r="W24" s="1">
        <f t="shared" si="4"/>
        <v>0</v>
      </c>
      <c r="X24" s="1">
        <f t="shared" si="5"/>
        <v>0</v>
      </c>
      <c r="Y24" s="1">
        <f t="shared" si="6"/>
        <v>0</v>
      </c>
      <c r="Z24" s="1">
        <f t="shared" si="7"/>
        <v>0</v>
      </c>
      <c r="AA24" s="1">
        <f t="shared" si="8"/>
        <v>0</v>
      </c>
      <c r="AB24" s="1">
        <f t="shared" si="9"/>
        <v>0</v>
      </c>
      <c r="AC24" s="1">
        <f t="shared" si="10"/>
        <v>0</v>
      </c>
      <c r="AD24" s="1">
        <f t="shared" si="11"/>
        <v>0</v>
      </c>
      <c r="AE24" s="1">
        <f t="shared" si="12"/>
        <v>0</v>
      </c>
      <c r="AF24" s="1">
        <f t="shared" si="13"/>
        <v>0</v>
      </c>
      <c r="AG24" s="1">
        <f t="shared" si="14"/>
        <v>0</v>
      </c>
      <c r="AH24" s="1">
        <f t="shared" si="15"/>
        <v>0</v>
      </c>
      <c r="AI24" s="1">
        <f t="shared" si="16"/>
        <v>0</v>
      </c>
      <c r="AJ24" s="1">
        <f t="shared" si="17"/>
        <v>0</v>
      </c>
      <c r="AK24" s="1">
        <f t="shared" si="18"/>
        <v>0</v>
      </c>
    </row>
    <row r="25" spans="1:37">
      <c r="A25">
        <v>24</v>
      </c>
      <c r="B25">
        <v>2018</v>
      </c>
      <c r="C25">
        <v>78.1</v>
      </c>
      <c r="E25">
        <v>1</v>
      </c>
      <c r="F25">
        <v>2.2</v>
      </c>
      <c r="G25" t="s">
        <v>44</v>
      </c>
      <c r="H25">
        <f t="shared" si="0"/>
        <v>2</v>
      </c>
      <c r="I25">
        <v>15.92</v>
      </c>
      <c r="J25">
        <v>508</v>
      </c>
      <c r="K25">
        <v>83</v>
      </c>
      <c r="L25">
        <v>0.0865</v>
      </c>
      <c r="M25">
        <v>0</v>
      </c>
      <c r="N25">
        <v>0</v>
      </c>
      <c r="O25">
        <v>1</v>
      </c>
      <c r="P25">
        <v>0.89</v>
      </c>
      <c r="Q25">
        <v>1</v>
      </c>
      <c r="R25">
        <v>0.89</v>
      </c>
      <c r="S25">
        <v>0</v>
      </c>
      <c r="T25" s="1">
        <f t="shared" si="1"/>
        <v>0</v>
      </c>
      <c r="U25" s="1">
        <f t="shared" si="2"/>
        <v>0</v>
      </c>
      <c r="V25" s="1">
        <f t="shared" si="3"/>
        <v>1</v>
      </c>
      <c r="W25" s="1">
        <f t="shared" si="4"/>
        <v>0</v>
      </c>
      <c r="X25" s="1">
        <f t="shared" si="5"/>
        <v>0</v>
      </c>
      <c r="Y25" s="1">
        <f t="shared" si="6"/>
        <v>0</v>
      </c>
      <c r="Z25" s="1">
        <f t="shared" si="7"/>
        <v>0</v>
      </c>
      <c r="AA25" s="1">
        <f t="shared" si="8"/>
        <v>0</v>
      </c>
      <c r="AB25" s="1">
        <f t="shared" si="9"/>
        <v>0</v>
      </c>
      <c r="AC25" s="1">
        <f t="shared" si="10"/>
        <v>0</v>
      </c>
      <c r="AD25" s="1">
        <f t="shared" si="11"/>
        <v>0</v>
      </c>
      <c r="AE25" s="1">
        <f t="shared" si="12"/>
        <v>0</v>
      </c>
      <c r="AF25" s="1">
        <f t="shared" si="13"/>
        <v>0</v>
      </c>
      <c r="AG25" s="1">
        <f t="shared" si="14"/>
        <v>0</v>
      </c>
      <c r="AH25" s="1">
        <f t="shared" si="15"/>
        <v>0</v>
      </c>
      <c r="AI25" s="1">
        <f t="shared" si="16"/>
        <v>0</v>
      </c>
      <c r="AJ25" s="1">
        <f t="shared" si="17"/>
        <v>0</v>
      </c>
      <c r="AK25" s="1">
        <f t="shared" si="18"/>
        <v>0</v>
      </c>
    </row>
    <row r="26" spans="1:37">
      <c r="A26">
        <v>25</v>
      </c>
      <c r="B26">
        <v>2018</v>
      </c>
      <c r="C26">
        <v>6.1</v>
      </c>
      <c r="E26">
        <v>1</v>
      </c>
      <c r="F26">
        <v>3.7</v>
      </c>
      <c r="G26" t="s">
        <v>44</v>
      </c>
      <c r="H26">
        <f t="shared" si="0"/>
        <v>2</v>
      </c>
      <c r="I26">
        <v>6</v>
      </c>
      <c r="J26">
        <v>124</v>
      </c>
      <c r="K26">
        <v>58</v>
      </c>
      <c r="L26">
        <v>0.0313</v>
      </c>
      <c r="M26">
        <v>0</v>
      </c>
      <c r="N26">
        <v>0</v>
      </c>
      <c r="O26">
        <v>1</v>
      </c>
      <c r="P26">
        <v>1.45</v>
      </c>
      <c r="Q26">
        <v>1</v>
      </c>
      <c r="R26">
        <v>1.81</v>
      </c>
      <c r="S26">
        <v>0</v>
      </c>
      <c r="T26" s="1">
        <f t="shared" si="1"/>
        <v>0</v>
      </c>
      <c r="U26" s="1">
        <f t="shared" si="2"/>
        <v>0</v>
      </c>
      <c r="V26" s="1">
        <f t="shared" si="3"/>
        <v>1</v>
      </c>
      <c r="W26" s="1">
        <f t="shared" si="4"/>
        <v>0</v>
      </c>
      <c r="X26" s="1">
        <f t="shared" si="5"/>
        <v>0</v>
      </c>
      <c r="Y26" s="1">
        <f t="shared" si="6"/>
        <v>0</v>
      </c>
      <c r="Z26" s="1">
        <f t="shared" si="7"/>
        <v>0</v>
      </c>
      <c r="AA26" s="1">
        <f t="shared" si="8"/>
        <v>0</v>
      </c>
      <c r="AB26" s="1">
        <f t="shared" si="9"/>
        <v>0</v>
      </c>
      <c r="AC26" s="1">
        <f t="shared" si="10"/>
        <v>0</v>
      </c>
      <c r="AD26" s="1">
        <f t="shared" si="11"/>
        <v>0</v>
      </c>
      <c r="AE26" s="1">
        <f t="shared" si="12"/>
        <v>0</v>
      </c>
      <c r="AF26" s="1">
        <f t="shared" si="13"/>
        <v>0</v>
      </c>
      <c r="AG26" s="1">
        <f t="shared" si="14"/>
        <v>0</v>
      </c>
      <c r="AH26" s="1">
        <f t="shared" si="15"/>
        <v>0</v>
      </c>
      <c r="AI26" s="1">
        <f t="shared" si="16"/>
        <v>0</v>
      </c>
      <c r="AJ26" s="1">
        <f t="shared" si="17"/>
        <v>0</v>
      </c>
      <c r="AK26" s="1">
        <f t="shared" si="18"/>
        <v>0</v>
      </c>
    </row>
    <row r="27" spans="1:37">
      <c r="A27">
        <v>26</v>
      </c>
      <c r="B27">
        <v>2018</v>
      </c>
      <c r="C27">
        <v>32.5</v>
      </c>
      <c r="E27">
        <v>1</v>
      </c>
      <c r="F27">
        <v>3.7</v>
      </c>
      <c r="G27" t="s">
        <v>54</v>
      </c>
      <c r="H27">
        <f t="shared" si="0"/>
        <v>2</v>
      </c>
      <c r="I27">
        <v>4.71</v>
      </c>
      <c r="J27">
        <v>204</v>
      </c>
      <c r="K27">
        <v>73</v>
      </c>
      <c r="L27">
        <v>0.0639</v>
      </c>
      <c r="M27">
        <v>0</v>
      </c>
      <c r="N27">
        <v>0</v>
      </c>
      <c r="O27">
        <v>1</v>
      </c>
      <c r="P27">
        <v>8.97</v>
      </c>
      <c r="Q27">
        <v>1</v>
      </c>
      <c r="R27">
        <v>11.6</v>
      </c>
      <c r="S27">
        <v>0</v>
      </c>
      <c r="T27" s="1">
        <f t="shared" si="1"/>
        <v>0</v>
      </c>
      <c r="U27" s="1">
        <f t="shared" si="2"/>
        <v>0</v>
      </c>
      <c r="V27" s="1">
        <f t="shared" si="3"/>
        <v>0</v>
      </c>
      <c r="W27" s="1">
        <f t="shared" si="4"/>
        <v>1</v>
      </c>
      <c r="X27" s="1">
        <f t="shared" si="5"/>
        <v>0</v>
      </c>
      <c r="Y27" s="1">
        <f t="shared" si="6"/>
        <v>0</v>
      </c>
      <c r="Z27" s="1">
        <f t="shared" si="7"/>
        <v>0</v>
      </c>
      <c r="AA27" s="1">
        <f t="shared" si="8"/>
        <v>0</v>
      </c>
      <c r="AB27" s="1">
        <f t="shared" si="9"/>
        <v>0</v>
      </c>
      <c r="AC27" s="1">
        <f t="shared" si="10"/>
        <v>0</v>
      </c>
      <c r="AD27" s="1">
        <f t="shared" si="11"/>
        <v>0</v>
      </c>
      <c r="AE27" s="1">
        <f t="shared" si="12"/>
        <v>0</v>
      </c>
      <c r="AF27" s="1">
        <f t="shared" si="13"/>
        <v>0</v>
      </c>
      <c r="AG27" s="1">
        <f t="shared" si="14"/>
        <v>0</v>
      </c>
      <c r="AH27" s="1">
        <f t="shared" si="15"/>
        <v>0</v>
      </c>
      <c r="AI27" s="1">
        <f t="shared" si="16"/>
        <v>0</v>
      </c>
      <c r="AJ27" s="1">
        <f t="shared" si="17"/>
        <v>0</v>
      </c>
      <c r="AK27" s="1">
        <f t="shared" si="18"/>
        <v>0</v>
      </c>
    </row>
    <row r="28" spans="1:37">
      <c r="A28">
        <v>27</v>
      </c>
      <c r="B28">
        <v>2017</v>
      </c>
      <c r="C28">
        <v>9.7</v>
      </c>
      <c r="E28">
        <v>1</v>
      </c>
      <c r="F28">
        <v>4</v>
      </c>
      <c r="G28" t="s">
        <v>54</v>
      </c>
      <c r="H28">
        <f t="shared" si="0"/>
        <v>2</v>
      </c>
      <c r="I28">
        <v>6</v>
      </c>
      <c r="J28">
        <v>346</v>
      </c>
      <c r="K28">
        <v>78</v>
      </c>
      <c r="L28">
        <v>0.0004</v>
      </c>
      <c r="M28">
        <v>0</v>
      </c>
      <c r="N28">
        <v>0</v>
      </c>
      <c r="O28">
        <v>1</v>
      </c>
      <c r="P28">
        <v>2.46</v>
      </c>
      <c r="Q28">
        <v>1</v>
      </c>
      <c r="R28">
        <v>18.07</v>
      </c>
      <c r="S28">
        <v>0</v>
      </c>
      <c r="T28" s="1">
        <f t="shared" si="1"/>
        <v>0</v>
      </c>
      <c r="U28" s="1">
        <f t="shared" si="2"/>
        <v>0</v>
      </c>
      <c r="V28" s="1">
        <f t="shared" si="3"/>
        <v>0</v>
      </c>
      <c r="W28" s="1">
        <f t="shared" si="4"/>
        <v>1</v>
      </c>
      <c r="X28" s="1">
        <f t="shared" si="5"/>
        <v>0</v>
      </c>
      <c r="Y28" s="1">
        <f t="shared" si="6"/>
        <v>0</v>
      </c>
      <c r="Z28" s="1">
        <f t="shared" si="7"/>
        <v>0</v>
      </c>
      <c r="AA28" s="1">
        <f t="shared" si="8"/>
        <v>0</v>
      </c>
      <c r="AB28" s="1">
        <f t="shared" si="9"/>
        <v>0</v>
      </c>
      <c r="AC28" s="1">
        <f t="shared" si="10"/>
        <v>0</v>
      </c>
      <c r="AD28" s="1">
        <f t="shared" si="11"/>
        <v>0</v>
      </c>
      <c r="AE28" s="1">
        <f t="shared" si="12"/>
        <v>0</v>
      </c>
      <c r="AF28" s="1">
        <f t="shared" si="13"/>
        <v>0</v>
      </c>
      <c r="AG28" s="1">
        <f t="shared" si="14"/>
        <v>0</v>
      </c>
      <c r="AH28" s="1">
        <f t="shared" si="15"/>
        <v>0</v>
      </c>
      <c r="AI28" s="1">
        <f t="shared" si="16"/>
        <v>0</v>
      </c>
      <c r="AJ28" s="1">
        <f t="shared" si="17"/>
        <v>0</v>
      </c>
      <c r="AK28" s="1">
        <f t="shared" si="18"/>
        <v>0</v>
      </c>
    </row>
    <row r="29" spans="1:37">
      <c r="A29">
        <v>28</v>
      </c>
      <c r="B29">
        <v>2018</v>
      </c>
      <c r="C29">
        <v>6.1</v>
      </c>
      <c r="E29">
        <v>1</v>
      </c>
      <c r="F29">
        <v>3.6</v>
      </c>
      <c r="G29" t="s">
        <v>54</v>
      </c>
      <c r="H29">
        <f t="shared" si="0"/>
        <v>2</v>
      </c>
      <c r="I29">
        <v>4.16</v>
      </c>
      <c r="J29">
        <v>462</v>
      </c>
      <c r="K29">
        <v>73</v>
      </c>
      <c r="L29">
        <v>0.588</v>
      </c>
      <c r="M29">
        <v>0</v>
      </c>
      <c r="N29">
        <v>0</v>
      </c>
      <c r="O29">
        <v>1</v>
      </c>
      <c r="P29">
        <v>2.53</v>
      </c>
      <c r="Q29">
        <v>0</v>
      </c>
      <c r="R29">
        <v>9.76</v>
      </c>
      <c r="S29">
        <v>0</v>
      </c>
      <c r="T29" s="1">
        <f t="shared" si="1"/>
        <v>0</v>
      </c>
      <c r="U29" s="1">
        <f t="shared" si="2"/>
        <v>0</v>
      </c>
      <c r="V29" s="1">
        <f t="shared" si="3"/>
        <v>0</v>
      </c>
      <c r="W29" s="1">
        <f t="shared" si="4"/>
        <v>1</v>
      </c>
      <c r="X29" s="1">
        <f t="shared" si="5"/>
        <v>0</v>
      </c>
      <c r="Y29" s="1">
        <f t="shared" si="6"/>
        <v>0</v>
      </c>
      <c r="Z29" s="1">
        <f t="shared" si="7"/>
        <v>0</v>
      </c>
      <c r="AA29" s="1">
        <f t="shared" si="8"/>
        <v>0</v>
      </c>
      <c r="AB29" s="1">
        <f t="shared" si="9"/>
        <v>0</v>
      </c>
      <c r="AC29" s="1">
        <f t="shared" si="10"/>
        <v>0</v>
      </c>
      <c r="AD29" s="1">
        <f t="shared" si="11"/>
        <v>0</v>
      </c>
      <c r="AE29" s="1">
        <f t="shared" si="12"/>
        <v>0</v>
      </c>
      <c r="AF29" s="1">
        <f t="shared" si="13"/>
        <v>0</v>
      </c>
      <c r="AG29" s="1">
        <f t="shared" si="14"/>
        <v>0</v>
      </c>
      <c r="AH29" s="1">
        <f t="shared" si="15"/>
        <v>0</v>
      </c>
      <c r="AI29" s="1">
        <f t="shared" si="16"/>
        <v>0</v>
      </c>
      <c r="AJ29" s="1">
        <f t="shared" si="17"/>
        <v>0</v>
      </c>
      <c r="AK29" s="1">
        <f t="shared" si="18"/>
        <v>0</v>
      </c>
    </row>
    <row r="30" spans="1:37">
      <c r="A30">
        <v>29</v>
      </c>
      <c r="B30">
        <v>2018</v>
      </c>
      <c r="C30">
        <v>149.2</v>
      </c>
      <c r="E30">
        <v>1</v>
      </c>
      <c r="F30">
        <v>3.5</v>
      </c>
      <c r="G30" t="s">
        <v>54</v>
      </c>
      <c r="H30">
        <f t="shared" si="0"/>
        <v>2</v>
      </c>
      <c r="I30">
        <v>2.86</v>
      </c>
      <c r="J30">
        <v>369</v>
      </c>
      <c r="K30">
        <v>78</v>
      </c>
      <c r="L30">
        <v>0.0512</v>
      </c>
      <c r="M30">
        <v>0</v>
      </c>
      <c r="N30">
        <v>0</v>
      </c>
      <c r="O30">
        <v>1</v>
      </c>
      <c r="P30">
        <v>2.14</v>
      </c>
      <c r="Q30">
        <v>1</v>
      </c>
      <c r="R30">
        <v>7.75</v>
      </c>
      <c r="S30">
        <v>0</v>
      </c>
      <c r="T30" s="1">
        <f t="shared" si="1"/>
        <v>0</v>
      </c>
      <c r="U30" s="1">
        <f t="shared" si="2"/>
        <v>0</v>
      </c>
      <c r="V30" s="1">
        <f t="shared" si="3"/>
        <v>0</v>
      </c>
      <c r="W30" s="1">
        <f t="shared" si="4"/>
        <v>1</v>
      </c>
      <c r="X30" s="1">
        <f t="shared" si="5"/>
        <v>0</v>
      </c>
      <c r="Y30" s="1">
        <f t="shared" si="6"/>
        <v>0</v>
      </c>
      <c r="Z30" s="1">
        <f t="shared" si="7"/>
        <v>0</v>
      </c>
      <c r="AA30" s="1">
        <f t="shared" si="8"/>
        <v>0</v>
      </c>
      <c r="AB30" s="1">
        <f t="shared" si="9"/>
        <v>0</v>
      </c>
      <c r="AC30" s="1">
        <f t="shared" si="10"/>
        <v>0</v>
      </c>
      <c r="AD30" s="1">
        <f t="shared" si="11"/>
        <v>0</v>
      </c>
      <c r="AE30" s="1">
        <f t="shared" si="12"/>
        <v>0</v>
      </c>
      <c r="AF30" s="1">
        <f t="shared" si="13"/>
        <v>0</v>
      </c>
      <c r="AG30" s="1">
        <f t="shared" si="14"/>
        <v>0</v>
      </c>
      <c r="AH30" s="1">
        <f t="shared" si="15"/>
        <v>0</v>
      </c>
      <c r="AI30" s="1">
        <f t="shared" si="16"/>
        <v>0</v>
      </c>
      <c r="AJ30" s="1">
        <f t="shared" si="17"/>
        <v>0</v>
      </c>
      <c r="AK30" s="1">
        <f t="shared" si="18"/>
        <v>0</v>
      </c>
    </row>
    <row r="31" spans="1:37">
      <c r="A31">
        <v>30</v>
      </c>
      <c r="B31">
        <v>2017</v>
      </c>
      <c r="C31">
        <v>24.6</v>
      </c>
      <c r="E31">
        <v>1</v>
      </c>
      <c r="F31">
        <v>3.6</v>
      </c>
      <c r="G31" t="s">
        <v>58</v>
      </c>
      <c r="H31">
        <f t="shared" si="0"/>
        <v>2</v>
      </c>
      <c r="I31">
        <v>1</v>
      </c>
      <c r="J31">
        <v>153</v>
      </c>
      <c r="K31">
        <v>83</v>
      </c>
      <c r="L31">
        <v>0.2027</v>
      </c>
      <c r="M31">
        <v>0</v>
      </c>
      <c r="N31">
        <v>0</v>
      </c>
      <c r="O31">
        <v>1</v>
      </c>
      <c r="P31">
        <v>1.15</v>
      </c>
      <c r="Q31">
        <v>1</v>
      </c>
      <c r="R31">
        <v>7.89</v>
      </c>
      <c r="S31">
        <v>0</v>
      </c>
      <c r="T31" s="1">
        <f t="shared" si="1"/>
        <v>0</v>
      </c>
      <c r="U31" s="1">
        <f t="shared" si="2"/>
        <v>0</v>
      </c>
      <c r="V31" s="1">
        <f t="shared" si="3"/>
        <v>0</v>
      </c>
      <c r="W31" s="1">
        <f t="shared" si="4"/>
        <v>0</v>
      </c>
      <c r="X31" s="1">
        <f t="shared" si="5"/>
        <v>1</v>
      </c>
      <c r="Y31" s="1">
        <f t="shared" si="6"/>
        <v>0</v>
      </c>
      <c r="Z31" s="1">
        <f t="shared" si="7"/>
        <v>0</v>
      </c>
      <c r="AA31" s="1">
        <f t="shared" si="8"/>
        <v>0</v>
      </c>
      <c r="AB31" s="1">
        <f t="shared" si="9"/>
        <v>0</v>
      </c>
      <c r="AC31" s="1">
        <f t="shared" si="10"/>
        <v>0</v>
      </c>
      <c r="AD31" s="1">
        <f t="shared" si="11"/>
        <v>0</v>
      </c>
      <c r="AE31" s="1">
        <f t="shared" si="12"/>
        <v>0</v>
      </c>
      <c r="AF31" s="1">
        <f t="shared" si="13"/>
        <v>0</v>
      </c>
      <c r="AG31" s="1">
        <f t="shared" si="14"/>
        <v>0</v>
      </c>
      <c r="AH31" s="1">
        <f t="shared" si="15"/>
        <v>0</v>
      </c>
      <c r="AI31" s="1">
        <f t="shared" si="16"/>
        <v>0</v>
      </c>
      <c r="AJ31" s="1">
        <f t="shared" si="17"/>
        <v>0</v>
      </c>
      <c r="AK31" s="1">
        <f t="shared" si="18"/>
        <v>0</v>
      </c>
    </row>
    <row r="32" spans="1:37">
      <c r="A32">
        <v>31</v>
      </c>
      <c r="B32">
        <v>2016</v>
      </c>
      <c r="C32">
        <v>4.9</v>
      </c>
      <c r="E32">
        <v>1</v>
      </c>
      <c r="F32">
        <v>4.1</v>
      </c>
      <c r="G32" t="s">
        <v>58</v>
      </c>
      <c r="H32">
        <f t="shared" si="0"/>
        <v>2</v>
      </c>
      <c r="I32">
        <v>2.27</v>
      </c>
      <c r="J32">
        <v>165</v>
      </c>
      <c r="K32">
        <v>78</v>
      </c>
      <c r="L32">
        <v>0.3896</v>
      </c>
      <c r="M32">
        <v>0</v>
      </c>
      <c r="N32">
        <v>0</v>
      </c>
      <c r="O32">
        <v>1</v>
      </c>
      <c r="P32">
        <v>1.18</v>
      </c>
      <c r="Q32">
        <v>1</v>
      </c>
      <c r="R32">
        <v>1.38</v>
      </c>
      <c r="S32">
        <v>0</v>
      </c>
      <c r="T32" s="1">
        <f t="shared" si="1"/>
        <v>0</v>
      </c>
      <c r="U32" s="1">
        <f t="shared" si="2"/>
        <v>0</v>
      </c>
      <c r="V32" s="1">
        <f t="shared" si="3"/>
        <v>0</v>
      </c>
      <c r="W32" s="1">
        <f t="shared" si="4"/>
        <v>0</v>
      </c>
      <c r="X32" s="1">
        <f t="shared" si="5"/>
        <v>1</v>
      </c>
      <c r="Y32" s="1">
        <f t="shared" si="6"/>
        <v>0</v>
      </c>
      <c r="Z32" s="1">
        <f t="shared" si="7"/>
        <v>0</v>
      </c>
      <c r="AA32" s="1">
        <f t="shared" si="8"/>
        <v>0</v>
      </c>
      <c r="AB32" s="1">
        <f t="shared" si="9"/>
        <v>0</v>
      </c>
      <c r="AC32" s="1">
        <f t="shared" si="10"/>
        <v>0</v>
      </c>
      <c r="AD32" s="1">
        <f t="shared" si="11"/>
        <v>0</v>
      </c>
      <c r="AE32" s="1">
        <f t="shared" si="12"/>
        <v>0</v>
      </c>
      <c r="AF32" s="1">
        <f t="shared" si="13"/>
        <v>0</v>
      </c>
      <c r="AG32" s="1">
        <f t="shared" si="14"/>
        <v>0</v>
      </c>
      <c r="AH32" s="1">
        <f t="shared" si="15"/>
        <v>0</v>
      </c>
      <c r="AI32" s="1">
        <f t="shared" si="16"/>
        <v>0</v>
      </c>
      <c r="AJ32" s="1">
        <f t="shared" si="17"/>
        <v>0</v>
      </c>
      <c r="AK32" s="1">
        <f t="shared" si="18"/>
        <v>0</v>
      </c>
    </row>
    <row r="33" spans="1:37">
      <c r="A33">
        <v>32</v>
      </c>
      <c r="B33">
        <v>2017</v>
      </c>
      <c r="C33">
        <v>43.9</v>
      </c>
      <c r="E33">
        <v>1</v>
      </c>
      <c r="F33">
        <v>4.1</v>
      </c>
      <c r="G33" t="s">
        <v>58</v>
      </c>
      <c r="H33">
        <f t="shared" si="0"/>
        <v>2</v>
      </c>
      <c r="I33">
        <v>3.56</v>
      </c>
      <c r="J33">
        <v>227</v>
      </c>
      <c r="K33">
        <v>53</v>
      </c>
      <c r="L33">
        <v>0.1628</v>
      </c>
      <c r="M33">
        <v>0</v>
      </c>
      <c r="N33">
        <v>0</v>
      </c>
      <c r="O33">
        <v>0</v>
      </c>
      <c r="P33">
        <v>19.78</v>
      </c>
      <c r="Q33">
        <v>0</v>
      </c>
      <c r="R33">
        <v>19.78</v>
      </c>
      <c r="S33">
        <v>1</v>
      </c>
      <c r="T33" s="1">
        <f t="shared" si="1"/>
        <v>0</v>
      </c>
      <c r="U33" s="1">
        <f t="shared" si="2"/>
        <v>0</v>
      </c>
      <c r="V33" s="1">
        <f t="shared" si="3"/>
        <v>0</v>
      </c>
      <c r="W33" s="1">
        <f t="shared" si="4"/>
        <v>0</v>
      </c>
      <c r="X33" s="1">
        <f t="shared" si="5"/>
        <v>1</v>
      </c>
      <c r="Y33" s="1">
        <f t="shared" si="6"/>
        <v>0</v>
      </c>
      <c r="Z33" s="1">
        <f t="shared" si="7"/>
        <v>0</v>
      </c>
      <c r="AA33" s="1">
        <f t="shared" si="8"/>
        <v>0</v>
      </c>
      <c r="AB33" s="1">
        <f t="shared" si="9"/>
        <v>0</v>
      </c>
      <c r="AC33" s="1">
        <f t="shared" si="10"/>
        <v>0</v>
      </c>
      <c r="AD33" s="1">
        <f t="shared" si="11"/>
        <v>0</v>
      </c>
      <c r="AE33" s="1">
        <f t="shared" si="12"/>
        <v>0</v>
      </c>
      <c r="AF33" s="1">
        <f t="shared" si="13"/>
        <v>0</v>
      </c>
      <c r="AG33" s="1">
        <f t="shared" si="14"/>
        <v>0</v>
      </c>
      <c r="AH33" s="1">
        <f t="shared" si="15"/>
        <v>0</v>
      </c>
      <c r="AI33" s="1">
        <f t="shared" si="16"/>
        <v>0</v>
      </c>
      <c r="AJ33" s="1">
        <f t="shared" si="17"/>
        <v>0</v>
      </c>
      <c r="AK33" s="1">
        <f t="shared" si="18"/>
        <v>0</v>
      </c>
    </row>
    <row r="34" spans="1:37">
      <c r="A34">
        <v>33</v>
      </c>
      <c r="B34">
        <v>2018</v>
      </c>
      <c r="C34">
        <v>2.6</v>
      </c>
      <c r="D34">
        <v>0</v>
      </c>
      <c r="E34">
        <v>1</v>
      </c>
      <c r="F34">
        <v>4</v>
      </c>
      <c r="G34" t="s">
        <v>58</v>
      </c>
      <c r="H34">
        <f t="shared" si="0"/>
        <v>2</v>
      </c>
      <c r="I34">
        <v>3.2</v>
      </c>
      <c r="J34">
        <v>241</v>
      </c>
      <c r="K34">
        <v>58</v>
      </c>
      <c r="L34">
        <v>0.053</v>
      </c>
      <c r="M34">
        <v>1</v>
      </c>
      <c r="N34">
        <v>1</v>
      </c>
      <c r="O34">
        <v>1</v>
      </c>
      <c r="P34">
        <v>1.84</v>
      </c>
      <c r="Q34">
        <v>1</v>
      </c>
      <c r="R34">
        <v>2.66</v>
      </c>
      <c r="S34">
        <v>0</v>
      </c>
      <c r="T34" s="1">
        <f t="shared" si="1"/>
        <v>0</v>
      </c>
      <c r="U34" s="1">
        <f t="shared" si="2"/>
        <v>0</v>
      </c>
      <c r="V34" s="1">
        <f t="shared" si="3"/>
        <v>0</v>
      </c>
      <c r="W34" s="1">
        <f t="shared" si="4"/>
        <v>0</v>
      </c>
      <c r="X34" s="1">
        <f t="shared" si="5"/>
        <v>1</v>
      </c>
      <c r="Y34" s="1">
        <f t="shared" si="6"/>
        <v>0</v>
      </c>
      <c r="Z34" s="1">
        <f t="shared" si="7"/>
        <v>0</v>
      </c>
      <c r="AA34" s="1">
        <f t="shared" si="8"/>
        <v>0</v>
      </c>
      <c r="AB34" s="1">
        <f t="shared" si="9"/>
        <v>0</v>
      </c>
      <c r="AC34" s="1">
        <f t="shared" si="10"/>
        <v>0</v>
      </c>
      <c r="AD34" s="1">
        <f t="shared" si="11"/>
        <v>0</v>
      </c>
      <c r="AE34" s="1">
        <f t="shared" si="12"/>
        <v>0</v>
      </c>
      <c r="AF34" s="1">
        <f t="shared" si="13"/>
        <v>0</v>
      </c>
      <c r="AG34" s="1">
        <f t="shared" si="14"/>
        <v>0</v>
      </c>
      <c r="AH34" s="1">
        <f t="shared" si="15"/>
        <v>0</v>
      </c>
      <c r="AI34" s="1">
        <f t="shared" si="16"/>
        <v>0</v>
      </c>
      <c r="AJ34" s="1">
        <f t="shared" si="17"/>
        <v>0</v>
      </c>
      <c r="AK34" s="1">
        <f t="shared" si="18"/>
        <v>0</v>
      </c>
    </row>
    <row r="35" spans="1:37">
      <c r="A35">
        <v>34</v>
      </c>
      <c r="B35">
        <v>2018</v>
      </c>
      <c r="C35">
        <v>5.3</v>
      </c>
      <c r="E35">
        <v>0</v>
      </c>
      <c r="F35">
        <v>4.3</v>
      </c>
      <c r="G35" t="s">
        <v>58</v>
      </c>
      <c r="H35">
        <f t="shared" si="0"/>
        <v>2</v>
      </c>
      <c r="I35">
        <v>3.62</v>
      </c>
      <c r="J35">
        <v>154</v>
      </c>
      <c r="K35">
        <v>63</v>
      </c>
      <c r="L35">
        <v>0.2541</v>
      </c>
      <c r="M35">
        <v>0</v>
      </c>
      <c r="N35">
        <v>1</v>
      </c>
      <c r="O35">
        <v>0</v>
      </c>
      <c r="P35">
        <v>10.25</v>
      </c>
      <c r="Q35">
        <v>0</v>
      </c>
      <c r="R35">
        <v>10.25</v>
      </c>
      <c r="S35">
        <v>1</v>
      </c>
      <c r="T35" s="1">
        <f t="shared" si="1"/>
        <v>0</v>
      </c>
      <c r="U35" s="1">
        <f t="shared" si="2"/>
        <v>0</v>
      </c>
      <c r="V35" s="1">
        <f t="shared" si="3"/>
        <v>0</v>
      </c>
      <c r="W35" s="1">
        <f t="shared" si="4"/>
        <v>0</v>
      </c>
      <c r="X35" s="1">
        <f t="shared" si="5"/>
        <v>1</v>
      </c>
      <c r="Y35" s="1">
        <f t="shared" si="6"/>
        <v>0</v>
      </c>
      <c r="Z35" s="1">
        <f t="shared" si="7"/>
        <v>0</v>
      </c>
      <c r="AA35" s="1">
        <f t="shared" si="8"/>
        <v>0</v>
      </c>
      <c r="AB35" s="1">
        <f t="shared" si="9"/>
        <v>0</v>
      </c>
      <c r="AC35" s="1">
        <f t="shared" si="10"/>
        <v>0</v>
      </c>
      <c r="AD35" s="1">
        <f t="shared" si="11"/>
        <v>0</v>
      </c>
      <c r="AE35" s="1">
        <f t="shared" si="12"/>
        <v>0</v>
      </c>
      <c r="AF35" s="1">
        <f t="shared" si="13"/>
        <v>0</v>
      </c>
      <c r="AG35" s="1">
        <f t="shared" si="14"/>
        <v>0</v>
      </c>
      <c r="AH35" s="1">
        <f t="shared" si="15"/>
        <v>0</v>
      </c>
      <c r="AI35" s="1">
        <f t="shared" si="16"/>
        <v>0</v>
      </c>
      <c r="AJ35" s="1">
        <f t="shared" si="17"/>
        <v>0</v>
      </c>
      <c r="AK35" s="1">
        <f t="shared" si="18"/>
        <v>0</v>
      </c>
    </row>
    <row r="36" spans="1:37">
      <c r="A36">
        <v>35</v>
      </c>
      <c r="B36">
        <v>2018</v>
      </c>
      <c r="C36">
        <v>4.4</v>
      </c>
      <c r="E36">
        <v>1</v>
      </c>
      <c r="F36">
        <v>4.5</v>
      </c>
      <c r="G36" t="s">
        <v>47</v>
      </c>
      <c r="H36">
        <f t="shared" si="0"/>
        <v>2</v>
      </c>
      <c r="I36">
        <v>4.5</v>
      </c>
      <c r="J36">
        <v>230</v>
      </c>
      <c r="K36">
        <v>38</v>
      </c>
      <c r="L36">
        <v>0.0832</v>
      </c>
      <c r="M36">
        <v>0</v>
      </c>
      <c r="N36">
        <v>0</v>
      </c>
      <c r="O36">
        <v>1</v>
      </c>
      <c r="P36">
        <v>0.26</v>
      </c>
      <c r="Q36">
        <v>1</v>
      </c>
      <c r="R36">
        <v>2.43</v>
      </c>
      <c r="S36">
        <v>0</v>
      </c>
      <c r="T36" s="1">
        <f t="shared" si="1"/>
        <v>0</v>
      </c>
      <c r="U36" s="1">
        <f t="shared" si="2"/>
        <v>0</v>
      </c>
      <c r="V36" s="1">
        <f t="shared" si="3"/>
        <v>0</v>
      </c>
      <c r="W36" s="1">
        <f t="shared" si="4"/>
        <v>0</v>
      </c>
      <c r="X36" s="1">
        <f t="shared" si="5"/>
        <v>0</v>
      </c>
      <c r="Y36" s="1">
        <f t="shared" si="6"/>
        <v>1</v>
      </c>
      <c r="Z36" s="1">
        <f t="shared" si="7"/>
        <v>0</v>
      </c>
      <c r="AA36" s="1">
        <f t="shared" si="8"/>
        <v>0</v>
      </c>
      <c r="AB36" s="1">
        <f t="shared" si="9"/>
        <v>0</v>
      </c>
      <c r="AC36" s="1">
        <f t="shared" si="10"/>
        <v>0</v>
      </c>
      <c r="AD36" s="1">
        <f t="shared" si="11"/>
        <v>0</v>
      </c>
      <c r="AE36" s="1">
        <f t="shared" si="12"/>
        <v>0</v>
      </c>
      <c r="AF36" s="1">
        <f t="shared" si="13"/>
        <v>0</v>
      </c>
      <c r="AG36" s="1">
        <f t="shared" si="14"/>
        <v>0</v>
      </c>
      <c r="AH36" s="1">
        <f t="shared" si="15"/>
        <v>0</v>
      </c>
      <c r="AI36" s="1">
        <f t="shared" si="16"/>
        <v>0</v>
      </c>
      <c r="AJ36" s="1">
        <f t="shared" si="17"/>
        <v>0</v>
      </c>
      <c r="AK36" s="1">
        <f t="shared" si="18"/>
        <v>0</v>
      </c>
    </row>
    <row r="37" spans="1:37">
      <c r="A37">
        <v>36</v>
      </c>
      <c r="B37">
        <v>2018</v>
      </c>
      <c r="C37">
        <v>4.4</v>
      </c>
      <c r="D37">
        <v>0</v>
      </c>
      <c r="E37">
        <v>1</v>
      </c>
      <c r="F37">
        <v>4.2</v>
      </c>
      <c r="G37" t="s">
        <v>47</v>
      </c>
      <c r="H37">
        <f t="shared" si="0"/>
        <v>2</v>
      </c>
      <c r="I37">
        <v>3.27</v>
      </c>
      <c r="J37">
        <v>163</v>
      </c>
      <c r="K37">
        <v>63</v>
      </c>
      <c r="L37">
        <v>0.244</v>
      </c>
      <c r="M37">
        <v>0</v>
      </c>
      <c r="N37">
        <v>1</v>
      </c>
      <c r="O37">
        <v>1</v>
      </c>
      <c r="P37">
        <v>1.61</v>
      </c>
      <c r="Q37">
        <v>1</v>
      </c>
      <c r="R37">
        <v>11.79</v>
      </c>
      <c r="S37">
        <v>0</v>
      </c>
      <c r="T37" s="1">
        <f t="shared" si="1"/>
        <v>0</v>
      </c>
      <c r="U37" s="1">
        <f t="shared" si="2"/>
        <v>0</v>
      </c>
      <c r="V37" s="1">
        <f t="shared" si="3"/>
        <v>0</v>
      </c>
      <c r="W37" s="1">
        <f t="shared" si="4"/>
        <v>0</v>
      </c>
      <c r="X37" s="1">
        <f t="shared" si="5"/>
        <v>0</v>
      </c>
      <c r="Y37" s="1">
        <f t="shared" si="6"/>
        <v>1</v>
      </c>
      <c r="Z37" s="1">
        <f t="shared" si="7"/>
        <v>0</v>
      </c>
      <c r="AA37" s="1">
        <f t="shared" si="8"/>
        <v>0</v>
      </c>
      <c r="AB37" s="1">
        <f t="shared" si="9"/>
        <v>0</v>
      </c>
      <c r="AC37" s="1">
        <f t="shared" si="10"/>
        <v>0</v>
      </c>
      <c r="AD37" s="1">
        <f t="shared" si="11"/>
        <v>0</v>
      </c>
      <c r="AE37" s="1">
        <f t="shared" si="12"/>
        <v>0</v>
      </c>
      <c r="AF37" s="1">
        <f t="shared" si="13"/>
        <v>0</v>
      </c>
      <c r="AG37" s="1">
        <f t="shared" si="14"/>
        <v>0</v>
      </c>
      <c r="AH37" s="1">
        <f t="shared" si="15"/>
        <v>0</v>
      </c>
      <c r="AI37" s="1">
        <f t="shared" si="16"/>
        <v>0</v>
      </c>
      <c r="AJ37" s="1">
        <f t="shared" si="17"/>
        <v>0</v>
      </c>
      <c r="AK37" s="1">
        <f t="shared" si="18"/>
        <v>0</v>
      </c>
    </row>
    <row r="38" spans="1:37">
      <c r="A38">
        <v>37</v>
      </c>
      <c r="B38">
        <v>2017</v>
      </c>
      <c r="C38">
        <v>8.8</v>
      </c>
      <c r="E38">
        <v>1</v>
      </c>
      <c r="F38">
        <v>3.5</v>
      </c>
      <c r="G38" t="s">
        <v>47</v>
      </c>
      <c r="H38">
        <f t="shared" si="0"/>
        <v>2</v>
      </c>
      <c r="I38">
        <v>5.93</v>
      </c>
      <c r="J38">
        <v>311</v>
      </c>
      <c r="K38">
        <v>53</v>
      </c>
      <c r="L38">
        <v>0.3921</v>
      </c>
      <c r="M38">
        <v>1</v>
      </c>
      <c r="N38">
        <v>1</v>
      </c>
      <c r="O38">
        <v>1</v>
      </c>
      <c r="P38">
        <v>1.81</v>
      </c>
      <c r="Q38">
        <v>1</v>
      </c>
      <c r="R38">
        <v>14.49</v>
      </c>
      <c r="S38">
        <v>0</v>
      </c>
      <c r="T38" s="1">
        <f t="shared" si="1"/>
        <v>0</v>
      </c>
      <c r="U38" s="1">
        <f t="shared" si="2"/>
        <v>0</v>
      </c>
      <c r="V38" s="1">
        <f t="shared" si="3"/>
        <v>0</v>
      </c>
      <c r="W38" s="1">
        <f t="shared" si="4"/>
        <v>0</v>
      </c>
      <c r="X38" s="1">
        <f t="shared" si="5"/>
        <v>0</v>
      </c>
      <c r="Y38" s="1">
        <f t="shared" si="6"/>
        <v>1</v>
      </c>
      <c r="Z38" s="1">
        <f t="shared" si="7"/>
        <v>0</v>
      </c>
      <c r="AA38" s="1">
        <f t="shared" si="8"/>
        <v>0</v>
      </c>
      <c r="AB38" s="1">
        <f t="shared" si="9"/>
        <v>0</v>
      </c>
      <c r="AC38" s="1">
        <f t="shared" si="10"/>
        <v>0</v>
      </c>
      <c r="AD38" s="1">
        <f t="shared" si="11"/>
        <v>0</v>
      </c>
      <c r="AE38" s="1">
        <f t="shared" si="12"/>
        <v>0</v>
      </c>
      <c r="AF38" s="1">
        <f t="shared" si="13"/>
        <v>0</v>
      </c>
      <c r="AG38" s="1">
        <f t="shared" si="14"/>
        <v>0</v>
      </c>
      <c r="AH38" s="1">
        <f t="shared" si="15"/>
        <v>0</v>
      </c>
      <c r="AI38" s="1">
        <f t="shared" si="16"/>
        <v>0</v>
      </c>
      <c r="AJ38" s="1">
        <f t="shared" si="17"/>
        <v>0</v>
      </c>
      <c r="AK38" s="1">
        <f t="shared" si="18"/>
        <v>0</v>
      </c>
    </row>
    <row r="39" spans="1:37">
      <c r="A39">
        <v>38</v>
      </c>
      <c r="B39">
        <v>2018</v>
      </c>
      <c r="C39">
        <v>2.6</v>
      </c>
      <c r="E39">
        <v>1</v>
      </c>
      <c r="F39">
        <v>4.2</v>
      </c>
      <c r="G39" t="s">
        <v>47</v>
      </c>
      <c r="H39">
        <f t="shared" si="0"/>
        <v>2</v>
      </c>
      <c r="I39">
        <v>4.7</v>
      </c>
      <c r="J39">
        <v>169</v>
      </c>
      <c r="K39">
        <v>53</v>
      </c>
      <c r="L39">
        <v>0.2396</v>
      </c>
      <c r="M39">
        <v>0</v>
      </c>
      <c r="N39">
        <v>0</v>
      </c>
      <c r="O39">
        <v>1</v>
      </c>
      <c r="P39">
        <v>2.14</v>
      </c>
      <c r="Q39">
        <v>1</v>
      </c>
      <c r="R39">
        <v>2.14</v>
      </c>
      <c r="S39">
        <v>0</v>
      </c>
      <c r="T39" s="1">
        <f t="shared" si="1"/>
        <v>0</v>
      </c>
      <c r="U39" s="1">
        <f t="shared" si="2"/>
        <v>0</v>
      </c>
      <c r="V39" s="1">
        <f t="shared" si="3"/>
        <v>0</v>
      </c>
      <c r="W39" s="1">
        <f t="shared" si="4"/>
        <v>0</v>
      </c>
      <c r="X39" s="1">
        <f t="shared" si="5"/>
        <v>0</v>
      </c>
      <c r="Y39" s="1">
        <f t="shared" si="6"/>
        <v>1</v>
      </c>
      <c r="Z39" s="1">
        <f t="shared" si="7"/>
        <v>0</v>
      </c>
      <c r="AA39" s="1">
        <f t="shared" si="8"/>
        <v>0</v>
      </c>
      <c r="AB39" s="1">
        <f t="shared" si="9"/>
        <v>0</v>
      </c>
      <c r="AC39" s="1">
        <f t="shared" si="10"/>
        <v>0</v>
      </c>
      <c r="AD39" s="1">
        <f t="shared" si="11"/>
        <v>0</v>
      </c>
      <c r="AE39" s="1">
        <f t="shared" si="12"/>
        <v>0</v>
      </c>
      <c r="AF39" s="1">
        <f t="shared" si="13"/>
        <v>0</v>
      </c>
      <c r="AG39" s="1">
        <f t="shared" si="14"/>
        <v>0</v>
      </c>
      <c r="AH39" s="1">
        <f t="shared" si="15"/>
        <v>0</v>
      </c>
      <c r="AI39" s="1">
        <f t="shared" si="16"/>
        <v>0</v>
      </c>
      <c r="AJ39" s="1">
        <f t="shared" si="17"/>
        <v>0</v>
      </c>
      <c r="AK39" s="1">
        <f t="shared" si="18"/>
        <v>0</v>
      </c>
    </row>
    <row r="40" spans="1:37">
      <c r="A40">
        <v>39</v>
      </c>
      <c r="B40">
        <v>2017</v>
      </c>
      <c r="C40">
        <v>2.6</v>
      </c>
      <c r="E40">
        <v>0</v>
      </c>
      <c r="F40">
        <v>3.7</v>
      </c>
      <c r="G40" t="s">
        <v>47</v>
      </c>
      <c r="H40">
        <f t="shared" si="0"/>
        <v>2</v>
      </c>
      <c r="I40">
        <v>3.25</v>
      </c>
      <c r="J40">
        <v>275</v>
      </c>
      <c r="K40">
        <v>78</v>
      </c>
      <c r="L40">
        <v>0.0127</v>
      </c>
      <c r="M40">
        <v>0</v>
      </c>
      <c r="N40">
        <v>0</v>
      </c>
      <c r="O40">
        <v>1</v>
      </c>
      <c r="P40">
        <v>10.97</v>
      </c>
      <c r="Q40">
        <v>0</v>
      </c>
      <c r="R40">
        <v>23.89</v>
      </c>
      <c r="S40">
        <v>1</v>
      </c>
      <c r="T40" s="1">
        <f t="shared" si="1"/>
        <v>0</v>
      </c>
      <c r="U40" s="1">
        <f t="shared" si="2"/>
        <v>0</v>
      </c>
      <c r="V40" s="1">
        <f t="shared" si="3"/>
        <v>0</v>
      </c>
      <c r="W40" s="1">
        <f t="shared" si="4"/>
        <v>0</v>
      </c>
      <c r="X40" s="1">
        <f t="shared" si="5"/>
        <v>0</v>
      </c>
      <c r="Y40" s="1">
        <f t="shared" si="6"/>
        <v>1</v>
      </c>
      <c r="Z40" s="1">
        <f t="shared" si="7"/>
        <v>0</v>
      </c>
      <c r="AA40" s="1">
        <f t="shared" si="8"/>
        <v>0</v>
      </c>
      <c r="AB40" s="1">
        <f t="shared" si="9"/>
        <v>0</v>
      </c>
      <c r="AC40" s="1">
        <f t="shared" si="10"/>
        <v>0</v>
      </c>
      <c r="AD40" s="1">
        <f t="shared" si="11"/>
        <v>0</v>
      </c>
      <c r="AE40" s="1">
        <f t="shared" si="12"/>
        <v>0</v>
      </c>
      <c r="AF40" s="1">
        <f t="shared" si="13"/>
        <v>0</v>
      </c>
      <c r="AG40" s="1">
        <f t="shared" si="14"/>
        <v>0</v>
      </c>
      <c r="AH40" s="1">
        <f t="shared" si="15"/>
        <v>0</v>
      </c>
      <c r="AI40" s="1">
        <f t="shared" si="16"/>
        <v>0</v>
      </c>
      <c r="AJ40" s="1">
        <f t="shared" si="17"/>
        <v>0</v>
      </c>
      <c r="AK40" s="1">
        <f t="shared" si="18"/>
        <v>0</v>
      </c>
    </row>
    <row r="41" spans="1:37">
      <c r="A41">
        <v>40</v>
      </c>
      <c r="B41">
        <v>2018</v>
      </c>
      <c r="C41">
        <v>0.9</v>
      </c>
      <c r="D41">
        <v>0</v>
      </c>
      <c r="E41">
        <v>1</v>
      </c>
      <c r="F41">
        <v>3.8</v>
      </c>
      <c r="G41" t="s">
        <v>47</v>
      </c>
      <c r="H41">
        <f t="shared" si="0"/>
        <v>2</v>
      </c>
      <c r="I41">
        <v>1.48</v>
      </c>
      <c r="J41">
        <v>232</v>
      </c>
      <c r="K41">
        <v>73</v>
      </c>
      <c r="L41">
        <v>0.0104</v>
      </c>
      <c r="M41">
        <v>1</v>
      </c>
      <c r="N41">
        <v>1</v>
      </c>
      <c r="O41">
        <v>1</v>
      </c>
      <c r="P41">
        <v>1.08</v>
      </c>
      <c r="Q41">
        <v>1</v>
      </c>
      <c r="R41">
        <v>1.08</v>
      </c>
      <c r="S41">
        <v>0</v>
      </c>
      <c r="T41" s="1">
        <f t="shared" si="1"/>
        <v>0</v>
      </c>
      <c r="U41" s="1">
        <f t="shared" si="2"/>
        <v>0</v>
      </c>
      <c r="V41" s="1">
        <f t="shared" si="3"/>
        <v>0</v>
      </c>
      <c r="W41" s="1">
        <f t="shared" si="4"/>
        <v>0</v>
      </c>
      <c r="X41" s="1">
        <f t="shared" si="5"/>
        <v>0</v>
      </c>
      <c r="Y41" s="1">
        <f t="shared" si="6"/>
        <v>1</v>
      </c>
      <c r="Z41" s="1">
        <f t="shared" si="7"/>
        <v>0</v>
      </c>
      <c r="AA41" s="1">
        <f t="shared" si="8"/>
        <v>0</v>
      </c>
      <c r="AB41" s="1">
        <f t="shared" si="9"/>
        <v>0</v>
      </c>
      <c r="AC41" s="1">
        <f t="shared" si="10"/>
        <v>0</v>
      </c>
      <c r="AD41" s="1">
        <f t="shared" si="11"/>
        <v>0</v>
      </c>
      <c r="AE41" s="1">
        <f t="shared" si="12"/>
        <v>0</v>
      </c>
      <c r="AF41" s="1">
        <f t="shared" si="13"/>
        <v>0</v>
      </c>
      <c r="AG41" s="1">
        <f t="shared" si="14"/>
        <v>0</v>
      </c>
      <c r="AH41" s="1">
        <f t="shared" si="15"/>
        <v>0</v>
      </c>
      <c r="AI41" s="1">
        <f t="shared" si="16"/>
        <v>0</v>
      </c>
      <c r="AJ41" s="1">
        <f t="shared" si="17"/>
        <v>0</v>
      </c>
      <c r="AK41" s="1">
        <f t="shared" si="18"/>
        <v>0</v>
      </c>
    </row>
    <row r="42" spans="1:37">
      <c r="A42">
        <v>41</v>
      </c>
      <c r="B42">
        <v>2018</v>
      </c>
      <c r="C42">
        <v>3.5</v>
      </c>
      <c r="D42">
        <v>1</v>
      </c>
      <c r="E42">
        <v>1</v>
      </c>
      <c r="F42">
        <v>2.7</v>
      </c>
      <c r="G42" t="s">
        <v>47</v>
      </c>
      <c r="H42">
        <f t="shared" si="0"/>
        <v>2</v>
      </c>
      <c r="I42">
        <v>7.13</v>
      </c>
      <c r="J42">
        <v>291</v>
      </c>
      <c r="K42">
        <v>33</v>
      </c>
      <c r="L42">
        <v>0.2453</v>
      </c>
      <c r="M42">
        <v>0</v>
      </c>
      <c r="N42">
        <v>0</v>
      </c>
      <c r="O42">
        <v>1</v>
      </c>
      <c r="P42">
        <v>2.04</v>
      </c>
      <c r="Q42">
        <v>0</v>
      </c>
      <c r="R42">
        <v>3.88</v>
      </c>
      <c r="S42">
        <v>0</v>
      </c>
      <c r="T42" s="1">
        <f t="shared" si="1"/>
        <v>0</v>
      </c>
      <c r="U42" s="1">
        <f t="shared" si="2"/>
        <v>0</v>
      </c>
      <c r="V42" s="1">
        <f t="shared" si="3"/>
        <v>0</v>
      </c>
      <c r="W42" s="1">
        <f t="shared" si="4"/>
        <v>0</v>
      </c>
      <c r="X42" s="1">
        <f t="shared" si="5"/>
        <v>0</v>
      </c>
      <c r="Y42" s="1">
        <f t="shared" si="6"/>
        <v>1</v>
      </c>
      <c r="Z42" s="1">
        <f t="shared" si="7"/>
        <v>0</v>
      </c>
      <c r="AA42" s="1">
        <f t="shared" si="8"/>
        <v>0</v>
      </c>
      <c r="AB42" s="1">
        <f t="shared" si="9"/>
        <v>0</v>
      </c>
      <c r="AC42" s="1">
        <f t="shared" si="10"/>
        <v>0</v>
      </c>
      <c r="AD42" s="1">
        <f t="shared" si="11"/>
        <v>0</v>
      </c>
      <c r="AE42" s="1">
        <f t="shared" si="12"/>
        <v>0</v>
      </c>
      <c r="AF42" s="1">
        <f t="shared" si="13"/>
        <v>0</v>
      </c>
      <c r="AG42" s="1">
        <f t="shared" si="14"/>
        <v>0</v>
      </c>
      <c r="AH42" s="1">
        <f t="shared" si="15"/>
        <v>0</v>
      </c>
      <c r="AI42" s="1">
        <f t="shared" si="16"/>
        <v>0</v>
      </c>
      <c r="AJ42" s="1">
        <f t="shared" si="17"/>
        <v>0</v>
      </c>
      <c r="AK42" s="1">
        <f t="shared" si="18"/>
        <v>0</v>
      </c>
    </row>
    <row r="43" spans="1:37">
      <c r="A43">
        <v>42</v>
      </c>
      <c r="B43">
        <v>2016</v>
      </c>
      <c r="C43">
        <v>4.9</v>
      </c>
      <c r="E43">
        <v>1</v>
      </c>
      <c r="F43">
        <v>3.1</v>
      </c>
      <c r="G43" t="s">
        <v>55</v>
      </c>
      <c r="H43">
        <f t="shared" si="0"/>
        <v>2</v>
      </c>
      <c r="I43">
        <v>29</v>
      </c>
      <c r="J43">
        <v>190</v>
      </c>
      <c r="K43">
        <v>33</v>
      </c>
      <c r="L43">
        <v>0.3932</v>
      </c>
      <c r="M43">
        <v>0</v>
      </c>
      <c r="N43">
        <v>1</v>
      </c>
      <c r="O43">
        <v>1</v>
      </c>
      <c r="P43">
        <v>1.18</v>
      </c>
      <c r="Q43">
        <v>1</v>
      </c>
      <c r="R43">
        <v>2.99</v>
      </c>
      <c r="S43">
        <v>0</v>
      </c>
      <c r="T43" s="1">
        <f t="shared" si="1"/>
        <v>0</v>
      </c>
      <c r="U43" s="1">
        <f t="shared" si="2"/>
        <v>0</v>
      </c>
      <c r="V43" s="1">
        <f t="shared" si="3"/>
        <v>0</v>
      </c>
      <c r="W43" s="1">
        <f t="shared" si="4"/>
        <v>0</v>
      </c>
      <c r="X43" s="1">
        <f t="shared" si="5"/>
        <v>0</v>
      </c>
      <c r="Y43" s="1">
        <f t="shared" si="6"/>
        <v>0</v>
      </c>
      <c r="Z43" s="1">
        <f t="shared" si="7"/>
        <v>1</v>
      </c>
      <c r="AA43" s="1">
        <f t="shared" si="8"/>
        <v>0</v>
      </c>
      <c r="AB43" s="1">
        <f t="shared" si="9"/>
        <v>0</v>
      </c>
      <c r="AC43" s="1">
        <f t="shared" si="10"/>
        <v>0</v>
      </c>
      <c r="AD43" s="1">
        <f t="shared" si="11"/>
        <v>0</v>
      </c>
      <c r="AE43" s="1">
        <f t="shared" si="12"/>
        <v>0</v>
      </c>
      <c r="AF43" s="1">
        <f t="shared" si="13"/>
        <v>0</v>
      </c>
      <c r="AG43" s="1">
        <f t="shared" si="14"/>
        <v>0</v>
      </c>
      <c r="AH43" s="1">
        <f t="shared" si="15"/>
        <v>0</v>
      </c>
      <c r="AI43" s="1">
        <f t="shared" si="16"/>
        <v>0</v>
      </c>
      <c r="AJ43" s="1">
        <f t="shared" si="17"/>
        <v>0</v>
      </c>
      <c r="AK43" s="1">
        <f t="shared" si="18"/>
        <v>0</v>
      </c>
    </row>
    <row r="44" spans="1:37">
      <c r="A44">
        <v>43</v>
      </c>
      <c r="B44">
        <v>2018</v>
      </c>
      <c r="C44">
        <v>2.6</v>
      </c>
      <c r="E44">
        <v>1</v>
      </c>
      <c r="F44">
        <v>4.1</v>
      </c>
      <c r="G44" t="s">
        <v>55</v>
      </c>
      <c r="H44">
        <f t="shared" si="0"/>
        <v>2</v>
      </c>
      <c r="I44">
        <v>1.88</v>
      </c>
      <c r="J44">
        <v>236</v>
      </c>
      <c r="K44">
        <v>58</v>
      </c>
      <c r="L44">
        <v>0.0716</v>
      </c>
      <c r="M44">
        <v>0</v>
      </c>
      <c r="N44">
        <v>1</v>
      </c>
      <c r="O44">
        <v>0</v>
      </c>
      <c r="P44">
        <v>9.69</v>
      </c>
      <c r="Q44">
        <v>0</v>
      </c>
      <c r="R44">
        <v>9.69</v>
      </c>
      <c r="S44">
        <v>0</v>
      </c>
      <c r="T44" s="1">
        <f t="shared" si="1"/>
        <v>0</v>
      </c>
      <c r="U44" s="1">
        <f t="shared" si="2"/>
        <v>0</v>
      </c>
      <c r="V44" s="1">
        <f t="shared" si="3"/>
        <v>0</v>
      </c>
      <c r="W44" s="1">
        <f t="shared" si="4"/>
        <v>0</v>
      </c>
      <c r="X44" s="1">
        <f t="shared" si="5"/>
        <v>0</v>
      </c>
      <c r="Y44" s="1">
        <f t="shared" si="6"/>
        <v>0</v>
      </c>
      <c r="Z44" s="1">
        <f t="shared" si="7"/>
        <v>1</v>
      </c>
      <c r="AA44" s="1">
        <f t="shared" si="8"/>
        <v>0</v>
      </c>
      <c r="AB44" s="1">
        <f t="shared" si="9"/>
        <v>0</v>
      </c>
      <c r="AC44" s="1">
        <f t="shared" si="10"/>
        <v>0</v>
      </c>
      <c r="AD44" s="1">
        <f t="shared" si="11"/>
        <v>0</v>
      </c>
      <c r="AE44" s="1">
        <f t="shared" si="12"/>
        <v>0</v>
      </c>
      <c r="AF44" s="1">
        <f t="shared" si="13"/>
        <v>0</v>
      </c>
      <c r="AG44" s="1">
        <f t="shared" si="14"/>
        <v>0</v>
      </c>
      <c r="AH44" s="1">
        <f t="shared" si="15"/>
        <v>0</v>
      </c>
      <c r="AI44" s="1">
        <f t="shared" si="16"/>
        <v>0</v>
      </c>
      <c r="AJ44" s="1">
        <f t="shared" si="17"/>
        <v>0</v>
      </c>
      <c r="AK44" s="1">
        <f t="shared" si="18"/>
        <v>0</v>
      </c>
    </row>
    <row r="45" spans="1:37">
      <c r="A45">
        <v>44</v>
      </c>
      <c r="B45">
        <v>2018</v>
      </c>
      <c r="C45">
        <v>8.8</v>
      </c>
      <c r="E45">
        <v>1</v>
      </c>
      <c r="F45">
        <v>4.4</v>
      </c>
      <c r="G45" t="s">
        <v>55</v>
      </c>
      <c r="H45">
        <f t="shared" si="0"/>
        <v>2</v>
      </c>
      <c r="I45">
        <v>3.89</v>
      </c>
      <c r="J45">
        <v>165</v>
      </c>
      <c r="K45">
        <v>83</v>
      </c>
      <c r="L45">
        <v>0.1839</v>
      </c>
      <c r="M45">
        <v>0</v>
      </c>
      <c r="N45">
        <v>1</v>
      </c>
      <c r="O45">
        <v>1</v>
      </c>
      <c r="P45">
        <v>16.69</v>
      </c>
      <c r="Q45">
        <v>0</v>
      </c>
      <c r="R45">
        <v>17.25</v>
      </c>
      <c r="S45">
        <v>1</v>
      </c>
      <c r="T45" s="1">
        <f t="shared" si="1"/>
        <v>0</v>
      </c>
      <c r="U45" s="1">
        <f t="shared" si="2"/>
        <v>0</v>
      </c>
      <c r="V45" s="1">
        <f t="shared" si="3"/>
        <v>0</v>
      </c>
      <c r="W45" s="1">
        <f t="shared" si="4"/>
        <v>0</v>
      </c>
      <c r="X45" s="1">
        <f t="shared" si="5"/>
        <v>0</v>
      </c>
      <c r="Y45" s="1">
        <f t="shared" si="6"/>
        <v>0</v>
      </c>
      <c r="Z45" s="1">
        <f t="shared" si="7"/>
        <v>1</v>
      </c>
      <c r="AA45" s="1">
        <f t="shared" si="8"/>
        <v>0</v>
      </c>
      <c r="AB45" s="1">
        <f t="shared" si="9"/>
        <v>0</v>
      </c>
      <c r="AC45" s="1">
        <f t="shared" si="10"/>
        <v>0</v>
      </c>
      <c r="AD45" s="1">
        <f t="shared" si="11"/>
        <v>0</v>
      </c>
      <c r="AE45" s="1">
        <f t="shared" si="12"/>
        <v>0</v>
      </c>
      <c r="AF45" s="1">
        <f t="shared" si="13"/>
        <v>0</v>
      </c>
      <c r="AG45" s="1">
        <f t="shared" si="14"/>
        <v>0</v>
      </c>
      <c r="AH45" s="1">
        <f t="shared" si="15"/>
        <v>0</v>
      </c>
      <c r="AI45" s="1">
        <f t="shared" si="16"/>
        <v>0</v>
      </c>
      <c r="AJ45" s="1">
        <f t="shared" si="17"/>
        <v>0</v>
      </c>
      <c r="AK45" s="1">
        <f t="shared" si="18"/>
        <v>0</v>
      </c>
    </row>
    <row r="46" spans="1:37">
      <c r="A46">
        <v>45</v>
      </c>
      <c r="B46">
        <v>2017</v>
      </c>
      <c r="C46">
        <v>2.6</v>
      </c>
      <c r="E46">
        <v>1</v>
      </c>
      <c r="F46">
        <v>2.1</v>
      </c>
      <c r="G46" t="s">
        <v>55</v>
      </c>
      <c r="H46">
        <f t="shared" si="0"/>
        <v>2</v>
      </c>
      <c r="I46">
        <v>40.6</v>
      </c>
      <c r="J46">
        <v>458</v>
      </c>
      <c r="K46">
        <v>68</v>
      </c>
      <c r="L46">
        <v>0.1168</v>
      </c>
      <c r="M46">
        <v>0</v>
      </c>
      <c r="N46">
        <v>1</v>
      </c>
      <c r="O46">
        <v>1</v>
      </c>
      <c r="P46">
        <v>4.57</v>
      </c>
      <c r="Q46">
        <v>1</v>
      </c>
      <c r="R46">
        <v>5.82</v>
      </c>
      <c r="S46">
        <v>0</v>
      </c>
      <c r="T46" s="1">
        <f t="shared" si="1"/>
        <v>0</v>
      </c>
      <c r="U46" s="1">
        <f t="shared" si="2"/>
        <v>0</v>
      </c>
      <c r="V46" s="1">
        <f t="shared" si="3"/>
        <v>0</v>
      </c>
      <c r="W46" s="1">
        <f t="shared" si="4"/>
        <v>0</v>
      </c>
      <c r="X46" s="1">
        <f t="shared" si="5"/>
        <v>0</v>
      </c>
      <c r="Y46" s="1">
        <f t="shared" si="6"/>
        <v>0</v>
      </c>
      <c r="Z46" s="1">
        <f t="shared" si="7"/>
        <v>1</v>
      </c>
      <c r="AA46" s="1">
        <f t="shared" si="8"/>
        <v>0</v>
      </c>
      <c r="AB46" s="1">
        <f t="shared" si="9"/>
        <v>0</v>
      </c>
      <c r="AC46" s="1">
        <f t="shared" si="10"/>
        <v>0</v>
      </c>
      <c r="AD46" s="1">
        <f t="shared" si="11"/>
        <v>0</v>
      </c>
      <c r="AE46" s="1">
        <f t="shared" si="12"/>
        <v>0</v>
      </c>
      <c r="AF46" s="1">
        <f t="shared" si="13"/>
        <v>0</v>
      </c>
      <c r="AG46" s="1">
        <f t="shared" si="14"/>
        <v>0</v>
      </c>
      <c r="AH46" s="1">
        <f t="shared" si="15"/>
        <v>0</v>
      </c>
      <c r="AI46" s="1">
        <f t="shared" si="16"/>
        <v>0</v>
      </c>
      <c r="AJ46" s="1">
        <f t="shared" si="17"/>
        <v>0</v>
      </c>
      <c r="AK46" s="1">
        <f t="shared" si="18"/>
        <v>0</v>
      </c>
    </row>
    <row r="47" spans="1:37">
      <c r="A47">
        <v>46</v>
      </c>
      <c r="B47">
        <v>2018</v>
      </c>
      <c r="C47">
        <v>4.4</v>
      </c>
      <c r="E47">
        <v>1</v>
      </c>
      <c r="F47">
        <v>3.8</v>
      </c>
      <c r="G47" t="s">
        <v>55</v>
      </c>
      <c r="H47">
        <f t="shared" si="0"/>
        <v>2</v>
      </c>
      <c r="I47">
        <v>5</v>
      </c>
      <c r="J47">
        <v>322</v>
      </c>
      <c r="K47">
        <v>33</v>
      </c>
      <c r="L47">
        <v>0.0041</v>
      </c>
      <c r="M47">
        <v>0</v>
      </c>
      <c r="N47">
        <v>0</v>
      </c>
      <c r="O47">
        <v>1</v>
      </c>
      <c r="P47">
        <v>1.77</v>
      </c>
      <c r="Q47">
        <v>1</v>
      </c>
      <c r="R47">
        <v>4.04</v>
      </c>
      <c r="S47">
        <v>0</v>
      </c>
      <c r="T47" s="1">
        <f t="shared" si="1"/>
        <v>0</v>
      </c>
      <c r="U47" s="1">
        <f t="shared" si="2"/>
        <v>0</v>
      </c>
      <c r="V47" s="1">
        <f t="shared" si="3"/>
        <v>0</v>
      </c>
      <c r="W47" s="1">
        <f t="shared" si="4"/>
        <v>0</v>
      </c>
      <c r="X47" s="1">
        <f t="shared" si="5"/>
        <v>0</v>
      </c>
      <c r="Y47" s="1">
        <f t="shared" si="6"/>
        <v>0</v>
      </c>
      <c r="Z47" s="1">
        <f t="shared" si="7"/>
        <v>1</v>
      </c>
      <c r="AA47" s="1">
        <f t="shared" si="8"/>
        <v>0</v>
      </c>
      <c r="AB47" s="1">
        <f t="shared" si="9"/>
        <v>0</v>
      </c>
      <c r="AC47" s="1">
        <f t="shared" si="10"/>
        <v>0</v>
      </c>
      <c r="AD47" s="1">
        <f t="shared" si="11"/>
        <v>0</v>
      </c>
      <c r="AE47" s="1">
        <f t="shared" si="12"/>
        <v>0</v>
      </c>
      <c r="AF47" s="1">
        <f t="shared" si="13"/>
        <v>0</v>
      </c>
      <c r="AG47" s="1">
        <f t="shared" si="14"/>
        <v>0</v>
      </c>
      <c r="AH47" s="1">
        <f t="shared" si="15"/>
        <v>0</v>
      </c>
      <c r="AI47" s="1">
        <f t="shared" si="16"/>
        <v>0</v>
      </c>
      <c r="AJ47" s="1">
        <f t="shared" si="17"/>
        <v>0</v>
      </c>
      <c r="AK47" s="1">
        <f t="shared" si="18"/>
        <v>0</v>
      </c>
    </row>
    <row r="48" spans="1:37">
      <c r="A48">
        <v>47</v>
      </c>
      <c r="B48">
        <v>2017</v>
      </c>
      <c r="C48">
        <v>9.7</v>
      </c>
      <c r="E48">
        <v>1</v>
      </c>
      <c r="F48">
        <v>3.4</v>
      </c>
      <c r="G48" t="s">
        <v>55</v>
      </c>
      <c r="H48">
        <f t="shared" si="0"/>
        <v>2</v>
      </c>
      <c r="I48">
        <v>9.86</v>
      </c>
      <c r="J48">
        <v>338</v>
      </c>
      <c r="K48">
        <v>63</v>
      </c>
      <c r="L48">
        <v>0.056</v>
      </c>
      <c r="M48">
        <v>0</v>
      </c>
      <c r="N48">
        <v>1</v>
      </c>
      <c r="O48">
        <v>0</v>
      </c>
      <c r="P48">
        <v>20.93</v>
      </c>
      <c r="Q48">
        <v>0</v>
      </c>
      <c r="R48">
        <v>22.6</v>
      </c>
      <c r="S48">
        <v>1</v>
      </c>
      <c r="T48" s="1">
        <f t="shared" si="1"/>
        <v>0</v>
      </c>
      <c r="U48" s="1">
        <f t="shared" si="2"/>
        <v>0</v>
      </c>
      <c r="V48" s="1">
        <f t="shared" si="3"/>
        <v>0</v>
      </c>
      <c r="W48" s="1">
        <f t="shared" si="4"/>
        <v>0</v>
      </c>
      <c r="X48" s="1">
        <f t="shared" si="5"/>
        <v>0</v>
      </c>
      <c r="Y48" s="1">
        <f t="shared" si="6"/>
        <v>0</v>
      </c>
      <c r="Z48" s="1">
        <f t="shared" si="7"/>
        <v>1</v>
      </c>
      <c r="AA48" s="1">
        <f t="shared" si="8"/>
        <v>0</v>
      </c>
      <c r="AB48" s="1">
        <f t="shared" si="9"/>
        <v>0</v>
      </c>
      <c r="AC48" s="1">
        <f t="shared" si="10"/>
        <v>0</v>
      </c>
      <c r="AD48" s="1">
        <f t="shared" si="11"/>
        <v>0</v>
      </c>
      <c r="AE48" s="1">
        <f t="shared" si="12"/>
        <v>0</v>
      </c>
      <c r="AF48" s="1">
        <f t="shared" si="13"/>
        <v>0</v>
      </c>
      <c r="AG48" s="1">
        <f t="shared" si="14"/>
        <v>0</v>
      </c>
      <c r="AH48" s="1">
        <f t="shared" si="15"/>
        <v>0</v>
      </c>
      <c r="AI48" s="1">
        <f t="shared" si="16"/>
        <v>0</v>
      </c>
      <c r="AJ48" s="1">
        <f t="shared" si="17"/>
        <v>0</v>
      </c>
      <c r="AK48" s="1">
        <f t="shared" si="18"/>
        <v>0</v>
      </c>
    </row>
    <row r="49" spans="1:37">
      <c r="A49">
        <v>48</v>
      </c>
      <c r="B49">
        <v>2017</v>
      </c>
      <c r="C49">
        <v>59.7</v>
      </c>
      <c r="E49">
        <v>1</v>
      </c>
      <c r="F49">
        <v>3.4</v>
      </c>
      <c r="G49" t="s">
        <v>55</v>
      </c>
      <c r="H49">
        <f t="shared" si="0"/>
        <v>2</v>
      </c>
      <c r="I49">
        <v>7.38</v>
      </c>
      <c r="J49">
        <v>285</v>
      </c>
      <c r="K49">
        <v>68</v>
      </c>
      <c r="L49">
        <v>0.225</v>
      </c>
      <c r="M49">
        <v>0</v>
      </c>
      <c r="N49">
        <v>1</v>
      </c>
      <c r="O49">
        <v>0</v>
      </c>
      <c r="P49">
        <v>21.65</v>
      </c>
      <c r="Q49">
        <v>0</v>
      </c>
      <c r="R49">
        <v>21.65</v>
      </c>
      <c r="S49">
        <v>1</v>
      </c>
      <c r="T49" s="1">
        <f t="shared" si="1"/>
        <v>0</v>
      </c>
      <c r="U49" s="1">
        <f t="shared" si="2"/>
        <v>0</v>
      </c>
      <c r="V49" s="1">
        <f t="shared" si="3"/>
        <v>0</v>
      </c>
      <c r="W49" s="1">
        <f t="shared" si="4"/>
        <v>0</v>
      </c>
      <c r="X49" s="1">
        <f t="shared" si="5"/>
        <v>0</v>
      </c>
      <c r="Y49" s="1">
        <f t="shared" si="6"/>
        <v>0</v>
      </c>
      <c r="Z49" s="1">
        <f t="shared" si="7"/>
        <v>1</v>
      </c>
      <c r="AA49" s="1">
        <f t="shared" si="8"/>
        <v>0</v>
      </c>
      <c r="AB49" s="1">
        <f t="shared" si="9"/>
        <v>0</v>
      </c>
      <c r="AC49" s="1">
        <f t="shared" si="10"/>
        <v>0</v>
      </c>
      <c r="AD49" s="1">
        <f t="shared" si="11"/>
        <v>0</v>
      </c>
      <c r="AE49" s="1">
        <f t="shared" si="12"/>
        <v>0</v>
      </c>
      <c r="AF49" s="1">
        <f t="shared" si="13"/>
        <v>0</v>
      </c>
      <c r="AG49" s="1">
        <f t="shared" si="14"/>
        <v>0</v>
      </c>
      <c r="AH49" s="1">
        <f t="shared" si="15"/>
        <v>0</v>
      </c>
      <c r="AI49" s="1">
        <f t="shared" si="16"/>
        <v>0</v>
      </c>
      <c r="AJ49" s="1">
        <f t="shared" si="17"/>
        <v>0</v>
      </c>
      <c r="AK49" s="1">
        <f t="shared" si="18"/>
        <v>0</v>
      </c>
    </row>
    <row r="50" spans="1:37">
      <c r="A50">
        <v>49</v>
      </c>
      <c r="B50">
        <v>2017</v>
      </c>
      <c r="C50">
        <v>7</v>
      </c>
      <c r="E50">
        <v>1</v>
      </c>
      <c r="F50">
        <v>3.7</v>
      </c>
      <c r="G50" t="s">
        <v>55</v>
      </c>
      <c r="H50">
        <f t="shared" si="0"/>
        <v>2</v>
      </c>
      <c r="I50">
        <v>4.64</v>
      </c>
      <c r="J50">
        <v>182</v>
      </c>
      <c r="K50">
        <v>58</v>
      </c>
      <c r="L50">
        <v>0.4402</v>
      </c>
      <c r="M50">
        <v>0</v>
      </c>
      <c r="N50">
        <v>0</v>
      </c>
      <c r="O50">
        <v>1</v>
      </c>
      <c r="P50">
        <v>2</v>
      </c>
      <c r="Q50">
        <v>1</v>
      </c>
      <c r="R50">
        <v>4.27</v>
      </c>
      <c r="S50">
        <v>0</v>
      </c>
      <c r="T50" s="1">
        <f t="shared" si="1"/>
        <v>0</v>
      </c>
      <c r="U50" s="1">
        <f t="shared" si="2"/>
        <v>0</v>
      </c>
      <c r="V50" s="1">
        <f t="shared" si="3"/>
        <v>0</v>
      </c>
      <c r="W50" s="1">
        <f t="shared" si="4"/>
        <v>0</v>
      </c>
      <c r="X50" s="1">
        <f t="shared" si="5"/>
        <v>0</v>
      </c>
      <c r="Y50" s="1">
        <f t="shared" si="6"/>
        <v>0</v>
      </c>
      <c r="Z50" s="1">
        <f t="shared" si="7"/>
        <v>1</v>
      </c>
      <c r="AA50" s="1">
        <f t="shared" si="8"/>
        <v>0</v>
      </c>
      <c r="AB50" s="1">
        <f t="shared" si="9"/>
        <v>0</v>
      </c>
      <c r="AC50" s="1">
        <f t="shared" si="10"/>
        <v>0</v>
      </c>
      <c r="AD50" s="1">
        <f t="shared" si="11"/>
        <v>0</v>
      </c>
      <c r="AE50" s="1">
        <f t="shared" si="12"/>
        <v>0</v>
      </c>
      <c r="AF50" s="1">
        <f t="shared" si="13"/>
        <v>0</v>
      </c>
      <c r="AG50" s="1">
        <f t="shared" si="14"/>
        <v>0</v>
      </c>
      <c r="AH50" s="1">
        <f t="shared" si="15"/>
        <v>0</v>
      </c>
      <c r="AI50" s="1">
        <f t="shared" si="16"/>
        <v>0</v>
      </c>
      <c r="AJ50" s="1">
        <f t="shared" si="17"/>
        <v>0</v>
      </c>
      <c r="AK50" s="1">
        <f t="shared" si="18"/>
        <v>0</v>
      </c>
    </row>
    <row r="51" spans="1:37">
      <c r="A51">
        <v>50</v>
      </c>
      <c r="B51">
        <v>2016</v>
      </c>
      <c r="C51">
        <v>65.9</v>
      </c>
      <c r="E51">
        <v>1</v>
      </c>
      <c r="F51">
        <v>3</v>
      </c>
      <c r="G51" t="s">
        <v>55</v>
      </c>
      <c r="H51">
        <f t="shared" si="0"/>
        <v>2</v>
      </c>
      <c r="I51">
        <v>24</v>
      </c>
      <c r="J51">
        <v>330</v>
      </c>
      <c r="K51">
        <v>38</v>
      </c>
      <c r="L51">
        <v>0.3297</v>
      </c>
      <c r="M51">
        <v>0</v>
      </c>
      <c r="N51">
        <v>0</v>
      </c>
      <c r="O51">
        <v>0</v>
      </c>
      <c r="P51">
        <v>36.11</v>
      </c>
      <c r="Q51">
        <v>0</v>
      </c>
      <c r="R51">
        <v>39.95</v>
      </c>
      <c r="S51">
        <v>1</v>
      </c>
      <c r="T51" s="1">
        <f t="shared" si="1"/>
        <v>0</v>
      </c>
      <c r="U51" s="1">
        <f t="shared" si="2"/>
        <v>0</v>
      </c>
      <c r="V51" s="1">
        <f t="shared" si="3"/>
        <v>0</v>
      </c>
      <c r="W51" s="1">
        <f t="shared" si="4"/>
        <v>0</v>
      </c>
      <c r="X51" s="1">
        <f t="shared" si="5"/>
        <v>0</v>
      </c>
      <c r="Y51" s="1">
        <f t="shared" si="6"/>
        <v>0</v>
      </c>
      <c r="Z51" s="1">
        <f t="shared" si="7"/>
        <v>1</v>
      </c>
      <c r="AA51" s="1">
        <f t="shared" si="8"/>
        <v>0</v>
      </c>
      <c r="AB51" s="1">
        <f t="shared" si="9"/>
        <v>0</v>
      </c>
      <c r="AC51" s="1">
        <f t="shared" si="10"/>
        <v>0</v>
      </c>
      <c r="AD51" s="1">
        <f t="shared" si="11"/>
        <v>0</v>
      </c>
      <c r="AE51" s="1">
        <f t="shared" si="12"/>
        <v>0</v>
      </c>
      <c r="AF51" s="1">
        <f t="shared" si="13"/>
        <v>0</v>
      </c>
      <c r="AG51" s="1">
        <f t="shared" si="14"/>
        <v>0</v>
      </c>
      <c r="AH51" s="1">
        <f t="shared" si="15"/>
        <v>0</v>
      </c>
      <c r="AI51" s="1">
        <f t="shared" si="16"/>
        <v>0</v>
      </c>
      <c r="AJ51" s="1">
        <f t="shared" si="17"/>
        <v>0</v>
      </c>
      <c r="AK51" s="1">
        <f t="shared" si="18"/>
        <v>0</v>
      </c>
    </row>
    <row r="52" spans="1:37">
      <c r="A52">
        <v>51</v>
      </c>
      <c r="B52">
        <v>2015</v>
      </c>
      <c r="C52">
        <v>3.3</v>
      </c>
      <c r="E52">
        <v>1</v>
      </c>
      <c r="F52">
        <v>4.2</v>
      </c>
      <c r="G52" t="s">
        <v>55</v>
      </c>
      <c r="H52">
        <f t="shared" si="0"/>
        <v>2</v>
      </c>
      <c r="I52">
        <v>19.5</v>
      </c>
      <c r="J52">
        <v>539</v>
      </c>
      <c r="K52">
        <v>38</v>
      </c>
      <c r="L52">
        <v>0.0445</v>
      </c>
      <c r="M52">
        <v>1</v>
      </c>
      <c r="N52">
        <v>0</v>
      </c>
      <c r="O52">
        <v>1</v>
      </c>
      <c r="P52">
        <v>0.33</v>
      </c>
      <c r="Q52">
        <v>1</v>
      </c>
      <c r="R52">
        <v>0.33</v>
      </c>
      <c r="S52">
        <v>0</v>
      </c>
      <c r="T52" s="1">
        <f t="shared" si="1"/>
        <v>0</v>
      </c>
      <c r="U52" s="1">
        <f t="shared" si="2"/>
        <v>0</v>
      </c>
      <c r="V52" s="1">
        <f t="shared" si="3"/>
        <v>0</v>
      </c>
      <c r="W52" s="1">
        <f t="shared" si="4"/>
        <v>0</v>
      </c>
      <c r="X52" s="1">
        <f t="shared" si="5"/>
        <v>0</v>
      </c>
      <c r="Y52" s="1">
        <f t="shared" si="6"/>
        <v>0</v>
      </c>
      <c r="Z52" s="1">
        <f t="shared" si="7"/>
        <v>1</v>
      </c>
      <c r="AA52" s="1">
        <f t="shared" si="8"/>
        <v>0</v>
      </c>
      <c r="AB52" s="1">
        <f t="shared" si="9"/>
        <v>0</v>
      </c>
      <c r="AC52" s="1">
        <f t="shared" si="10"/>
        <v>0</v>
      </c>
      <c r="AD52" s="1">
        <f t="shared" si="11"/>
        <v>0</v>
      </c>
      <c r="AE52" s="1">
        <f t="shared" si="12"/>
        <v>0</v>
      </c>
      <c r="AF52" s="1">
        <f t="shared" si="13"/>
        <v>0</v>
      </c>
      <c r="AG52" s="1">
        <f t="shared" si="14"/>
        <v>0</v>
      </c>
      <c r="AH52" s="1">
        <f t="shared" si="15"/>
        <v>0</v>
      </c>
      <c r="AI52" s="1">
        <f t="shared" si="16"/>
        <v>0</v>
      </c>
      <c r="AJ52" s="1">
        <f t="shared" si="17"/>
        <v>0</v>
      </c>
      <c r="AK52" s="1">
        <f t="shared" si="18"/>
        <v>0</v>
      </c>
    </row>
    <row r="53" spans="1:37">
      <c r="A53">
        <v>52</v>
      </c>
      <c r="B53">
        <v>2019</v>
      </c>
      <c r="C53">
        <v>7</v>
      </c>
      <c r="E53">
        <v>1</v>
      </c>
      <c r="F53">
        <v>3.6</v>
      </c>
      <c r="G53" t="s">
        <v>55</v>
      </c>
      <c r="H53">
        <f t="shared" si="0"/>
        <v>2</v>
      </c>
      <c r="I53">
        <v>24.5</v>
      </c>
      <c r="J53">
        <v>241</v>
      </c>
      <c r="K53">
        <v>78</v>
      </c>
      <c r="L53">
        <v>0.0701</v>
      </c>
      <c r="M53">
        <v>0</v>
      </c>
      <c r="N53">
        <v>1</v>
      </c>
      <c r="O53">
        <v>1</v>
      </c>
      <c r="P53">
        <v>4.44</v>
      </c>
      <c r="Q53">
        <v>1</v>
      </c>
      <c r="R53">
        <v>11.17</v>
      </c>
      <c r="S53">
        <v>1</v>
      </c>
      <c r="T53" s="1">
        <f t="shared" si="1"/>
        <v>0</v>
      </c>
      <c r="U53" s="1">
        <f t="shared" si="2"/>
        <v>0</v>
      </c>
      <c r="V53" s="1">
        <f t="shared" si="3"/>
        <v>0</v>
      </c>
      <c r="W53" s="1">
        <f t="shared" si="4"/>
        <v>0</v>
      </c>
      <c r="X53" s="1">
        <f t="shared" si="5"/>
        <v>0</v>
      </c>
      <c r="Y53" s="1">
        <f t="shared" si="6"/>
        <v>0</v>
      </c>
      <c r="Z53" s="1">
        <f t="shared" si="7"/>
        <v>1</v>
      </c>
      <c r="AA53" s="1">
        <f t="shared" si="8"/>
        <v>0</v>
      </c>
      <c r="AB53" s="1">
        <f t="shared" si="9"/>
        <v>0</v>
      </c>
      <c r="AC53" s="1">
        <f t="shared" si="10"/>
        <v>0</v>
      </c>
      <c r="AD53" s="1">
        <f t="shared" si="11"/>
        <v>0</v>
      </c>
      <c r="AE53" s="1">
        <f t="shared" si="12"/>
        <v>0</v>
      </c>
      <c r="AF53" s="1">
        <f t="shared" si="13"/>
        <v>0</v>
      </c>
      <c r="AG53" s="1">
        <f t="shared" si="14"/>
        <v>0</v>
      </c>
      <c r="AH53" s="1">
        <f t="shared" si="15"/>
        <v>0</v>
      </c>
      <c r="AI53" s="1">
        <f t="shared" si="16"/>
        <v>0</v>
      </c>
      <c r="AJ53" s="1">
        <f t="shared" si="17"/>
        <v>0</v>
      </c>
      <c r="AK53" s="1">
        <f t="shared" si="18"/>
        <v>0</v>
      </c>
    </row>
    <row r="54" spans="1:37">
      <c r="A54">
        <v>53</v>
      </c>
      <c r="B54">
        <v>2017</v>
      </c>
      <c r="C54">
        <v>4.9</v>
      </c>
      <c r="E54">
        <v>1</v>
      </c>
      <c r="F54">
        <v>4</v>
      </c>
      <c r="G54" t="s">
        <v>55</v>
      </c>
      <c r="H54">
        <f t="shared" si="0"/>
        <v>2</v>
      </c>
      <c r="I54">
        <v>17</v>
      </c>
      <c r="J54">
        <v>229</v>
      </c>
      <c r="K54">
        <v>68</v>
      </c>
      <c r="L54">
        <v>0.0937</v>
      </c>
      <c r="M54">
        <v>0</v>
      </c>
      <c r="N54">
        <v>0</v>
      </c>
      <c r="O54">
        <v>1</v>
      </c>
      <c r="P54">
        <v>11.04</v>
      </c>
      <c r="Q54">
        <v>1</v>
      </c>
      <c r="R54">
        <v>13.8</v>
      </c>
      <c r="S54">
        <v>1</v>
      </c>
      <c r="T54" s="1">
        <f t="shared" si="1"/>
        <v>0</v>
      </c>
      <c r="U54" s="1">
        <f t="shared" si="2"/>
        <v>0</v>
      </c>
      <c r="V54" s="1">
        <f t="shared" si="3"/>
        <v>0</v>
      </c>
      <c r="W54" s="1">
        <f t="shared" si="4"/>
        <v>0</v>
      </c>
      <c r="X54" s="1">
        <f t="shared" si="5"/>
        <v>0</v>
      </c>
      <c r="Y54" s="1">
        <f t="shared" si="6"/>
        <v>0</v>
      </c>
      <c r="Z54" s="1">
        <f t="shared" si="7"/>
        <v>1</v>
      </c>
      <c r="AA54" s="1">
        <f t="shared" si="8"/>
        <v>0</v>
      </c>
      <c r="AB54" s="1">
        <f t="shared" si="9"/>
        <v>0</v>
      </c>
      <c r="AC54" s="1">
        <f t="shared" si="10"/>
        <v>0</v>
      </c>
      <c r="AD54" s="1">
        <f t="shared" si="11"/>
        <v>0</v>
      </c>
      <c r="AE54" s="1">
        <f t="shared" si="12"/>
        <v>0</v>
      </c>
      <c r="AF54" s="1">
        <f t="shared" si="13"/>
        <v>0</v>
      </c>
      <c r="AG54" s="1">
        <f t="shared" si="14"/>
        <v>0</v>
      </c>
      <c r="AH54" s="1">
        <f t="shared" si="15"/>
        <v>0</v>
      </c>
      <c r="AI54" s="1">
        <f t="shared" si="16"/>
        <v>0</v>
      </c>
      <c r="AJ54" s="1">
        <f t="shared" si="17"/>
        <v>0</v>
      </c>
      <c r="AK54" s="1">
        <f t="shared" si="18"/>
        <v>0</v>
      </c>
    </row>
    <row r="55" spans="1:37">
      <c r="A55">
        <v>54</v>
      </c>
      <c r="B55">
        <v>2014</v>
      </c>
      <c r="C55">
        <v>1</v>
      </c>
      <c r="E55">
        <v>1</v>
      </c>
      <c r="F55">
        <v>4.2</v>
      </c>
      <c r="G55" t="s">
        <v>55</v>
      </c>
      <c r="H55">
        <f t="shared" si="0"/>
        <v>2</v>
      </c>
      <c r="I55">
        <v>4</v>
      </c>
      <c r="J55">
        <v>232</v>
      </c>
      <c r="K55">
        <v>58</v>
      </c>
      <c r="L55">
        <v>0.0222</v>
      </c>
      <c r="M55">
        <v>0</v>
      </c>
      <c r="N55">
        <v>1</v>
      </c>
      <c r="O55">
        <v>1</v>
      </c>
      <c r="P55">
        <v>5.32</v>
      </c>
      <c r="Q55">
        <v>1</v>
      </c>
      <c r="R55">
        <v>29.21</v>
      </c>
      <c r="S55">
        <v>0</v>
      </c>
      <c r="T55" s="1">
        <f t="shared" si="1"/>
        <v>0</v>
      </c>
      <c r="U55" s="1">
        <f t="shared" si="2"/>
        <v>0</v>
      </c>
      <c r="V55" s="1">
        <f t="shared" si="3"/>
        <v>0</v>
      </c>
      <c r="W55" s="1">
        <f t="shared" si="4"/>
        <v>0</v>
      </c>
      <c r="X55" s="1">
        <f t="shared" si="5"/>
        <v>0</v>
      </c>
      <c r="Y55" s="1">
        <f t="shared" si="6"/>
        <v>0</v>
      </c>
      <c r="Z55" s="1">
        <f t="shared" si="7"/>
        <v>1</v>
      </c>
      <c r="AA55" s="1">
        <f t="shared" si="8"/>
        <v>0</v>
      </c>
      <c r="AB55" s="1">
        <f t="shared" si="9"/>
        <v>0</v>
      </c>
      <c r="AC55" s="1">
        <f t="shared" si="10"/>
        <v>0</v>
      </c>
      <c r="AD55" s="1">
        <f t="shared" si="11"/>
        <v>0</v>
      </c>
      <c r="AE55" s="1">
        <f t="shared" si="12"/>
        <v>0</v>
      </c>
      <c r="AF55" s="1">
        <f t="shared" si="13"/>
        <v>0</v>
      </c>
      <c r="AG55" s="1">
        <f t="shared" si="14"/>
        <v>0</v>
      </c>
      <c r="AH55" s="1">
        <f t="shared" si="15"/>
        <v>0</v>
      </c>
      <c r="AI55" s="1">
        <f t="shared" si="16"/>
        <v>0</v>
      </c>
      <c r="AJ55" s="1">
        <f t="shared" si="17"/>
        <v>0</v>
      </c>
      <c r="AK55" s="1">
        <f t="shared" si="18"/>
        <v>0</v>
      </c>
    </row>
    <row r="56" spans="1:37">
      <c r="A56">
        <v>55</v>
      </c>
      <c r="B56">
        <v>2016</v>
      </c>
      <c r="C56">
        <v>5.6</v>
      </c>
      <c r="E56">
        <v>1</v>
      </c>
      <c r="F56">
        <v>3.9</v>
      </c>
      <c r="G56" t="s">
        <v>55</v>
      </c>
      <c r="H56">
        <f t="shared" si="0"/>
        <v>2</v>
      </c>
      <c r="I56">
        <v>8.5</v>
      </c>
      <c r="J56">
        <v>328</v>
      </c>
      <c r="K56">
        <v>63</v>
      </c>
      <c r="L56">
        <v>0.277</v>
      </c>
      <c r="M56">
        <v>0</v>
      </c>
      <c r="N56">
        <v>1</v>
      </c>
      <c r="O56">
        <v>1</v>
      </c>
      <c r="P56">
        <v>3.58</v>
      </c>
      <c r="Q56">
        <v>1</v>
      </c>
      <c r="R56">
        <v>6.54</v>
      </c>
      <c r="S56">
        <v>0</v>
      </c>
      <c r="T56" s="1">
        <f t="shared" si="1"/>
        <v>0</v>
      </c>
      <c r="U56" s="1">
        <f t="shared" si="2"/>
        <v>0</v>
      </c>
      <c r="V56" s="1">
        <f t="shared" si="3"/>
        <v>0</v>
      </c>
      <c r="W56" s="1">
        <f t="shared" si="4"/>
        <v>0</v>
      </c>
      <c r="X56" s="1">
        <f t="shared" si="5"/>
        <v>0</v>
      </c>
      <c r="Y56" s="1">
        <f t="shared" si="6"/>
        <v>0</v>
      </c>
      <c r="Z56" s="1">
        <f t="shared" si="7"/>
        <v>1</v>
      </c>
      <c r="AA56" s="1">
        <f t="shared" si="8"/>
        <v>0</v>
      </c>
      <c r="AB56" s="1">
        <f t="shared" si="9"/>
        <v>0</v>
      </c>
      <c r="AC56" s="1">
        <f t="shared" si="10"/>
        <v>0</v>
      </c>
      <c r="AD56" s="1">
        <f t="shared" si="11"/>
        <v>0</v>
      </c>
      <c r="AE56" s="1">
        <f t="shared" si="12"/>
        <v>0</v>
      </c>
      <c r="AF56" s="1">
        <f t="shared" si="13"/>
        <v>0</v>
      </c>
      <c r="AG56" s="1">
        <f t="shared" si="14"/>
        <v>0</v>
      </c>
      <c r="AH56" s="1">
        <f t="shared" si="15"/>
        <v>0</v>
      </c>
      <c r="AI56" s="1">
        <f t="shared" si="16"/>
        <v>0</v>
      </c>
      <c r="AJ56" s="1">
        <f t="shared" si="17"/>
        <v>0</v>
      </c>
      <c r="AK56" s="1">
        <f t="shared" si="18"/>
        <v>0</v>
      </c>
    </row>
    <row r="57" spans="1:37">
      <c r="A57">
        <v>56</v>
      </c>
      <c r="B57">
        <v>2016</v>
      </c>
      <c r="C57">
        <v>11.8</v>
      </c>
      <c r="E57">
        <v>1</v>
      </c>
      <c r="F57">
        <v>3.7</v>
      </c>
      <c r="G57" t="s">
        <v>55</v>
      </c>
      <c r="H57">
        <f t="shared" si="0"/>
        <v>2</v>
      </c>
      <c r="I57">
        <v>15.5</v>
      </c>
      <c r="J57">
        <v>617</v>
      </c>
      <c r="K57">
        <v>38</v>
      </c>
      <c r="L57">
        <v>0.1016</v>
      </c>
      <c r="M57">
        <v>0</v>
      </c>
      <c r="N57">
        <v>1</v>
      </c>
      <c r="O57">
        <v>1</v>
      </c>
      <c r="P57">
        <v>0.56</v>
      </c>
      <c r="Q57">
        <v>1</v>
      </c>
      <c r="R57">
        <v>1.84</v>
      </c>
      <c r="S57">
        <v>0</v>
      </c>
      <c r="T57" s="1">
        <f t="shared" si="1"/>
        <v>0</v>
      </c>
      <c r="U57" s="1">
        <f t="shared" si="2"/>
        <v>0</v>
      </c>
      <c r="V57" s="1">
        <f t="shared" si="3"/>
        <v>0</v>
      </c>
      <c r="W57" s="1">
        <f t="shared" si="4"/>
        <v>0</v>
      </c>
      <c r="X57" s="1">
        <f t="shared" si="5"/>
        <v>0</v>
      </c>
      <c r="Y57" s="1">
        <f t="shared" si="6"/>
        <v>0</v>
      </c>
      <c r="Z57" s="1">
        <f t="shared" si="7"/>
        <v>1</v>
      </c>
      <c r="AA57" s="1">
        <f t="shared" si="8"/>
        <v>0</v>
      </c>
      <c r="AB57" s="1">
        <f t="shared" si="9"/>
        <v>0</v>
      </c>
      <c r="AC57" s="1">
        <f t="shared" si="10"/>
        <v>0</v>
      </c>
      <c r="AD57" s="1">
        <f t="shared" si="11"/>
        <v>0</v>
      </c>
      <c r="AE57" s="1">
        <f t="shared" si="12"/>
        <v>0</v>
      </c>
      <c r="AF57" s="1">
        <f t="shared" si="13"/>
        <v>0</v>
      </c>
      <c r="AG57" s="1">
        <f t="shared" si="14"/>
        <v>0</v>
      </c>
      <c r="AH57" s="1">
        <f t="shared" si="15"/>
        <v>0</v>
      </c>
      <c r="AI57" s="1">
        <f t="shared" si="16"/>
        <v>0</v>
      </c>
      <c r="AJ57" s="1">
        <f t="shared" si="17"/>
        <v>0</v>
      </c>
      <c r="AK57" s="1">
        <f t="shared" si="18"/>
        <v>0</v>
      </c>
    </row>
    <row r="58" spans="1:37">
      <c r="A58">
        <v>57</v>
      </c>
      <c r="B58">
        <v>2015</v>
      </c>
      <c r="C58">
        <v>4.9</v>
      </c>
      <c r="E58">
        <v>1</v>
      </c>
      <c r="F58">
        <v>3.6</v>
      </c>
      <c r="G58" t="s">
        <v>55</v>
      </c>
      <c r="H58">
        <f t="shared" si="0"/>
        <v>2</v>
      </c>
      <c r="I58">
        <v>16.29</v>
      </c>
      <c r="J58">
        <v>423</v>
      </c>
      <c r="K58">
        <v>53</v>
      </c>
      <c r="L58">
        <v>0.2093</v>
      </c>
      <c r="M58">
        <v>1</v>
      </c>
      <c r="N58">
        <v>1</v>
      </c>
      <c r="O58">
        <v>1</v>
      </c>
      <c r="P58">
        <v>1.77</v>
      </c>
      <c r="Q58">
        <v>1</v>
      </c>
      <c r="R58">
        <v>5.19</v>
      </c>
      <c r="S58">
        <v>0</v>
      </c>
      <c r="T58" s="1">
        <f t="shared" si="1"/>
        <v>0</v>
      </c>
      <c r="U58" s="1">
        <f t="shared" si="2"/>
        <v>0</v>
      </c>
      <c r="V58" s="1">
        <f t="shared" si="3"/>
        <v>0</v>
      </c>
      <c r="W58" s="1">
        <f t="shared" si="4"/>
        <v>0</v>
      </c>
      <c r="X58" s="1">
        <f t="shared" si="5"/>
        <v>0</v>
      </c>
      <c r="Y58" s="1">
        <f t="shared" si="6"/>
        <v>0</v>
      </c>
      <c r="Z58" s="1">
        <f t="shared" si="7"/>
        <v>1</v>
      </c>
      <c r="AA58" s="1">
        <f t="shared" si="8"/>
        <v>0</v>
      </c>
      <c r="AB58" s="1">
        <f t="shared" si="9"/>
        <v>0</v>
      </c>
      <c r="AC58" s="1">
        <f t="shared" si="10"/>
        <v>0</v>
      </c>
      <c r="AD58" s="1">
        <f t="shared" si="11"/>
        <v>0</v>
      </c>
      <c r="AE58" s="1">
        <f t="shared" si="12"/>
        <v>0</v>
      </c>
      <c r="AF58" s="1">
        <f t="shared" si="13"/>
        <v>0</v>
      </c>
      <c r="AG58" s="1">
        <f t="shared" si="14"/>
        <v>0</v>
      </c>
      <c r="AH58" s="1">
        <f t="shared" si="15"/>
        <v>0</v>
      </c>
      <c r="AI58" s="1">
        <f t="shared" si="16"/>
        <v>0</v>
      </c>
      <c r="AJ58" s="1">
        <f t="shared" si="17"/>
        <v>0</v>
      </c>
      <c r="AK58" s="1">
        <f t="shared" si="18"/>
        <v>0</v>
      </c>
    </row>
    <row r="59" spans="1:37">
      <c r="A59">
        <v>58</v>
      </c>
      <c r="B59">
        <v>2016</v>
      </c>
      <c r="C59">
        <v>12.8</v>
      </c>
      <c r="E59">
        <v>0</v>
      </c>
      <c r="F59">
        <v>4</v>
      </c>
      <c r="G59" t="s">
        <v>55</v>
      </c>
      <c r="H59">
        <f t="shared" si="0"/>
        <v>2</v>
      </c>
      <c r="I59">
        <v>5.63</v>
      </c>
      <c r="J59">
        <v>167</v>
      </c>
      <c r="K59">
        <v>63</v>
      </c>
      <c r="L59">
        <v>0.1251</v>
      </c>
      <c r="M59">
        <v>0</v>
      </c>
      <c r="N59">
        <v>1</v>
      </c>
      <c r="O59">
        <v>1</v>
      </c>
      <c r="P59">
        <v>12.52</v>
      </c>
      <c r="Q59">
        <v>1</v>
      </c>
      <c r="R59">
        <v>31.15</v>
      </c>
      <c r="S59">
        <v>1</v>
      </c>
      <c r="T59" s="1">
        <f t="shared" si="1"/>
        <v>0</v>
      </c>
      <c r="U59" s="1">
        <f t="shared" si="2"/>
        <v>0</v>
      </c>
      <c r="V59" s="1">
        <f t="shared" si="3"/>
        <v>0</v>
      </c>
      <c r="W59" s="1">
        <f t="shared" si="4"/>
        <v>0</v>
      </c>
      <c r="X59" s="1">
        <f t="shared" si="5"/>
        <v>0</v>
      </c>
      <c r="Y59" s="1">
        <f t="shared" si="6"/>
        <v>0</v>
      </c>
      <c r="Z59" s="1">
        <f t="shared" si="7"/>
        <v>1</v>
      </c>
      <c r="AA59" s="1">
        <f t="shared" si="8"/>
        <v>0</v>
      </c>
      <c r="AB59" s="1">
        <f t="shared" si="9"/>
        <v>0</v>
      </c>
      <c r="AC59" s="1">
        <f t="shared" si="10"/>
        <v>0</v>
      </c>
      <c r="AD59" s="1">
        <f t="shared" si="11"/>
        <v>0</v>
      </c>
      <c r="AE59" s="1">
        <f t="shared" si="12"/>
        <v>0</v>
      </c>
      <c r="AF59" s="1">
        <f t="shared" si="13"/>
        <v>0</v>
      </c>
      <c r="AG59" s="1">
        <f t="shared" si="14"/>
        <v>0</v>
      </c>
      <c r="AH59" s="1">
        <f t="shared" si="15"/>
        <v>0</v>
      </c>
      <c r="AI59" s="1">
        <f t="shared" si="16"/>
        <v>0</v>
      </c>
      <c r="AJ59" s="1">
        <f t="shared" si="17"/>
        <v>0</v>
      </c>
      <c r="AK59" s="1">
        <f t="shared" si="18"/>
        <v>0</v>
      </c>
    </row>
    <row r="60" spans="1:37">
      <c r="A60">
        <v>59</v>
      </c>
      <c r="B60">
        <v>2016</v>
      </c>
      <c r="C60">
        <v>2</v>
      </c>
      <c r="E60">
        <v>1</v>
      </c>
      <c r="F60">
        <v>2.2</v>
      </c>
      <c r="G60" t="s">
        <v>55</v>
      </c>
      <c r="H60">
        <f t="shared" si="0"/>
        <v>2</v>
      </c>
      <c r="I60">
        <v>7.17</v>
      </c>
      <c r="J60">
        <v>115</v>
      </c>
      <c r="K60">
        <v>43</v>
      </c>
      <c r="L60">
        <v>0.4383</v>
      </c>
      <c r="M60">
        <v>0</v>
      </c>
      <c r="N60">
        <v>1</v>
      </c>
      <c r="O60">
        <v>1</v>
      </c>
      <c r="P60">
        <v>0.85</v>
      </c>
      <c r="Q60">
        <v>1</v>
      </c>
      <c r="R60">
        <v>0.85</v>
      </c>
      <c r="S60">
        <v>0</v>
      </c>
      <c r="T60" s="1">
        <f t="shared" si="1"/>
        <v>0</v>
      </c>
      <c r="U60" s="1">
        <f t="shared" si="2"/>
        <v>0</v>
      </c>
      <c r="V60" s="1">
        <f t="shared" si="3"/>
        <v>0</v>
      </c>
      <c r="W60" s="1">
        <f t="shared" si="4"/>
        <v>0</v>
      </c>
      <c r="X60" s="1">
        <f t="shared" si="5"/>
        <v>0</v>
      </c>
      <c r="Y60" s="1">
        <f t="shared" si="6"/>
        <v>0</v>
      </c>
      <c r="Z60" s="1">
        <f t="shared" si="7"/>
        <v>1</v>
      </c>
      <c r="AA60" s="1">
        <f t="shared" si="8"/>
        <v>0</v>
      </c>
      <c r="AB60" s="1">
        <f t="shared" si="9"/>
        <v>0</v>
      </c>
      <c r="AC60" s="1">
        <f t="shared" si="10"/>
        <v>0</v>
      </c>
      <c r="AD60" s="1">
        <f t="shared" si="11"/>
        <v>0</v>
      </c>
      <c r="AE60" s="1">
        <f t="shared" si="12"/>
        <v>0</v>
      </c>
      <c r="AF60" s="1">
        <f t="shared" si="13"/>
        <v>0</v>
      </c>
      <c r="AG60" s="1">
        <f t="shared" si="14"/>
        <v>0</v>
      </c>
      <c r="AH60" s="1">
        <f t="shared" si="15"/>
        <v>0</v>
      </c>
      <c r="AI60" s="1">
        <f t="shared" si="16"/>
        <v>0</v>
      </c>
      <c r="AJ60" s="1">
        <f t="shared" si="17"/>
        <v>0</v>
      </c>
      <c r="AK60" s="1">
        <f t="shared" si="18"/>
        <v>0</v>
      </c>
    </row>
    <row r="61" spans="1:37">
      <c r="A61">
        <v>60</v>
      </c>
      <c r="B61">
        <v>2015</v>
      </c>
      <c r="C61">
        <v>11.8</v>
      </c>
      <c r="E61">
        <v>1</v>
      </c>
      <c r="F61">
        <v>3.7</v>
      </c>
      <c r="G61" t="s">
        <v>55</v>
      </c>
      <c r="H61">
        <f t="shared" si="0"/>
        <v>2</v>
      </c>
      <c r="I61">
        <v>19.75</v>
      </c>
      <c r="J61">
        <v>341</v>
      </c>
      <c r="K61">
        <v>28</v>
      </c>
      <c r="L61">
        <v>0.018</v>
      </c>
      <c r="M61">
        <v>0</v>
      </c>
      <c r="N61">
        <v>0</v>
      </c>
      <c r="O61">
        <v>1</v>
      </c>
      <c r="P61">
        <v>4.07</v>
      </c>
      <c r="Q61">
        <v>1</v>
      </c>
      <c r="R61">
        <v>15.44</v>
      </c>
      <c r="S61">
        <v>0</v>
      </c>
      <c r="T61" s="1">
        <f t="shared" si="1"/>
        <v>0</v>
      </c>
      <c r="U61" s="1">
        <f t="shared" si="2"/>
        <v>0</v>
      </c>
      <c r="V61" s="1">
        <f t="shared" si="3"/>
        <v>0</v>
      </c>
      <c r="W61" s="1">
        <f t="shared" si="4"/>
        <v>0</v>
      </c>
      <c r="X61" s="1">
        <f t="shared" si="5"/>
        <v>0</v>
      </c>
      <c r="Y61" s="1">
        <f t="shared" si="6"/>
        <v>0</v>
      </c>
      <c r="Z61" s="1">
        <f t="shared" si="7"/>
        <v>1</v>
      </c>
      <c r="AA61" s="1">
        <f t="shared" si="8"/>
        <v>0</v>
      </c>
      <c r="AB61" s="1">
        <f t="shared" si="9"/>
        <v>0</v>
      </c>
      <c r="AC61" s="1">
        <f t="shared" si="10"/>
        <v>0</v>
      </c>
      <c r="AD61" s="1">
        <f t="shared" si="11"/>
        <v>0</v>
      </c>
      <c r="AE61" s="1">
        <f t="shared" si="12"/>
        <v>0</v>
      </c>
      <c r="AF61" s="1">
        <f t="shared" si="13"/>
        <v>0</v>
      </c>
      <c r="AG61" s="1">
        <f t="shared" si="14"/>
        <v>0</v>
      </c>
      <c r="AH61" s="1">
        <f t="shared" si="15"/>
        <v>0</v>
      </c>
      <c r="AI61" s="1">
        <f t="shared" si="16"/>
        <v>0</v>
      </c>
      <c r="AJ61" s="1">
        <f t="shared" si="17"/>
        <v>0</v>
      </c>
      <c r="AK61" s="1">
        <f t="shared" si="18"/>
        <v>0</v>
      </c>
    </row>
    <row r="62" spans="1:37">
      <c r="A62">
        <v>61</v>
      </c>
      <c r="B62">
        <v>2017</v>
      </c>
      <c r="C62">
        <v>1.8</v>
      </c>
      <c r="E62">
        <v>0</v>
      </c>
      <c r="F62">
        <v>3.6</v>
      </c>
      <c r="G62" t="s">
        <v>55</v>
      </c>
      <c r="H62">
        <f t="shared" si="0"/>
        <v>2</v>
      </c>
      <c r="I62">
        <v>10</v>
      </c>
      <c r="J62">
        <v>160</v>
      </c>
      <c r="K62">
        <v>58</v>
      </c>
      <c r="L62">
        <v>0.5909</v>
      </c>
      <c r="M62">
        <v>0</v>
      </c>
      <c r="N62">
        <v>1</v>
      </c>
      <c r="O62">
        <v>1</v>
      </c>
      <c r="P62">
        <v>1.15</v>
      </c>
      <c r="Q62">
        <v>1</v>
      </c>
      <c r="R62">
        <v>3.15</v>
      </c>
      <c r="S62">
        <v>0</v>
      </c>
      <c r="T62" s="1">
        <f t="shared" si="1"/>
        <v>0</v>
      </c>
      <c r="U62" s="1">
        <f t="shared" si="2"/>
        <v>0</v>
      </c>
      <c r="V62" s="1">
        <f t="shared" si="3"/>
        <v>0</v>
      </c>
      <c r="W62" s="1">
        <f t="shared" si="4"/>
        <v>0</v>
      </c>
      <c r="X62" s="1">
        <f t="shared" si="5"/>
        <v>0</v>
      </c>
      <c r="Y62" s="1">
        <f t="shared" si="6"/>
        <v>0</v>
      </c>
      <c r="Z62" s="1">
        <f t="shared" si="7"/>
        <v>1</v>
      </c>
      <c r="AA62" s="1">
        <f t="shared" si="8"/>
        <v>0</v>
      </c>
      <c r="AB62" s="1">
        <f t="shared" si="9"/>
        <v>0</v>
      </c>
      <c r="AC62" s="1">
        <f t="shared" si="10"/>
        <v>0</v>
      </c>
      <c r="AD62" s="1">
        <f t="shared" si="11"/>
        <v>0</v>
      </c>
      <c r="AE62" s="1">
        <f t="shared" si="12"/>
        <v>0</v>
      </c>
      <c r="AF62" s="1">
        <f t="shared" si="13"/>
        <v>0</v>
      </c>
      <c r="AG62" s="1">
        <f t="shared" si="14"/>
        <v>0</v>
      </c>
      <c r="AH62" s="1">
        <f t="shared" si="15"/>
        <v>0</v>
      </c>
      <c r="AI62" s="1">
        <f t="shared" si="16"/>
        <v>0</v>
      </c>
      <c r="AJ62" s="1">
        <f t="shared" si="17"/>
        <v>0</v>
      </c>
      <c r="AK62" s="1">
        <f t="shared" si="18"/>
        <v>0</v>
      </c>
    </row>
    <row r="63" spans="1:37">
      <c r="A63">
        <v>62</v>
      </c>
      <c r="B63">
        <v>2015</v>
      </c>
      <c r="C63">
        <v>10.8</v>
      </c>
      <c r="E63">
        <v>1</v>
      </c>
      <c r="F63">
        <v>4.2</v>
      </c>
      <c r="G63" t="s">
        <v>55</v>
      </c>
      <c r="H63">
        <f t="shared" si="0"/>
        <v>2</v>
      </c>
      <c r="I63">
        <v>6.88</v>
      </c>
      <c r="J63">
        <v>408</v>
      </c>
      <c r="K63">
        <v>33</v>
      </c>
      <c r="L63">
        <v>0.2111</v>
      </c>
      <c r="M63">
        <v>0</v>
      </c>
      <c r="N63">
        <v>0</v>
      </c>
      <c r="O63">
        <v>1</v>
      </c>
      <c r="P63">
        <v>6.34</v>
      </c>
      <c r="Q63">
        <v>1</v>
      </c>
      <c r="R63">
        <v>25.3</v>
      </c>
      <c r="S63">
        <v>0</v>
      </c>
      <c r="T63" s="1">
        <f t="shared" si="1"/>
        <v>0</v>
      </c>
      <c r="U63" s="1">
        <f t="shared" si="2"/>
        <v>0</v>
      </c>
      <c r="V63" s="1">
        <f t="shared" si="3"/>
        <v>0</v>
      </c>
      <c r="W63" s="1">
        <f t="shared" si="4"/>
        <v>0</v>
      </c>
      <c r="X63" s="1">
        <f t="shared" si="5"/>
        <v>0</v>
      </c>
      <c r="Y63" s="1">
        <f t="shared" si="6"/>
        <v>0</v>
      </c>
      <c r="Z63" s="1">
        <f t="shared" si="7"/>
        <v>1</v>
      </c>
      <c r="AA63" s="1">
        <f t="shared" si="8"/>
        <v>0</v>
      </c>
      <c r="AB63" s="1">
        <f t="shared" si="9"/>
        <v>0</v>
      </c>
      <c r="AC63" s="1">
        <f t="shared" si="10"/>
        <v>0</v>
      </c>
      <c r="AD63" s="1">
        <f t="shared" si="11"/>
        <v>0</v>
      </c>
      <c r="AE63" s="1">
        <f t="shared" si="12"/>
        <v>0</v>
      </c>
      <c r="AF63" s="1">
        <f t="shared" si="13"/>
        <v>0</v>
      </c>
      <c r="AG63" s="1">
        <f t="shared" si="14"/>
        <v>0</v>
      </c>
      <c r="AH63" s="1">
        <f t="shared" si="15"/>
        <v>0</v>
      </c>
      <c r="AI63" s="1">
        <f t="shared" si="16"/>
        <v>0</v>
      </c>
      <c r="AJ63" s="1">
        <f t="shared" si="17"/>
        <v>0</v>
      </c>
      <c r="AK63" s="1">
        <f t="shared" si="18"/>
        <v>0</v>
      </c>
    </row>
    <row r="64" spans="1:37">
      <c r="A64">
        <v>63</v>
      </c>
      <c r="B64">
        <v>2015</v>
      </c>
      <c r="C64">
        <v>5.9</v>
      </c>
      <c r="E64">
        <v>1</v>
      </c>
      <c r="F64">
        <v>4.4</v>
      </c>
      <c r="G64" t="s">
        <v>55</v>
      </c>
      <c r="H64">
        <f t="shared" si="0"/>
        <v>2</v>
      </c>
      <c r="I64">
        <v>3.5</v>
      </c>
      <c r="J64">
        <v>155</v>
      </c>
      <c r="K64">
        <v>68</v>
      </c>
      <c r="L64">
        <v>0.4025</v>
      </c>
      <c r="M64">
        <v>0</v>
      </c>
      <c r="N64">
        <v>1</v>
      </c>
      <c r="O64">
        <v>1</v>
      </c>
      <c r="P64">
        <v>8.97</v>
      </c>
      <c r="Q64">
        <v>1</v>
      </c>
      <c r="R64">
        <v>28.78</v>
      </c>
      <c r="S64">
        <v>1</v>
      </c>
      <c r="T64" s="1">
        <f t="shared" si="1"/>
        <v>0</v>
      </c>
      <c r="U64" s="1">
        <f t="shared" si="2"/>
        <v>0</v>
      </c>
      <c r="V64" s="1">
        <f t="shared" si="3"/>
        <v>0</v>
      </c>
      <c r="W64" s="1">
        <f t="shared" si="4"/>
        <v>0</v>
      </c>
      <c r="X64" s="1">
        <f t="shared" si="5"/>
        <v>0</v>
      </c>
      <c r="Y64" s="1">
        <f t="shared" si="6"/>
        <v>0</v>
      </c>
      <c r="Z64" s="1">
        <f t="shared" si="7"/>
        <v>1</v>
      </c>
      <c r="AA64" s="1">
        <f t="shared" si="8"/>
        <v>0</v>
      </c>
      <c r="AB64" s="1">
        <f t="shared" si="9"/>
        <v>0</v>
      </c>
      <c r="AC64" s="1">
        <f t="shared" si="10"/>
        <v>0</v>
      </c>
      <c r="AD64" s="1">
        <f t="shared" si="11"/>
        <v>0</v>
      </c>
      <c r="AE64" s="1">
        <f t="shared" si="12"/>
        <v>0</v>
      </c>
      <c r="AF64" s="1">
        <f t="shared" si="13"/>
        <v>0</v>
      </c>
      <c r="AG64" s="1">
        <f t="shared" si="14"/>
        <v>0</v>
      </c>
      <c r="AH64" s="1">
        <f t="shared" si="15"/>
        <v>0</v>
      </c>
      <c r="AI64" s="1">
        <f t="shared" si="16"/>
        <v>0</v>
      </c>
      <c r="AJ64" s="1">
        <f t="shared" si="17"/>
        <v>0</v>
      </c>
      <c r="AK64" s="1">
        <f t="shared" si="18"/>
        <v>0</v>
      </c>
    </row>
    <row r="65" spans="1:37">
      <c r="A65">
        <v>64</v>
      </c>
      <c r="B65">
        <v>2015</v>
      </c>
      <c r="C65">
        <v>3.3</v>
      </c>
      <c r="E65">
        <v>1</v>
      </c>
      <c r="F65">
        <v>3.8</v>
      </c>
      <c r="G65" t="s">
        <v>55</v>
      </c>
      <c r="H65">
        <f t="shared" si="0"/>
        <v>2</v>
      </c>
      <c r="I65">
        <v>10.5</v>
      </c>
      <c r="J65">
        <v>305</v>
      </c>
      <c r="K65">
        <v>53</v>
      </c>
      <c r="L65">
        <v>0.1243</v>
      </c>
      <c r="M65">
        <v>0</v>
      </c>
      <c r="N65">
        <v>1</v>
      </c>
      <c r="O65">
        <v>1</v>
      </c>
      <c r="P65">
        <v>3.25</v>
      </c>
      <c r="Q65">
        <v>1</v>
      </c>
      <c r="R65">
        <v>8.05</v>
      </c>
      <c r="S65">
        <v>0</v>
      </c>
      <c r="T65" s="1">
        <f t="shared" si="1"/>
        <v>0</v>
      </c>
      <c r="U65" s="1">
        <f t="shared" si="2"/>
        <v>0</v>
      </c>
      <c r="V65" s="1">
        <f t="shared" si="3"/>
        <v>0</v>
      </c>
      <c r="W65" s="1">
        <f t="shared" si="4"/>
        <v>0</v>
      </c>
      <c r="X65" s="1">
        <f t="shared" si="5"/>
        <v>0</v>
      </c>
      <c r="Y65" s="1">
        <f t="shared" si="6"/>
        <v>0</v>
      </c>
      <c r="Z65" s="1">
        <f t="shared" si="7"/>
        <v>1</v>
      </c>
      <c r="AA65" s="1">
        <f t="shared" si="8"/>
        <v>0</v>
      </c>
      <c r="AB65" s="1">
        <f t="shared" si="9"/>
        <v>0</v>
      </c>
      <c r="AC65" s="1">
        <f t="shared" si="10"/>
        <v>0</v>
      </c>
      <c r="AD65" s="1">
        <f t="shared" si="11"/>
        <v>0</v>
      </c>
      <c r="AE65" s="1">
        <f t="shared" si="12"/>
        <v>0</v>
      </c>
      <c r="AF65" s="1">
        <f t="shared" si="13"/>
        <v>0</v>
      </c>
      <c r="AG65" s="1">
        <f t="shared" si="14"/>
        <v>0</v>
      </c>
      <c r="AH65" s="1">
        <f t="shared" si="15"/>
        <v>0</v>
      </c>
      <c r="AI65" s="1">
        <f t="shared" si="16"/>
        <v>0</v>
      </c>
      <c r="AJ65" s="1">
        <f t="shared" si="17"/>
        <v>0</v>
      </c>
      <c r="AK65" s="1">
        <f t="shared" si="18"/>
        <v>0</v>
      </c>
    </row>
    <row r="66" spans="1:37">
      <c r="A66">
        <v>65</v>
      </c>
      <c r="B66">
        <v>2015</v>
      </c>
      <c r="C66">
        <v>12.8</v>
      </c>
      <c r="E66">
        <v>1</v>
      </c>
      <c r="F66">
        <v>4.3</v>
      </c>
      <c r="G66" t="s">
        <v>55</v>
      </c>
      <c r="H66">
        <f t="shared" si="0"/>
        <v>2</v>
      </c>
      <c r="I66">
        <v>6.44</v>
      </c>
      <c r="J66">
        <v>288</v>
      </c>
      <c r="K66">
        <v>63</v>
      </c>
      <c r="L66">
        <v>0.1767</v>
      </c>
      <c r="M66">
        <v>0</v>
      </c>
      <c r="N66">
        <v>1</v>
      </c>
      <c r="O66">
        <v>1</v>
      </c>
      <c r="P66">
        <v>4.8</v>
      </c>
      <c r="Q66">
        <v>1</v>
      </c>
      <c r="R66">
        <v>11.07</v>
      </c>
      <c r="S66">
        <v>0</v>
      </c>
      <c r="T66" s="1">
        <f t="shared" si="1"/>
        <v>0</v>
      </c>
      <c r="U66" s="1">
        <f t="shared" si="2"/>
        <v>0</v>
      </c>
      <c r="V66" s="1">
        <f t="shared" si="3"/>
        <v>0</v>
      </c>
      <c r="W66" s="1">
        <f t="shared" si="4"/>
        <v>0</v>
      </c>
      <c r="X66" s="1">
        <f t="shared" si="5"/>
        <v>0</v>
      </c>
      <c r="Y66" s="1">
        <f t="shared" si="6"/>
        <v>0</v>
      </c>
      <c r="Z66" s="1">
        <f t="shared" si="7"/>
        <v>1</v>
      </c>
      <c r="AA66" s="1">
        <f t="shared" si="8"/>
        <v>0</v>
      </c>
      <c r="AB66" s="1">
        <f t="shared" si="9"/>
        <v>0</v>
      </c>
      <c r="AC66" s="1">
        <f t="shared" si="10"/>
        <v>0</v>
      </c>
      <c r="AD66" s="1">
        <f t="shared" si="11"/>
        <v>0</v>
      </c>
      <c r="AE66" s="1">
        <f t="shared" si="12"/>
        <v>0</v>
      </c>
      <c r="AF66" s="1">
        <f t="shared" si="13"/>
        <v>0</v>
      </c>
      <c r="AG66" s="1">
        <f t="shared" si="14"/>
        <v>0</v>
      </c>
      <c r="AH66" s="1">
        <f t="shared" si="15"/>
        <v>0</v>
      </c>
      <c r="AI66" s="1">
        <f t="shared" si="16"/>
        <v>0</v>
      </c>
      <c r="AJ66" s="1">
        <f t="shared" si="17"/>
        <v>0</v>
      </c>
      <c r="AK66" s="1">
        <f t="shared" si="18"/>
        <v>0</v>
      </c>
    </row>
    <row r="67" spans="1:37">
      <c r="A67">
        <v>66</v>
      </c>
      <c r="B67">
        <v>2015</v>
      </c>
      <c r="C67">
        <v>6.7</v>
      </c>
      <c r="E67">
        <v>1</v>
      </c>
      <c r="F67">
        <v>3.9</v>
      </c>
      <c r="G67" t="s">
        <v>55</v>
      </c>
      <c r="H67">
        <f t="shared" ref="H67:H130" si="19">IF(G67="Melanoma",0,IF(G67="NSCLC",1,2))</f>
        <v>2</v>
      </c>
      <c r="I67">
        <v>7.43</v>
      </c>
      <c r="J67">
        <v>356</v>
      </c>
      <c r="K67">
        <v>48</v>
      </c>
      <c r="L67">
        <v>0.0074</v>
      </c>
      <c r="M67">
        <v>0</v>
      </c>
      <c r="N67">
        <v>1</v>
      </c>
      <c r="O67">
        <v>1</v>
      </c>
      <c r="P67">
        <v>4.99</v>
      </c>
      <c r="Q67">
        <v>1</v>
      </c>
      <c r="R67">
        <v>10.25</v>
      </c>
      <c r="S67">
        <v>0</v>
      </c>
      <c r="T67" s="1">
        <f t="shared" ref="T67:T130" si="20">IF($G67="Bladder",1,0)</f>
        <v>0</v>
      </c>
      <c r="U67" s="1">
        <f t="shared" ref="U67:U130" si="21">IF($G67="Breast",1,0)</f>
        <v>0</v>
      </c>
      <c r="V67" s="1">
        <f t="shared" ref="V67:V130" si="22">IF($G67="Colorectal",1,0)</f>
        <v>0</v>
      </c>
      <c r="W67" s="1">
        <f t="shared" ref="W67:W130" si="23">IF($G67="Endometrial",1,0)</f>
        <v>0</v>
      </c>
      <c r="X67" s="1">
        <f t="shared" ref="X67:X130" si="24">IF($G67="Esophageal",1,0)</f>
        <v>0</v>
      </c>
      <c r="Y67" s="1">
        <f t="shared" ref="Y67:Y130" si="25">IF($G67="Gastric",1,0)</f>
        <v>0</v>
      </c>
      <c r="Z67" s="1">
        <f t="shared" ref="Z67:Z130" si="26">IF($G67="Head &amp; Neck",1,0)</f>
        <v>1</v>
      </c>
      <c r="AA67" s="1">
        <f t="shared" ref="AA67:AA130" si="27">IF($G67="Hepatobiliary",1,0)</f>
        <v>0</v>
      </c>
      <c r="AB67" s="1">
        <f t="shared" ref="AB67:AB130" si="28">IF($G67="Melanoma",1,0)</f>
        <v>0</v>
      </c>
      <c r="AC67" s="1">
        <f t="shared" ref="AC67:AC130" si="29">IF($G67="Mesothelioma",1,0)</f>
        <v>0</v>
      </c>
      <c r="AD67" s="1">
        <f t="shared" ref="AD67:AD130" si="30">IF($G67="NSCLC",1,0)</f>
        <v>0</v>
      </c>
      <c r="AE67" s="1">
        <f t="shared" ref="AE67:AE130" si="31">IF($G67="Ovarian",1,0)</f>
        <v>0</v>
      </c>
      <c r="AF67" s="1">
        <f t="shared" ref="AF67:AF130" si="32">IF($G67="Pancreatic",1,0)</f>
        <v>0</v>
      </c>
      <c r="AG67" s="1">
        <f t="shared" ref="AG67:AG130" si="33">IF($G67="Renal",1,0)</f>
        <v>0</v>
      </c>
      <c r="AH67" s="1">
        <f t="shared" ref="AH67:AH130" si="34">IF($G67="Sarcoma",1,0)</f>
        <v>0</v>
      </c>
      <c r="AI67" s="1">
        <f t="shared" ref="AI67:AI130" si="35">IF($G67="SCLC",1,0)</f>
        <v>0</v>
      </c>
      <c r="AJ67" s="1">
        <f t="shared" ref="AJ67:AJ130" si="36">IF($G67="Unknown primary",1,0)</f>
        <v>0</v>
      </c>
      <c r="AK67" s="1">
        <f t="shared" ref="AK67:AK130" si="37">IF($G67="CNS",1,0)</f>
        <v>0</v>
      </c>
    </row>
    <row r="68" spans="1:37">
      <c r="A68">
        <v>67</v>
      </c>
      <c r="B68">
        <v>2016</v>
      </c>
      <c r="C68">
        <v>10.8</v>
      </c>
      <c r="E68">
        <v>1</v>
      </c>
      <c r="F68">
        <v>4.3</v>
      </c>
      <c r="G68" t="s">
        <v>55</v>
      </c>
      <c r="H68">
        <f t="shared" si="19"/>
        <v>2</v>
      </c>
      <c r="I68">
        <v>5</v>
      </c>
      <c r="J68">
        <v>345</v>
      </c>
      <c r="K68">
        <v>68</v>
      </c>
      <c r="L68">
        <v>0.5247</v>
      </c>
      <c r="M68">
        <v>0</v>
      </c>
      <c r="N68">
        <v>1</v>
      </c>
      <c r="O68">
        <v>1</v>
      </c>
      <c r="P68">
        <v>25.53</v>
      </c>
      <c r="Q68">
        <v>0</v>
      </c>
      <c r="R68">
        <v>44.42</v>
      </c>
      <c r="S68">
        <v>1</v>
      </c>
      <c r="T68" s="1">
        <f t="shared" si="20"/>
        <v>0</v>
      </c>
      <c r="U68" s="1">
        <f t="shared" si="21"/>
        <v>0</v>
      </c>
      <c r="V68" s="1">
        <f t="shared" si="22"/>
        <v>0</v>
      </c>
      <c r="W68" s="1">
        <f t="shared" si="23"/>
        <v>0</v>
      </c>
      <c r="X68" s="1">
        <f t="shared" si="24"/>
        <v>0</v>
      </c>
      <c r="Y68" s="1">
        <f t="shared" si="25"/>
        <v>0</v>
      </c>
      <c r="Z68" s="1">
        <f t="shared" si="26"/>
        <v>1</v>
      </c>
      <c r="AA68" s="1">
        <f t="shared" si="27"/>
        <v>0</v>
      </c>
      <c r="AB68" s="1">
        <f t="shared" si="28"/>
        <v>0</v>
      </c>
      <c r="AC68" s="1">
        <f t="shared" si="29"/>
        <v>0</v>
      </c>
      <c r="AD68" s="1">
        <f t="shared" si="30"/>
        <v>0</v>
      </c>
      <c r="AE68" s="1">
        <f t="shared" si="31"/>
        <v>0</v>
      </c>
      <c r="AF68" s="1">
        <f t="shared" si="32"/>
        <v>0</v>
      </c>
      <c r="AG68" s="1">
        <f t="shared" si="33"/>
        <v>0</v>
      </c>
      <c r="AH68" s="1">
        <f t="shared" si="34"/>
        <v>0</v>
      </c>
      <c r="AI68" s="1">
        <f t="shared" si="35"/>
        <v>0</v>
      </c>
      <c r="AJ68" s="1">
        <f t="shared" si="36"/>
        <v>0</v>
      </c>
      <c r="AK68" s="1">
        <f t="shared" si="37"/>
        <v>0</v>
      </c>
    </row>
    <row r="69" spans="1:37">
      <c r="A69">
        <v>68</v>
      </c>
      <c r="B69">
        <v>2015</v>
      </c>
      <c r="C69">
        <v>5.6</v>
      </c>
      <c r="E69">
        <v>1</v>
      </c>
      <c r="F69">
        <v>4.5</v>
      </c>
      <c r="G69" t="s">
        <v>55</v>
      </c>
      <c r="H69">
        <f t="shared" si="19"/>
        <v>2</v>
      </c>
      <c r="I69">
        <v>31</v>
      </c>
      <c r="J69">
        <v>396</v>
      </c>
      <c r="K69">
        <v>53</v>
      </c>
      <c r="L69">
        <v>0.2742</v>
      </c>
      <c r="M69">
        <v>0</v>
      </c>
      <c r="N69">
        <v>1</v>
      </c>
      <c r="O69">
        <v>1</v>
      </c>
      <c r="P69">
        <v>1.71</v>
      </c>
      <c r="Q69">
        <v>1</v>
      </c>
      <c r="R69">
        <v>5.91</v>
      </c>
      <c r="S69">
        <v>0</v>
      </c>
      <c r="T69" s="1">
        <f t="shared" si="20"/>
        <v>0</v>
      </c>
      <c r="U69" s="1">
        <f t="shared" si="21"/>
        <v>0</v>
      </c>
      <c r="V69" s="1">
        <f t="shared" si="22"/>
        <v>0</v>
      </c>
      <c r="W69" s="1">
        <f t="shared" si="23"/>
        <v>0</v>
      </c>
      <c r="X69" s="1">
        <f t="shared" si="24"/>
        <v>0</v>
      </c>
      <c r="Y69" s="1">
        <f t="shared" si="25"/>
        <v>0</v>
      </c>
      <c r="Z69" s="1">
        <f t="shared" si="26"/>
        <v>1</v>
      </c>
      <c r="AA69" s="1">
        <f t="shared" si="27"/>
        <v>0</v>
      </c>
      <c r="AB69" s="1">
        <f t="shared" si="28"/>
        <v>0</v>
      </c>
      <c r="AC69" s="1">
        <f t="shared" si="29"/>
        <v>0</v>
      </c>
      <c r="AD69" s="1">
        <f t="shared" si="30"/>
        <v>0</v>
      </c>
      <c r="AE69" s="1">
        <f t="shared" si="31"/>
        <v>0</v>
      </c>
      <c r="AF69" s="1">
        <f t="shared" si="32"/>
        <v>0</v>
      </c>
      <c r="AG69" s="1">
        <f t="shared" si="33"/>
        <v>0</v>
      </c>
      <c r="AH69" s="1">
        <f t="shared" si="34"/>
        <v>0</v>
      </c>
      <c r="AI69" s="1">
        <f t="shared" si="35"/>
        <v>0</v>
      </c>
      <c r="AJ69" s="1">
        <f t="shared" si="36"/>
        <v>0</v>
      </c>
      <c r="AK69" s="1">
        <f t="shared" si="37"/>
        <v>0</v>
      </c>
    </row>
    <row r="70" spans="1:37">
      <c r="A70">
        <v>69</v>
      </c>
      <c r="B70">
        <v>2015</v>
      </c>
      <c r="C70">
        <v>4.9</v>
      </c>
      <c r="E70">
        <v>1</v>
      </c>
      <c r="F70">
        <v>4.7</v>
      </c>
      <c r="G70" t="s">
        <v>55</v>
      </c>
      <c r="H70">
        <f t="shared" si="19"/>
        <v>2</v>
      </c>
      <c r="I70">
        <v>5.83</v>
      </c>
      <c r="J70">
        <v>221</v>
      </c>
      <c r="K70">
        <v>48</v>
      </c>
      <c r="L70">
        <v>0.0857</v>
      </c>
      <c r="M70">
        <v>1</v>
      </c>
      <c r="N70">
        <v>1</v>
      </c>
      <c r="O70">
        <v>1</v>
      </c>
      <c r="P70">
        <v>1.77</v>
      </c>
      <c r="Q70">
        <v>1</v>
      </c>
      <c r="R70">
        <v>11.63</v>
      </c>
      <c r="S70">
        <v>0</v>
      </c>
      <c r="T70" s="1">
        <f t="shared" si="20"/>
        <v>0</v>
      </c>
      <c r="U70" s="1">
        <f t="shared" si="21"/>
        <v>0</v>
      </c>
      <c r="V70" s="1">
        <f t="shared" si="22"/>
        <v>0</v>
      </c>
      <c r="W70" s="1">
        <f t="shared" si="23"/>
        <v>0</v>
      </c>
      <c r="X70" s="1">
        <f t="shared" si="24"/>
        <v>0</v>
      </c>
      <c r="Y70" s="1">
        <f t="shared" si="25"/>
        <v>0</v>
      </c>
      <c r="Z70" s="1">
        <f t="shared" si="26"/>
        <v>1</v>
      </c>
      <c r="AA70" s="1">
        <f t="shared" si="27"/>
        <v>0</v>
      </c>
      <c r="AB70" s="1">
        <f t="shared" si="28"/>
        <v>0</v>
      </c>
      <c r="AC70" s="1">
        <f t="shared" si="29"/>
        <v>0</v>
      </c>
      <c r="AD70" s="1">
        <f t="shared" si="30"/>
        <v>0</v>
      </c>
      <c r="AE70" s="1">
        <f t="shared" si="31"/>
        <v>0</v>
      </c>
      <c r="AF70" s="1">
        <f t="shared" si="32"/>
        <v>0</v>
      </c>
      <c r="AG70" s="1">
        <f t="shared" si="33"/>
        <v>0</v>
      </c>
      <c r="AH70" s="1">
        <f t="shared" si="34"/>
        <v>0</v>
      </c>
      <c r="AI70" s="1">
        <f t="shared" si="35"/>
        <v>0</v>
      </c>
      <c r="AJ70" s="1">
        <f t="shared" si="36"/>
        <v>0</v>
      </c>
      <c r="AK70" s="1">
        <f t="shared" si="37"/>
        <v>0</v>
      </c>
    </row>
    <row r="71" spans="1:37">
      <c r="A71">
        <v>70</v>
      </c>
      <c r="B71">
        <v>2015</v>
      </c>
      <c r="C71">
        <v>1.1</v>
      </c>
      <c r="E71">
        <v>1</v>
      </c>
      <c r="F71">
        <v>4.5</v>
      </c>
      <c r="G71" t="s">
        <v>55</v>
      </c>
      <c r="H71">
        <f t="shared" si="19"/>
        <v>2</v>
      </c>
      <c r="I71">
        <v>7.38</v>
      </c>
      <c r="J71">
        <v>279</v>
      </c>
      <c r="K71">
        <v>33</v>
      </c>
      <c r="L71">
        <v>0.0454</v>
      </c>
      <c r="M71">
        <v>0</v>
      </c>
      <c r="N71">
        <v>1</v>
      </c>
      <c r="O71">
        <v>1</v>
      </c>
      <c r="P71">
        <v>2.07</v>
      </c>
      <c r="Q71">
        <v>1</v>
      </c>
      <c r="R71">
        <v>10.32</v>
      </c>
      <c r="S71">
        <v>0</v>
      </c>
      <c r="T71" s="1">
        <f t="shared" si="20"/>
        <v>0</v>
      </c>
      <c r="U71" s="1">
        <f t="shared" si="21"/>
        <v>0</v>
      </c>
      <c r="V71" s="1">
        <f t="shared" si="22"/>
        <v>0</v>
      </c>
      <c r="W71" s="1">
        <f t="shared" si="23"/>
        <v>0</v>
      </c>
      <c r="X71" s="1">
        <f t="shared" si="24"/>
        <v>0</v>
      </c>
      <c r="Y71" s="1">
        <f t="shared" si="25"/>
        <v>0</v>
      </c>
      <c r="Z71" s="1">
        <f t="shared" si="26"/>
        <v>1</v>
      </c>
      <c r="AA71" s="1">
        <f t="shared" si="27"/>
        <v>0</v>
      </c>
      <c r="AB71" s="1">
        <f t="shared" si="28"/>
        <v>0</v>
      </c>
      <c r="AC71" s="1">
        <f t="shared" si="29"/>
        <v>0</v>
      </c>
      <c r="AD71" s="1">
        <f t="shared" si="30"/>
        <v>0</v>
      </c>
      <c r="AE71" s="1">
        <f t="shared" si="31"/>
        <v>0</v>
      </c>
      <c r="AF71" s="1">
        <f t="shared" si="32"/>
        <v>0</v>
      </c>
      <c r="AG71" s="1">
        <f t="shared" si="33"/>
        <v>0</v>
      </c>
      <c r="AH71" s="1">
        <f t="shared" si="34"/>
        <v>0</v>
      </c>
      <c r="AI71" s="1">
        <f t="shared" si="35"/>
        <v>0</v>
      </c>
      <c r="AJ71" s="1">
        <f t="shared" si="36"/>
        <v>0</v>
      </c>
      <c r="AK71" s="1">
        <f t="shared" si="37"/>
        <v>0</v>
      </c>
    </row>
    <row r="72" spans="1:37">
      <c r="A72">
        <v>71</v>
      </c>
      <c r="B72">
        <v>2015</v>
      </c>
      <c r="C72">
        <v>8.9</v>
      </c>
      <c r="E72">
        <v>0</v>
      </c>
      <c r="F72">
        <v>4.1</v>
      </c>
      <c r="G72" t="s">
        <v>55</v>
      </c>
      <c r="H72">
        <f t="shared" si="19"/>
        <v>2</v>
      </c>
      <c r="I72">
        <v>9.4</v>
      </c>
      <c r="J72">
        <v>255</v>
      </c>
      <c r="K72">
        <v>53</v>
      </c>
      <c r="L72">
        <v>0.2607</v>
      </c>
      <c r="M72">
        <v>1</v>
      </c>
      <c r="N72">
        <v>0</v>
      </c>
      <c r="O72">
        <v>1</v>
      </c>
      <c r="P72">
        <v>1.74</v>
      </c>
      <c r="Q72">
        <v>1</v>
      </c>
      <c r="R72">
        <v>27.86</v>
      </c>
      <c r="S72">
        <v>0</v>
      </c>
      <c r="T72" s="1">
        <f t="shared" si="20"/>
        <v>0</v>
      </c>
      <c r="U72" s="1">
        <f t="shared" si="21"/>
        <v>0</v>
      </c>
      <c r="V72" s="1">
        <f t="shared" si="22"/>
        <v>0</v>
      </c>
      <c r="W72" s="1">
        <f t="shared" si="23"/>
        <v>0</v>
      </c>
      <c r="X72" s="1">
        <f t="shared" si="24"/>
        <v>0</v>
      </c>
      <c r="Y72" s="1">
        <f t="shared" si="25"/>
        <v>0</v>
      </c>
      <c r="Z72" s="1">
        <f t="shared" si="26"/>
        <v>1</v>
      </c>
      <c r="AA72" s="1">
        <f t="shared" si="27"/>
        <v>0</v>
      </c>
      <c r="AB72" s="1">
        <f t="shared" si="28"/>
        <v>0</v>
      </c>
      <c r="AC72" s="1">
        <f t="shared" si="29"/>
        <v>0</v>
      </c>
      <c r="AD72" s="1">
        <f t="shared" si="30"/>
        <v>0</v>
      </c>
      <c r="AE72" s="1">
        <f t="shared" si="31"/>
        <v>0</v>
      </c>
      <c r="AF72" s="1">
        <f t="shared" si="32"/>
        <v>0</v>
      </c>
      <c r="AG72" s="1">
        <f t="shared" si="33"/>
        <v>0</v>
      </c>
      <c r="AH72" s="1">
        <f t="shared" si="34"/>
        <v>0</v>
      </c>
      <c r="AI72" s="1">
        <f t="shared" si="35"/>
        <v>0</v>
      </c>
      <c r="AJ72" s="1">
        <f t="shared" si="36"/>
        <v>0</v>
      </c>
      <c r="AK72" s="1">
        <f t="shared" si="37"/>
        <v>0</v>
      </c>
    </row>
    <row r="73" spans="1:37">
      <c r="A73">
        <v>72</v>
      </c>
      <c r="B73">
        <v>2016</v>
      </c>
      <c r="C73">
        <v>2</v>
      </c>
      <c r="E73">
        <v>1</v>
      </c>
      <c r="F73">
        <v>3.2</v>
      </c>
      <c r="G73" t="s">
        <v>55</v>
      </c>
      <c r="H73">
        <f t="shared" si="19"/>
        <v>2</v>
      </c>
      <c r="I73">
        <v>13.4</v>
      </c>
      <c r="J73">
        <v>220</v>
      </c>
      <c r="K73">
        <v>53</v>
      </c>
      <c r="L73">
        <v>0.1347</v>
      </c>
      <c r="M73">
        <v>0</v>
      </c>
      <c r="N73">
        <v>1</v>
      </c>
      <c r="O73">
        <v>1</v>
      </c>
      <c r="P73">
        <v>0.99</v>
      </c>
      <c r="Q73">
        <v>1</v>
      </c>
      <c r="R73">
        <v>0.99</v>
      </c>
      <c r="S73">
        <v>0</v>
      </c>
      <c r="T73" s="1">
        <f t="shared" si="20"/>
        <v>0</v>
      </c>
      <c r="U73" s="1">
        <f t="shared" si="21"/>
        <v>0</v>
      </c>
      <c r="V73" s="1">
        <f t="shared" si="22"/>
        <v>0</v>
      </c>
      <c r="W73" s="1">
        <f t="shared" si="23"/>
        <v>0</v>
      </c>
      <c r="X73" s="1">
        <f t="shared" si="24"/>
        <v>0</v>
      </c>
      <c r="Y73" s="1">
        <f t="shared" si="25"/>
        <v>0</v>
      </c>
      <c r="Z73" s="1">
        <f t="shared" si="26"/>
        <v>1</v>
      </c>
      <c r="AA73" s="1">
        <f t="shared" si="27"/>
        <v>0</v>
      </c>
      <c r="AB73" s="1">
        <f t="shared" si="28"/>
        <v>0</v>
      </c>
      <c r="AC73" s="1">
        <f t="shared" si="29"/>
        <v>0</v>
      </c>
      <c r="AD73" s="1">
        <f t="shared" si="30"/>
        <v>0</v>
      </c>
      <c r="AE73" s="1">
        <f t="shared" si="31"/>
        <v>0</v>
      </c>
      <c r="AF73" s="1">
        <f t="shared" si="32"/>
        <v>0</v>
      </c>
      <c r="AG73" s="1">
        <f t="shared" si="33"/>
        <v>0</v>
      </c>
      <c r="AH73" s="1">
        <f t="shared" si="34"/>
        <v>0</v>
      </c>
      <c r="AI73" s="1">
        <f t="shared" si="35"/>
        <v>0</v>
      </c>
      <c r="AJ73" s="1">
        <f t="shared" si="36"/>
        <v>0</v>
      </c>
      <c r="AK73" s="1">
        <f t="shared" si="37"/>
        <v>0</v>
      </c>
    </row>
    <row r="74" spans="1:37">
      <c r="A74">
        <v>73</v>
      </c>
      <c r="B74">
        <v>2016</v>
      </c>
      <c r="C74">
        <v>5.9</v>
      </c>
      <c r="E74">
        <v>1</v>
      </c>
      <c r="F74">
        <v>4.3</v>
      </c>
      <c r="G74" t="s">
        <v>55</v>
      </c>
      <c r="H74">
        <f t="shared" si="19"/>
        <v>2</v>
      </c>
      <c r="I74">
        <v>4.33</v>
      </c>
      <c r="J74">
        <v>276</v>
      </c>
      <c r="K74">
        <v>63</v>
      </c>
      <c r="L74">
        <v>0.4262</v>
      </c>
      <c r="M74">
        <v>0</v>
      </c>
      <c r="N74">
        <v>1</v>
      </c>
      <c r="O74">
        <v>1</v>
      </c>
      <c r="P74">
        <v>1.61</v>
      </c>
      <c r="Q74">
        <v>1</v>
      </c>
      <c r="R74">
        <v>3.75</v>
      </c>
      <c r="S74">
        <v>0</v>
      </c>
      <c r="T74" s="1">
        <f t="shared" si="20"/>
        <v>0</v>
      </c>
      <c r="U74" s="1">
        <f t="shared" si="21"/>
        <v>0</v>
      </c>
      <c r="V74" s="1">
        <f t="shared" si="22"/>
        <v>0</v>
      </c>
      <c r="W74" s="1">
        <f t="shared" si="23"/>
        <v>0</v>
      </c>
      <c r="X74" s="1">
        <f t="shared" si="24"/>
        <v>0</v>
      </c>
      <c r="Y74" s="1">
        <f t="shared" si="25"/>
        <v>0</v>
      </c>
      <c r="Z74" s="1">
        <f t="shared" si="26"/>
        <v>1</v>
      </c>
      <c r="AA74" s="1">
        <f t="shared" si="27"/>
        <v>0</v>
      </c>
      <c r="AB74" s="1">
        <f t="shared" si="28"/>
        <v>0</v>
      </c>
      <c r="AC74" s="1">
        <f t="shared" si="29"/>
        <v>0</v>
      </c>
      <c r="AD74" s="1">
        <f t="shared" si="30"/>
        <v>0</v>
      </c>
      <c r="AE74" s="1">
        <f t="shared" si="31"/>
        <v>0</v>
      </c>
      <c r="AF74" s="1">
        <f t="shared" si="32"/>
        <v>0</v>
      </c>
      <c r="AG74" s="1">
        <f t="shared" si="33"/>
        <v>0</v>
      </c>
      <c r="AH74" s="1">
        <f t="shared" si="34"/>
        <v>0</v>
      </c>
      <c r="AI74" s="1">
        <f t="shared" si="35"/>
        <v>0</v>
      </c>
      <c r="AJ74" s="1">
        <f t="shared" si="36"/>
        <v>0</v>
      </c>
      <c r="AK74" s="1">
        <f t="shared" si="37"/>
        <v>0</v>
      </c>
    </row>
    <row r="75" spans="1:37">
      <c r="A75">
        <v>74</v>
      </c>
      <c r="B75">
        <v>2015</v>
      </c>
      <c r="C75">
        <v>6.9</v>
      </c>
      <c r="E75">
        <v>1</v>
      </c>
      <c r="F75">
        <v>4</v>
      </c>
      <c r="G75" t="s">
        <v>55</v>
      </c>
      <c r="H75">
        <f t="shared" si="19"/>
        <v>2</v>
      </c>
      <c r="I75">
        <v>17</v>
      </c>
      <c r="J75">
        <v>339</v>
      </c>
      <c r="K75">
        <v>48</v>
      </c>
      <c r="L75">
        <v>0.1273</v>
      </c>
      <c r="M75">
        <v>0</v>
      </c>
      <c r="N75">
        <v>1</v>
      </c>
      <c r="O75">
        <v>1</v>
      </c>
      <c r="P75">
        <v>1.94</v>
      </c>
      <c r="Q75">
        <v>1</v>
      </c>
      <c r="R75">
        <v>5.03</v>
      </c>
      <c r="S75">
        <v>0</v>
      </c>
      <c r="T75" s="1">
        <f t="shared" si="20"/>
        <v>0</v>
      </c>
      <c r="U75" s="1">
        <f t="shared" si="21"/>
        <v>0</v>
      </c>
      <c r="V75" s="1">
        <f t="shared" si="22"/>
        <v>0</v>
      </c>
      <c r="W75" s="1">
        <f t="shared" si="23"/>
        <v>0</v>
      </c>
      <c r="X75" s="1">
        <f t="shared" si="24"/>
        <v>0</v>
      </c>
      <c r="Y75" s="1">
        <f t="shared" si="25"/>
        <v>0</v>
      </c>
      <c r="Z75" s="1">
        <f t="shared" si="26"/>
        <v>1</v>
      </c>
      <c r="AA75" s="1">
        <f t="shared" si="27"/>
        <v>0</v>
      </c>
      <c r="AB75" s="1">
        <f t="shared" si="28"/>
        <v>0</v>
      </c>
      <c r="AC75" s="1">
        <f t="shared" si="29"/>
        <v>0</v>
      </c>
      <c r="AD75" s="1">
        <f t="shared" si="30"/>
        <v>0</v>
      </c>
      <c r="AE75" s="1">
        <f t="shared" si="31"/>
        <v>0</v>
      </c>
      <c r="AF75" s="1">
        <f t="shared" si="32"/>
        <v>0</v>
      </c>
      <c r="AG75" s="1">
        <f t="shared" si="33"/>
        <v>0</v>
      </c>
      <c r="AH75" s="1">
        <f t="shared" si="34"/>
        <v>0</v>
      </c>
      <c r="AI75" s="1">
        <f t="shared" si="35"/>
        <v>0</v>
      </c>
      <c r="AJ75" s="1">
        <f t="shared" si="36"/>
        <v>0</v>
      </c>
      <c r="AK75" s="1">
        <f t="shared" si="37"/>
        <v>0</v>
      </c>
    </row>
    <row r="76" spans="1:37">
      <c r="A76">
        <v>75</v>
      </c>
      <c r="B76">
        <v>2015</v>
      </c>
      <c r="C76">
        <v>3.9</v>
      </c>
      <c r="E76">
        <v>0</v>
      </c>
      <c r="F76">
        <v>4.8</v>
      </c>
      <c r="G76" t="s">
        <v>55</v>
      </c>
      <c r="H76">
        <f t="shared" si="19"/>
        <v>2</v>
      </c>
      <c r="I76">
        <v>9</v>
      </c>
      <c r="J76">
        <v>301</v>
      </c>
      <c r="K76">
        <v>58</v>
      </c>
      <c r="L76">
        <v>0.2471</v>
      </c>
      <c r="M76">
        <v>0</v>
      </c>
      <c r="N76">
        <v>1</v>
      </c>
      <c r="O76">
        <v>1</v>
      </c>
      <c r="P76">
        <v>11.53</v>
      </c>
      <c r="Q76">
        <v>1</v>
      </c>
      <c r="R76">
        <v>33.05</v>
      </c>
      <c r="S76">
        <v>1</v>
      </c>
      <c r="T76" s="1">
        <f t="shared" si="20"/>
        <v>0</v>
      </c>
      <c r="U76" s="1">
        <f t="shared" si="21"/>
        <v>0</v>
      </c>
      <c r="V76" s="1">
        <f t="shared" si="22"/>
        <v>0</v>
      </c>
      <c r="W76" s="1">
        <f t="shared" si="23"/>
        <v>0</v>
      </c>
      <c r="X76" s="1">
        <f t="shared" si="24"/>
        <v>0</v>
      </c>
      <c r="Y76" s="1">
        <f t="shared" si="25"/>
        <v>0</v>
      </c>
      <c r="Z76" s="1">
        <f t="shared" si="26"/>
        <v>1</v>
      </c>
      <c r="AA76" s="1">
        <f t="shared" si="27"/>
        <v>0</v>
      </c>
      <c r="AB76" s="1">
        <f t="shared" si="28"/>
        <v>0</v>
      </c>
      <c r="AC76" s="1">
        <f t="shared" si="29"/>
        <v>0</v>
      </c>
      <c r="AD76" s="1">
        <f t="shared" si="30"/>
        <v>0</v>
      </c>
      <c r="AE76" s="1">
        <f t="shared" si="31"/>
        <v>0</v>
      </c>
      <c r="AF76" s="1">
        <f t="shared" si="32"/>
        <v>0</v>
      </c>
      <c r="AG76" s="1">
        <f t="shared" si="33"/>
        <v>0</v>
      </c>
      <c r="AH76" s="1">
        <f t="shared" si="34"/>
        <v>0</v>
      </c>
      <c r="AI76" s="1">
        <f t="shared" si="35"/>
        <v>0</v>
      </c>
      <c r="AJ76" s="1">
        <f t="shared" si="36"/>
        <v>0</v>
      </c>
      <c r="AK76" s="1">
        <f t="shared" si="37"/>
        <v>0</v>
      </c>
    </row>
    <row r="77" spans="1:37">
      <c r="A77">
        <v>76</v>
      </c>
      <c r="B77">
        <v>2018</v>
      </c>
      <c r="C77">
        <v>1.8</v>
      </c>
      <c r="E77">
        <v>1</v>
      </c>
      <c r="F77">
        <v>4</v>
      </c>
      <c r="G77" t="s">
        <v>55</v>
      </c>
      <c r="H77">
        <f t="shared" si="19"/>
        <v>2</v>
      </c>
      <c r="I77">
        <v>11</v>
      </c>
      <c r="J77">
        <v>279</v>
      </c>
      <c r="K77">
        <v>53</v>
      </c>
      <c r="L77">
        <v>0.1553</v>
      </c>
      <c r="M77">
        <v>0</v>
      </c>
      <c r="N77">
        <v>1</v>
      </c>
      <c r="O77">
        <v>1</v>
      </c>
      <c r="P77">
        <v>1.97</v>
      </c>
      <c r="Q77">
        <v>1</v>
      </c>
      <c r="R77">
        <v>2.4</v>
      </c>
      <c r="S77">
        <v>0</v>
      </c>
      <c r="T77" s="1">
        <f t="shared" si="20"/>
        <v>0</v>
      </c>
      <c r="U77" s="1">
        <f t="shared" si="21"/>
        <v>0</v>
      </c>
      <c r="V77" s="1">
        <f t="shared" si="22"/>
        <v>0</v>
      </c>
      <c r="W77" s="1">
        <f t="shared" si="23"/>
        <v>0</v>
      </c>
      <c r="X77" s="1">
        <f t="shared" si="24"/>
        <v>0</v>
      </c>
      <c r="Y77" s="1">
        <f t="shared" si="25"/>
        <v>0</v>
      </c>
      <c r="Z77" s="1">
        <f t="shared" si="26"/>
        <v>1</v>
      </c>
      <c r="AA77" s="1">
        <f t="shared" si="27"/>
        <v>0</v>
      </c>
      <c r="AB77" s="1">
        <f t="shared" si="28"/>
        <v>0</v>
      </c>
      <c r="AC77" s="1">
        <f t="shared" si="29"/>
        <v>0</v>
      </c>
      <c r="AD77" s="1">
        <f t="shared" si="30"/>
        <v>0</v>
      </c>
      <c r="AE77" s="1">
        <f t="shared" si="31"/>
        <v>0</v>
      </c>
      <c r="AF77" s="1">
        <f t="shared" si="32"/>
        <v>0</v>
      </c>
      <c r="AG77" s="1">
        <f t="shared" si="33"/>
        <v>0</v>
      </c>
      <c r="AH77" s="1">
        <f t="shared" si="34"/>
        <v>0</v>
      </c>
      <c r="AI77" s="1">
        <f t="shared" si="35"/>
        <v>0</v>
      </c>
      <c r="AJ77" s="1">
        <f t="shared" si="36"/>
        <v>0</v>
      </c>
      <c r="AK77" s="1">
        <f t="shared" si="37"/>
        <v>0</v>
      </c>
    </row>
    <row r="78" spans="1:37">
      <c r="A78">
        <v>77</v>
      </c>
      <c r="B78">
        <v>2016</v>
      </c>
      <c r="C78">
        <v>2</v>
      </c>
      <c r="E78">
        <v>0</v>
      </c>
      <c r="F78">
        <v>3.9</v>
      </c>
      <c r="G78" t="s">
        <v>55</v>
      </c>
      <c r="H78">
        <f t="shared" si="19"/>
        <v>2</v>
      </c>
      <c r="I78">
        <v>10.3</v>
      </c>
      <c r="J78">
        <v>382</v>
      </c>
      <c r="K78">
        <v>68</v>
      </c>
      <c r="L78">
        <v>0.2149</v>
      </c>
      <c r="M78">
        <v>0</v>
      </c>
      <c r="N78">
        <v>1</v>
      </c>
      <c r="O78">
        <v>1</v>
      </c>
      <c r="P78">
        <v>1.58</v>
      </c>
      <c r="Q78">
        <v>1</v>
      </c>
      <c r="R78">
        <v>7.03</v>
      </c>
      <c r="S78">
        <v>0</v>
      </c>
      <c r="T78" s="1">
        <f t="shared" si="20"/>
        <v>0</v>
      </c>
      <c r="U78" s="1">
        <f t="shared" si="21"/>
        <v>0</v>
      </c>
      <c r="V78" s="1">
        <f t="shared" si="22"/>
        <v>0</v>
      </c>
      <c r="W78" s="1">
        <f t="shared" si="23"/>
        <v>0</v>
      </c>
      <c r="X78" s="1">
        <f t="shared" si="24"/>
        <v>0</v>
      </c>
      <c r="Y78" s="1">
        <f t="shared" si="25"/>
        <v>0</v>
      </c>
      <c r="Z78" s="1">
        <f t="shared" si="26"/>
        <v>1</v>
      </c>
      <c r="AA78" s="1">
        <f t="shared" si="27"/>
        <v>0</v>
      </c>
      <c r="AB78" s="1">
        <f t="shared" si="28"/>
        <v>0</v>
      </c>
      <c r="AC78" s="1">
        <f t="shared" si="29"/>
        <v>0</v>
      </c>
      <c r="AD78" s="1">
        <f t="shared" si="30"/>
        <v>0</v>
      </c>
      <c r="AE78" s="1">
        <f t="shared" si="31"/>
        <v>0</v>
      </c>
      <c r="AF78" s="1">
        <f t="shared" si="32"/>
        <v>0</v>
      </c>
      <c r="AG78" s="1">
        <f t="shared" si="33"/>
        <v>0</v>
      </c>
      <c r="AH78" s="1">
        <f t="shared" si="34"/>
        <v>0</v>
      </c>
      <c r="AI78" s="1">
        <f t="shared" si="35"/>
        <v>0</v>
      </c>
      <c r="AJ78" s="1">
        <f t="shared" si="36"/>
        <v>0</v>
      </c>
      <c r="AK78" s="1">
        <f t="shared" si="37"/>
        <v>0</v>
      </c>
    </row>
    <row r="79" spans="1:37">
      <c r="A79">
        <v>78</v>
      </c>
      <c r="B79">
        <v>2015</v>
      </c>
      <c r="C79">
        <v>3.9</v>
      </c>
      <c r="E79">
        <v>0</v>
      </c>
      <c r="F79">
        <v>4.4</v>
      </c>
      <c r="G79" t="s">
        <v>55</v>
      </c>
      <c r="H79">
        <f t="shared" si="19"/>
        <v>2</v>
      </c>
      <c r="I79">
        <v>4</v>
      </c>
      <c r="J79">
        <v>179</v>
      </c>
      <c r="K79">
        <v>63</v>
      </c>
      <c r="L79">
        <v>0.1676</v>
      </c>
      <c r="M79">
        <v>0</v>
      </c>
      <c r="N79">
        <v>1</v>
      </c>
      <c r="O79">
        <v>1</v>
      </c>
      <c r="P79">
        <v>1.87</v>
      </c>
      <c r="Q79">
        <v>1</v>
      </c>
      <c r="R79">
        <v>8.44</v>
      </c>
      <c r="S79">
        <v>0</v>
      </c>
      <c r="T79" s="1">
        <f t="shared" si="20"/>
        <v>0</v>
      </c>
      <c r="U79" s="1">
        <f t="shared" si="21"/>
        <v>0</v>
      </c>
      <c r="V79" s="1">
        <f t="shared" si="22"/>
        <v>0</v>
      </c>
      <c r="W79" s="1">
        <f t="shared" si="23"/>
        <v>0</v>
      </c>
      <c r="X79" s="1">
        <f t="shared" si="24"/>
        <v>0</v>
      </c>
      <c r="Y79" s="1">
        <f t="shared" si="25"/>
        <v>0</v>
      </c>
      <c r="Z79" s="1">
        <f t="shared" si="26"/>
        <v>1</v>
      </c>
      <c r="AA79" s="1">
        <f t="shared" si="27"/>
        <v>0</v>
      </c>
      <c r="AB79" s="1">
        <f t="shared" si="28"/>
        <v>0</v>
      </c>
      <c r="AC79" s="1">
        <f t="shared" si="29"/>
        <v>0</v>
      </c>
      <c r="AD79" s="1">
        <f t="shared" si="30"/>
        <v>0</v>
      </c>
      <c r="AE79" s="1">
        <f t="shared" si="31"/>
        <v>0</v>
      </c>
      <c r="AF79" s="1">
        <f t="shared" si="32"/>
        <v>0</v>
      </c>
      <c r="AG79" s="1">
        <f t="shared" si="33"/>
        <v>0</v>
      </c>
      <c r="AH79" s="1">
        <f t="shared" si="34"/>
        <v>0</v>
      </c>
      <c r="AI79" s="1">
        <f t="shared" si="35"/>
        <v>0</v>
      </c>
      <c r="AJ79" s="1">
        <f t="shared" si="36"/>
        <v>0</v>
      </c>
      <c r="AK79" s="1">
        <f t="shared" si="37"/>
        <v>0</v>
      </c>
    </row>
    <row r="80" spans="1:37">
      <c r="A80">
        <v>79</v>
      </c>
      <c r="B80">
        <v>2016</v>
      </c>
      <c r="C80">
        <v>1</v>
      </c>
      <c r="E80">
        <v>1</v>
      </c>
      <c r="F80">
        <v>4.2</v>
      </c>
      <c r="G80" t="s">
        <v>55</v>
      </c>
      <c r="H80">
        <f t="shared" si="19"/>
        <v>2</v>
      </c>
      <c r="I80">
        <v>12.17</v>
      </c>
      <c r="J80">
        <v>344</v>
      </c>
      <c r="K80">
        <v>73</v>
      </c>
      <c r="L80">
        <v>0.5217</v>
      </c>
      <c r="M80">
        <v>0</v>
      </c>
      <c r="N80">
        <v>1</v>
      </c>
      <c r="O80">
        <v>1</v>
      </c>
      <c r="P80">
        <v>1.81</v>
      </c>
      <c r="Q80">
        <v>1</v>
      </c>
      <c r="R80">
        <v>2.5</v>
      </c>
      <c r="S80">
        <v>0</v>
      </c>
      <c r="T80" s="1">
        <f t="shared" si="20"/>
        <v>0</v>
      </c>
      <c r="U80" s="1">
        <f t="shared" si="21"/>
        <v>0</v>
      </c>
      <c r="V80" s="1">
        <f t="shared" si="22"/>
        <v>0</v>
      </c>
      <c r="W80" s="1">
        <f t="shared" si="23"/>
        <v>0</v>
      </c>
      <c r="X80" s="1">
        <f t="shared" si="24"/>
        <v>0</v>
      </c>
      <c r="Y80" s="1">
        <f t="shared" si="25"/>
        <v>0</v>
      </c>
      <c r="Z80" s="1">
        <f t="shared" si="26"/>
        <v>1</v>
      </c>
      <c r="AA80" s="1">
        <f t="shared" si="27"/>
        <v>0</v>
      </c>
      <c r="AB80" s="1">
        <f t="shared" si="28"/>
        <v>0</v>
      </c>
      <c r="AC80" s="1">
        <f t="shared" si="29"/>
        <v>0</v>
      </c>
      <c r="AD80" s="1">
        <f t="shared" si="30"/>
        <v>0</v>
      </c>
      <c r="AE80" s="1">
        <f t="shared" si="31"/>
        <v>0</v>
      </c>
      <c r="AF80" s="1">
        <f t="shared" si="32"/>
        <v>0</v>
      </c>
      <c r="AG80" s="1">
        <f t="shared" si="33"/>
        <v>0</v>
      </c>
      <c r="AH80" s="1">
        <f t="shared" si="34"/>
        <v>0</v>
      </c>
      <c r="AI80" s="1">
        <f t="shared" si="35"/>
        <v>0</v>
      </c>
      <c r="AJ80" s="1">
        <f t="shared" si="36"/>
        <v>0</v>
      </c>
      <c r="AK80" s="1">
        <f t="shared" si="37"/>
        <v>0</v>
      </c>
    </row>
    <row r="81" spans="1:37">
      <c r="A81">
        <v>80</v>
      </c>
      <c r="B81">
        <v>2015</v>
      </c>
      <c r="C81">
        <v>4.9</v>
      </c>
      <c r="E81">
        <v>0</v>
      </c>
      <c r="F81">
        <v>4.4</v>
      </c>
      <c r="G81" t="s">
        <v>55</v>
      </c>
      <c r="H81">
        <f t="shared" si="19"/>
        <v>2</v>
      </c>
      <c r="I81">
        <v>4</v>
      </c>
      <c r="J81">
        <v>272</v>
      </c>
      <c r="K81">
        <v>73</v>
      </c>
      <c r="L81">
        <v>0.0057</v>
      </c>
      <c r="M81">
        <v>0</v>
      </c>
      <c r="N81">
        <v>0</v>
      </c>
      <c r="O81">
        <v>1</v>
      </c>
      <c r="P81">
        <v>1.84</v>
      </c>
      <c r="Q81">
        <v>1</v>
      </c>
      <c r="R81">
        <v>9.33</v>
      </c>
      <c r="S81">
        <v>0</v>
      </c>
      <c r="T81" s="1">
        <f t="shared" si="20"/>
        <v>0</v>
      </c>
      <c r="U81" s="1">
        <f t="shared" si="21"/>
        <v>0</v>
      </c>
      <c r="V81" s="1">
        <f t="shared" si="22"/>
        <v>0</v>
      </c>
      <c r="W81" s="1">
        <f t="shared" si="23"/>
        <v>0</v>
      </c>
      <c r="X81" s="1">
        <f t="shared" si="24"/>
        <v>0</v>
      </c>
      <c r="Y81" s="1">
        <f t="shared" si="25"/>
        <v>0</v>
      </c>
      <c r="Z81" s="1">
        <f t="shared" si="26"/>
        <v>1</v>
      </c>
      <c r="AA81" s="1">
        <f t="shared" si="27"/>
        <v>0</v>
      </c>
      <c r="AB81" s="1">
        <f t="shared" si="28"/>
        <v>0</v>
      </c>
      <c r="AC81" s="1">
        <f t="shared" si="29"/>
        <v>0</v>
      </c>
      <c r="AD81" s="1">
        <f t="shared" si="30"/>
        <v>0</v>
      </c>
      <c r="AE81" s="1">
        <f t="shared" si="31"/>
        <v>0</v>
      </c>
      <c r="AF81" s="1">
        <f t="shared" si="32"/>
        <v>0</v>
      </c>
      <c r="AG81" s="1">
        <f t="shared" si="33"/>
        <v>0</v>
      </c>
      <c r="AH81" s="1">
        <f t="shared" si="34"/>
        <v>0</v>
      </c>
      <c r="AI81" s="1">
        <f t="shared" si="35"/>
        <v>0</v>
      </c>
      <c r="AJ81" s="1">
        <f t="shared" si="36"/>
        <v>0</v>
      </c>
      <c r="AK81" s="1">
        <f t="shared" si="37"/>
        <v>0</v>
      </c>
    </row>
    <row r="82" spans="1:37">
      <c r="A82">
        <v>81</v>
      </c>
      <c r="B82">
        <v>2015</v>
      </c>
      <c r="C82">
        <v>2</v>
      </c>
      <c r="E82">
        <v>0</v>
      </c>
      <c r="F82">
        <v>4</v>
      </c>
      <c r="G82" t="s">
        <v>55</v>
      </c>
      <c r="H82">
        <f t="shared" si="19"/>
        <v>2</v>
      </c>
      <c r="I82">
        <v>8.5</v>
      </c>
      <c r="J82">
        <v>366</v>
      </c>
      <c r="K82">
        <v>53</v>
      </c>
      <c r="L82">
        <v>0.0515</v>
      </c>
      <c r="M82">
        <v>0</v>
      </c>
      <c r="N82">
        <v>1</v>
      </c>
      <c r="O82">
        <v>1</v>
      </c>
      <c r="P82">
        <v>2.04</v>
      </c>
      <c r="Q82">
        <v>1</v>
      </c>
      <c r="R82">
        <v>11.37</v>
      </c>
      <c r="S82">
        <v>0</v>
      </c>
      <c r="T82" s="1">
        <f t="shared" si="20"/>
        <v>0</v>
      </c>
      <c r="U82" s="1">
        <f t="shared" si="21"/>
        <v>0</v>
      </c>
      <c r="V82" s="1">
        <f t="shared" si="22"/>
        <v>0</v>
      </c>
      <c r="W82" s="1">
        <f t="shared" si="23"/>
        <v>0</v>
      </c>
      <c r="X82" s="1">
        <f t="shared" si="24"/>
        <v>0</v>
      </c>
      <c r="Y82" s="1">
        <f t="shared" si="25"/>
        <v>0</v>
      </c>
      <c r="Z82" s="1">
        <f t="shared" si="26"/>
        <v>1</v>
      </c>
      <c r="AA82" s="1">
        <f t="shared" si="27"/>
        <v>0</v>
      </c>
      <c r="AB82" s="1">
        <f t="shared" si="28"/>
        <v>0</v>
      </c>
      <c r="AC82" s="1">
        <f t="shared" si="29"/>
        <v>0</v>
      </c>
      <c r="AD82" s="1">
        <f t="shared" si="30"/>
        <v>0</v>
      </c>
      <c r="AE82" s="1">
        <f t="shared" si="31"/>
        <v>0</v>
      </c>
      <c r="AF82" s="1">
        <f t="shared" si="32"/>
        <v>0</v>
      </c>
      <c r="AG82" s="1">
        <f t="shared" si="33"/>
        <v>0</v>
      </c>
      <c r="AH82" s="1">
        <f t="shared" si="34"/>
        <v>0</v>
      </c>
      <c r="AI82" s="1">
        <f t="shared" si="35"/>
        <v>0</v>
      </c>
      <c r="AJ82" s="1">
        <f t="shared" si="36"/>
        <v>0</v>
      </c>
      <c r="AK82" s="1">
        <f t="shared" si="37"/>
        <v>0</v>
      </c>
    </row>
    <row r="83" spans="1:37">
      <c r="A83">
        <v>82</v>
      </c>
      <c r="B83">
        <v>2017</v>
      </c>
      <c r="C83">
        <v>3.9</v>
      </c>
      <c r="E83">
        <v>1</v>
      </c>
      <c r="F83">
        <v>4.4</v>
      </c>
      <c r="G83" t="s">
        <v>55</v>
      </c>
      <c r="H83">
        <f t="shared" si="19"/>
        <v>2</v>
      </c>
      <c r="I83">
        <v>2.75</v>
      </c>
      <c r="J83">
        <v>170</v>
      </c>
      <c r="K83">
        <v>68</v>
      </c>
      <c r="L83">
        <v>0.2072</v>
      </c>
      <c r="M83">
        <v>0</v>
      </c>
      <c r="N83">
        <v>1</v>
      </c>
      <c r="O83">
        <v>0</v>
      </c>
      <c r="P83">
        <v>33.84</v>
      </c>
      <c r="Q83">
        <v>0</v>
      </c>
      <c r="R83">
        <v>33.84</v>
      </c>
      <c r="S83">
        <v>1</v>
      </c>
      <c r="T83" s="1">
        <f t="shared" si="20"/>
        <v>0</v>
      </c>
      <c r="U83" s="1">
        <f t="shared" si="21"/>
        <v>0</v>
      </c>
      <c r="V83" s="1">
        <f t="shared" si="22"/>
        <v>0</v>
      </c>
      <c r="W83" s="1">
        <f t="shared" si="23"/>
        <v>0</v>
      </c>
      <c r="X83" s="1">
        <f t="shared" si="24"/>
        <v>0</v>
      </c>
      <c r="Y83" s="1">
        <f t="shared" si="25"/>
        <v>0</v>
      </c>
      <c r="Z83" s="1">
        <f t="shared" si="26"/>
        <v>1</v>
      </c>
      <c r="AA83" s="1">
        <f t="shared" si="27"/>
        <v>0</v>
      </c>
      <c r="AB83" s="1">
        <f t="shared" si="28"/>
        <v>0</v>
      </c>
      <c r="AC83" s="1">
        <f t="shared" si="29"/>
        <v>0</v>
      </c>
      <c r="AD83" s="1">
        <f t="shared" si="30"/>
        <v>0</v>
      </c>
      <c r="AE83" s="1">
        <f t="shared" si="31"/>
        <v>0</v>
      </c>
      <c r="AF83" s="1">
        <f t="shared" si="32"/>
        <v>0</v>
      </c>
      <c r="AG83" s="1">
        <f t="shared" si="33"/>
        <v>0</v>
      </c>
      <c r="AH83" s="1">
        <f t="shared" si="34"/>
        <v>0</v>
      </c>
      <c r="AI83" s="1">
        <f t="shared" si="35"/>
        <v>0</v>
      </c>
      <c r="AJ83" s="1">
        <f t="shared" si="36"/>
        <v>0</v>
      </c>
      <c r="AK83" s="1">
        <f t="shared" si="37"/>
        <v>0</v>
      </c>
    </row>
    <row r="84" spans="1:37">
      <c r="A84">
        <v>83</v>
      </c>
      <c r="B84">
        <v>2016</v>
      </c>
      <c r="C84">
        <v>6.1</v>
      </c>
      <c r="E84">
        <v>1</v>
      </c>
      <c r="F84">
        <v>4.4</v>
      </c>
      <c r="G84" t="s">
        <v>55</v>
      </c>
      <c r="H84">
        <f t="shared" si="19"/>
        <v>2</v>
      </c>
      <c r="I84">
        <v>1.73</v>
      </c>
      <c r="J84">
        <v>200</v>
      </c>
      <c r="K84">
        <v>68</v>
      </c>
      <c r="L84">
        <v>0.1089</v>
      </c>
      <c r="M84">
        <v>0</v>
      </c>
      <c r="N84">
        <v>0</v>
      </c>
      <c r="O84">
        <v>1</v>
      </c>
      <c r="P84">
        <v>3.71</v>
      </c>
      <c r="Q84">
        <v>0</v>
      </c>
      <c r="R84">
        <v>7.16</v>
      </c>
      <c r="S84">
        <v>0</v>
      </c>
      <c r="T84" s="1">
        <f t="shared" si="20"/>
        <v>0</v>
      </c>
      <c r="U84" s="1">
        <f t="shared" si="21"/>
        <v>0</v>
      </c>
      <c r="V84" s="1">
        <f t="shared" si="22"/>
        <v>0</v>
      </c>
      <c r="W84" s="1">
        <f t="shared" si="23"/>
        <v>0</v>
      </c>
      <c r="X84" s="1">
        <f t="shared" si="24"/>
        <v>0</v>
      </c>
      <c r="Y84" s="1">
        <f t="shared" si="25"/>
        <v>0</v>
      </c>
      <c r="Z84" s="1">
        <f t="shared" si="26"/>
        <v>1</v>
      </c>
      <c r="AA84" s="1">
        <f t="shared" si="27"/>
        <v>0</v>
      </c>
      <c r="AB84" s="1">
        <f t="shared" si="28"/>
        <v>0</v>
      </c>
      <c r="AC84" s="1">
        <f t="shared" si="29"/>
        <v>0</v>
      </c>
      <c r="AD84" s="1">
        <f t="shared" si="30"/>
        <v>0</v>
      </c>
      <c r="AE84" s="1">
        <f t="shared" si="31"/>
        <v>0</v>
      </c>
      <c r="AF84" s="1">
        <f t="shared" si="32"/>
        <v>0</v>
      </c>
      <c r="AG84" s="1">
        <f t="shared" si="33"/>
        <v>0</v>
      </c>
      <c r="AH84" s="1">
        <f t="shared" si="34"/>
        <v>0</v>
      </c>
      <c r="AI84" s="1">
        <f t="shared" si="35"/>
        <v>0</v>
      </c>
      <c r="AJ84" s="1">
        <f t="shared" si="36"/>
        <v>0</v>
      </c>
      <c r="AK84" s="1">
        <f t="shared" si="37"/>
        <v>0</v>
      </c>
    </row>
    <row r="85" spans="1:37">
      <c r="A85">
        <v>84</v>
      </c>
      <c r="B85">
        <v>2016</v>
      </c>
      <c r="C85">
        <v>0</v>
      </c>
      <c r="E85">
        <v>1</v>
      </c>
      <c r="F85">
        <v>4.4</v>
      </c>
      <c r="G85" t="s">
        <v>55</v>
      </c>
      <c r="H85">
        <f t="shared" si="19"/>
        <v>2</v>
      </c>
      <c r="I85">
        <v>4</v>
      </c>
      <c r="J85">
        <v>158</v>
      </c>
      <c r="K85">
        <v>53</v>
      </c>
      <c r="L85">
        <v>0.2398</v>
      </c>
      <c r="M85">
        <v>0</v>
      </c>
      <c r="N85">
        <v>1</v>
      </c>
      <c r="O85">
        <v>1</v>
      </c>
      <c r="P85">
        <v>1.38</v>
      </c>
      <c r="Q85">
        <v>1</v>
      </c>
      <c r="R85">
        <v>1.91</v>
      </c>
      <c r="S85">
        <v>0</v>
      </c>
      <c r="T85" s="1">
        <f t="shared" si="20"/>
        <v>0</v>
      </c>
      <c r="U85" s="1">
        <f t="shared" si="21"/>
        <v>0</v>
      </c>
      <c r="V85" s="1">
        <f t="shared" si="22"/>
        <v>0</v>
      </c>
      <c r="W85" s="1">
        <f t="shared" si="23"/>
        <v>0</v>
      </c>
      <c r="X85" s="1">
        <f t="shared" si="24"/>
        <v>0</v>
      </c>
      <c r="Y85" s="1">
        <f t="shared" si="25"/>
        <v>0</v>
      </c>
      <c r="Z85" s="1">
        <f t="shared" si="26"/>
        <v>1</v>
      </c>
      <c r="AA85" s="1">
        <f t="shared" si="27"/>
        <v>0</v>
      </c>
      <c r="AB85" s="1">
        <f t="shared" si="28"/>
        <v>0</v>
      </c>
      <c r="AC85" s="1">
        <f t="shared" si="29"/>
        <v>0</v>
      </c>
      <c r="AD85" s="1">
        <f t="shared" si="30"/>
        <v>0</v>
      </c>
      <c r="AE85" s="1">
        <f t="shared" si="31"/>
        <v>0</v>
      </c>
      <c r="AF85" s="1">
        <f t="shared" si="32"/>
        <v>0</v>
      </c>
      <c r="AG85" s="1">
        <f t="shared" si="33"/>
        <v>0</v>
      </c>
      <c r="AH85" s="1">
        <f t="shared" si="34"/>
        <v>0</v>
      </c>
      <c r="AI85" s="1">
        <f t="shared" si="35"/>
        <v>0</v>
      </c>
      <c r="AJ85" s="1">
        <f t="shared" si="36"/>
        <v>0</v>
      </c>
      <c r="AK85" s="1">
        <f t="shared" si="37"/>
        <v>0</v>
      </c>
    </row>
    <row r="86" spans="1:37">
      <c r="A86">
        <v>85</v>
      </c>
      <c r="B86">
        <v>2019</v>
      </c>
      <c r="C86">
        <v>4.4</v>
      </c>
      <c r="E86">
        <v>1</v>
      </c>
      <c r="F86">
        <v>3.9</v>
      </c>
      <c r="G86" t="s">
        <v>55</v>
      </c>
      <c r="H86">
        <f t="shared" si="19"/>
        <v>2</v>
      </c>
      <c r="I86">
        <v>15.67</v>
      </c>
      <c r="J86">
        <v>355</v>
      </c>
      <c r="K86">
        <v>68</v>
      </c>
      <c r="L86">
        <v>0.0171</v>
      </c>
      <c r="M86">
        <v>0</v>
      </c>
      <c r="N86">
        <v>0</v>
      </c>
      <c r="O86">
        <v>1</v>
      </c>
      <c r="P86">
        <v>8.18</v>
      </c>
      <c r="Q86">
        <v>0</v>
      </c>
      <c r="R86">
        <v>9.92</v>
      </c>
      <c r="S86">
        <v>0</v>
      </c>
      <c r="T86" s="1">
        <f t="shared" si="20"/>
        <v>0</v>
      </c>
      <c r="U86" s="1">
        <f t="shared" si="21"/>
        <v>0</v>
      </c>
      <c r="V86" s="1">
        <f t="shared" si="22"/>
        <v>0</v>
      </c>
      <c r="W86" s="1">
        <f t="shared" si="23"/>
        <v>0</v>
      </c>
      <c r="X86" s="1">
        <f t="shared" si="24"/>
        <v>0</v>
      </c>
      <c r="Y86" s="1">
        <f t="shared" si="25"/>
        <v>0</v>
      </c>
      <c r="Z86" s="1">
        <f t="shared" si="26"/>
        <v>1</v>
      </c>
      <c r="AA86" s="1">
        <f t="shared" si="27"/>
        <v>0</v>
      </c>
      <c r="AB86" s="1">
        <f t="shared" si="28"/>
        <v>0</v>
      </c>
      <c r="AC86" s="1">
        <f t="shared" si="29"/>
        <v>0</v>
      </c>
      <c r="AD86" s="1">
        <f t="shared" si="30"/>
        <v>0</v>
      </c>
      <c r="AE86" s="1">
        <f t="shared" si="31"/>
        <v>0</v>
      </c>
      <c r="AF86" s="1">
        <f t="shared" si="32"/>
        <v>0</v>
      </c>
      <c r="AG86" s="1">
        <f t="shared" si="33"/>
        <v>0</v>
      </c>
      <c r="AH86" s="1">
        <f t="shared" si="34"/>
        <v>0</v>
      </c>
      <c r="AI86" s="1">
        <f t="shared" si="35"/>
        <v>0</v>
      </c>
      <c r="AJ86" s="1">
        <f t="shared" si="36"/>
        <v>0</v>
      </c>
      <c r="AK86" s="1">
        <f t="shared" si="37"/>
        <v>0</v>
      </c>
    </row>
    <row r="87" spans="1:37">
      <c r="A87">
        <v>86</v>
      </c>
      <c r="B87">
        <v>2016</v>
      </c>
      <c r="C87">
        <v>4.4</v>
      </c>
      <c r="E87">
        <v>0</v>
      </c>
      <c r="F87">
        <v>4</v>
      </c>
      <c r="G87" t="s">
        <v>55</v>
      </c>
      <c r="H87">
        <f t="shared" si="19"/>
        <v>2</v>
      </c>
      <c r="I87">
        <v>4.56</v>
      </c>
      <c r="J87">
        <v>292</v>
      </c>
      <c r="K87">
        <v>73</v>
      </c>
      <c r="L87">
        <v>0.5736</v>
      </c>
      <c r="M87">
        <v>0</v>
      </c>
      <c r="N87">
        <v>1</v>
      </c>
      <c r="O87">
        <v>0</v>
      </c>
      <c r="P87">
        <v>34.23</v>
      </c>
      <c r="Q87">
        <v>0</v>
      </c>
      <c r="R87">
        <v>34.5</v>
      </c>
      <c r="S87">
        <v>1</v>
      </c>
      <c r="T87" s="1">
        <f t="shared" si="20"/>
        <v>0</v>
      </c>
      <c r="U87" s="1">
        <f t="shared" si="21"/>
        <v>0</v>
      </c>
      <c r="V87" s="1">
        <f t="shared" si="22"/>
        <v>0</v>
      </c>
      <c r="W87" s="1">
        <f t="shared" si="23"/>
        <v>0</v>
      </c>
      <c r="X87" s="1">
        <f t="shared" si="24"/>
        <v>0</v>
      </c>
      <c r="Y87" s="1">
        <f t="shared" si="25"/>
        <v>0</v>
      </c>
      <c r="Z87" s="1">
        <f t="shared" si="26"/>
        <v>1</v>
      </c>
      <c r="AA87" s="1">
        <f t="shared" si="27"/>
        <v>0</v>
      </c>
      <c r="AB87" s="1">
        <f t="shared" si="28"/>
        <v>0</v>
      </c>
      <c r="AC87" s="1">
        <f t="shared" si="29"/>
        <v>0</v>
      </c>
      <c r="AD87" s="1">
        <f t="shared" si="30"/>
        <v>0</v>
      </c>
      <c r="AE87" s="1">
        <f t="shared" si="31"/>
        <v>0</v>
      </c>
      <c r="AF87" s="1">
        <f t="shared" si="32"/>
        <v>0</v>
      </c>
      <c r="AG87" s="1">
        <f t="shared" si="33"/>
        <v>0</v>
      </c>
      <c r="AH87" s="1">
        <f t="shared" si="34"/>
        <v>0</v>
      </c>
      <c r="AI87" s="1">
        <f t="shared" si="35"/>
        <v>0</v>
      </c>
      <c r="AJ87" s="1">
        <f t="shared" si="36"/>
        <v>0</v>
      </c>
      <c r="AK87" s="1">
        <f t="shared" si="37"/>
        <v>0</v>
      </c>
    </row>
    <row r="88" spans="1:37">
      <c r="A88">
        <v>87</v>
      </c>
      <c r="B88">
        <v>2019</v>
      </c>
      <c r="C88">
        <v>0.9</v>
      </c>
      <c r="E88">
        <v>1</v>
      </c>
      <c r="F88">
        <v>4.4</v>
      </c>
      <c r="G88" t="s">
        <v>55</v>
      </c>
      <c r="H88">
        <f t="shared" si="19"/>
        <v>2</v>
      </c>
      <c r="I88">
        <v>2.33</v>
      </c>
      <c r="J88">
        <v>102</v>
      </c>
      <c r="K88">
        <v>58</v>
      </c>
      <c r="L88">
        <v>0.0903</v>
      </c>
      <c r="M88">
        <v>0</v>
      </c>
      <c r="N88">
        <v>1</v>
      </c>
      <c r="O88">
        <v>0</v>
      </c>
      <c r="P88">
        <v>14.29</v>
      </c>
      <c r="Q88">
        <v>0</v>
      </c>
      <c r="R88">
        <v>14.29</v>
      </c>
      <c r="S88">
        <v>1</v>
      </c>
      <c r="T88" s="1">
        <f t="shared" si="20"/>
        <v>0</v>
      </c>
      <c r="U88" s="1">
        <f t="shared" si="21"/>
        <v>0</v>
      </c>
      <c r="V88" s="1">
        <f t="shared" si="22"/>
        <v>0</v>
      </c>
      <c r="W88" s="1">
        <f t="shared" si="23"/>
        <v>0</v>
      </c>
      <c r="X88" s="1">
        <f t="shared" si="24"/>
        <v>0</v>
      </c>
      <c r="Y88" s="1">
        <f t="shared" si="25"/>
        <v>0</v>
      </c>
      <c r="Z88" s="1">
        <f t="shared" si="26"/>
        <v>1</v>
      </c>
      <c r="AA88" s="1">
        <f t="shared" si="27"/>
        <v>0</v>
      </c>
      <c r="AB88" s="1">
        <f t="shared" si="28"/>
        <v>0</v>
      </c>
      <c r="AC88" s="1">
        <f t="shared" si="29"/>
        <v>0</v>
      </c>
      <c r="AD88" s="1">
        <f t="shared" si="30"/>
        <v>0</v>
      </c>
      <c r="AE88" s="1">
        <f t="shared" si="31"/>
        <v>0</v>
      </c>
      <c r="AF88" s="1">
        <f t="shared" si="32"/>
        <v>0</v>
      </c>
      <c r="AG88" s="1">
        <f t="shared" si="33"/>
        <v>0</v>
      </c>
      <c r="AH88" s="1">
        <f t="shared" si="34"/>
        <v>0</v>
      </c>
      <c r="AI88" s="1">
        <f t="shared" si="35"/>
        <v>0</v>
      </c>
      <c r="AJ88" s="1">
        <f t="shared" si="36"/>
        <v>0</v>
      </c>
      <c r="AK88" s="1">
        <f t="shared" si="37"/>
        <v>0</v>
      </c>
    </row>
    <row r="89" spans="1:37">
      <c r="A89">
        <v>88</v>
      </c>
      <c r="B89">
        <v>2017</v>
      </c>
      <c r="C89">
        <v>5.3</v>
      </c>
      <c r="E89">
        <v>0</v>
      </c>
      <c r="F89">
        <v>4.4</v>
      </c>
      <c r="G89" t="s">
        <v>55</v>
      </c>
      <c r="H89">
        <f t="shared" si="19"/>
        <v>2</v>
      </c>
      <c r="I89">
        <v>3.42</v>
      </c>
      <c r="J89">
        <v>229</v>
      </c>
      <c r="K89">
        <v>73</v>
      </c>
      <c r="L89">
        <v>0.7081</v>
      </c>
      <c r="M89">
        <v>0</v>
      </c>
      <c r="N89">
        <v>1</v>
      </c>
      <c r="O89">
        <v>1</v>
      </c>
      <c r="P89">
        <v>14.62</v>
      </c>
      <c r="Q89">
        <v>1</v>
      </c>
      <c r="R89">
        <v>31.51</v>
      </c>
      <c r="S89">
        <v>1</v>
      </c>
      <c r="T89" s="1">
        <f t="shared" si="20"/>
        <v>0</v>
      </c>
      <c r="U89" s="1">
        <f t="shared" si="21"/>
        <v>0</v>
      </c>
      <c r="V89" s="1">
        <f t="shared" si="22"/>
        <v>0</v>
      </c>
      <c r="W89" s="1">
        <f t="shared" si="23"/>
        <v>0</v>
      </c>
      <c r="X89" s="1">
        <f t="shared" si="24"/>
        <v>0</v>
      </c>
      <c r="Y89" s="1">
        <f t="shared" si="25"/>
        <v>0</v>
      </c>
      <c r="Z89" s="1">
        <f t="shared" si="26"/>
        <v>1</v>
      </c>
      <c r="AA89" s="1">
        <f t="shared" si="27"/>
        <v>0</v>
      </c>
      <c r="AB89" s="1">
        <f t="shared" si="28"/>
        <v>0</v>
      </c>
      <c r="AC89" s="1">
        <f t="shared" si="29"/>
        <v>0</v>
      </c>
      <c r="AD89" s="1">
        <f t="shared" si="30"/>
        <v>0</v>
      </c>
      <c r="AE89" s="1">
        <f t="shared" si="31"/>
        <v>0</v>
      </c>
      <c r="AF89" s="1">
        <f t="shared" si="32"/>
        <v>0</v>
      </c>
      <c r="AG89" s="1">
        <f t="shared" si="33"/>
        <v>0</v>
      </c>
      <c r="AH89" s="1">
        <f t="shared" si="34"/>
        <v>0</v>
      </c>
      <c r="AI89" s="1">
        <f t="shared" si="35"/>
        <v>0</v>
      </c>
      <c r="AJ89" s="1">
        <f t="shared" si="36"/>
        <v>0</v>
      </c>
      <c r="AK89" s="1">
        <f t="shared" si="37"/>
        <v>0</v>
      </c>
    </row>
    <row r="90" spans="1:37">
      <c r="A90">
        <v>89</v>
      </c>
      <c r="B90">
        <v>2017</v>
      </c>
      <c r="C90">
        <v>17.6</v>
      </c>
      <c r="E90">
        <v>1</v>
      </c>
      <c r="F90">
        <v>3.2</v>
      </c>
      <c r="G90" t="s">
        <v>55</v>
      </c>
      <c r="H90">
        <f t="shared" si="19"/>
        <v>2</v>
      </c>
      <c r="I90">
        <v>5.07</v>
      </c>
      <c r="J90">
        <v>335</v>
      </c>
      <c r="K90">
        <v>68</v>
      </c>
      <c r="L90">
        <v>0.1003</v>
      </c>
      <c r="M90">
        <v>0</v>
      </c>
      <c r="N90">
        <v>1</v>
      </c>
      <c r="O90">
        <v>1</v>
      </c>
      <c r="P90">
        <v>0.59</v>
      </c>
      <c r="Q90">
        <v>1</v>
      </c>
      <c r="R90">
        <v>1.94</v>
      </c>
      <c r="S90">
        <v>0</v>
      </c>
      <c r="T90" s="1">
        <f t="shared" si="20"/>
        <v>0</v>
      </c>
      <c r="U90" s="1">
        <f t="shared" si="21"/>
        <v>0</v>
      </c>
      <c r="V90" s="1">
        <f t="shared" si="22"/>
        <v>0</v>
      </c>
      <c r="W90" s="1">
        <f t="shared" si="23"/>
        <v>0</v>
      </c>
      <c r="X90" s="1">
        <f t="shared" si="24"/>
        <v>0</v>
      </c>
      <c r="Y90" s="1">
        <f t="shared" si="25"/>
        <v>0</v>
      </c>
      <c r="Z90" s="1">
        <f t="shared" si="26"/>
        <v>1</v>
      </c>
      <c r="AA90" s="1">
        <f t="shared" si="27"/>
        <v>0</v>
      </c>
      <c r="AB90" s="1">
        <f t="shared" si="28"/>
        <v>0</v>
      </c>
      <c r="AC90" s="1">
        <f t="shared" si="29"/>
        <v>0</v>
      </c>
      <c r="AD90" s="1">
        <f t="shared" si="30"/>
        <v>0</v>
      </c>
      <c r="AE90" s="1">
        <f t="shared" si="31"/>
        <v>0</v>
      </c>
      <c r="AF90" s="1">
        <f t="shared" si="32"/>
        <v>0</v>
      </c>
      <c r="AG90" s="1">
        <f t="shared" si="33"/>
        <v>0</v>
      </c>
      <c r="AH90" s="1">
        <f t="shared" si="34"/>
        <v>0</v>
      </c>
      <c r="AI90" s="1">
        <f t="shared" si="35"/>
        <v>0</v>
      </c>
      <c r="AJ90" s="1">
        <f t="shared" si="36"/>
        <v>0</v>
      </c>
      <c r="AK90" s="1">
        <f t="shared" si="37"/>
        <v>0</v>
      </c>
    </row>
    <row r="91" spans="1:37">
      <c r="A91">
        <v>90</v>
      </c>
      <c r="B91">
        <v>2019</v>
      </c>
      <c r="C91">
        <v>19.3</v>
      </c>
      <c r="E91">
        <v>1</v>
      </c>
      <c r="F91">
        <v>3.7</v>
      </c>
      <c r="G91" t="s">
        <v>55</v>
      </c>
      <c r="H91">
        <f t="shared" si="19"/>
        <v>2</v>
      </c>
      <c r="I91">
        <v>12.55</v>
      </c>
      <c r="J91">
        <v>332</v>
      </c>
      <c r="K91">
        <v>53</v>
      </c>
      <c r="L91">
        <v>0.4149</v>
      </c>
      <c r="M91">
        <v>0</v>
      </c>
      <c r="N91">
        <v>1</v>
      </c>
      <c r="O91">
        <v>1</v>
      </c>
      <c r="P91">
        <v>1.22</v>
      </c>
      <c r="Q91">
        <v>1</v>
      </c>
      <c r="R91">
        <v>2.5</v>
      </c>
      <c r="S91">
        <v>0</v>
      </c>
      <c r="T91" s="1">
        <f t="shared" si="20"/>
        <v>0</v>
      </c>
      <c r="U91" s="1">
        <f t="shared" si="21"/>
        <v>0</v>
      </c>
      <c r="V91" s="1">
        <f t="shared" si="22"/>
        <v>0</v>
      </c>
      <c r="W91" s="1">
        <f t="shared" si="23"/>
        <v>0</v>
      </c>
      <c r="X91" s="1">
        <f t="shared" si="24"/>
        <v>0</v>
      </c>
      <c r="Y91" s="1">
        <f t="shared" si="25"/>
        <v>0</v>
      </c>
      <c r="Z91" s="1">
        <f t="shared" si="26"/>
        <v>1</v>
      </c>
      <c r="AA91" s="1">
        <f t="shared" si="27"/>
        <v>0</v>
      </c>
      <c r="AB91" s="1">
        <f t="shared" si="28"/>
        <v>0</v>
      </c>
      <c r="AC91" s="1">
        <f t="shared" si="29"/>
        <v>0</v>
      </c>
      <c r="AD91" s="1">
        <f t="shared" si="30"/>
        <v>0</v>
      </c>
      <c r="AE91" s="1">
        <f t="shared" si="31"/>
        <v>0</v>
      </c>
      <c r="AF91" s="1">
        <f t="shared" si="32"/>
        <v>0</v>
      </c>
      <c r="AG91" s="1">
        <f t="shared" si="33"/>
        <v>0</v>
      </c>
      <c r="AH91" s="1">
        <f t="shared" si="34"/>
        <v>0</v>
      </c>
      <c r="AI91" s="1">
        <f t="shared" si="35"/>
        <v>0</v>
      </c>
      <c r="AJ91" s="1">
        <f t="shared" si="36"/>
        <v>0</v>
      </c>
      <c r="AK91" s="1">
        <f t="shared" si="37"/>
        <v>0</v>
      </c>
    </row>
    <row r="92" spans="1:37">
      <c r="A92">
        <v>91</v>
      </c>
      <c r="B92">
        <v>2018</v>
      </c>
      <c r="C92">
        <v>1.8</v>
      </c>
      <c r="E92">
        <v>1</v>
      </c>
      <c r="F92">
        <v>3.4</v>
      </c>
      <c r="G92" t="s">
        <v>55</v>
      </c>
      <c r="H92">
        <f t="shared" si="19"/>
        <v>2</v>
      </c>
      <c r="I92">
        <v>4.43</v>
      </c>
      <c r="J92">
        <v>361</v>
      </c>
      <c r="K92">
        <v>18</v>
      </c>
      <c r="L92">
        <v>0.0394</v>
      </c>
      <c r="M92">
        <v>0</v>
      </c>
      <c r="N92">
        <v>1</v>
      </c>
      <c r="O92">
        <v>0</v>
      </c>
      <c r="P92">
        <v>20.01</v>
      </c>
      <c r="Q92">
        <v>0</v>
      </c>
      <c r="R92">
        <v>20.01</v>
      </c>
      <c r="S92">
        <v>1</v>
      </c>
      <c r="T92" s="1">
        <f t="shared" si="20"/>
        <v>0</v>
      </c>
      <c r="U92" s="1">
        <f t="shared" si="21"/>
        <v>0</v>
      </c>
      <c r="V92" s="1">
        <f t="shared" si="22"/>
        <v>0</v>
      </c>
      <c r="W92" s="1">
        <f t="shared" si="23"/>
        <v>0</v>
      </c>
      <c r="X92" s="1">
        <f t="shared" si="24"/>
        <v>0</v>
      </c>
      <c r="Y92" s="1">
        <f t="shared" si="25"/>
        <v>0</v>
      </c>
      <c r="Z92" s="1">
        <f t="shared" si="26"/>
        <v>1</v>
      </c>
      <c r="AA92" s="1">
        <f t="shared" si="27"/>
        <v>0</v>
      </c>
      <c r="AB92" s="1">
        <f t="shared" si="28"/>
        <v>0</v>
      </c>
      <c r="AC92" s="1">
        <f t="shared" si="29"/>
        <v>0</v>
      </c>
      <c r="AD92" s="1">
        <f t="shared" si="30"/>
        <v>0</v>
      </c>
      <c r="AE92" s="1">
        <f t="shared" si="31"/>
        <v>0</v>
      </c>
      <c r="AF92" s="1">
        <f t="shared" si="32"/>
        <v>0</v>
      </c>
      <c r="AG92" s="1">
        <f t="shared" si="33"/>
        <v>0</v>
      </c>
      <c r="AH92" s="1">
        <f t="shared" si="34"/>
        <v>0</v>
      </c>
      <c r="AI92" s="1">
        <f t="shared" si="35"/>
        <v>0</v>
      </c>
      <c r="AJ92" s="1">
        <f t="shared" si="36"/>
        <v>0</v>
      </c>
      <c r="AK92" s="1">
        <f t="shared" si="37"/>
        <v>0</v>
      </c>
    </row>
    <row r="93" spans="1:37">
      <c r="A93">
        <v>92</v>
      </c>
      <c r="B93">
        <v>2019</v>
      </c>
      <c r="C93">
        <v>3.5</v>
      </c>
      <c r="E93">
        <v>1</v>
      </c>
      <c r="F93">
        <v>4.3</v>
      </c>
      <c r="G93" t="s">
        <v>55</v>
      </c>
      <c r="H93">
        <f t="shared" si="19"/>
        <v>2</v>
      </c>
      <c r="I93">
        <v>12.25</v>
      </c>
      <c r="J93">
        <v>139</v>
      </c>
      <c r="K93">
        <v>63</v>
      </c>
      <c r="L93">
        <v>0.1684</v>
      </c>
      <c r="M93">
        <v>0</v>
      </c>
      <c r="N93">
        <v>1</v>
      </c>
      <c r="O93">
        <v>1</v>
      </c>
      <c r="P93">
        <v>1.68</v>
      </c>
      <c r="Q93">
        <v>0</v>
      </c>
      <c r="R93">
        <v>13.08</v>
      </c>
      <c r="S93">
        <v>0</v>
      </c>
      <c r="T93" s="1">
        <f t="shared" si="20"/>
        <v>0</v>
      </c>
      <c r="U93" s="1">
        <f t="shared" si="21"/>
        <v>0</v>
      </c>
      <c r="V93" s="1">
        <f t="shared" si="22"/>
        <v>0</v>
      </c>
      <c r="W93" s="1">
        <f t="shared" si="23"/>
        <v>0</v>
      </c>
      <c r="X93" s="1">
        <f t="shared" si="24"/>
        <v>0</v>
      </c>
      <c r="Y93" s="1">
        <f t="shared" si="25"/>
        <v>0</v>
      </c>
      <c r="Z93" s="1">
        <f t="shared" si="26"/>
        <v>1</v>
      </c>
      <c r="AA93" s="1">
        <f t="shared" si="27"/>
        <v>0</v>
      </c>
      <c r="AB93" s="1">
        <f t="shared" si="28"/>
        <v>0</v>
      </c>
      <c r="AC93" s="1">
        <f t="shared" si="29"/>
        <v>0</v>
      </c>
      <c r="AD93" s="1">
        <f t="shared" si="30"/>
        <v>0</v>
      </c>
      <c r="AE93" s="1">
        <f t="shared" si="31"/>
        <v>0</v>
      </c>
      <c r="AF93" s="1">
        <f t="shared" si="32"/>
        <v>0</v>
      </c>
      <c r="AG93" s="1">
        <f t="shared" si="33"/>
        <v>0</v>
      </c>
      <c r="AH93" s="1">
        <f t="shared" si="34"/>
        <v>0</v>
      </c>
      <c r="AI93" s="1">
        <f t="shared" si="35"/>
        <v>0</v>
      </c>
      <c r="AJ93" s="1">
        <f t="shared" si="36"/>
        <v>0</v>
      </c>
      <c r="AK93" s="1">
        <f t="shared" si="37"/>
        <v>0</v>
      </c>
    </row>
    <row r="94" spans="1:37">
      <c r="A94">
        <v>93</v>
      </c>
      <c r="B94">
        <v>2019</v>
      </c>
      <c r="C94">
        <v>4.4</v>
      </c>
      <c r="E94">
        <v>0</v>
      </c>
      <c r="F94">
        <v>3</v>
      </c>
      <c r="G94" t="s">
        <v>55</v>
      </c>
      <c r="H94">
        <f t="shared" si="19"/>
        <v>2</v>
      </c>
      <c r="I94">
        <v>2.67</v>
      </c>
      <c r="J94">
        <v>64</v>
      </c>
      <c r="K94">
        <v>68</v>
      </c>
      <c r="L94">
        <v>0.1383</v>
      </c>
      <c r="M94">
        <v>0</v>
      </c>
      <c r="N94">
        <v>1</v>
      </c>
      <c r="O94">
        <v>1</v>
      </c>
      <c r="P94">
        <v>2.3</v>
      </c>
      <c r="Q94">
        <v>1</v>
      </c>
      <c r="R94">
        <v>4.53</v>
      </c>
      <c r="S94">
        <v>0</v>
      </c>
      <c r="T94" s="1">
        <f t="shared" si="20"/>
        <v>0</v>
      </c>
      <c r="U94" s="1">
        <f t="shared" si="21"/>
        <v>0</v>
      </c>
      <c r="V94" s="1">
        <f t="shared" si="22"/>
        <v>0</v>
      </c>
      <c r="W94" s="1">
        <f t="shared" si="23"/>
        <v>0</v>
      </c>
      <c r="X94" s="1">
        <f t="shared" si="24"/>
        <v>0</v>
      </c>
      <c r="Y94" s="1">
        <f t="shared" si="25"/>
        <v>0</v>
      </c>
      <c r="Z94" s="1">
        <f t="shared" si="26"/>
        <v>1</v>
      </c>
      <c r="AA94" s="1">
        <f t="shared" si="27"/>
        <v>0</v>
      </c>
      <c r="AB94" s="1">
        <f t="shared" si="28"/>
        <v>0</v>
      </c>
      <c r="AC94" s="1">
        <f t="shared" si="29"/>
        <v>0</v>
      </c>
      <c r="AD94" s="1">
        <f t="shared" si="30"/>
        <v>0</v>
      </c>
      <c r="AE94" s="1">
        <f t="shared" si="31"/>
        <v>0</v>
      </c>
      <c r="AF94" s="1">
        <f t="shared" si="32"/>
        <v>0</v>
      </c>
      <c r="AG94" s="1">
        <f t="shared" si="33"/>
        <v>0</v>
      </c>
      <c r="AH94" s="1">
        <f t="shared" si="34"/>
        <v>0</v>
      </c>
      <c r="AI94" s="1">
        <f t="shared" si="35"/>
        <v>0</v>
      </c>
      <c r="AJ94" s="1">
        <f t="shared" si="36"/>
        <v>0</v>
      </c>
      <c r="AK94" s="1">
        <f t="shared" si="37"/>
        <v>0</v>
      </c>
    </row>
    <row r="95" spans="1:37">
      <c r="A95">
        <v>94</v>
      </c>
      <c r="B95">
        <v>2019</v>
      </c>
      <c r="C95">
        <v>9.7</v>
      </c>
      <c r="E95">
        <v>1</v>
      </c>
      <c r="F95">
        <v>3.3</v>
      </c>
      <c r="G95" t="s">
        <v>55</v>
      </c>
      <c r="H95">
        <f t="shared" si="19"/>
        <v>2</v>
      </c>
      <c r="I95">
        <v>6.83</v>
      </c>
      <c r="J95">
        <v>232</v>
      </c>
      <c r="K95">
        <v>73</v>
      </c>
      <c r="L95">
        <v>0.2411</v>
      </c>
      <c r="M95">
        <v>0</v>
      </c>
      <c r="N95">
        <v>1</v>
      </c>
      <c r="O95">
        <v>1</v>
      </c>
      <c r="P95">
        <v>1.45</v>
      </c>
      <c r="Q95">
        <v>1</v>
      </c>
      <c r="R95">
        <v>1.87</v>
      </c>
      <c r="S95">
        <v>0</v>
      </c>
      <c r="T95" s="1">
        <f t="shared" si="20"/>
        <v>0</v>
      </c>
      <c r="U95" s="1">
        <f t="shared" si="21"/>
        <v>0</v>
      </c>
      <c r="V95" s="1">
        <f t="shared" si="22"/>
        <v>0</v>
      </c>
      <c r="W95" s="1">
        <f t="shared" si="23"/>
        <v>0</v>
      </c>
      <c r="X95" s="1">
        <f t="shared" si="24"/>
        <v>0</v>
      </c>
      <c r="Y95" s="1">
        <f t="shared" si="25"/>
        <v>0</v>
      </c>
      <c r="Z95" s="1">
        <f t="shared" si="26"/>
        <v>1</v>
      </c>
      <c r="AA95" s="1">
        <f t="shared" si="27"/>
        <v>0</v>
      </c>
      <c r="AB95" s="1">
        <f t="shared" si="28"/>
        <v>0</v>
      </c>
      <c r="AC95" s="1">
        <f t="shared" si="29"/>
        <v>0</v>
      </c>
      <c r="AD95" s="1">
        <f t="shared" si="30"/>
        <v>0</v>
      </c>
      <c r="AE95" s="1">
        <f t="shared" si="31"/>
        <v>0</v>
      </c>
      <c r="AF95" s="1">
        <f t="shared" si="32"/>
        <v>0</v>
      </c>
      <c r="AG95" s="1">
        <f t="shared" si="33"/>
        <v>0</v>
      </c>
      <c r="AH95" s="1">
        <f t="shared" si="34"/>
        <v>0</v>
      </c>
      <c r="AI95" s="1">
        <f t="shared" si="35"/>
        <v>0</v>
      </c>
      <c r="AJ95" s="1">
        <f t="shared" si="36"/>
        <v>0</v>
      </c>
      <c r="AK95" s="1">
        <f t="shared" si="37"/>
        <v>0</v>
      </c>
    </row>
    <row r="96" spans="1:37">
      <c r="A96">
        <v>95</v>
      </c>
      <c r="B96">
        <v>2019</v>
      </c>
      <c r="C96">
        <v>3.5</v>
      </c>
      <c r="E96">
        <v>1</v>
      </c>
      <c r="F96">
        <v>4.3</v>
      </c>
      <c r="G96" t="s">
        <v>55</v>
      </c>
      <c r="H96">
        <f t="shared" si="19"/>
        <v>2</v>
      </c>
      <c r="I96">
        <v>9.67</v>
      </c>
      <c r="J96">
        <v>188</v>
      </c>
      <c r="K96">
        <v>38</v>
      </c>
      <c r="L96">
        <v>0.423</v>
      </c>
      <c r="M96">
        <v>0</v>
      </c>
      <c r="N96">
        <v>1</v>
      </c>
      <c r="O96">
        <v>1</v>
      </c>
      <c r="P96">
        <v>2</v>
      </c>
      <c r="Q96">
        <v>1</v>
      </c>
      <c r="R96">
        <v>9.86</v>
      </c>
      <c r="S96">
        <v>0</v>
      </c>
      <c r="T96" s="1">
        <f t="shared" si="20"/>
        <v>0</v>
      </c>
      <c r="U96" s="1">
        <f t="shared" si="21"/>
        <v>0</v>
      </c>
      <c r="V96" s="1">
        <f t="shared" si="22"/>
        <v>0</v>
      </c>
      <c r="W96" s="1">
        <f t="shared" si="23"/>
        <v>0</v>
      </c>
      <c r="X96" s="1">
        <f t="shared" si="24"/>
        <v>0</v>
      </c>
      <c r="Y96" s="1">
        <f t="shared" si="25"/>
        <v>0</v>
      </c>
      <c r="Z96" s="1">
        <f t="shared" si="26"/>
        <v>1</v>
      </c>
      <c r="AA96" s="1">
        <f t="shared" si="27"/>
        <v>0</v>
      </c>
      <c r="AB96" s="1">
        <f t="shared" si="28"/>
        <v>0</v>
      </c>
      <c r="AC96" s="1">
        <f t="shared" si="29"/>
        <v>0</v>
      </c>
      <c r="AD96" s="1">
        <f t="shared" si="30"/>
        <v>0</v>
      </c>
      <c r="AE96" s="1">
        <f t="shared" si="31"/>
        <v>0</v>
      </c>
      <c r="AF96" s="1">
        <f t="shared" si="32"/>
        <v>0</v>
      </c>
      <c r="AG96" s="1">
        <f t="shared" si="33"/>
        <v>0</v>
      </c>
      <c r="AH96" s="1">
        <f t="shared" si="34"/>
        <v>0</v>
      </c>
      <c r="AI96" s="1">
        <f t="shared" si="35"/>
        <v>0</v>
      </c>
      <c r="AJ96" s="1">
        <f t="shared" si="36"/>
        <v>0</v>
      </c>
      <c r="AK96" s="1">
        <f t="shared" si="37"/>
        <v>0</v>
      </c>
    </row>
    <row r="97" spans="1:37">
      <c r="A97">
        <v>96</v>
      </c>
      <c r="B97">
        <v>2017</v>
      </c>
      <c r="C97">
        <v>49.2</v>
      </c>
      <c r="E97">
        <v>1</v>
      </c>
      <c r="F97">
        <v>3.5</v>
      </c>
      <c r="G97" t="s">
        <v>46</v>
      </c>
      <c r="H97">
        <f t="shared" si="19"/>
        <v>2</v>
      </c>
      <c r="I97">
        <v>1.35</v>
      </c>
      <c r="J97">
        <v>96</v>
      </c>
      <c r="K97">
        <v>78</v>
      </c>
      <c r="L97">
        <v>0.0139</v>
      </c>
      <c r="M97">
        <v>0</v>
      </c>
      <c r="N97">
        <v>0</v>
      </c>
      <c r="O97">
        <v>0</v>
      </c>
      <c r="P97">
        <v>28.29</v>
      </c>
      <c r="Q97">
        <v>0</v>
      </c>
      <c r="R97">
        <v>28.29</v>
      </c>
      <c r="S97">
        <v>1</v>
      </c>
      <c r="T97" s="1">
        <f t="shared" si="20"/>
        <v>0</v>
      </c>
      <c r="U97" s="1">
        <f t="shared" si="21"/>
        <v>0</v>
      </c>
      <c r="V97" s="1">
        <f t="shared" si="22"/>
        <v>0</v>
      </c>
      <c r="W97" s="1">
        <f t="shared" si="23"/>
        <v>0</v>
      </c>
      <c r="X97" s="1">
        <f t="shared" si="24"/>
        <v>0</v>
      </c>
      <c r="Y97" s="1">
        <f t="shared" si="25"/>
        <v>0</v>
      </c>
      <c r="Z97" s="1">
        <f t="shared" si="26"/>
        <v>0</v>
      </c>
      <c r="AA97" s="1">
        <f t="shared" si="27"/>
        <v>1</v>
      </c>
      <c r="AB97" s="1">
        <f t="shared" si="28"/>
        <v>0</v>
      </c>
      <c r="AC97" s="1">
        <f t="shared" si="29"/>
        <v>0</v>
      </c>
      <c r="AD97" s="1">
        <f t="shared" si="30"/>
        <v>0</v>
      </c>
      <c r="AE97" s="1">
        <f t="shared" si="31"/>
        <v>0</v>
      </c>
      <c r="AF97" s="1">
        <f t="shared" si="32"/>
        <v>0</v>
      </c>
      <c r="AG97" s="1">
        <f t="shared" si="33"/>
        <v>0</v>
      </c>
      <c r="AH97" s="1">
        <f t="shared" si="34"/>
        <v>0</v>
      </c>
      <c r="AI97" s="1">
        <f t="shared" si="35"/>
        <v>0</v>
      </c>
      <c r="AJ97" s="1">
        <f t="shared" si="36"/>
        <v>0</v>
      </c>
      <c r="AK97" s="1">
        <f t="shared" si="37"/>
        <v>0</v>
      </c>
    </row>
    <row r="98" spans="1:37">
      <c r="A98">
        <v>97</v>
      </c>
      <c r="B98">
        <v>2017</v>
      </c>
      <c r="C98">
        <v>2</v>
      </c>
      <c r="D98">
        <v>0</v>
      </c>
      <c r="E98">
        <v>1</v>
      </c>
      <c r="F98">
        <v>4.1</v>
      </c>
      <c r="G98" t="s">
        <v>46</v>
      </c>
      <c r="H98">
        <f t="shared" si="19"/>
        <v>2</v>
      </c>
      <c r="I98">
        <v>1.35</v>
      </c>
      <c r="J98">
        <v>218</v>
      </c>
      <c r="K98">
        <v>2.5</v>
      </c>
      <c r="L98">
        <v>0.0432</v>
      </c>
      <c r="M98">
        <v>0</v>
      </c>
      <c r="N98">
        <v>1</v>
      </c>
      <c r="O98">
        <v>1</v>
      </c>
      <c r="P98">
        <v>0.89</v>
      </c>
      <c r="Q98">
        <v>1</v>
      </c>
      <c r="R98">
        <v>14.85</v>
      </c>
      <c r="S98">
        <v>0</v>
      </c>
      <c r="T98" s="1">
        <f t="shared" si="20"/>
        <v>0</v>
      </c>
      <c r="U98" s="1">
        <f t="shared" si="21"/>
        <v>0</v>
      </c>
      <c r="V98" s="1">
        <f t="shared" si="22"/>
        <v>0</v>
      </c>
      <c r="W98" s="1">
        <f t="shared" si="23"/>
        <v>0</v>
      </c>
      <c r="X98" s="1">
        <f t="shared" si="24"/>
        <v>0</v>
      </c>
      <c r="Y98" s="1">
        <f t="shared" si="25"/>
        <v>0</v>
      </c>
      <c r="Z98" s="1">
        <f t="shared" si="26"/>
        <v>0</v>
      </c>
      <c r="AA98" s="1">
        <f t="shared" si="27"/>
        <v>1</v>
      </c>
      <c r="AB98" s="1">
        <f t="shared" si="28"/>
        <v>0</v>
      </c>
      <c r="AC98" s="1">
        <f t="shared" si="29"/>
        <v>0</v>
      </c>
      <c r="AD98" s="1">
        <f t="shared" si="30"/>
        <v>0</v>
      </c>
      <c r="AE98" s="1">
        <f t="shared" si="31"/>
        <v>0</v>
      </c>
      <c r="AF98" s="1">
        <f t="shared" si="32"/>
        <v>0</v>
      </c>
      <c r="AG98" s="1">
        <f t="shared" si="33"/>
        <v>0</v>
      </c>
      <c r="AH98" s="1">
        <f t="shared" si="34"/>
        <v>0</v>
      </c>
      <c r="AI98" s="1">
        <f t="shared" si="35"/>
        <v>0</v>
      </c>
      <c r="AJ98" s="1">
        <f t="shared" si="36"/>
        <v>0</v>
      </c>
      <c r="AK98" s="1">
        <f t="shared" si="37"/>
        <v>0</v>
      </c>
    </row>
    <row r="99" spans="1:37">
      <c r="A99">
        <v>98</v>
      </c>
      <c r="B99">
        <v>2018</v>
      </c>
      <c r="C99">
        <v>0</v>
      </c>
      <c r="E99">
        <v>1</v>
      </c>
      <c r="F99">
        <v>3.8</v>
      </c>
      <c r="G99" t="s">
        <v>46</v>
      </c>
      <c r="H99">
        <f t="shared" si="19"/>
        <v>2</v>
      </c>
      <c r="I99">
        <v>2.31</v>
      </c>
      <c r="J99">
        <v>124</v>
      </c>
      <c r="K99">
        <v>53</v>
      </c>
      <c r="L99">
        <v>0.0041</v>
      </c>
      <c r="M99">
        <v>0</v>
      </c>
      <c r="N99">
        <v>1</v>
      </c>
      <c r="O99">
        <v>0</v>
      </c>
      <c r="P99">
        <v>16.72</v>
      </c>
      <c r="Q99">
        <v>0</v>
      </c>
      <c r="R99">
        <v>16.72</v>
      </c>
      <c r="S99">
        <v>0</v>
      </c>
      <c r="T99" s="1">
        <f t="shared" si="20"/>
        <v>0</v>
      </c>
      <c r="U99" s="1">
        <f t="shared" si="21"/>
        <v>0</v>
      </c>
      <c r="V99" s="1">
        <f t="shared" si="22"/>
        <v>0</v>
      </c>
      <c r="W99" s="1">
        <f t="shared" si="23"/>
        <v>0</v>
      </c>
      <c r="X99" s="1">
        <f t="shared" si="24"/>
        <v>0</v>
      </c>
      <c r="Y99" s="1">
        <f t="shared" si="25"/>
        <v>0</v>
      </c>
      <c r="Z99" s="1">
        <f t="shared" si="26"/>
        <v>0</v>
      </c>
      <c r="AA99" s="1">
        <f t="shared" si="27"/>
        <v>1</v>
      </c>
      <c r="AB99" s="1">
        <f t="shared" si="28"/>
        <v>0</v>
      </c>
      <c r="AC99" s="1">
        <f t="shared" si="29"/>
        <v>0</v>
      </c>
      <c r="AD99" s="1">
        <f t="shared" si="30"/>
        <v>0</v>
      </c>
      <c r="AE99" s="1">
        <f t="shared" si="31"/>
        <v>0</v>
      </c>
      <c r="AF99" s="1">
        <f t="shared" si="32"/>
        <v>0</v>
      </c>
      <c r="AG99" s="1">
        <f t="shared" si="33"/>
        <v>0</v>
      </c>
      <c r="AH99" s="1">
        <f t="shared" si="34"/>
        <v>0</v>
      </c>
      <c r="AI99" s="1">
        <f t="shared" si="35"/>
        <v>0</v>
      </c>
      <c r="AJ99" s="1">
        <f t="shared" si="36"/>
        <v>0</v>
      </c>
      <c r="AK99" s="1">
        <f t="shared" si="37"/>
        <v>0</v>
      </c>
    </row>
    <row r="100" spans="1:37">
      <c r="A100">
        <v>99</v>
      </c>
      <c r="B100">
        <v>2018</v>
      </c>
      <c r="C100">
        <v>7</v>
      </c>
      <c r="E100">
        <v>1</v>
      </c>
      <c r="F100">
        <v>3.7</v>
      </c>
      <c r="G100" t="s">
        <v>46</v>
      </c>
      <c r="H100">
        <f t="shared" si="19"/>
        <v>2</v>
      </c>
      <c r="I100">
        <v>2.78</v>
      </c>
      <c r="J100">
        <v>575</v>
      </c>
      <c r="K100">
        <v>33</v>
      </c>
      <c r="L100">
        <v>0</v>
      </c>
      <c r="M100">
        <v>0</v>
      </c>
      <c r="N100">
        <v>0</v>
      </c>
      <c r="O100">
        <v>1</v>
      </c>
      <c r="P100">
        <v>7.13</v>
      </c>
      <c r="Q100">
        <v>0</v>
      </c>
      <c r="R100">
        <v>17.68</v>
      </c>
      <c r="S100">
        <v>0</v>
      </c>
      <c r="T100" s="1">
        <f t="shared" si="20"/>
        <v>0</v>
      </c>
      <c r="U100" s="1">
        <f t="shared" si="21"/>
        <v>0</v>
      </c>
      <c r="V100" s="1">
        <f t="shared" si="22"/>
        <v>0</v>
      </c>
      <c r="W100" s="1">
        <f t="shared" si="23"/>
        <v>0</v>
      </c>
      <c r="X100" s="1">
        <f t="shared" si="24"/>
        <v>0</v>
      </c>
      <c r="Y100" s="1">
        <f t="shared" si="25"/>
        <v>0</v>
      </c>
      <c r="Z100" s="1">
        <f t="shared" si="26"/>
        <v>0</v>
      </c>
      <c r="AA100" s="1">
        <f t="shared" si="27"/>
        <v>1</v>
      </c>
      <c r="AB100" s="1">
        <f t="shared" si="28"/>
        <v>0</v>
      </c>
      <c r="AC100" s="1">
        <f t="shared" si="29"/>
        <v>0</v>
      </c>
      <c r="AD100" s="1">
        <f t="shared" si="30"/>
        <v>0</v>
      </c>
      <c r="AE100" s="1">
        <f t="shared" si="31"/>
        <v>0</v>
      </c>
      <c r="AF100" s="1">
        <f t="shared" si="32"/>
        <v>0</v>
      </c>
      <c r="AG100" s="1">
        <f t="shared" si="33"/>
        <v>0</v>
      </c>
      <c r="AH100" s="1">
        <f t="shared" si="34"/>
        <v>0</v>
      </c>
      <c r="AI100" s="1">
        <f t="shared" si="35"/>
        <v>0</v>
      </c>
      <c r="AJ100" s="1">
        <f t="shared" si="36"/>
        <v>0</v>
      </c>
      <c r="AK100" s="1">
        <f t="shared" si="37"/>
        <v>0</v>
      </c>
    </row>
    <row r="101" spans="1:37">
      <c r="A101">
        <v>100</v>
      </c>
      <c r="B101">
        <v>2018</v>
      </c>
      <c r="C101">
        <v>3.5</v>
      </c>
      <c r="E101">
        <v>1</v>
      </c>
      <c r="F101">
        <v>3.5</v>
      </c>
      <c r="G101" t="s">
        <v>46</v>
      </c>
      <c r="H101">
        <f t="shared" si="19"/>
        <v>2</v>
      </c>
      <c r="I101">
        <v>4.5</v>
      </c>
      <c r="J101">
        <v>107</v>
      </c>
      <c r="K101">
        <v>63</v>
      </c>
      <c r="L101">
        <v>0.0793</v>
      </c>
      <c r="M101">
        <v>0</v>
      </c>
      <c r="N101">
        <v>1</v>
      </c>
      <c r="O101">
        <v>1</v>
      </c>
      <c r="P101">
        <v>1.87</v>
      </c>
      <c r="Q101">
        <v>1</v>
      </c>
      <c r="R101">
        <v>3.22</v>
      </c>
      <c r="S101">
        <v>0</v>
      </c>
      <c r="T101" s="1">
        <f t="shared" si="20"/>
        <v>0</v>
      </c>
      <c r="U101" s="1">
        <f t="shared" si="21"/>
        <v>0</v>
      </c>
      <c r="V101" s="1">
        <f t="shared" si="22"/>
        <v>0</v>
      </c>
      <c r="W101" s="1">
        <f t="shared" si="23"/>
        <v>0</v>
      </c>
      <c r="X101" s="1">
        <f t="shared" si="24"/>
        <v>0</v>
      </c>
      <c r="Y101" s="1">
        <f t="shared" si="25"/>
        <v>0</v>
      </c>
      <c r="Z101" s="1">
        <f t="shared" si="26"/>
        <v>0</v>
      </c>
      <c r="AA101" s="1">
        <f t="shared" si="27"/>
        <v>1</v>
      </c>
      <c r="AB101" s="1">
        <f t="shared" si="28"/>
        <v>0</v>
      </c>
      <c r="AC101" s="1">
        <f t="shared" si="29"/>
        <v>0</v>
      </c>
      <c r="AD101" s="1">
        <f t="shared" si="30"/>
        <v>0</v>
      </c>
      <c r="AE101" s="1">
        <f t="shared" si="31"/>
        <v>0</v>
      </c>
      <c r="AF101" s="1">
        <f t="shared" si="32"/>
        <v>0</v>
      </c>
      <c r="AG101" s="1">
        <f t="shared" si="33"/>
        <v>0</v>
      </c>
      <c r="AH101" s="1">
        <f t="shared" si="34"/>
        <v>0</v>
      </c>
      <c r="AI101" s="1">
        <f t="shared" si="35"/>
        <v>0</v>
      </c>
      <c r="AJ101" s="1">
        <f t="shared" si="36"/>
        <v>0</v>
      </c>
      <c r="AK101" s="1">
        <f t="shared" si="37"/>
        <v>0</v>
      </c>
    </row>
    <row r="102" spans="1:37">
      <c r="A102">
        <v>101</v>
      </c>
      <c r="B102">
        <v>2016</v>
      </c>
      <c r="C102">
        <v>3.9</v>
      </c>
      <c r="E102">
        <v>0</v>
      </c>
      <c r="F102">
        <v>4.2</v>
      </c>
      <c r="G102" t="s">
        <v>45</v>
      </c>
      <c r="H102">
        <f t="shared" si="19"/>
        <v>0</v>
      </c>
      <c r="I102">
        <v>4.54</v>
      </c>
      <c r="J102">
        <v>172</v>
      </c>
      <c r="K102">
        <v>73</v>
      </c>
      <c r="L102">
        <v>0.1431</v>
      </c>
      <c r="M102">
        <v>0</v>
      </c>
      <c r="N102">
        <v>0</v>
      </c>
      <c r="O102">
        <v>0</v>
      </c>
      <c r="P102">
        <v>40.44</v>
      </c>
      <c r="Q102">
        <v>0</v>
      </c>
      <c r="R102">
        <v>40.44</v>
      </c>
      <c r="S102">
        <v>1</v>
      </c>
      <c r="T102" s="1">
        <f t="shared" si="20"/>
        <v>0</v>
      </c>
      <c r="U102" s="1">
        <f t="shared" si="21"/>
        <v>0</v>
      </c>
      <c r="V102" s="1">
        <f t="shared" si="22"/>
        <v>0</v>
      </c>
      <c r="W102" s="1">
        <f t="shared" si="23"/>
        <v>0</v>
      </c>
      <c r="X102" s="1">
        <f t="shared" si="24"/>
        <v>0</v>
      </c>
      <c r="Y102" s="1">
        <f t="shared" si="25"/>
        <v>0</v>
      </c>
      <c r="Z102" s="1">
        <f t="shared" si="26"/>
        <v>0</v>
      </c>
      <c r="AA102" s="1">
        <f t="shared" si="27"/>
        <v>0</v>
      </c>
      <c r="AB102" s="1">
        <f t="shared" si="28"/>
        <v>1</v>
      </c>
      <c r="AC102" s="1">
        <f t="shared" si="29"/>
        <v>0</v>
      </c>
      <c r="AD102" s="1">
        <f t="shared" si="30"/>
        <v>0</v>
      </c>
      <c r="AE102" s="1">
        <f t="shared" si="31"/>
        <v>0</v>
      </c>
      <c r="AF102" s="1">
        <f t="shared" si="32"/>
        <v>0</v>
      </c>
      <c r="AG102" s="1">
        <f t="shared" si="33"/>
        <v>0</v>
      </c>
      <c r="AH102" s="1">
        <f t="shared" si="34"/>
        <v>0</v>
      </c>
      <c r="AI102" s="1">
        <f t="shared" si="35"/>
        <v>0</v>
      </c>
      <c r="AJ102" s="1">
        <f t="shared" si="36"/>
        <v>0</v>
      </c>
      <c r="AK102" s="1">
        <f t="shared" si="37"/>
        <v>0</v>
      </c>
    </row>
    <row r="103" spans="1:37">
      <c r="A103">
        <v>102</v>
      </c>
      <c r="B103">
        <v>2016</v>
      </c>
      <c r="C103">
        <v>7.9</v>
      </c>
      <c r="E103">
        <v>0</v>
      </c>
      <c r="F103">
        <v>4.2</v>
      </c>
      <c r="G103" t="s">
        <v>45</v>
      </c>
      <c r="H103">
        <f t="shared" si="19"/>
        <v>0</v>
      </c>
      <c r="I103">
        <v>1.9</v>
      </c>
      <c r="J103">
        <v>191</v>
      </c>
      <c r="K103">
        <v>68</v>
      </c>
      <c r="L103">
        <v>0.0856</v>
      </c>
      <c r="M103">
        <v>0</v>
      </c>
      <c r="N103">
        <v>1</v>
      </c>
      <c r="O103">
        <v>1</v>
      </c>
      <c r="P103">
        <v>2.73</v>
      </c>
      <c r="Q103">
        <v>0</v>
      </c>
      <c r="R103">
        <v>36.4</v>
      </c>
      <c r="S103">
        <v>0</v>
      </c>
      <c r="T103" s="1">
        <f t="shared" si="20"/>
        <v>0</v>
      </c>
      <c r="U103" s="1">
        <f t="shared" si="21"/>
        <v>0</v>
      </c>
      <c r="V103" s="1">
        <f t="shared" si="22"/>
        <v>0</v>
      </c>
      <c r="W103" s="1">
        <f t="shared" si="23"/>
        <v>0</v>
      </c>
      <c r="X103" s="1">
        <f t="shared" si="24"/>
        <v>0</v>
      </c>
      <c r="Y103" s="1">
        <f t="shared" si="25"/>
        <v>0</v>
      </c>
      <c r="Z103" s="1">
        <f t="shared" si="26"/>
        <v>0</v>
      </c>
      <c r="AA103" s="1">
        <f t="shared" si="27"/>
        <v>0</v>
      </c>
      <c r="AB103" s="1">
        <f t="shared" si="28"/>
        <v>1</v>
      </c>
      <c r="AC103" s="1">
        <f t="shared" si="29"/>
        <v>0</v>
      </c>
      <c r="AD103" s="1">
        <f t="shared" si="30"/>
        <v>0</v>
      </c>
      <c r="AE103" s="1">
        <f t="shared" si="31"/>
        <v>0</v>
      </c>
      <c r="AF103" s="1">
        <f t="shared" si="32"/>
        <v>0</v>
      </c>
      <c r="AG103" s="1">
        <f t="shared" si="33"/>
        <v>0</v>
      </c>
      <c r="AH103" s="1">
        <f t="shared" si="34"/>
        <v>0</v>
      </c>
      <c r="AI103" s="1">
        <f t="shared" si="35"/>
        <v>0</v>
      </c>
      <c r="AJ103" s="1">
        <f t="shared" si="36"/>
        <v>0</v>
      </c>
      <c r="AK103" s="1">
        <f t="shared" si="37"/>
        <v>0</v>
      </c>
    </row>
    <row r="104" spans="1:37">
      <c r="A104">
        <v>103</v>
      </c>
      <c r="B104">
        <v>2017</v>
      </c>
      <c r="C104">
        <v>7</v>
      </c>
      <c r="E104">
        <v>0</v>
      </c>
      <c r="F104">
        <v>4.2</v>
      </c>
      <c r="G104" t="s">
        <v>45</v>
      </c>
      <c r="H104">
        <f t="shared" si="19"/>
        <v>0</v>
      </c>
      <c r="I104">
        <v>2.99</v>
      </c>
      <c r="J104">
        <v>301</v>
      </c>
      <c r="K104">
        <v>48</v>
      </c>
      <c r="L104">
        <v>0.3013</v>
      </c>
      <c r="M104">
        <v>0</v>
      </c>
      <c r="N104">
        <v>1</v>
      </c>
      <c r="O104">
        <v>1</v>
      </c>
      <c r="P104">
        <v>2.83</v>
      </c>
      <c r="Q104">
        <v>0</v>
      </c>
      <c r="R104">
        <v>26.15</v>
      </c>
      <c r="S104">
        <v>0</v>
      </c>
      <c r="T104" s="1">
        <f t="shared" si="20"/>
        <v>0</v>
      </c>
      <c r="U104" s="1">
        <f t="shared" si="21"/>
        <v>0</v>
      </c>
      <c r="V104" s="1">
        <f t="shared" si="22"/>
        <v>0</v>
      </c>
      <c r="W104" s="1">
        <f t="shared" si="23"/>
        <v>0</v>
      </c>
      <c r="X104" s="1">
        <f t="shared" si="24"/>
        <v>0</v>
      </c>
      <c r="Y104" s="1">
        <f t="shared" si="25"/>
        <v>0</v>
      </c>
      <c r="Z104" s="1">
        <f t="shared" si="26"/>
        <v>0</v>
      </c>
      <c r="AA104" s="1">
        <f t="shared" si="27"/>
        <v>0</v>
      </c>
      <c r="AB104" s="1">
        <f t="shared" si="28"/>
        <v>1</v>
      </c>
      <c r="AC104" s="1">
        <f t="shared" si="29"/>
        <v>0</v>
      </c>
      <c r="AD104" s="1">
        <f t="shared" si="30"/>
        <v>0</v>
      </c>
      <c r="AE104" s="1">
        <f t="shared" si="31"/>
        <v>0</v>
      </c>
      <c r="AF104" s="1">
        <f t="shared" si="32"/>
        <v>0</v>
      </c>
      <c r="AG104" s="1">
        <f t="shared" si="33"/>
        <v>0</v>
      </c>
      <c r="AH104" s="1">
        <f t="shared" si="34"/>
        <v>0</v>
      </c>
      <c r="AI104" s="1">
        <f t="shared" si="35"/>
        <v>0</v>
      </c>
      <c r="AJ104" s="1">
        <f t="shared" si="36"/>
        <v>0</v>
      </c>
      <c r="AK104" s="1">
        <f t="shared" si="37"/>
        <v>0</v>
      </c>
    </row>
    <row r="105" spans="1:37">
      <c r="A105">
        <v>104</v>
      </c>
      <c r="B105">
        <v>2016</v>
      </c>
      <c r="C105">
        <v>4.9</v>
      </c>
      <c r="E105">
        <v>0</v>
      </c>
      <c r="F105">
        <v>4.2</v>
      </c>
      <c r="G105" t="s">
        <v>45</v>
      </c>
      <c r="H105">
        <f t="shared" si="19"/>
        <v>0</v>
      </c>
      <c r="I105">
        <v>1.36</v>
      </c>
      <c r="J105">
        <v>136</v>
      </c>
      <c r="K105">
        <v>68</v>
      </c>
      <c r="L105">
        <v>0.0033</v>
      </c>
      <c r="M105">
        <v>0</v>
      </c>
      <c r="N105">
        <v>0</v>
      </c>
      <c r="O105">
        <v>1</v>
      </c>
      <c r="P105">
        <v>2.53</v>
      </c>
      <c r="Q105">
        <v>1</v>
      </c>
      <c r="R105">
        <v>8.64</v>
      </c>
      <c r="S105">
        <v>0</v>
      </c>
      <c r="T105" s="1">
        <f t="shared" si="20"/>
        <v>0</v>
      </c>
      <c r="U105" s="1">
        <f t="shared" si="21"/>
        <v>0</v>
      </c>
      <c r="V105" s="1">
        <f t="shared" si="22"/>
        <v>0</v>
      </c>
      <c r="W105" s="1">
        <f t="shared" si="23"/>
        <v>0</v>
      </c>
      <c r="X105" s="1">
        <f t="shared" si="24"/>
        <v>0</v>
      </c>
      <c r="Y105" s="1">
        <f t="shared" si="25"/>
        <v>0</v>
      </c>
      <c r="Z105" s="1">
        <f t="shared" si="26"/>
        <v>0</v>
      </c>
      <c r="AA105" s="1">
        <f t="shared" si="27"/>
        <v>0</v>
      </c>
      <c r="AB105" s="1">
        <f t="shared" si="28"/>
        <v>1</v>
      </c>
      <c r="AC105" s="1">
        <f t="shared" si="29"/>
        <v>0</v>
      </c>
      <c r="AD105" s="1">
        <f t="shared" si="30"/>
        <v>0</v>
      </c>
      <c r="AE105" s="1">
        <f t="shared" si="31"/>
        <v>0</v>
      </c>
      <c r="AF105" s="1">
        <f t="shared" si="32"/>
        <v>0</v>
      </c>
      <c r="AG105" s="1">
        <f t="shared" si="33"/>
        <v>0</v>
      </c>
      <c r="AH105" s="1">
        <f t="shared" si="34"/>
        <v>0</v>
      </c>
      <c r="AI105" s="1">
        <f t="shared" si="35"/>
        <v>0</v>
      </c>
      <c r="AJ105" s="1">
        <f t="shared" si="36"/>
        <v>0</v>
      </c>
      <c r="AK105" s="1">
        <f t="shared" si="37"/>
        <v>0</v>
      </c>
    </row>
    <row r="106" spans="1:37">
      <c r="A106">
        <v>105</v>
      </c>
      <c r="B106">
        <v>2016</v>
      </c>
      <c r="C106">
        <v>7.9</v>
      </c>
      <c r="E106">
        <v>0</v>
      </c>
      <c r="F106">
        <v>4.3</v>
      </c>
      <c r="G106" t="s">
        <v>45</v>
      </c>
      <c r="H106">
        <f t="shared" si="19"/>
        <v>0</v>
      </c>
      <c r="I106">
        <v>3.69</v>
      </c>
      <c r="J106">
        <v>285</v>
      </c>
      <c r="K106">
        <v>73</v>
      </c>
      <c r="L106">
        <v>0.4647</v>
      </c>
      <c r="M106">
        <v>1</v>
      </c>
      <c r="N106">
        <v>1</v>
      </c>
      <c r="O106">
        <v>1</v>
      </c>
      <c r="P106">
        <v>2.73</v>
      </c>
      <c r="Q106">
        <v>1</v>
      </c>
      <c r="R106">
        <v>4.3</v>
      </c>
      <c r="S106">
        <v>0</v>
      </c>
      <c r="T106" s="1">
        <f t="shared" si="20"/>
        <v>0</v>
      </c>
      <c r="U106" s="1">
        <f t="shared" si="21"/>
        <v>0</v>
      </c>
      <c r="V106" s="1">
        <f t="shared" si="22"/>
        <v>0</v>
      </c>
      <c r="W106" s="1">
        <f t="shared" si="23"/>
        <v>0</v>
      </c>
      <c r="X106" s="1">
        <f t="shared" si="24"/>
        <v>0</v>
      </c>
      <c r="Y106" s="1">
        <f t="shared" si="25"/>
        <v>0</v>
      </c>
      <c r="Z106" s="1">
        <f t="shared" si="26"/>
        <v>0</v>
      </c>
      <c r="AA106" s="1">
        <f t="shared" si="27"/>
        <v>0</v>
      </c>
      <c r="AB106" s="1">
        <f t="shared" si="28"/>
        <v>1</v>
      </c>
      <c r="AC106" s="1">
        <f t="shared" si="29"/>
        <v>0</v>
      </c>
      <c r="AD106" s="1">
        <f t="shared" si="30"/>
        <v>0</v>
      </c>
      <c r="AE106" s="1">
        <f t="shared" si="31"/>
        <v>0</v>
      </c>
      <c r="AF106" s="1">
        <f t="shared" si="32"/>
        <v>0</v>
      </c>
      <c r="AG106" s="1">
        <f t="shared" si="33"/>
        <v>0</v>
      </c>
      <c r="AH106" s="1">
        <f t="shared" si="34"/>
        <v>0</v>
      </c>
      <c r="AI106" s="1">
        <f t="shared" si="35"/>
        <v>0</v>
      </c>
      <c r="AJ106" s="1">
        <f t="shared" si="36"/>
        <v>0</v>
      </c>
      <c r="AK106" s="1">
        <f t="shared" si="37"/>
        <v>0</v>
      </c>
    </row>
    <row r="107" spans="1:37">
      <c r="A107">
        <v>106</v>
      </c>
      <c r="B107">
        <v>2017</v>
      </c>
      <c r="C107">
        <v>5.3</v>
      </c>
      <c r="E107">
        <v>1</v>
      </c>
      <c r="F107">
        <v>3.9</v>
      </c>
      <c r="G107" t="s">
        <v>45</v>
      </c>
      <c r="H107">
        <f t="shared" si="19"/>
        <v>0</v>
      </c>
      <c r="I107">
        <v>3.4</v>
      </c>
      <c r="J107">
        <v>245</v>
      </c>
      <c r="K107">
        <v>68</v>
      </c>
      <c r="L107">
        <v>0.2439</v>
      </c>
      <c r="M107">
        <v>2</v>
      </c>
      <c r="N107">
        <v>0</v>
      </c>
      <c r="O107">
        <v>1</v>
      </c>
      <c r="P107">
        <v>5.36</v>
      </c>
      <c r="Q107">
        <v>1</v>
      </c>
      <c r="R107">
        <v>13.57</v>
      </c>
      <c r="S107">
        <v>0</v>
      </c>
      <c r="T107" s="1">
        <f t="shared" si="20"/>
        <v>0</v>
      </c>
      <c r="U107" s="1">
        <f t="shared" si="21"/>
        <v>0</v>
      </c>
      <c r="V107" s="1">
        <f t="shared" si="22"/>
        <v>0</v>
      </c>
      <c r="W107" s="1">
        <f t="shared" si="23"/>
        <v>0</v>
      </c>
      <c r="X107" s="1">
        <f t="shared" si="24"/>
        <v>0</v>
      </c>
      <c r="Y107" s="1">
        <f t="shared" si="25"/>
        <v>0</v>
      </c>
      <c r="Z107" s="1">
        <f t="shared" si="26"/>
        <v>0</v>
      </c>
      <c r="AA107" s="1">
        <f t="shared" si="27"/>
        <v>0</v>
      </c>
      <c r="AB107" s="1">
        <f t="shared" si="28"/>
        <v>1</v>
      </c>
      <c r="AC107" s="1">
        <f t="shared" si="29"/>
        <v>0</v>
      </c>
      <c r="AD107" s="1">
        <f t="shared" si="30"/>
        <v>0</v>
      </c>
      <c r="AE107" s="1">
        <f t="shared" si="31"/>
        <v>0</v>
      </c>
      <c r="AF107" s="1">
        <f t="shared" si="32"/>
        <v>0</v>
      </c>
      <c r="AG107" s="1">
        <f t="shared" si="33"/>
        <v>0</v>
      </c>
      <c r="AH107" s="1">
        <f t="shared" si="34"/>
        <v>0</v>
      </c>
      <c r="AI107" s="1">
        <f t="shared" si="35"/>
        <v>0</v>
      </c>
      <c r="AJ107" s="1">
        <f t="shared" si="36"/>
        <v>0</v>
      </c>
      <c r="AK107" s="1">
        <f t="shared" si="37"/>
        <v>0</v>
      </c>
    </row>
    <row r="108" spans="1:37">
      <c r="A108">
        <v>107</v>
      </c>
      <c r="B108">
        <v>2015</v>
      </c>
      <c r="C108">
        <v>8.9</v>
      </c>
      <c r="E108">
        <v>0</v>
      </c>
      <c r="F108">
        <v>3.8</v>
      </c>
      <c r="G108" t="s">
        <v>45</v>
      </c>
      <c r="H108">
        <f t="shared" si="19"/>
        <v>0</v>
      </c>
      <c r="I108">
        <v>9.64</v>
      </c>
      <c r="J108">
        <v>439</v>
      </c>
      <c r="K108">
        <v>73</v>
      </c>
      <c r="L108">
        <v>0.4767</v>
      </c>
      <c r="M108">
        <v>1</v>
      </c>
      <c r="N108">
        <v>0</v>
      </c>
      <c r="O108">
        <v>1</v>
      </c>
      <c r="P108">
        <v>2.89</v>
      </c>
      <c r="Q108">
        <v>1</v>
      </c>
      <c r="R108">
        <v>9.17</v>
      </c>
      <c r="S108">
        <v>0</v>
      </c>
      <c r="T108" s="1">
        <f t="shared" si="20"/>
        <v>0</v>
      </c>
      <c r="U108" s="1">
        <f t="shared" si="21"/>
        <v>0</v>
      </c>
      <c r="V108" s="1">
        <f t="shared" si="22"/>
        <v>0</v>
      </c>
      <c r="W108" s="1">
        <f t="shared" si="23"/>
        <v>0</v>
      </c>
      <c r="X108" s="1">
        <f t="shared" si="24"/>
        <v>0</v>
      </c>
      <c r="Y108" s="1">
        <f t="shared" si="25"/>
        <v>0</v>
      </c>
      <c r="Z108" s="1">
        <f t="shared" si="26"/>
        <v>0</v>
      </c>
      <c r="AA108" s="1">
        <f t="shared" si="27"/>
        <v>0</v>
      </c>
      <c r="AB108" s="1">
        <f t="shared" si="28"/>
        <v>1</v>
      </c>
      <c r="AC108" s="1">
        <f t="shared" si="29"/>
        <v>0</v>
      </c>
      <c r="AD108" s="1">
        <f t="shared" si="30"/>
        <v>0</v>
      </c>
      <c r="AE108" s="1">
        <f t="shared" si="31"/>
        <v>0</v>
      </c>
      <c r="AF108" s="1">
        <f t="shared" si="32"/>
        <v>0</v>
      </c>
      <c r="AG108" s="1">
        <f t="shared" si="33"/>
        <v>0</v>
      </c>
      <c r="AH108" s="1">
        <f t="shared" si="34"/>
        <v>0</v>
      </c>
      <c r="AI108" s="1">
        <f t="shared" si="35"/>
        <v>0</v>
      </c>
      <c r="AJ108" s="1">
        <f t="shared" si="36"/>
        <v>0</v>
      </c>
      <c r="AK108" s="1">
        <f t="shared" si="37"/>
        <v>0</v>
      </c>
    </row>
    <row r="109" spans="1:37">
      <c r="A109">
        <v>108</v>
      </c>
      <c r="B109">
        <v>2016</v>
      </c>
      <c r="C109">
        <v>40.3</v>
      </c>
      <c r="E109">
        <v>0</v>
      </c>
      <c r="F109">
        <v>3.7</v>
      </c>
      <c r="G109" t="s">
        <v>45</v>
      </c>
      <c r="H109">
        <f t="shared" si="19"/>
        <v>0</v>
      </c>
      <c r="I109">
        <v>2.42</v>
      </c>
      <c r="J109">
        <v>377</v>
      </c>
      <c r="K109">
        <v>68</v>
      </c>
      <c r="L109">
        <v>0.588</v>
      </c>
      <c r="M109">
        <v>1</v>
      </c>
      <c r="N109">
        <v>1</v>
      </c>
      <c r="O109">
        <v>0</v>
      </c>
      <c r="P109">
        <v>42.15</v>
      </c>
      <c r="Q109">
        <v>0</v>
      </c>
      <c r="R109">
        <v>42.15</v>
      </c>
      <c r="S109">
        <v>1</v>
      </c>
      <c r="T109" s="1">
        <f t="shared" si="20"/>
        <v>0</v>
      </c>
      <c r="U109" s="1">
        <f t="shared" si="21"/>
        <v>0</v>
      </c>
      <c r="V109" s="1">
        <f t="shared" si="22"/>
        <v>0</v>
      </c>
      <c r="W109" s="1">
        <f t="shared" si="23"/>
        <v>0</v>
      </c>
      <c r="X109" s="1">
        <f t="shared" si="24"/>
        <v>0</v>
      </c>
      <c r="Y109" s="1">
        <f t="shared" si="25"/>
        <v>0</v>
      </c>
      <c r="Z109" s="1">
        <f t="shared" si="26"/>
        <v>0</v>
      </c>
      <c r="AA109" s="1">
        <f t="shared" si="27"/>
        <v>0</v>
      </c>
      <c r="AB109" s="1">
        <f t="shared" si="28"/>
        <v>1</v>
      </c>
      <c r="AC109" s="1">
        <f t="shared" si="29"/>
        <v>0</v>
      </c>
      <c r="AD109" s="1">
        <f t="shared" si="30"/>
        <v>0</v>
      </c>
      <c r="AE109" s="1">
        <f t="shared" si="31"/>
        <v>0</v>
      </c>
      <c r="AF109" s="1">
        <f t="shared" si="32"/>
        <v>0</v>
      </c>
      <c r="AG109" s="1">
        <f t="shared" si="33"/>
        <v>0</v>
      </c>
      <c r="AH109" s="1">
        <f t="shared" si="34"/>
        <v>0</v>
      </c>
      <c r="AI109" s="1">
        <f t="shared" si="35"/>
        <v>0</v>
      </c>
      <c r="AJ109" s="1">
        <f t="shared" si="36"/>
        <v>0</v>
      </c>
      <c r="AK109" s="1">
        <f t="shared" si="37"/>
        <v>0</v>
      </c>
    </row>
    <row r="110" spans="1:37">
      <c r="A110">
        <v>109</v>
      </c>
      <c r="B110">
        <v>2016</v>
      </c>
      <c r="C110">
        <v>25.6</v>
      </c>
      <c r="E110">
        <v>0</v>
      </c>
      <c r="F110">
        <v>4.4</v>
      </c>
      <c r="G110" t="s">
        <v>45</v>
      </c>
      <c r="H110">
        <f t="shared" si="19"/>
        <v>0</v>
      </c>
      <c r="I110">
        <v>1.06</v>
      </c>
      <c r="J110">
        <v>319</v>
      </c>
      <c r="K110">
        <v>58</v>
      </c>
      <c r="L110">
        <v>0.4651</v>
      </c>
      <c r="M110">
        <v>1</v>
      </c>
      <c r="N110">
        <v>1</v>
      </c>
      <c r="O110">
        <v>1</v>
      </c>
      <c r="P110">
        <v>27.37</v>
      </c>
      <c r="Q110">
        <v>0</v>
      </c>
      <c r="R110">
        <v>38.41</v>
      </c>
      <c r="S110">
        <v>1</v>
      </c>
      <c r="T110" s="1">
        <f t="shared" si="20"/>
        <v>0</v>
      </c>
      <c r="U110" s="1">
        <f t="shared" si="21"/>
        <v>0</v>
      </c>
      <c r="V110" s="1">
        <f t="shared" si="22"/>
        <v>0</v>
      </c>
      <c r="W110" s="1">
        <f t="shared" si="23"/>
        <v>0</v>
      </c>
      <c r="X110" s="1">
        <f t="shared" si="24"/>
        <v>0</v>
      </c>
      <c r="Y110" s="1">
        <f t="shared" si="25"/>
        <v>0</v>
      </c>
      <c r="Z110" s="1">
        <f t="shared" si="26"/>
        <v>0</v>
      </c>
      <c r="AA110" s="1">
        <f t="shared" si="27"/>
        <v>0</v>
      </c>
      <c r="AB110" s="1">
        <f t="shared" si="28"/>
        <v>1</v>
      </c>
      <c r="AC110" s="1">
        <f t="shared" si="29"/>
        <v>0</v>
      </c>
      <c r="AD110" s="1">
        <f t="shared" si="30"/>
        <v>0</v>
      </c>
      <c r="AE110" s="1">
        <f t="shared" si="31"/>
        <v>0</v>
      </c>
      <c r="AF110" s="1">
        <f t="shared" si="32"/>
        <v>0</v>
      </c>
      <c r="AG110" s="1">
        <f t="shared" si="33"/>
        <v>0</v>
      </c>
      <c r="AH110" s="1">
        <f t="shared" si="34"/>
        <v>0</v>
      </c>
      <c r="AI110" s="1">
        <f t="shared" si="35"/>
        <v>0</v>
      </c>
      <c r="AJ110" s="1">
        <f t="shared" si="36"/>
        <v>0</v>
      </c>
      <c r="AK110" s="1">
        <f t="shared" si="37"/>
        <v>0</v>
      </c>
    </row>
    <row r="111" spans="1:37">
      <c r="A111">
        <v>110</v>
      </c>
      <c r="B111">
        <v>2018</v>
      </c>
      <c r="C111">
        <v>3.9</v>
      </c>
      <c r="E111">
        <v>0</v>
      </c>
      <c r="F111">
        <v>4.3</v>
      </c>
      <c r="G111" t="s">
        <v>45</v>
      </c>
      <c r="H111">
        <f t="shared" si="19"/>
        <v>0</v>
      </c>
      <c r="I111">
        <v>2.33</v>
      </c>
      <c r="J111">
        <v>337</v>
      </c>
      <c r="K111">
        <v>63</v>
      </c>
      <c r="L111">
        <v>0.177</v>
      </c>
      <c r="M111">
        <v>0</v>
      </c>
      <c r="N111">
        <v>0</v>
      </c>
      <c r="O111">
        <v>1</v>
      </c>
      <c r="P111">
        <v>7.2</v>
      </c>
      <c r="Q111">
        <v>0</v>
      </c>
      <c r="R111">
        <v>18.4</v>
      </c>
      <c r="S111">
        <v>0</v>
      </c>
      <c r="T111" s="1">
        <f t="shared" si="20"/>
        <v>0</v>
      </c>
      <c r="U111" s="1">
        <f t="shared" si="21"/>
        <v>0</v>
      </c>
      <c r="V111" s="1">
        <f t="shared" si="22"/>
        <v>0</v>
      </c>
      <c r="W111" s="1">
        <f t="shared" si="23"/>
        <v>0</v>
      </c>
      <c r="X111" s="1">
        <f t="shared" si="24"/>
        <v>0</v>
      </c>
      <c r="Y111" s="1">
        <f t="shared" si="25"/>
        <v>0</v>
      </c>
      <c r="Z111" s="1">
        <f t="shared" si="26"/>
        <v>0</v>
      </c>
      <c r="AA111" s="1">
        <f t="shared" si="27"/>
        <v>0</v>
      </c>
      <c r="AB111" s="1">
        <f t="shared" si="28"/>
        <v>1</v>
      </c>
      <c r="AC111" s="1">
        <f t="shared" si="29"/>
        <v>0</v>
      </c>
      <c r="AD111" s="1">
        <f t="shared" si="30"/>
        <v>0</v>
      </c>
      <c r="AE111" s="1">
        <f t="shared" si="31"/>
        <v>0</v>
      </c>
      <c r="AF111" s="1">
        <f t="shared" si="32"/>
        <v>0</v>
      </c>
      <c r="AG111" s="1">
        <f t="shared" si="33"/>
        <v>0</v>
      </c>
      <c r="AH111" s="1">
        <f t="shared" si="34"/>
        <v>0</v>
      </c>
      <c r="AI111" s="1">
        <f t="shared" si="35"/>
        <v>0</v>
      </c>
      <c r="AJ111" s="1">
        <f t="shared" si="36"/>
        <v>0</v>
      </c>
      <c r="AK111" s="1">
        <f t="shared" si="37"/>
        <v>0</v>
      </c>
    </row>
    <row r="112" spans="1:37">
      <c r="A112">
        <v>111</v>
      </c>
      <c r="B112">
        <v>2016</v>
      </c>
      <c r="C112">
        <v>3</v>
      </c>
      <c r="E112">
        <v>0</v>
      </c>
      <c r="F112">
        <v>4.4</v>
      </c>
      <c r="G112" t="s">
        <v>45</v>
      </c>
      <c r="H112">
        <f t="shared" si="19"/>
        <v>0</v>
      </c>
      <c r="I112">
        <v>2.74</v>
      </c>
      <c r="J112">
        <v>244</v>
      </c>
      <c r="K112">
        <v>33</v>
      </c>
      <c r="L112">
        <v>0.3965</v>
      </c>
      <c r="M112">
        <v>1</v>
      </c>
      <c r="N112">
        <v>0</v>
      </c>
      <c r="O112">
        <v>0</v>
      </c>
      <c r="P112">
        <v>13.11</v>
      </c>
      <c r="Q112">
        <v>0</v>
      </c>
      <c r="R112">
        <v>38.01</v>
      </c>
      <c r="S112">
        <v>1</v>
      </c>
      <c r="T112" s="1">
        <f t="shared" si="20"/>
        <v>0</v>
      </c>
      <c r="U112" s="1">
        <f t="shared" si="21"/>
        <v>0</v>
      </c>
      <c r="V112" s="1">
        <f t="shared" si="22"/>
        <v>0</v>
      </c>
      <c r="W112" s="1">
        <f t="shared" si="23"/>
        <v>0</v>
      </c>
      <c r="X112" s="1">
        <f t="shared" si="24"/>
        <v>0</v>
      </c>
      <c r="Y112" s="1">
        <f t="shared" si="25"/>
        <v>0</v>
      </c>
      <c r="Z112" s="1">
        <f t="shared" si="26"/>
        <v>0</v>
      </c>
      <c r="AA112" s="1">
        <f t="shared" si="27"/>
        <v>0</v>
      </c>
      <c r="AB112" s="1">
        <f t="shared" si="28"/>
        <v>1</v>
      </c>
      <c r="AC112" s="1">
        <f t="shared" si="29"/>
        <v>0</v>
      </c>
      <c r="AD112" s="1">
        <f t="shared" si="30"/>
        <v>0</v>
      </c>
      <c r="AE112" s="1">
        <f t="shared" si="31"/>
        <v>0</v>
      </c>
      <c r="AF112" s="1">
        <f t="shared" si="32"/>
        <v>0</v>
      </c>
      <c r="AG112" s="1">
        <f t="shared" si="33"/>
        <v>0</v>
      </c>
      <c r="AH112" s="1">
        <f t="shared" si="34"/>
        <v>0</v>
      </c>
      <c r="AI112" s="1">
        <f t="shared" si="35"/>
        <v>0</v>
      </c>
      <c r="AJ112" s="1">
        <f t="shared" si="36"/>
        <v>0</v>
      </c>
      <c r="AK112" s="1">
        <f t="shared" si="37"/>
        <v>0</v>
      </c>
    </row>
    <row r="113" spans="1:37">
      <c r="A113">
        <v>112</v>
      </c>
      <c r="B113">
        <v>2016</v>
      </c>
      <c r="C113">
        <v>2</v>
      </c>
      <c r="E113">
        <v>0</v>
      </c>
      <c r="F113">
        <v>4.4</v>
      </c>
      <c r="G113" t="s">
        <v>45</v>
      </c>
      <c r="H113">
        <f t="shared" si="19"/>
        <v>0</v>
      </c>
      <c r="I113">
        <v>2.82</v>
      </c>
      <c r="J113">
        <v>462</v>
      </c>
      <c r="K113">
        <v>68</v>
      </c>
      <c r="L113">
        <v>0.3874</v>
      </c>
      <c r="M113">
        <v>1</v>
      </c>
      <c r="N113">
        <v>0</v>
      </c>
      <c r="O113">
        <v>1</v>
      </c>
      <c r="P113">
        <v>4.21</v>
      </c>
      <c r="Q113">
        <v>0</v>
      </c>
      <c r="R113">
        <v>37.36</v>
      </c>
      <c r="S113">
        <v>0</v>
      </c>
      <c r="T113" s="1">
        <f t="shared" si="20"/>
        <v>0</v>
      </c>
      <c r="U113" s="1">
        <f t="shared" si="21"/>
        <v>0</v>
      </c>
      <c r="V113" s="1">
        <f t="shared" si="22"/>
        <v>0</v>
      </c>
      <c r="W113" s="1">
        <f t="shared" si="23"/>
        <v>0</v>
      </c>
      <c r="X113" s="1">
        <f t="shared" si="24"/>
        <v>0</v>
      </c>
      <c r="Y113" s="1">
        <f t="shared" si="25"/>
        <v>0</v>
      </c>
      <c r="Z113" s="1">
        <f t="shared" si="26"/>
        <v>0</v>
      </c>
      <c r="AA113" s="1">
        <f t="shared" si="27"/>
        <v>0</v>
      </c>
      <c r="AB113" s="1">
        <f t="shared" si="28"/>
        <v>1</v>
      </c>
      <c r="AC113" s="1">
        <f t="shared" si="29"/>
        <v>0</v>
      </c>
      <c r="AD113" s="1">
        <f t="shared" si="30"/>
        <v>0</v>
      </c>
      <c r="AE113" s="1">
        <f t="shared" si="31"/>
        <v>0</v>
      </c>
      <c r="AF113" s="1">
        <f t="shared" si="32"/>
        <v>0</v>
      </c>
      <c r="AG113" s="1">
        <f t="shared" si="33"/>
        <v>0</v>
      </c>
      <c r="AH113" s="1">
        <f t="shared" si="34"/>
        <v>0</v>
      </c>
      <c r="AI113" s="1">
        <f t="shared" si="35"/>
        <v>0</v>
      </c>
      <c r="AJ113" s="1">
        <f t="shared" si="36"/>
        <v>0</v>
      </c>
      <c r="AK113" s="1">
        <f t="shared" si="37"/>
        <v>0</v>
      </c>
    </row>
    <row r="114" spans="1:37">
      <c r="A114">
        <v>113</v>
      </c>
      <c r="B114">
        <v>2016</v>
      </c>
      <c r="C114">
        <v>3</v>
      </c>
      <c r="E114">
        <v>0</v>
      </c>
      <c r="F114">
        <v>4.2</v>
      </c>
      <c r="G114" t="s">
        <v>45</v>
      </c>
      <c r="H114">
        <f t="shared" si="19"/>
        <v>0</v>
      </c>
      <c r="I114">
        <v>2.3</v>
      </c>
      <c r="J114">
        <v>278</v>
      </c>
      <c r="K114">
        <v>58</v>
      </c>
      <c r="L114">
        <v>0.4834</v>
      </c>
      <c r="M114">
        <v>0</v>
      </c>
      <c r="N114">
        <v>0</v>
      </c>
      <c r="O114">
        <v>1</v>
      </c>
      <c r="P114">
        <v>8.11</v>
      </c>
      <c r="Q114">
        <v>1</v>
      </c>
      <c r="R114">
        <v>12.29</v>
      </c>
      <c r="S114">
        <v>1</v>
      </c>
      <c r="T114" s="1">
        <f t="shared" si="20"/>
        <v>0</v>
      </c>
      <c r="U114" s="1">
        <f t="shared" si="21"/>
        <v>0</v>
      </c>
      <c r="V114" s="1">
        <f t="shared" si="22"/>
        <v>0</v>
      </c>
      <c r="W114" s="1">
        <f t="shared" si="23"/>
        <v>0</v>
      </c>
      <c r="X114" s="1">
        <f t="shared" si="24"/>
        <v>0</v>
      </c>
      <c r="Y114" s="1">
        <f t="shared" si="25"/>
        <v>0</v>
      </c>
      <c r="Z114" s="1">
        <f t="shared" si="26"/>
        <v>0</v>
      </c>
      <c r="AA114" s="1">
        <f t="shared" si="27"/>
        <v>0</v>
      </c>
      <c r="AB114" s="1">
        <f t="shared" si="28"/>
        <v>1</v>
      </c>
      <c r="AC114" s="1">
        <f t="shared" si="29"/>
        <v>0</v>
      </c>
      <c r="AD114" s="1">
        <f t="shared" si="30"/>
        <v>0</v>
      </c>
      <c r="AE114" s="1">
        <f t="shared" si="31"/>
        <v>0</v>
      </c>
      <c r="AF114" s="1">
        <f t="shared" si="32"/>
        <v>0</v>
      </c>
      <c r="AG114" s="1">
        <f t="shared" si="33"/>
        <v>0</v>
      </c>
      <c r="AH114" s="1">
        <f t="shared" si="34"/>
        <v>0</v>
      </c>
      <c r="AI114" s="1">
        <f t="shared" si="35"/>
        <v>0</v>
      </c>
      <c r="AJ114" s="1">
        <f t="shared" si="36"/>
        <v>0</v>
      </c>
      <c r="AK114" s="1">
        <f t="shared" si="37"/>
        <v>0</v>
      </c>
    </row>
    <row r="115" spans="1:37">
      <c r="A115">
        <v>114</v>
      </c>
      <c r="B115">
        <v>2016</v>
      </c>
      <c r="C115">
        <v>7.9</v>
      </c>
      <c r="E115">
        <v>0</v>
      </c>
      <c r="F115">
        <v>3.9</v>
      </c>
      <c r="G115" t="s">
        <v>45</v>
      </c>
      <c r="H115">
        <f t="shared" si="19"/>
        <v>0</v>
      </c>
      <c r="I115">
        <v>2.74</v>
      </c>
      <c r="J115">
        <v>255</v>
      </c>
      <c r="K115">
        <v>43</v>
      </c>
      <c r="L115">
        <v>0.431</v>
      </c>
      <c r="M115">
        <v>1</v>
      </c>
      <c r="N115">
        <v>0</v>
      </c>
      <c r="O115">
        <v>1</v>
      </c>
      <c r="P115">
        <v>6.44</v>
      </c>
      <c r="Q115">
        <v>1</v>
      </c>
      <c r="R115">
        <v>18.96</v>
      </c>
      <c r="S115">
        <v>1</v>
      </c>
      <c r="T115" s="1">
        <f t="shared" si="20"/>
        <v>0</v>
      </c>
      <c r="U115" s="1">
        <f t="shared" si="21"/>
        <v>0</v>
      </c>
      <c r="V115" s="1">
        <f t="shared" si="22"/>
        <v>0</v>
      </c>
      <c r="W115" s="1">
        <f t="shared" si="23"/>
        <v>0</v>
      </c>
      <c r="X115" s="1">
        <f t="shared" si="24"/>
        <v>0</v>
      </c>
      <c r="Y115" s="1">
        <f t="shared" si="25"/>
        <v>0</v>
      </c>
      <c r="Z115" s="1">
        <f t="shared" si="26"/>
        <v>0</v>
      </c>
      <c r="AA115" s="1">
        <f t="shared" si="27"/>
        <v>0</v>
      </c>
      <c r="AB115" s="1">
        <f t="shared" si="28"/>
        <v>1</v>
      </c>
      <c r="AC115" s="1">
        <f t="shared" si="29"/>
        <v>0</v>
      </c>
      <c r="AD115" s="1">
        <f t="shared" si="30"/>
        <v>0</v>
      </c>
      <c r="AE115" s="1">
        <f t="shared" si="31"/>
        <v>0</v>
      </c>
      <c r="AF115" s="1">
        <f t="shared" si="32"/>
        <v>0</v>
      </c>
      <c r="AG115" s="1">
        <f t="shared" si="33"/>
        <v>0</v>
      </c>
      <c r="AH115" s="1">
        <f t="shared" si="34"/>
        <v>0</v>
      </c>
      <c r="AI115" s="1">
        <f t="shared" si="35"/>
        <v>0</v>
      </c>
      <c r="AJ115" s="1">
        <f t="shared" si="36"/>
        <v>0</v>
      </c>
      <c r="AK115" s="1">
        <f t="shared" si="37"/>
        <v>0</v>
      </c>
    </row>
    <row r="116" spans="1:37">
      <c r="A116">
        <v>115</v>
      </c>
      <c r="B116">
        <v>2017</v>
      </c>
      <c r="C116">
        <v>32.5</v>
      </c>
      <c r="E116">
        <v>0</v>
      </c>
      <c r="F116">
        <v>4.2</v>
      </c>
      <c r="G116" t="s">
        <v>45</v>
      </c>
      <c r="H116">
        <f t="shared" si="19"/>
        <v>0</v>
      </c>
      <c r="I116">
        <v>4.07</v>
      </c>
      <c r="J116">
        <v>185</v>
      </c>
      <c r="K116">
        <v>78</v>
      </c>
      <c r="L116">
        <v>0.0205</v>
      </c>
      <c r="M116">
        <v>0</v>
      </c>
      <c r="N116">
        <v>1</v>
      </c>
      <c r="O116">
        <v>1</v>
      </c>
      <c r="P116">
        <v>0.66</v>
      </c>
      <c r="Q116">
        <v>0</v>
      </c>
      <c r="R116">
        <v>29.86</v>
      </c>
      <c r="S116">
        <v>0</v>
      </c>
      <c r="T116" s="1">
        <f t="shared" si="20"/>
        <v>0</v>
      </c>
      <c r="U116" s="1">
        <f t="shared" si="21"/>
        <v>0</v>
      </c>
      <c r="V116" s="1">
        <f t="shared" si="22"/>
        <v>0</v>
      </c>
      <c r="W116" s="1">
        <f t="shared" si="23"/>
        <v>0</v>
      </c>
      <c r="X116" s="1">
        <f t="shared" si="24"/>
        <v>0</v>
      </c>
      <c r="Y116" s="1">
        <f t="shared" si="25"/>
        <v>0</v>
      </c>
      <c r="Z116" s="1">
        <f t="shared" si="26"/>
        <v>0</v>
      </c>
      <c r="AA116" s="1">
        <f t="shared" si="27"/>
        <v>0</v>
      </c>
      <c r="AB116" s="1">
        <f t="shared" si="28"/>
        <v>1</v>
      </c>
      <c r="AC116" s="1">
        <f t="shared" si="29"/>
        <v>0</v>
      </c>
      <c r="AD116" s="1">
        <f t="shared" si="30"/>
        <v>0</v>
      </c>
      <c r="AE116" s="1">
        <f t="shared" si="31"/>
        <v>0</v>
      </c>
      <c r="AF116" s="1">
        <f t="shared" si="32"/>
        <v>0</v>
      </c>
      <c r="AG116" s="1">
        <f t="shared" si="33"/>
        <v>0</v>
      </c>
      <c r="AH116" s="1">
        <f t="shared" si="34"/>
        <v>0</v>
      </c>
      <c r="AI116" s="1">
        <f t="shared" si="35"/>
        <v>0</v>
      </c>
      <c r="AJ116" s="1">
        <f t="shared" si="36"/>
        <v>0</v>
      </c>
      <c r="AK116" s="1">
        <f t="shared" si="37"/>
        <v>0</v>
      </c>
    </row>
    <row r="117" spans="1:37">
      <c r="A117">
        <v>116</v>
      </c>
      <c r="B117">
        <v>2017</v>
      </c>
      <c r="C117">
        <v>3.5</v>
      </c>
      <c r="E117">
        <v>0</v>
      </c>
      <c r="F117">
        <v>4.6</v>
      </c>
      <c r="G117" t="s">
        <v>45</v>
      </c>
      <c r="H117">
        <f t="shared" si="19"/>
        <v>0</v>
      </c>
      <c r="I117">
        <v>1.9</v>
      </c>
      <c r="J117">
        <v>285</v>
      </c>
      <c r="K117">
        <v>33</v>
      </c>
      <c r="L117">
        <v>0.1705</v>
      </c>
      <c r="M117">
        <v>0</v>
      </c>
      <c r="N117">
        <v>1</v>
      </c>
      <c r="O117">
        <v>1</v>
      </c>
      <c r="P117">
        <v>1.84</v>
      </c>
      <c r="Q117">
        <v>1</v>
      </c>
      <c r="R117">
        <v>18.69</v>
      </c>
      <c r="S117">
        <v>0</v>
      </c>
      <c r="T117" s="1">
        <f t="shared" si="20"/>
        <v>0</v>
      </c>
      <c r="U117" s="1">
        <f t="shared" si="21"/>
        <v>0</v>
      </c>
      <c r="V117" s="1">
        <f t="shared" si="22"/>
        <v>0</v>
      </c>
      <c r="W117" s="1">
        <f t="shared" si="23"/>
        <v>0</v>
      </c>
      <c r="X117" s="1">
        <f t="shared" si="24"/>
        <v>0</v>
      </c>
      <c r="Y117" s="1">
        <f t="shared" si="25"/>
        <v>0</v>
      </c>
      <c r="Z117" s="1">
        <f t="shared" si="26"/>
        <v>0</v>
      </c>
      <c r="AA117" s="1">
        <f t="shared" si="27"/>
        <v>0</v>
      </c>
      <c r="AB117" s="1">
        <f t="shared" si="28"/>
        <v>1</v>
      </c>
      <c r="AC117" s="1">
        <f t="shared" si="29"/>
        <v>0</v>
      </c>
      <c r="AD117" s="1">
        <f t="shared" si="30"/>
        <v>0</v>
      </c>
      <c r="AE117" s="1">
        <f t="shared" si="31"/>
        <v>0</v>
      </c>
      <c r="AF117" s="1">
        <f t="shared" si="32"/>
        <v>0</v>
      </c>
      <c r="AG117" s="1">
        <f t="shared" si="33"/>
        <v>0</v>
      </c>
      <c r="AH117" s="1">
        <f t="shared" si="34"/>
        <v>0</v>
      </c>
      <c r="AI117" s="1">
        <f t="shared" si="35"/>
        <v>0</v>
      </c>
      <c r="AJ117" s="1">
        <f t="shared" si="36"/>
        <v>0</v>
      </c>
      <c r="AK117" s="1">
        <f t="shared" si="37"/>
        <v>0</v>
      </c>
    </row>
    <row r="118" spans="1:37">
      <c r="A118">
        <v>117</v>
      </c>
      <c r="B118">
        <v>2017</v>
      </c>
      <c r="C118">
        <v>1.8</v>
      </c>
      <c r="E118">
        <v>0</v>
      </c>
      <c r="F118">
        <v>4.5</v>
      </c>
      <c r="G118" t="s">
        <v>45</v>
      </c>
      <c r="H118">
        <f t="shared" si="19"/>
        <v>0</v>
      </c>
      <c r="I118">
        <v>9</v>
      </c>
      <c r="J118">
        <v>252</v>
      </c>
      <c r="K118">
        <v>18</v>
      </c>
      <c r="L118">
        <v>0.0013</v>
      </c>
      <c r="M118">
        <v>0</v>
      </c>
      <c r="N118">
        <v>1</v>
      </c>
      <c r="O118">
        <v>1</v>
      </c>
      <c r="P118">
        <v>2.76</v>
      </c>
      <c r="Q118">
        <v>0</v>
      </c>
      <c r="R118">
        <v>30.59</v>
      </c>
      <c r="S118">
        <v>0</v>
      </c>
      <c r="T118" s="1">
        <f t="shared" si="20"/>
        <v>0</v>
      </c>
      <c r="U118" s="1">
        <f t="shared" si="21"/>
        <v>0</v>
      </c>
      <c r="V118" s="1">
        <f t="shared" si="22"/>
        <v>0</v>
      </c>
      <c r="W118" s="1">
        <f t="shared" si="23"/>
        <v>0</v>
      </c>
      <c r="X118" s="1">
        <f t="shared" si="24"/>
        <v>0</v>
      </c>
      <c r="Y118" s="1">
        <f t="shared" si="25"/>
        <v>0</v>
      </c>
      <c r="Z118" s="1">
        <f t="shared" si="26"/>
        <v>0</v>
      </c>
      <c r="AA118" s="1">
        <f t="shared" si="27"/>
        <v>0</v>
      </c>
      <c r="AB118" s="1">
        <f t="shared" si="28"/>
        <v>1</v>
      </c>
      <c r="AC118" s="1">
        <f t="shared" si="29"/>
        <v>0</v>
      </c>
      <c r="AD118" s="1">
        <f t="shared" si="30"/>
        <v>0</v>
      </c>
      <c r="AE118" s="1">
        <f t="shared" si="31"/>
        <v>0</v>
      </c>
      <c r="AF118" s="1">
        <f t="shared" si="32"/>
        <v>0</v>
      </c>
      <c r="AG118" s="1">
        <f t="shared" si="33"/>
        <v>0</v>
      </c>
      <c r="AH118" s="1">
        <f t="shared" si="34"/>
        <v>0</v>
      </c>
      <c r="AI118" s="1">
        <f t="shared" si="35"/>
        <v>0</v>
      </c>
      <c r="AJ118" s="1">
        <f t="shared" si="36"/>
        <v>0</v>
      </c>
      <c r="AK118" s="1">
        <f t="shared" si="37"/>
        <v>0</v>
      </c>
    </row>
    <row r="119" spans="1:37">
      <c r="A119">
        <v>118</v>
      </c>
      <c r="B119">
        <v>2016</v>
      </c>
      <c r="C119">
        <v>4.9</v>
      </c>
      <c r="E119">
        <v>0</v>
      </c>
      <c r="F119">
        <v>4.2</v>
      </c>
      <c r="G119" t="s">
        <v>45</v>
      </c>
      <c r="H119">
        <f t="shared" si="19"/>
        <v>0</v>
      </c>
      <c r="I119">
        <v>2.44</v>
      </c>
      <c r="J119">
        <v>268</v>
      </c>
      <c r="K119">
        <v>58</v>
      </c>
      <c r="L119">
        <v>0.3273</v>
      </c>
      <c r="M119">
        <v>0</v>
      </c>
      <c r="N119">
        <v>1</v>
      </c>
      <c r="O119">
        <v>1</v>
      </c>
      <c r="P119">
        <v>12.19</v>
      </c>
      <c r="Q119">
        <v>0</v>
      </c>
      <c r="R119">
        <v>33.48</v>
      </c>
      <c r="S119">
        <v>0</v>
      </c>
      <c r="T119" s="1">
        <f t="shared" si="20"/>
        <v>0</v>
      </c>
      <c r="U119" s="1">
        <f t="shared" si="21"/>
        <v>0</v>
      </c>
      <c r="V119" s="1">
        <f t="shared" si="22"/>
        <v>0</v>
      </c>
      <c r="W119" s="1">
        <f t="shared" si="23"/>
        <v>0</v>
      </c>
      <c r="X119" s="1">
        <f t="shared" si="24"/>
        <v>0</v>
      </c>
      <c r="Y119" s="1">
        <f t="shared" si="25"/>
        <v>0</v>
      </c>
      <c r="Z119" s="1">
        <f t="shared" si="26"/>
        <v>0</v>
      </c>
      <c r="AA119" s="1">
        <f t="shared" si="27"/>
        <v>0</v>
      </c>
      <c r="AB119" s="1">
        <f t="shared" si="28"/>
        <v>1</v>
      </c>
      <c r="AC119" s="1">
        <f t="shared" si="29"/>
        <v>0</v>
      </c>
      <c r="AD119" s="1">
        <f t="shared" si="30"/>
        <v>0</v>
      </c>
      <c r="AE119" s="1">
        <f t="shared" si="31"/>
        <v>0</v>
      </c>
      <c r="AF119" s="1">
        <f t="shared" si="32"/>
        <v>0</v>
      </c>
      <c r="AG119" s="1">
        <f t="shared" si="33"/>
        <v>0</v>
      </c>
      <c r="AH119" s="1">
        <f t="shared" si="34"/>
        <v>0</v>
      </c>
      <c r="AI119" s="1">
        <f t="shared" si="35"/>
        <v>0</v>
      </c>
      <c r="AJ119" s="1">
        <f t="shared" si="36"/>
        <v>0</v>
      </c>
      <c r="AK119" s="1">
        <f t="shared" si="37"/>
        <v>0</v>
      </c>
    </row>
    <row r="120" spans="1:37">
      <c r="A120">
        <v>119</v>
      </c>
      <c r="B120">
        <v>2016</v>
      </c>
      <c r="C120">
        <v>3.5</v>
      </c>
      <c r="E120">
        <v>0</v>
      </c>
      <c r="F120">
        <v>3.9</v>
      </c>
      <c r="G120" t="s">
        <v>45</v>
      </c>
      <c r="H120">
        <f t="shared" si="19"/>
        <v>0</v>
      </c>
      <c r="I120">
        <v>2.13</v>
      </c>
      <c r="J120">
        <v>296</v>
      </c>
      <c r="K120">
        <v>68</v>
      </c>
      <c r="L120">
        <v>0.4759</v>
      </c>
      <c r="M120">
        <v>1</v>
      </c>
      <c r="N120">
        <v>1</v>
      </c>
      <c r="O120">
        <v>1</v>
      </c>
      <c r="P120">
        <v>7.59</v>
      </c>
      <c r="Q120">
        <v>1</v>
      </c>
      <c r="R120">
        <v>25.2</v>
      </c>
      <c r="S120">
        <v>0</v>
      </c>
      <c r="T120" s="1">
        <f t="shared" si="20"/>
        <v>0</v>
      </c>
      <c r="U120" s="1">
        <f t="shared" si="21"/>
        <v>0</v>
      </c>
      <c r="V120" s="1">
        <f t="shared" si="22"/>
        <v>0</v>
      </c>
      <c r="W120" s="1">
        <f t="shared" si="23"/>
        <v>0</v>
      </c>
      <c r="X120" s="1">
        <f t="shared" si="24"/>
        <v>0</v>
      </c>
      <c r="Y120" s="1">
        <f t="shared" si="25"/>
        <v>0</v>
      </c>
      <c r="Z120" s="1">
        <f t="shared" si="26"/>
        <v>0</v>
      </c>
      <c r="AA120" s="1">
        <f t="shared" si="27"/>
        <v>0</v>
      </c>
      <c r="AB120" s="1">
        <f t="shared" si="28"/>
        <v>1</v>
      </c>
      <c r="AC120" s="1">
        <f t="shared" si="29"/>
        <v>0</v>
      </c>
      <c r="AD120" s="1">
        <f t="shared" si="30"/>
        <v>0</v>
      </c>
      <c r="AE120" s="1">
        <f t="shared" si="31"/>
        <v>0</v>
      </c>
      <c r="AF120" s="1">
        <f t="shared" si="32"/>
        <v>0</v>
      </c>
      <c r="AG120" s="1">
        <f t="shared" si="33"/>
        <v>0</v>
      </c>
      <c r="AH120" s="1">
        <f t="shared" si="34"/>
        <v>0</v>
      </c>
      <c r="AI120" s="1">
        <f t="shared" si="35"/>
        <v>0</v>
      </c>
      <c r="AJ120" s="1">
        <f t="shared" si="36"/>
        <v>0</v>
      </c>
      <c r="AK120" s="1">
        <f t="shared" si="37"/>
        <v>0</v>
      </c>
    </row>
    <row r="121" spans="1:37">
      <c r="A121">
        <v>120</v>
      </c>
      <c r="B121">
        <v>2018</v>
      </c>
      <c r="C121">
        <v>21.9</v>
      </c>
      <c r="E121">
        <v>0</v>
      </c>
      <c r="F121">
        <v>4.1</v>
      </c>
      <c r="G121" t="s">
        <v>45</v>
      </c>
      <c r="H121">
        <f t="shared" si="19"/>
        <v>0</v>
      </c>
      <c r="I121">
        <v>4.4</v>
      </c>
      <c r="J121">
        <v>281</v>
      </c>
      <c r="K121">
        <v>58</v>
      </c>
      <c r="L121">
        <v>0.2248</v>
      </c>
      <c r="M121">
        <v>0</v>
      </c>
      <c r="N121">
        <v>1</v>
      </c>
      <c r="O121">
        <v>1</v>
      </c>
      <c r="P121">
        <v>1.84</v>
      </c>
      <c r="Q121">
        <v>0</v>
      </c>
      <c r="R121">
        <v>16.1</v>
      </c>
      <c r="S121">
        <v>0</v>
      </c>
      <c r="T121" s="1">
        <f t="shared" si="20"/>
        <v>0</v>
      </c>
      <c r="U121" s="1">
        <f t="shared" si="21"/>
        <v>0</v>
      </c>
      <c r="V121" s="1">
        <f t="shared" si="22"/>
        <v>0</v>
      </c>
      <c r="W121" s="1">
        <f t="shared" si="23"/>
        <v>0</v>
      </c>
      <c r="X121" s="1">
        <f t="shared" si="24"/>
        <v>0</v>
      </c>
      <c r="Y121" s="1">
        <f t="shared" si="25"/>
        <v>0</v>
      </c>
      <c r="Z121" s="1">
        <f t="shared" si="26"/>
        <v>0</v>
      </c>
      <c r="AA121" s="1">
        <f t="shared" si="27"/>
        <v>0</v>
      </c>
      <c r="AB121" s="1">
        <f t="shared" si="28"/>
        <v>1</v>
      </c>
      <c r="AC121" s="1">
        <f t="shared" si="29"/>
        <v>0</v>
      </c>
      <c r="AD121" s="1">
        <f t="shared" si="30"/>
        <v>0</v>
      </c>
      <c r="AE121" s="1">
        <f t="shared" si="31"/>
        <v>0</v>
      </c>
      <c r="AF121" s="1">
        <f t="shared" si="32"/>
        <v>0</v>
      </c>
      <c r="AG121" s="1">
        <f t="shared" si="33"/>
        <v>0</v>
      </c>
      <c r="AH121" s="1">
        <f t="shared" si="34"/>
        <v>0</v>
      </c>
      <c r="AI121" s="1">
        <f t="shared" si="35"/>
        <v>0</v>
      </c>
      <c r="AJ121" s="1">
        <f t="shared" si="36"/>
        <v>0</v>
      </c>
      <c r="AK121" s="1">
        <f t="shared" si="37"/>
        <v>0</v>
      </c>
    </row>
    <row r="122" spans="1:37">
      <c r="A122">
        <v>121</v>
      </c>
      <c r="B122">
        <v>2017</v>
      </c>
      <c r="C122">
        <v>18.4</v>
      </c>
      <c r="E122">
        <v>0</v>
      </c>
      <c r="F122">
        <v>4.6</v>
      </c>
      <c r="G122" t="s">
        <v>45</v>
      </c>
      <c r="H122">
        <f t="shared" si="19"/>
        <v>0</v>
      </c>
      <c r="I122">
        <v>6.22</v>
      </c>
      <c r="J122">
        <v>185</v>
      </c>
      <c r="K122">
        <v>48</v>
      </c>
      <c r="L122">
        <v>0.1795</v>
      </c>
      <c r="M122">
        <v>0</v>
      </c>
      <c r="N122">
        <v>1</v>
      </c>
      <c r="O122">
        <v>0</v>
      </c>
      <c r="P122">
        <v>24.61</v>
      </c>
      <c r="Q122">
        <v>0</v>
      </c>
      <c r="R122">
        <v>24.61</v>
      </c>
      <c r="S122">
        <v>1</v>
      </c>
      <c r="T122" s="1">
        <f t="shared" si="20"/>
        <v>0</v>
      </c>
      <c r="U122" s="1">
        <f t="shared" si="21"/>
        <v>0</v>
      </c>
      <c r="V122" s="1">
        <f t="shared" si="22"/>
        <v>0</v>
      </c>
      <c r="W122" s="1">
        <f t="shared" si="23"/>
        <v>0</v>
      </c>
      <c r="X122" s="1">
        <f t="shared" si="24"/>
        <v>0</v>
      </c>
      <c r="Y122" s="1">
        <f t="shared" si="25"/>
        <v>0</v>
      </c>
      <c r="Z122" s="1">
        <f t="shared" si="26"/>
        <v>0</v>
      </c>
      <c r="AA122" s="1">
        <f t="shared" si="27"/>
        <v>0</v>
      </c>
      <c r="AB122" s="1">
        <f t="shared" si="28"/>
        <v>1</v>
      </c>
      <c r="AC122" s="1">
        <f t="shared" si="29"/>
        <v>0</v>
      </c>
      <c r="AD122" s="1">
        <f t="shared" si="30"/>
        <v>0</v>
      </c>
      <c r="AE122" s="1">
        <f t="shared" si="31"/>
        <v>0</v>
      </c>
      <c r="AF122" s="1">
        <f t="shared" si="32"/>
        <v>0</v>
      </c>
      <c r="AG122" s="1">
        <f t="shared" si="33"/>
        <v>0</v>
      </c>
      <c r="AH122" s="1">
        <f t="shared" si="34"/>
        <v>0</v>
      </c>
      <c r="AI122" s="1">
        <f t="shared" si="35"/>
        <v>0</v>
      </c>
      <c r="AJ122" s="1">
        <f t="shared" si="36"/>
        <v>0</v>
      </c>
      <c r="AK122" s="1">
        <f t="shared" si="37"/>
        <v>0</v>
      </c>
    </row>
    <row r="123" spans="1:37">
      <c r="A123">
        <v>122</v>
      </c>
      <c r="B123">
        <v>2017</v>
      </c>
      <c r="C123">
        <v>6.1</v>
      </c>
      <c r="D123">
        <v>0</v>
      </c>
      <c r="E123">
        <v>0</v>
      </c>
      <c r="F123">
        <v>4.1</v>
      </c>
      <c r="G123" t="s">
        <v>45</v>
      </c>
      <c r="H123">
        <f t="shared" si="19"/>
        <v>0</v>
      </c>
      <c r="I123">
        <v>1.93</v>
      </c>
      <c r="J123">
        <v>220</v>
      </c>
      <c r="K123">
        <v>48</v>
      </c>
      <c r="L123">
        <v>0.3022</v>
      </c>
      <c r="M123">
        <v>1</v>
      </c>
      <c r="N123">
        <v>0</v>
      </c>
      <c r="O123">
        <v>1</v>
      </c>
      <c r="P123">
        <v>6.41</v>
      </c>
      <c r="Q123">
        <v>0</v>
      </c>
      <c r="R123">
        <v>28.48</v>
      </c>
      <c r="S123">
        <v>1</v>
      </c>
      <c r="T123" s="1">
        <f t="shared" si="20"/>
        <v>0</v>
      </c>
      <c r="U123" s="1">
        <f t="shared" si="21"/>
        <v>0</v>
      </c>
      <c r="V123" s="1">
        <f t="shared" si="22"/>
        <v>0</v>
      </c>
      <c r="W123" s="1">
        <f t="shared" si="23"/>
        <v>0</v>
      </c>
      <c r="X123" s="1">
        <f t="shared" si="24"/>
        <v>0</v>
      </c>
      <c r="Y123" s="1">
        <f t="shared" si="25"/>
        <v>0</v>
      </c>
      <c r="Z123" s="1">
        <f t="shared" si="26"/>
        <v>0</v>
      </c>
      <c r="AA123" s="1">
        <f t="shared" si="27"/>
        <v>0</v>
      </c>
      <c r="AB123" s="1">
        <f t="shared" si="28"/>
        <v>1</v>
      </c>
      <c r="AC123" s="1">
        <f t="shared" si="29"/>
        <v>0</v>
      </c>
      <c r="AD123" s="1">
        <f t="shared" si="30"/>
        <v>0</v>
      </c>
      <c r="AE123" s="1">
        <f t="shared" si="31"/>
        <v>0</v>
      </c>
      <c r="AF123" s="1">
        <f t="shared" si="32"/>
        <v>0</v>
      </c>
      <c r="AG123" s="1">
        <f t="shared" si="33"/>
        <v>0</v>
      </c>
      <c r="AH123" s="1">
        <f t="shared" si="34"/>
        <v>0</v>
      </c>
      <c r="AI123" s="1">
        <f t="shared" si="35"/>
        <v>0</v>
      </c>
      <c r="AJ123" s="1">
        <f t="shared" si="36"/>
        <v>0</v>
      </c>
      <c r="AK123" s="1">
        <f t="shared" si="37"/>
        <v>0</v>
      </c>
    </row>
    <row r="124" spans="1:37">
      <c r="A124">
        <v>123</v>
      </c>
      <c r="B124">
        <v>2018</v>
      </c>
      <c r="C124">
        <v>14.9</v>
      </c>
      <c r="E124">
        <v>1</v>
      </c>
      <c r="F124">
        <v>4.5</v>
      </c>
      <c r="G124" t="s">
        <v>45</v>
      </c>
      <c r="H124">
        <f t="shared" si="19"/>
        <v>0</v>
      </c>
      <c r="I124">
        <v>2</v>
      </c>
      <c r="J124">
        <v>231</v>
      </c>
      <c r="K124">
        <v>53</v>
      </c>
      <c r="L124">
        <v>0.2576</v>
      </c>
      <c r="M124">
        <v>0</v>
      </c>
      <c r="N124">
        <v>0</v>
      </c>
      <c r="O124">
        <v>0</v>
      </c>
      <c r="P124">
        <v>11.04</v>
      </c>
      <c r="Q124">
        <v>0</v>
      </c>
      <c r="R124">
        <v>11.04</v>
      </c>
      <c r="S124">
        <v>0</v>
      </c>
      <c r="T124" s="1">
        <f t="shared" si="20"/>
        <v>0</v>
      </c>
      <c r="U124" s="1">
        <f t="shared" si="21"/>
        <v>0</v>
      </c>
      <c r="V124" s="1">
        <f t="shared" si="22"/>
        <v>0</v>
      </c>
      <c r="W124" s="1">
        <f t="shared" si="23"/>
        <v>0</v>
      </c>
      <c r="X124" s="1">
        <f t="shared" si="24"/>
        <v>0</v>
      </c>
      <c r="Y124" s="1">
        <f t="shared" si="25"/>
        <v>0</v>
      </c>
      <c r="Z124" s="1">
        <f t="shared" si="26"/>
        <v>0</v>
      </c>
      <c r="AA124" s="1">
        <f t="shared" si="27"/>
        <v>0</v>
      </c>
      <c r="AB124" s="1">
        <f t="shared" si="28"/>
        <v>1</v>
      </c>
      <c r="AC124" s="1">
        <f t="shared" si="29"/>
        <v>0</v>
      </c>
      <c r="AD124" s="1">
        <f t="shared" si="30"/>
        <v>0</v>
      </c>
      <c r="AE124" s="1">
        <f t="shared" si="31"/>
        <v>0</v>
      </c>
      <c r="AF124" s="1">
        <f t="shared" si="32"/>
        <v>0</v>
      </c>
      <c r="AG124" s="1">
        <f t="shared" si="33"/>
        <v>0</v>
      </c>
      <c r="AH124" s="1">
        <f t="shared" si="34"/>
        <v>0</v>
      </c>
      <c r="AI124" s="1">
        <f t="shared" si="35"/>
        <v>0</v>
      </c>
      <c r="AJ124" s="1">
        <f t="shared" si="36"/>
        <v>0</v>
      </c>
      <c r="AK124" s="1">
        <f t="shared" si="37"/>
        <v>0</v>
      </c>
    </row>
    <row r="125" spans="1:37">
      <c r="A125">
        <v>124</v>
      </c>
      <c r="B125">
        <v>2017</v>
      </c>
      <c r="C125">
        <v>3.5</v>
      </c>
      <c r="E125">
        <v>0</v>
      </c>
      <c r="F125">
        <v>4.3</v>
      </c>
      <c r="G125" t="s">
        <v>45</v>
      </c>
      <c r="H125">
        <f t="shared" si="19"/>
        <v>0</v>
      </c>
      <c r="I125">
        <v>3.15</v>
      </c>
      <c r="J125">
        <v>299</v>
      </c>
      <c r="K125">
        <v>68</v>
      </c>
      <c r="L125">
        <v>0.429</v>
      </c>
      <c r="M125">
        <v>0</v>
      </c>
      <c r="N125">
        <v>0</v>
      </c>
      <c r="O125">
        <v>1</v>
      </c>
      <c r="P125">
        <v>2.23</v>
      </c>
      <c r="Q125">
        <v>1</v>
      </c>
      <c r="R125">
        <v>6.47</v>
      </c>
      <c r="S125">
        <v>0</v>
      </c>
      <c r="T125" s="1">
        <f t="shared" si="20"/>
        <v>0</v>
      </c>
      <c r="U125" s="1">
        <f t="shared" si="21"/>
        <v>0</v>
      </c>
      <c r="V125" s="1">
        <f t="shared" si="22"/>
        <v>0</v>
      </c>
      <c r="W125" s="1">
        <f t="shared" si="23"/>
        <v>0</v>
      </c>
      <c r="X125" s="1">
        <f t="shared" si="24"/>
        <v>0</v>
      </c>
      <c r="Y125" s="1">
        <f t="shared" si="25"/>
        <v>0</v>
      </c>
      <c r="Z125" s="1">
        <f t="shared" si="26"/>
        <v>0</v>
      </c>
      <c r="AA125" s="1">
        <f t="shared" si="27"/>
        <v>0</v>
      </c>
      <c r="AB125" s="1">
        <f t="shared" si="28"/>
        <v>1</v>
      </c>
      <c r="AC125" s="1">
        <f t="shared" si="29"/>
        <v>0</v>
      </c>
      <c r="AD125" s="1">
        <f t="shared" si="30"/>
        <v>0</v>
      </c>
      <c r="AE125" s="1">
        <f t="shared" si="31"/>
        <v>0</v>
      </c>
      <c r="AF125" s="1">
        <f t="shared" si="32"/>
        <v>0</v>
      </c>
      <c r="AG125" s="1">
        <f t="shared" si="33"/>
        <v>0</v>
      </c>
      <c r="AH125" s="1">
        <f t="shared" si="34"/>
        <v>0</v>
      </c>
      <c r="AI125" s="1">
        <f t="shared" si="35"/>
        <v>0</v>
      </c>
      <c r="AJ125" s="1">
        <f t="shared" si="36"/>
        <v>0</v>
      </c>
      <c r="AK125" s="1">
        <f t="shared" si="37"/>
        <v>0</v>
      </c>
    </row>
    <row r="126" spans="1:37">
      <c r="A126">
        <v>125</v>
      </c>
      <c r="B126">
        <v>2017</v>
      </c>
      <c r="C126">
        <v>5.3</v>
      </c>
      <c r="E126">
        <v>0</v>
      </c>
      <c r="F126">
        <v>3.5</v>
      </c>
      <c r="G126" t="s">
        <v>45</v>
      </c>
      <c r="H126">
        <f t="shared" si="19"/>
        <v>0</v>
      </c>
      <c r="I126">
        <v>2.72</v>
      </c>
      <c r="J126">
        <v>435</v>
      </c>
      <c r="K126">
        <v>68</v>
      </c>
      <c r="L126">
        <v>0.2386</v>
      </c>
      <c r="M126">
        <v>1</v>
      </c>
      <c r="N126">
        <v>0</v>
      </c>
      <c r="O126">
        <v>1</v>
      </c>
      <c r="P126">
        <v>2.79</v>
      </c>
      <c r="Q126">
        <v>1</v>
      </c>
      <c r="R126">
        <v>4.5</v>
      </c>
      <c r="S126">
        <v>0</v>
      </c>
      <c r="T126" s="1">
        <f t="shared" si="20"/>
        <v>0</v>
      </c>
      <c r="U126" s="1">
        <f t="shared" si="21"/>
        <v>0</v>
      </c>
      <c r="V126" s="1">
        <f t="shared" si="22"/>
        <v>0</v>
      </c>
      <c r="W126" s="1">
        <f t="shared" si="23"/>
        <v>0</v>
      </c>
      <c r="X126" s="1">
        <f t="shared" si="24"/>
        <v>0</v>
      </c>
      <c r="Y126" s="1">
        <f t="shared" si="25"/>
        <v>0</v>
      </c>
      <c r="Z126" s="1">
        <f t="shared" si="26"/>
        <v>0</v>
      </c>
      <c r="AA126" s="1">
        <f t="shared" si="27"/>
        <v>0</v>
      </c>
      <c r="AB126" s="1">
        <f t="shared" si="28"/>
        <v>1</v>
      </c>
      <c r="AC126" s="1">
        <f t="shared" si="29"/>
        <v>0</v>
      </c>
      <c r="AD126" s="1">
        <f t="shared" si="30"/>
        <v>0</v>
      </c>
      <c r="AE126" s="1">
        <f t="shared" si="31"/>
        <v>0</v>
      </c>
      <c r="AF126" s="1">
        <f t="shared" si="32"/>
        <v>0</v>
      </c>
      <c r="AG126" s="1">
        <f t="shared" si="33"/>
        <v>0</v>
      </c>
      <c r="AH126" s="1">
        <f t="shared" si="34"/>
        <v>0</v>
      </c>
      <c r="AI126" s="1">
        <f t="shared" si="35"/>
        <v>0</v>
      </c>
      <c r="AJ126" s="1">
        <f t="shared" si="36"/>
        <v>0</v>
      </c>
      <c r="AK126" s="1">
        <f t="shared" si="37"/>
        <v>0</v>
      </c>
    </row>
    <row r="127" spans="1:37">
      <c r="A127">
        <v>126</v>
      </c>
      <c r="B127">
        <v>2017</v>
      </c>
      <c r="C127">
        <v>2.6</v>
      </c>
      <c r="E127">
        <v>0</v>
      </c>
      <c r="F127">
        <v>4.7</v>
      </c>
      <c r="G127" t="s">
        <v>45</v>
      </c>
      <c r="H127">
        <f t="shared" si="19"/>
        <v>0</v>
      </c>
      <c r="I127">
        <v>2</v>
      </c>
      <c r="J127">
        <v>185</v>
      </c>
      <c r="K127">
        <v>48</v>
      </c>
      <c r="L127">
        <v>0.4485</v>
      </c>
      <c r="M127">
        <v>1</v>
      </c>
      <c r="N127">
        <v>0</v>
      </c>
      <c r="O127">
        <v>1</v>
      </c>
      <c r="P127">
        <v>0.59</v>
      </c>
      <c r="Q127">
        <v>1</v>
      </c>
      <c r="R127">
        <v>8.9</v>
      </c>
      <c r="S127">
        <v>0</v>
      </c>
      <c r="T127" s="1">
        <f t="shared" si="20"/>
        <v>0</v>
      </c>
      <c r="U127" s="1">
        <f t="shared" si="21"/>
        <v>0</v>
      </c>
      <c r="V127" s="1">
        <f t="shared" si="22"/>
        <v>0</v>
      </c>
      <c r="W127" s="1">
        <f t="shared" si="23"/>
        <v>0</v>
      </c>
      <c r="X127" s="1">
        <f t="shared" si="24"/>
        <v>0</v>
      </c>
      <c r="Y127" s="1">
        <f t="shared" si="25"/>
        <v>0</v>
      </c>
      <c r="Z127" s="1">
        <f t="shared" si="26"/>
        <v>0</v>
      </c>
      <c r="AA127" s="1">
        <f t="shared" si="27"/>
        <v>0</v>
      </c>
      <c r="AB127" s="1">
        <f t="shared" si="28"/>
        <v>1</v>
      </c>
      <c r="AC127" s="1">
        <f t="shared" si="29"/>
        <v>0</v>
      </c>
      <c r="AD127" s="1">
        <f t="shared" si="30"/>
        <v>0</v>
      </c>
      <c r="AE127" s="1">
        <f t="shared" si="31"/>
        <v>0</v>
      </c>
      <c r="AF127" s="1">
        <f t="shared" si="32"/>
        <v>0</v>
      </c>
      <c r="AG127" s="1">
        <f t="shared" si="33"/>
        <v>0</v>
      </c>
      <c r="AH127" s="1">
        <f t="shared" si="34"/>
        <v>0</v>
      </c>
      <c r="AI127" s="1">
        <f t="shared" si="35"/>
        <v>0</v>
      </c>
      <c r="AJ127" s="1">
        <f t="shared" si="36"/>
        <v>0</v>
      </c>
      <c r="AK127" s="1">
        <f t="shared" si="37"/>
        <v>0</v>
      </c>
    </row>
    <row r="128" spans="1:37">
      <c r="A128">
        <v>127</v>
      </c>
      <c r="B128">
        <v>2017</v>
      </c>
      <c r="C128">
        <v>4.4</v>
      </c>
      <c r="E128">
        <v>0</v>
      </c>
      <c r="F128">
        <v>4.1</v>
      </c>
      <c r="G128" t="s">
        <v>45</v>
      </c>
      <c r="H128">
        <f t="shared" si="19"/>
        <v>0</v>
      </c>
      <c r="I128">
        <v>3</v>
      </c>
      <c r="J128">
        <v>180</v>
      </c>
      <c r="K128">
        <v>73</v>
      </c>
      <c r="L128">
        <v>0.4665</v>
      </c>
      <c r="M128">
        <v>1</v>
      </c>
      <c r="N128">
        <v>1</v>
      </c>
      <c r="O128">
        <v>1</v>
      </c>
      <c r="P128">
        <v>8.64</v>
      </c>
      <c r="Q128">
        <v>0</v>
      </c>
      <c r="R128">
        <v>23.59</v>
      </c>
      <c r="S128">
        <v>1</v>
      </c>
      <c r="T128" s="1">
        <f t="shared" si="20"/>
        <v>0</v>
      </c>
      <c r="U128" s="1">
        <f t="shared" si="21"/>
        <v>0</v>
      </c>
      <c r="V128" s="1">
        <f t="shared" si="22"/>
        <v>0</v>
      </c>
      <c r="W128" s="1">
        <f t="shared" si="23"/>
        <v>0</v>
      </c>
      <c r="X128" s="1">
        <f t="shared" si="24"/>
        <v>0</v>
      </c>
      <c r="Y128" s="1">
        <f t="shared" si="25"/>
        <v>0</v>
      </c>
      <c r="Z128" s="1">
        <f t="shared" si="26"/>
        <v>0</v>
      </c>
      <c r="AA128" s="1">
        <f t="shared" si="27"/>
        <v>0</v>
      </c>
      <c r="AB128" s="1">
        <f t="shared" si="28"/>
        <v>1</v>
      </c>
      <c r="AC128" s="1">
        <f t="shared" si="29"/>
        <v>0</v>
      </c>
      <c r="AD128" s="1">
        <f t="shared" si="30"/>
        <v>0</v>
      </c>
      <c r="AE128" s="1">
        <f t="shared" si="31"/>
        <v>0</v>
      </c>
      <c r="AF128" s="1">
        <f t="shared" si="32"/>
        <v>0</v>
      </c>
      <c r="AG128" s="1">
        <f t="shared" si="33"/>
        <v>0</v>
      </c>
      <c r="AH128" s="1">
        <f t="shared" si="34"/>
        <v>0</v>
      </c>
      <c r="AI128" s="1">
        <f t="shared" si="35"/>
        <v>0</v>
      </c>
      <c r="AJ128" s="1">
        <f t="shared" si="36"/>
        <v>0</v>
      </c>
      <c r="AK128" s="1">
        <f t="shared" si="37"/>
        <v>0</v>
      </c>
    </row>
    <row r="129" spans="1:37">
      <c r="A129">
        <v>128</v>
      </c>
      <c r="B129">
        <v>2017</v>
      </c>
      <c r="C129">
        <v>3.5</v>
      </c>
      <c r="E129">
        <v>1</v>
      </c>
      <c r="F129">
        <v>2.8</v>
      </c>
      <c r="G129" t="s">
        <v>45</v>
      </c>
      <c r="H129">
        <f t="shared" si="19"/>
        <v>0</v>
      </c>
      <c r="I129">
        <v>1.32</v>
      </c>
      <c r="J129">
        <v>211</v>
      </c>
      <c r="K129">
        <v>68</v>
      </c>
      <c r="L129">
        <v>0.1756</v>
      </c>
      <c r="M129">
        <v>0</v>
      </c>
      <c r="N129">
        <v>1</v>
      </c>
      <c r="O129">
        <v>1</v>
      </c>
      <c r="P129">
        <v>1.31</v>
      </c>
      <c r="Q129">
        <v>1</v>
      </c>
      <c r="R129">
        <v>1.31</v>
      </c>
      <c r="S129">
        <v>0</v>
      </c>
      <c r="T129" s="1">
        <f t="shared" si="20"/>
        <v>0</v>
      </c>
      <c r="U129" s="1">
        <f t="shared" si="21"/>
        <v>0</v>
      </c>
      <c r="V129" s="1">
        <f t="shared" si="22"/>
        <v>0</v>
      </c>
      <c r="W129" s="1">
        <f t="shared" si="23"/>
        <v>0</v>
      </c>
      <c r="X129" s="1">
        <f t="shared" si="24"/>
        <v>0</v>
      </c>
      <c r="Y129" s="1">
        <f t="shared" si="25"/>
        <v>0</v>
      </c>
      <c r="Z129" s="1">
        <f t="shared" si="26"/>
        <v>0</v>
      </c>
      <c r="AA129" s="1">
        <f t="shared" si="27"/>
        <v>0</v>
      </c>
      <c r="AB129" s="1">
        <f t="shared" si="28"/>
        <v>1</v>
      </c>
      <c r="AC129" s="1">
        <f t="shared" si="29"/>
        <v>0</v>
      </c>
      <c r="AD129" s="1">
        <f t="shared" si="30"/>
        <v>0</v>
      </c>
      <c r="AE129" s="1">
        <f t="shared" si="31"/>
        <v>0</v>
      </c>
      <c r="AF129" s="1">
        <f t="shared" si="32"/>
        <v>0</v>
      </c>
      <c r="AG129" s="1">
        <f t="shared" si="33"/>
        <v>0</v>
      </c>
      <c r="AH129" s="1">
        <f t="shared" si="34"/>
        <v>0</v>
      </c>
      <c r="AI129" s="1">
        <f t="shared" si="35"/>
        <v>0</v>
      </c>
      <c r="AJ129" s="1">
        <f t="shared" si="36"/>
        <v>0</v>
      </c>
      <c r="AK129" s="1">
        <f t="shared" si="37"/>
        <v>0</v>
      </c>
    </row>
    <row r="130" spans="1:37">
      <c r="A130">
        <v>129</v>
      </c>
      <c r="B130">
        <v>2018</v>
      </c>
      <c r="C130">
        <v>17.6</v>
      </c>
      <c r="E130">
        <v>0</v>
      </c>
      <c r="F130">
        <v>4.2</v>
      </c>
      <c r="G130" t="s">
        <v>45</v>
      </c>
      <c r="H130">
        <f t="shared" si="19"/>
        <v>0</v>
      </c>
      <c r="I130">
        <v>7</v>
      </c>
      <c r="J130">
        <v>174</v>
      </c>
      <c r="K130">
        <v>63</v>
      </c>
      <c r="L130">
        <v>0.0016</v>
      </c>
      <c r="M130">
        <v>1</v>
      </c>
      <c r="N130">
        <v>1</v>
      </c>
      <c r="O130">
        <v>1</v>
      </c>
      <c r="P130">
        <v>2.6</v>
      </c>
      <c r="Q130">
        <v>0</v>
      </c>
      <c r="R130">
        <v>7.85</v>
      </c>
      <c r="S130">
        <v>1</v>
      </c>
      <c r="T130" s="1">
        <f t="shared" si="20"/>
        <v>0</v>
      </c>
      <c r="U130" s="1">
        <f t="shared" si="21"/>
        <v>0</v>
      </c>
      <c r="V130" s="1">
        <f t="shared" si="22"/>
        <v>0</v>
      </c>
      <c r="W130" s="1">
        <f t="shared" si="23"/>
        <v>0</v>
      </c>
      <c r="X130" s="1">
        <f t="shared" si="24"/>
        <v>0</v>
      </c>
      <c r="Y130" s="1">
        <f t="shared" si="25"/>
        <v>0</v>
      </c>
      <c r="Z130" s="1">
        <f t="shared" si="26"/>
        <v>0</v>
      </c>
      <c r="AA130" s="1">
        <f t="shared" si="27"/>
        <v>0</v>
      </c>
      <c r="AB130" s="1">
        <f t="shared" si="28"/>
        <v>1</v>
      </c>
      <c r="AC130" s="1">
        <f t="shared" si="29"/>
        <v>0</v>
      </c>
      <c r="AD130" s="1">
        <f t="shared" si="30"/>
        <v>0</v>
      </c>
      <c r="AE130" s="1">
        <f t="shared" si="31"/>
        <v>0</v>
      </c>
      <c r="AF130" s="1">
        <f t="shared" si="32"/>
        <v>0</v>
      </c>
      <c r="AG130" s="1">
        <f t="shared" si="33"/>
        <v>0</v>
      </c>
      <c r="AH130" s="1">
        <f t="shared" si="34"/>
        <v>0</v>
      </c>
      <c r="AI130" s="1">
        <f t="shared" si="35"/>
        <v>0</v>
      </c>
      <c r="AJ130" s="1">
        <f t="shared" si="36"/>
        <v>0</v>
      </c>
      <c r="AK130" s="1">
        <f t="shared" si="37"/>
        <v>0</v>
      </c>
    </row>
    <row r="131" spans="1:37">
      <c r="A131">
        <v>130</v>
      </c>
      <c r="B131">
        <v>2018</v>
      </c>
      <c r="C131">
        <v>1.8</v>
      </c>
      <c r="E131">
        <v>0</v>
      </c>
      <c r="F131">
        <v>4</v>
      </c>
      <c r="G131" t="s">
        <v>45</v>
      </c>
      <c r="H131">
        <f t="shared" ref="H131:H194" si="38">IF(G131="Melanoma",0,IF(G131="NSCLC",1,2))</f>
        <v>0</v>
      </c>
      <c r="I131">
        <v>2.6</v>
      </c>
      <c r="J131">
        <v>130</v>
      </c>
      <c r="K131">
        <v>78</v>
      </c>
      <c r="L131">
        <v>0.2963</v>
      </c>
      <c r="M131">
        <v>0</v>
      </c>
      <c r="N131">
        <v>1</v>
      </c>
      <c r="O131">
        <v>0</v>
      </c>
      <c r="P131">
        <v>11.73</v>
      </c>
      <c r="Q131">
        <v>0</v>
      </c>
      <c r="R131">
        <v>13.17</v>
      </c>
      <c r="S131">
        <v>1</v>
      </c>
      <c r="T131" s="1">
        <f t="shared" ref="T131:T194" si="39">IF($G131="Bladder",1,0)</f>
        <v>0</v>
      </c>
      <c r="U131" s="1">
        <f t="shared" ref="U131:U194" si="40">IF($G131="Breast",1,0)</f>
        <v>0</v>
      </c>
      <c r="V131" s="1">
        <f t="shared" ref="V131:V194" si="41">IF($G131="Colorectal",1,0)</f>
        <v>0</v>
      </c>
      <c r="W131" s="1">
        <f t="shared" ref="W131:W194" si="42">IF($G131="Endometrial",1,0)</f>
        <v>0</v>
      </c>
      <c r="X131" s="1">
        <f t="shared" ref="X131:X194" si="43">IF($G131="Esophageal",1,0)</f>
        <v>0</v>
      </c>
      <c r="Y131" s="1">
        <f t="shared" ref="Y131:Y194" si="44">IF($G131="Gastric",1,0)</f>
        <v>0</v>
      </c>
      <c r="Z131" s="1">
        <f t="shared" ref="Z131:Z194" si="45">IF($G131="Head &amp; Neck",1,0)</f>
        <v>0</v>
      </c>
      <c r="AA131" s="1">
        <f t="shared" ref="AA131:AA194" si="46">IF($G131="Hepatobiliary",1,0)</f>
        <v>0</v>
      </c>
      <c r="AB131" s="1">
        <f t="shared" ref="AB131:AB194" si="47">IF($G131="Melanoma",1,0)</f>
        <v>1</v>
      </c>
      <c r="AC131" s="1">
        <f t="shared" ref="AC131:AC194" si="48">IF($G131="Mesothelioma",1,0)</f>
        <v>0</v>
      </c>
      <c r="AD131" s="1">
        <f t="shared" ref="AD131:AD194" si="49">IF($G131="NSCLC",1,0)</f>
        <v>0</v>
      </c>
      <c r="AE131" s="1">
        <f t="shared" ref="AE131:AE194" si="50">IF($G131="Ovarian",1,0)</f>
        <v>0</v>
      </c>
      <c r="AF131" s="1">
        <f t="shared" ref="AF131:AF194" si="51">IF($G131="Pancreatic",1,0)</f>
        <v>0</v>
      </c>
      <c r="AG131" s="1">
        <f t="shared" ref="AG131:AG194" si="52">IF($G131="Renal",1,0)</f>
        <v>0</v>
      </c>
      <c r="AH131" s="1">
        <f t="shared" ref="AH131:AH194" si="53">IF($G131="Sarcoma",1,0)</f>
        <v>0</v>
      </c>
      <c r="AI131" s="1">
        <f t="shared" ref="AI131:AI194" si="54">IF($G131="SCLC",1,0)</f>
        <v>0</v>
      </c>
      <c r="AJ131" s="1">
        <f t="shared" ref="AJ131:AJ194" si="55">IF($G131="Unknown primary",1,0)</f>
        <v>0</v>
      </c>
      <c r="AK131" s="1">
        <f t="shared" ref="AK131:AK194" si="56">IF($G131="CNS",1,0)</f>
        <v>0</v>
      </c>
    </row>
    <row r="132" spans="1:37">
      <c r="A132">
        <v>131</v>
      </c>
      <c r="B132">
        <v>2018</v>
      </c>
      <c r="C132">
        <v>1.8</v>
      </c>
      <c r="D132">
        <v>0</v>
      </c>
      <c r="E132">
        <v>1</v>
      </c>
      <c r="F132">
        <v>3.3</v>
      </c>
      <c r="G132" t="s">
        <v>59</v>
      </c>
      <c r="H132">
        <f t="shared" si="38"/>
        <v>2</v>
      </c>
      <c r="I132">
        <v>4.67</v>
      </c>
      <c r="J132">
        <v>536</v>
      </c>
      <c r="K132">
        <v>68</v>
      </c>
      <c r="L132">
        <v>0.0576</v>
      </c>
      <c r="M132">
        <v>0</v>
      </c>
      <c r="N132">
        <v>1</v>
      </c>
      <c r="O132">
        <v>0</v>
      </c>
      <c r="P132">
        <v>12.94</v>
      </c>
      <c r="Q132">
        <v>0</v>
      </c>
      <c r="R132">
        <v>12.94</v>
      </c>
      <c r="S132">
        <v>1</v>
      </c>
      <c r="T132" s="1">
        <f t="shared" si="39"/>
        <v>0</v>
      </c>
      <c r="U132" s="1">
        <f t="shared" si="40"/>
        <v>0</v>
      </c>
      <c r="V132" s="1">
        <f t="shared" si="41"/>
        <v>0</v>
      </c>
      <c r="W132" s="1">
        <f t="shared" si="42"/>
        <v>0</v>
      </c>
      <c r="X132" s="1">
        <f t="shared" si="43"/>
        <v>0</v>
      </c>
      <c r="Y132" s="1">
        <f t="shared" si="44"/>
        <v>0</v>
      </c>
      <c r="Z132" s="1">
        <f t="shared" si="45"/>
        <v>0</v>
      </c>
      <c r="AA132" s="1">
        <f t="shared" si="46"/>
        <v>0</v>
      </c>
      <c r="AB132" s="1">
        <f t="shared" si="47"/>
        <v>0</v>
      </c>
      <c r="AC132" s="1">
        <f t="shared" si="48"/>
        <v>1</v>
      </c>
      <c r="AD132" s="1">
        <f t="shared" si="49"/>
        <v>0</v>
      </c>
      <c r="AE132" s="1">
        <f t="shared" si="50"/>
        <v>0</v>
      </c>
      <c r="AF132" s="1">
        <f t="shared" si="51"/>
        <v>0</v>
      </c>
      <c r="AG132" s="1">
        <f t="shared" si="52"/>
        <v>0</v>
      </c>
      <c r="AH132" s="1">
        <f t="shared" si="53"/>
        <v>0</v>
      </c>
      <c r="AI132" s="1">
        <f t="shared" si="54"/>
        <v>0</v>
      </c>
      <c r="AJ132" s="1">
        <f t="shared" si="55"/>
        <v>0</v>
      </c>
      <c r="AK132" s="1">
        <f t="shared" si="56"/>
        <v>0</v>
      </c>
    </row>
    <row r="133" spans="1:37">
      <c r="A133">
        <v>132</v>
      </c>
      <c r="B133">
        <v>2015</v>
      </c>
      <c r="C133">
        <v>2</v>
      </c>
      <c r="E133">
        <v>1</v>
      </c>
      <c r="F133">
        <v>4.3</v>
      </c>
      <c r="G133" t="s">
        <v>53</v>
      </c>
      <c r="H133">
        <f t="shared" si="38"/>
        <v>1</v>
      </c>
      <c r="I133">
        <v>3.89</v>
      </c>
      <c r="J133">
        <v>203</v>
      </c>
      <c r="K133">
        <v>63</v>
      </c>
      <c r="L133">
        <v>0.2838</v>
      </c>
      <c r="M133">
        <v>0</v>
      </c>
      <c r="N133">
        <v>0</v>
      </c>
      <c r="O133">
        <v>1</v>
      </c>
      <c r="P133">
        <v>0.99</v>
      </c>
      <c r="Q133">
        <v>1</v>
      </c>
      <c r="R133">
        <v>1.64</v>
      </c>
      <c r="S133">
        <v>0</v>
      </c>
      <c r="T133" s="1">
        <f t="shared" si="39"/>
        <v>0</v>
      </c>
      <c r="U133" s="1">
        <f t="shared" si="40"/>
        <v>0</v>
      </c>
      <c r="V133" s="1">
        <f t="shared" si="41"/>
        <v>0</v>
      </c>
      <c r="W133" s="1">
        <f t="shared" si="42"/>
        <v>0</v>
      </c>
      <c r="X133" s="1">
        <f t="shared" si="43"/>
        <v>0</v>
      </c>
      <c r="Y133" s="1">
        <f t="shared" si="44"/>
        <v>0</v>
      </c>
      <c r="Z133" s="1">
        <f t="shared" si="45"/>
        <v>0</v>
      </c>
      <c r="AA133" s="1">
        <f t="shared" si="46"/>
        <v>0</v>
      </c>
      <c r="AB133" s="1">
        <f t="shared" si="47"/>
        <v>0</v>
      </c>
      <c r="AC133" s="1">
        <f t="shared" si="48"/>
        <v>0</v>
      </c>
      <c r="AD133" s="1">
        <f t="shared" si="49"/>
        <v>1</v>
      </c>
      <c r="AE133" s="1">
        <f t="shared" si="50"/>
        <v>0</v>
      </c>
      <c r="AF133" s="1">
        <f t="shared" si="51"/>
        <v>0</v>
      </c>
      <c r="AG133" s="1">
        <f t="shared" si="52"/>
        <v>0</v>
      </c>
      <c r="AH133" s="1">
        <f t="shared" si="53"/>
        <v>0</v>
      </c>
      <c r="AI133" s="1">
        <f t="shared" si="54"/>
        <v>0</v>
      </c>
      <c r="AJ133" s="1">
        <f t="shared" si="55"/>
        <v>0</v>
      </c>
      <c r="AK133" s="1">
        <f t="shared" si="56"/>
        <v>0</v>
      </c>
    </row>
    <row r="134" spans="1:37">
      <c r="A134">
        <v>133</v>
      </c>
      <c r="B134">
        <v>2017</v>
      </c>
      <c r="C134">
        <v>9.7</v>
      </c>
      <c r="E134">
        <v>0</v>
      </c>
      <c r="F134">
        <v>4.1</v>
      </c>
      <c r="G134" t="s">
        <v>53</v>
      </c>
      <c r="H134">
        <f t="shared" si="38"/>
        <v>1</v>
      </c>
      <c r="I134">
        <v>2.72</v>
      </c>
      <c r="J134">
        <v>304</v>
      </c>
      <c r="K134">
        <v>63</v>
      </c>
      <c r="L134">
        <v>0.1517</v>
      </c>
      <c r="M134">
        <v>0</v>
      </c>
      <c r="N134">
        <v>0</v>
      </c>
      <c r="O134">
        <v>1</v>
      </c>
      <c r="P134">
        <v>6.11</v>
      </c>
      <c r="Q134">
        <v>0</v>
      </c>
      <c r="R134">
        <v>27.27</v>
      </c>
      <c r="S134">
        <v>1</v>
      </c>
      <c r="T134" s="1">
        <f t="shared" si="39"/>
        <v>0</v>
      </c>
      <c r="U134" s="1">
        <f t="shared" si="40"/>
        <v>0</v>
      </c>
      <c r="V134" s="1">
        <f t="shared" si="41"/>
        <v>0</v>
      </c>
      <c r="W134" s="1">
        <f t="shared" si="42"/>
        <v>0</v>
      </c>
      <c r="X134" s="1">
        <f t="shared" si="43"/>
        <v>0</v>
      </c>
      <c r="Y134" s="1">
        <f t="shared" si="44"/>
        <v>0</v>
      </c>
      <c r="Z134" s="1">
        <f t="shared" si="45"/>
        <v>0</v>
      </c>
      <c r="AA134" s="1">
        <f t="shared" si="46"/>
        <v>0</v>
      </c>
      <c r="AB134" s="1">
        <f t="shared" si="47"/>
        <v>0</v>
      </c>
      <c r="AC134" s="1">
        <f t="shared" si="48"/>
        <v>0</v>
      </c>
      <c r="AD134" s="1">
        <f t="shared" si="49"/>
        <v>1</v>
      </c>
      <c r="AE134" s="1">
        <f t="shared" si="50"/>
        <v>0</v>
      </c>
      <c r="AF134" s="1">
        <f t="shared" si="51"/>
        <v>0</v>
      </c>
      <c r="AG134" s="1">
        <f t="shared" si="52"/>
        <v>0</v>
      </c>
      <c r="AH134" s="1">
        <f t="shared" si="53"/>
        <v>0</v>
      </c>
      <c r="AI134" s="1">
        <f t="shared" si="54"/>
        <v>0</v>
      </c>
      <c r="AJ134" s="1">
        <f t="shared" si="55"/>
        <v>0</v>
      </c>
      <c r="AK134" s="1">
        <f t="shared" si="56"/>
        <v>0</v>
      </c>
    </row>
    <row r="135" spans="1:37">
      <c r="A135">
        <v>134</v>
      </c>
      <c r="B135">
        <v>2018</v>
      </c>
      <c r="C135">
        <v>9.7</v>
      </c>
      <c r="D135">
        <v>0</v>
      </c>
      <c r="E135">
        <v>1</v>
      </c>
      <c r="F135">
        <v>2.8</v>
      </c>
      <c r="G135" t="s">
        <v>53</v>
      </c>
      <c r="H135">
        <f t="shared" si="38"/>
        <v>1</v>
      </c>
      <c r="I135">
        <v>23</v>
      </c>
      <c r="J135">
        <v>269</v>
      </c>
      <c r="K135">
        <v>68</v>
      </c>
      <c r="L135">
        <v>0.0348</v>
      </c>
      <c r="M135">
        <v>0</v>
      </c>
      <c r="N135">
        <v>0</v>
      </c>
      <c r="O135">
        <v>1</v>
      </c>
      <c r="P135">
        <v>0.39</v>
      </c>
      <c r="Q135">
        <v>1</v>
      </c>
      <c r="R135">
        <v>0.39</v>
      </c>
      <c r="S135">
        <v>0</v>
      </c>
      <c r="T135" s="1">
        <f t="shared" si="39"/>
        <v>0</v>
      </c>
      <c r="U135" s="1">
        <f t="shared" si="40"/>
        <v>0</v>
      </c>
      <c r="V135" s="1">
        <f t="shared" si="41"/>
        <v>0</v>
      </c>
      <c r="W135" s="1">
        <f t="shared" si="42"/>
        <v>0</v>
      </c>
      <c r="X135" s="1">
        <f t="shared" si="43"/>
        <v>0</v>
      </c>
      <c r="Y135" s="1">
        <f t="shared" si="44"/>
        <v>0</v>
      </c>
      <c r="Z135" s="1">
        <f t="shared" si="45"/>
        <v>0</v>
      </c>
      <c r="AA135" s="1">
        <f t="shared" si="46"/>
        <v>0</v>
      </c>
      <c r="AB135" s="1">
        <f t="shared" si="47"/>
        <v>0</v>
      </c>
      <c r="AC135" s="1">
        <f t="shared" si="48"/>
        <v>0</v>
      </c>
      <c r="AD135" s="1">
        <f t="shared" si="49"/>
        <v>1</v>
      </c>
      <c r="AE135" s="1">
        <f t="shared" si="50"/>
        <v>0</v>
      </c>
      <c r="AF135" s="1">
        <f t="shared" si="51"/>
        <v>0</v>
      </c>
      <c r="AG135" s="1">
        <f t="shared" si="52"/>
        <v>0</v>
      </c>
      <c r="AH135" s="1">
        <f t="shared" si="53"/>
        <v>0</v>
      </c>
      <c r="AI135" s="1">
        <f t="shared" si="54"/>
        <v>0</v>
      </c>
      <c r="AJ135" s="1">
        <f t="shared" si="55"/>
        <v>0</v>
      </c>
      <c r="AK135" s="1">
        <f t="shared" si="56"/>
        <v>0</v>
      </c>
    </row>
    <row r="136" spans="1:37">
      <c r="A136">
        <v>135</v>
      </c>
      <c r="B136">
        <v>2015</v>
      </c>
      <c r="C136">
        <v>3</v>
      </c>
      <c r="E136">
        <v>1</v>
      </c>
      <c r="F136">
        <v>3.8</v>
      </c>
      <c r="G136" t="s">
        <v>53</v>
      </c>
      <c r="H136">
        <f t="shared" si="38"/>
        <v>1</v>
      </c>
      <c r="I136">
        <v>14.8</v>
      </c>
      <c r="J136">
        <v>199</v>
      </c>
      <c r="K136">
        <v>63</v>
      </c>
      <c r="L136">
        <v>0.2648</v>
      </c>
      <c r="M136">
        <v>0</v>
      </c>
      <c r="N136">
        <v>1</v>
      </c>
      <c r="O136">
        <v>1</v>
      </c>
      <c r="P136">
        <v>0.03</v>
      </c>
      <c r="Q136">
        <v>1</v>
      </c>
      <c r="R136">
        <v>0.03</v>
      </c>
      <c r="S136">
        <v>0</v>
      </c>
      <c r="T136" s="1">
        <f t="shared" si="39"/>
        <v>0</v>
      </c>
      <c r="U136" s="1">
        <f t="shared" si="40"/>
        <v>0</v>
      </c>
      <c r="V136" s="1">
        <f t="shared" si="41"/>
        <v>0</v>
      </c>
      <c r="W136" s="1">
        <f t="shared" si="42"/>
        <v>0</v>
      </c>
      <c r="X136" s="1">
        <f t="shared" si="43"/>
        <v>0</v>
      </c>
      <c r="Y136" s="1">
        <f t="shared" si="44"/>
        <v>0</v>
      </c>
      <c r="Z136" s="1">
        <f t="shared" si="45"/>
        <v>0</v>
      </c>
      <c r="AA136" s="1">
        <f t="shared" si="46"/>
        <v>0</v>
      </c>
      <c r="AB136" s="1">
        <f t="shared" si="47"/>
        <v>0</v>
      </c>
      <c r="AC136" s="1">
        <f t="shared" si="48"/>
        <v>0</v>
      </c>
      <c r="AD136" s="1">
        <f t="shared" si="49"/>
        <v>1</v>
      </c>
      <c r="AE136" s="1">
        <f t="shared" si="50"/>
        <v>0</v>
      </c>
      <c r="AF136" s="1">
        <f t="shared" si="51"/>
        <v>0</v>
      </c>
      <c r="AG136" s="1">
        <f t="shared" si="52"/>
        <v>0</v>
      </c>
      <c r="AH136" s="1">
        <f t="shared" si="53"/>
        <v>0</v>
      </c>
      <c r="AI136" s="1">
        <f t="shared" si="54"/>
        <v>0</v>
      </c>
      <c r="AJ136" s="1">
        <f t="shared" si="55"/>
        <v>0</v>
      </c>
      <c r="AK136" s="1">
        <f t="shared" si="56"/>
        <v>0</v>
      </c>
    </row>
    <row r="137" spans="1:37">
      <c r="A137">
        <v>136</v>
      </c>
      <c r="B137">
        <v>2015</v>
      </c>
      <c r="C137">
        <v>13.8</v>
      </c>
      <c r="E137">
        <v>1</v>
      </c>
      <c r="F137">
        <v>3.3</v>
      </c>
      <c r="G137" t="s">
        <v>53</v>
      </c>
      <c r="H137">
        <f t="shared" si="38"/>
        <v>1</v>
      </c>
      <c r="I137">
        <v>28.2</v>
      </c>
      <c r="J137">
        <v>470</v>
      </c>
      <c r="K137">
        <v>63</v>
      </c>
      <c r="L137">
        <v>0.4758</v>
      </c>
      <c r="M137">
        <v>0</v>
      </c>
      <c r="N137">
        <v>1</v>
      </c>
      <c r="O137">
        <v>1</v>
      </c>
      <c r="P137">
        <v>3.12</v>
      </c>
      <c r="Q137">
        <v>1</v>
      </c>
      <c r="R137">
        <v>3.68</v>
      </c>
      <c r="S137">
        <v>0</v>
      </c>
      <c r="T137" s="1">
        <f t="shared" si="39"/>
        <v>0</v>
      </c>
      <c r="U137" s="1">
        <f t="shared" si="40"/>
        <v>0</v>
      </c>
      <c r="V137" s="1">
        <f t="shared" si="41"/>
        <v>0</v>
      </c>
      <c r="W137" s="1">
        <f t="shared" si="42"/>
        <v>0</v>
      </c>
      <c r="X137" s="1">
        <f t="shared" si="43"/>
        <v>0</v>
      </c>
      <c r="Y137" s="1">
        <f t="shared" si="44"/>
        <v>0</v>
      </c>
      <c r="Z137" s="1">
        <f t="shared" si="45"/>
        <v>0</v>
      </c>
      <c r="AA137" s="1">
        <f t="shared" si="46"/>
        <v>0</v>
      </c>
      <c r="AB137" s="1">
        <f t="shared" si="47"/>
        <v>0</v>
      </c>
      <c r="AC137" s="1">
        <f t="shared" si="48"/>
        <v>0</v>
      </c>
      <c r="AD137" s="1">
        <f t="shared" si="49"/>
        <v>1</v>
      </c>
      <c r="AE137" s="1">
        <f t="shared" si="50"/>
        <v>0</v>
      </c>
      <c r="AF137" s="1">
        <f t="shared" si="51"/>
        <v>0</v>
      </c>
      <c r="AG137" s="1">
        <f t="shared" si="52"/>
        <v>0</v>
      </c>
      <c r="AH137" s="1">
        <f t="shared" si="53"/>
        <v>0</v>
      </c>
      <c r="AI137" s="1">
        <f t="shared" si="54"/>
        <v>0</v>
      </c>
      <c r="AJ137" s="1">
        <f t="shared" si="55"/>
        <v>0</v>
      </c>
      <c r="AK137" s="1">
        <f t="shared" si="56"/>
        <v>0</v>
      </c>
    </row>
    <row r="138" spans="1:37">
      <c r="A138">
        <v>137</v>
      </c>
      <c r="B138">
        <v>2016</v>
      </c>
      <c r="C138">
        <v>10.8</v>
      </c>
      <c r="E138">
        <v>1</v>
      </c>
      <c r="F138">
        <v>4</v>
      </c>
      <c r="G138" t="s">
        <v>53</v>
      </c>
      <c r="H138">
        <f t="shared" si="38"/>
        <v>1</v>
      </c>
      <c r="I138">
        <v>1.11</v>
      </c>
      <c r="J138">
        <v>228</v>
      </c>
      <c r="K138">
        <v>58</v>
      </c>
      <c r="L138">
        <v>0.1464</v>
      </c>
      <c r="M138">
        <v>0</v>
      </c>
      <c r="N138">
        <v>0</v>
      </c>
      <c r="O138">
        <v>1</v>
      </c>
      <c r="P138">
        <v>1.61</v>
      </c>
      <c r="Q138">
        <v>1</v>
      </c>
      <c r="R138">
        <v>9.53</v>
      </c>
      <c r="S138">
        <v>0</v>
      </c>
      <c r="T138" s="1">
        <f t="shared" si="39"/>
        <v>0</v>
      </c>
      <c r="U138" s="1">
        <f t="shared" si="40"/>
        <v>0</v>
      </c>
      <c r="V138" s="1">
        <f t="shared" si="41"/>
        <v>0</v>
      </c>
      <c r="W138" s="1">
        <f t="shared" si="42"/>
        <v>0</v>
      </c>
      <c r="X138" s="1">
        <f t="shared" si="43"/>
        <v>0</v>
      </c>
      <c r="Y138" s="1">
        <f t="shared" si="44"/>
        <v>0</v>
      </c>
      <c r="Z138" s="1">
        <f t="shared" si="45"/>
        <v>0</v>
      </c>
      <c r="AA138" s="1">
        <f t="shared" si="46"/>
        <v>0</v>
      </c>
      <c r="AB138" s="1">
        <f t="shared" si="47"/>
        <v>0</v>
      </c>
      <c r="AC138" s="1">
        <f t="shared" si="48"/>
        <v>0</v>
      </c>
      <c r="AD138" s="1">
        <f t="shared" si="49"/>
        <v>1</v>
      </c>
      <c r="AE138" s="1">
        <f t="shared" si="50"/>
        <v>0</v>
      </c>
      <c r="AF138" s="1">
        <f t="shared" si="51"/>
        <v>0</v>
      </c>
      <c r="AG138" s="1">
        <f t="shared" si="52"/>
        <v>0</v>
      </c>
      <c r="AH138" s="1">
        <f t="shared" si="53"/>
        <v>0</v>
      </c>
      <c r="AI138" s="1">
        <f t="shared" si="54"/>
        <v>0</v>
      </c>
      <c r="AJ138" s="1">
        <f t="shared" si="55"/>
        <v>0</v>
      </c>
      <c r="AK138" s="1">
        <f t="shared" si="56"/>
        <v>0</v>
      </c>
    </row>
    <row r="139" spans="1:37">
      <c r="A139">
        <v>138</v>
      </c>
      <c r="B139">
        <v>2016</v>
      </c>
      <c r="C139">
        <v>8.9</v>
      </c>
      <c r="E139">
        <v>1</v>
      </c>
      <c r="F139">
        <v>3.5</v>
      </c>
      <c r="G139" t="s">
        <v>53</v>
      </c>
      <c r="H139">
        <f t="shared" si="38"/>
        <v>1</v>
      </c>
      <c r="I139">
        <v>4.71</v>
      </c>
      <c r="J139">
        <v>342</v>
      </c>
      <c r="K139">
        <v>68</v>
      </c>
      <c r="L139">
        <v>0</v>
      </c>
      <c r="M139">
        <v>0</v>
      </c>
      <c r="N139">
        <v>1</v>
      </c>
      <c r="O139">
        <v>1</v>
      </c>
      <c r="P139">
        <v>0.59</v>
      </c>
      <c r="Q139">
        <v>1</v>
      </c>
      <c r="R139">
        <v>1.02</v>
      </c>
      <c r="S139">
        <v>0</v>
      </c>
      <c r="T139" s="1">
        <f t="shared" si="39"/>
        <v>0</v>
      </c>
      <c r="U139" s="1">
        <f t="shared" si="40"/>
        <v>0</v>
      </c>
      <c r="V139" s="1">
        <f t="shared" si="41"/>
        <v>0</v>
      </c>
      <c r="W139" s="1">
        <f t="shared" si="42"/>
        <v>0</v>
      </c>
      <c r="X139" s="1">
        <f t="shared" si="43"/>
        <v>0</v>
      </c>
      <c r="Y139" s="1">
        <f t="shared" si="44"/>
        <v>0</v>
      </c>
      <c r="Z139" s="1">
        <f t="shared" si="45"/>
        <v>0</v>
      </c>
      <c r="AA139" s="1">
        <f t="shared" si="46"/>
        <v>0</v>
      </c>
      <c r="AB139" s="1">
        <f t="shared" si="47"/>
        <v>0</v>
      </c>
      <c r="AC139" s="1">
        <f t="shared" si="48"/>
        <v>0</v>
      </c>
      <c r="AD139" s="1">
        <f t="shared" si="49"/>
        <v>1</v>
      </c>
      <c r="AE139" s="1">
        <f t="shared" si="50"/>
        <v>0</v>
      </c>
      <c r="AF139" s="1">
        <f t="shared" si="51"/>
        <v>0</v>
      </c>
      <c r="AG139" s="1">
        <f t="shared" si="52"/>
        <v>0</v>
      </c>
      <c r="AH139" s="1">
        <f t="shared" si="53"/>
        <v>0</v>
      </c>
      <c r="AI139" s="1">
        <f t="shared" si="54"/>
        <v>0</v>
      </c>
      <c r="AJ139" s="1">
        <f t="shared" si="55"/>
        <v>0</v>
      </c>
      <c r="AK139" s="1">
        <f t="shared" si="56"/>
        <v>0</v>
      </c>
    </row>
    <row r="140" spans="1:37">
      <c r="A140">
        <v>139</v>
      </c>
      <c r="B140">
        <v>2015</v>
      </c>
      <c r="C140">
        <v>3.9</v>
      </c>
      <c r="E140">
        <v>1</v>
      </c>
      <c r="F140">
        <v>4.1</v>
      </c>
      <c r="G140" t="s">
        <v>53</v>
      </c>
      <c r="H140">
        <f t="shared" si="38"/>
        <v>1</v>
      </c>
      <c r="I140">
        <v>4</v>
      </c>
      <c r="J140">
        <v>304</v>
      </c>
      <c r="K140">
        <v>73</v>
      </c>
      <c r="L140">
        <v>0.0324</v>
      </c>
      <c r="M140">
        <v>0</v>
      </c>
      <c r="N140">
        <v>0</v>
      </c>
      <c r="O140">
        <v>1</v>
      </c>
      <c r="P140">
        <v>1.74</v>
      </c>
      <c r="Q140">
        <v>1</v>
      </c>
      <c r="R140">
        <v>1.74</v>
      </c>
      <c r="S140">
        <v>0</v>
      </c>
      <c r="T140" s="1">
        <f t="shared" si="39"/>
        <v>0</v>
      </c>
      <c r="U140" s="1">
        <f t="shared" si="40"/>
        <v>0</v>
      </c>
      <c r="V140" s="1">
        <f t="shared" si="41"/>
        <v>0</v>
      </c>
      <c r="W140" s="1">
        <f t="shared" si="42"/>
        <v>0</v>
      </c>
      <c r="X140" s="1">
        <f t="shared" si="43"/>
        <v>0</v>
      </c>
      <c r="Y140" s="1">
        <f t="shared" si="44"/>
        <v>0</v>
      </c>
      <c r="Z140" s="1">
        <f t="shared" si="45"/>
        <v>0</v>
      </c>
      <c r="AA140" s="1">
        <f t="shared" si="46"/>
        <v>0</v>
      </c>
      <c r="AB140" s="1">
        <f t="shared" si="47"/>
        <v>0</v>
      </c>
      <c r="AC140" s="1">
        <f t="shared" si="48"/>
        <v>0</v>
      </c>
      <c r="AD140" s="1">
        <f t="shared" si="49"/>
        <v>1</v>
      </c>
      <c r="AE140" s="1">
        <f t="shared" si="50"/>
        <v>0</v>
      </c>
      <c r="AF140" s="1">
        <f t="shared" si="51"/>
        <v>0</v>
      </c>
      <c r="AG140" s="1">
        <f t="shared" si="52"/>
        <v>0</v>
      </c>
      <c r="AH140" s="1">
        <f t="shared" si="53"/>
        <v>0</v>
      </c>
      <c r="AI140" s="1">
        <f t="shared" si="54"/>
        <v>0</v>
      </c>
      <c r="AJ140" s="1">
        <f t="shared" si="55"/>
        <v>0</v>
      </c>
      <c r="AK140" s="1">
        <f t="shared" si="56"/>
        <v>0</v>
      </c>
    </row>
    <row r="141" spans="1:37">
      <c r="A141">
        <v>140</v>
      </c>
      <c r="B141">
        <v>2015</v>
      </c>
      <c r="C141">
        <v>8.9</v>
      </c>
      <c r="E141">
        <v>1</v>
      </c>
      <c r="F141">
        <v>3.9</v>
      </c>
      <c r="G141" t="s">
        <v>53</v>
      </c>
      <c r="H141">
        <f t="shared" si="38"/>
        <v>1</v>
      </c>
      <c r="I141">
        <v>11.67</v>
      </c>
      <c r="J141">
        <v>176</v>
      </c>
      <c r="K141">
        <v>38</v>
      </c>
      <c r="L141">
        <v>0.0032</v>
      </c>
      <c r="M141">
        <v>0</v>
      </c>
      <c r="N141">
        <v>1</v>
      </c>
      <c r="O141">
        <v>1</v>
      </c>
      <c r="P141">
        <v>0.85</v>
      </c>
      <c r="Q141">
        <v>1</v>
      </c>
      <c r="R141">
        <v>7.95</v>
      </c>
      <c r="S141">
        <v>0</v>
      </c>
      <c r="T141" s="1">
        <f t="shared" si="39"/>
        <v>0</v>
      </c>
      <c r="U141" s="1">
        <f t="shared" si="40"/>
        <v>0</v>
      </c>
      <c r="V141" s="1">
        <f t="shared" si="41"/>
        <v>0</v>
      </c>
      <c r="W141" s="1">
        <f t="shared" si="42"/>
        <v>0</v>
      </c>
      <c r="X141" s="1">
        <f t="shared" si="43"/>
        <v>0</v>
      </c>
      <c r="Y141" s="1">
        <f t="shared" si="44"/>
        <v>0</v>
      </c>
      <c r="Z141" s="1">
        <f t="shared" si="45"/>
        <v>0</v>
      </c>
      <c r="AA141" s="1">
        <f t="shared" si="46"/>
        <v>0</v>
      </c>
      <c r="AB141" s="1">
        <f t="shared" si="47"/>
        <v>0</v>
      </c>
      <c r="AC141" s="1">
        <f t="shared" si="48"/>
        <v>0</v>
      </c>
      <c r="AD141" s="1">
        <f t="shared" si="49"/>
        <v>1</v>
      </c>
      <c r="AE141" s="1">
        <f t="shared" si="50"/>
        <v>0</v>
      </c>
      <c r="AF141" s="1">
        <f t="shared" si="51"/>
        <v>0</v>
      </c>
      <c r="AG141" s="1">
        <f t="shared" si="52"/>
        <v>0</v>
      </c>
      <c r="AH141" s="1">
        <f t="shared" si="53"/>
        <v>0</v>
      </c>
      <c r="AI141" s="1">
        <f t="shared" si="54"/>
        <v>0</v>
      </c>
      <c r="AJ141" s="1">
        <f t="shared" si="55"/>
        <v>0</v>
      </c>
      <c r="AK141" s="1">
        <f t="shared" si="56"/>
        <v>0</v>
      </c>
    </row>
    <row r="142" spans="1:37">
      <c r="A142">
        <v>141</v>
      </c>
      <c r="B142">
        <v>2016</v>
      </c>
      <c r="C142">
        <v>7.9</v>
      </c>
      <c r="E142">
        <v>1</v>
      </c>
      <c r="F142">
        <v>4</v>
      </c>
      <c r="G142" t="s">
        <v>53</v>
      </c>
      <c r="H142">
        <f t="shared" si="38"/>
        <v>1</v>
      </c>
      <c r="I142">
        <v>16.4</v>
      </c>
      <c r="J142">
        <v>176</v>
      </c>
      <c r="K142">
        <v>73</v>
      </c>
      <c r="L142">
        <v>0.2623</v>
      </c>
      <c r="M142">
        <v>0</v>
      </c>
      <c r="N142">
        <v>1</v>
      </c>
      <c r="O142">
        <v>0</v>
      </c>
      <c r="P142">
        <v>38.41</v>
      </c>
      <c r="Q142">
        <v>0</v>
      </c>
      <c r="R142">
        <v>38.41</v>
      </c>
      <c r="S142">
        <v>1</v>
      </c>
      <c r="T142" s="1">
        <f t="shared" si="39"/>
        <v>0</v>
      </c>
      <c r="U142" s="1">
        <f t="shared" si="40"/>
        <v>0</v>
      </c>
      <c r="V142" s="1">
        <f t="shared" si="41"/>
        <v>0</v>
      </c>
      <c r="W142" s="1">
        <f t="shared" si="42"/>
        <v>0</v>
      </c>
      <c r="X142" s="1">
        <f t="shared" si="43"/>
        <v>0</v>
      </c>
      <c r="Y142" s="1">
        <f t="shared" si="44"/>
        <v>0</v>
      </c>
      <c r="Z142" s="1">
        <f t="shared" si="45"/>
        <v>0</v>
      </c>
      <c r="AA142" s="1">
        <f t="shared" si="46"/>
        <v>0</v>
      </c>
      <c r="AB142" s="1">
        <f t="shared" si="47"/>
        <v>0</v>
      </c>
      <c r="AC142" s="1">
        <f t="shared" si="48"/>
        <v>0</v>
      </c>
      <c r="AD142" s="1">
        <f t="shared" si="49"/>
        <v>1</v>
      </c>
      <c r="AE142" s="1">
        <f t="shared" si="50"/>
        <v>0</v>
      </c>
      <c r="AF142" s="1">
        <f t="shared" si="51"/>
        <v>0</v>
      </c>
      <c r="AG142" s="1">
        <f t="shared" si="52"/>
        <v>0</v>
      </c>
      <c r="AH142" s="1">
        <f t="shared" si="53"/>
        <v>0</v>
      </c>
      <c r="AI142" s="1">
        <f t="shared" si="54"/>
        <v>0</v>
      </c>
      <c r="AJ142" s="1">
        <f t="shared" si="55"/>
        <v>0</v>
      </c>
      <c r="AK142" s="1">
        <f t="shared" si="56"/>
        <v>0</v>
      </c>
    </row>
    <row r="143" spans="1:37">
      <c r="A143">
        <v>142</v>
      </c>
      <c r="B143">
        <v>2016</v>
      </c>
      <c r="C143">
        <v>9.8</v>
      </c>
      <c r="E143">
        <v>1</v>
      </c>
      <c r="F143">
        <v>3.1</v>
      </c>
      <c r="G143" t="s">
        <v>53</v>
      </c>
      <c r="H143">
        <f t="shared" si="38"/>
        <v>1</v>
      </c>
      <c r="I143">
        <v>12</v>
      </c>
      <c r="J143">
        <v>358</v>
      </c>
      <c r="K143">
        <v>73</v>
      </c>
      <c r="L143">
        <v>0.2469</v>
      </c>
      <c r="M143">
        <v>0</v>
      </c>
      <c r="N143">
        <v>1</v>
      </c>
      <c r="O143">
        <v>1</v>
      </c>
      <c r="P143">
        <v>1.97</v>
      </c>
      <c r="Q143">
        <v>1</v>
      </c>
      <c r="R143">
        <v>4.21</v>
      </c>
      <c r="S143">
        <v>0</v>
      </c>
      <c r="T143" s="1">
        <f t="shared" si="39"/>
        <v>0</v>
      </c>
      <c r="U143" s="1">
        <f t="shared" si="40"/>
        <v>0</v>
      </c>
      <c r="V143" s="1">
        <f t="shared" si="41"/>
        <v>0</v>
      </c>
      <c r="W143" s="1">
        <f t="shared" si="42"/>
        <v>0</v>
      </c>
      <c r="X143" s="1">
        <f t="shared" si="43"/>
        <v>0</v>
      </c>
      <c r="Y143" s="1">
        <f t="shared" si="44"/>
        <v>0</v>
      </c>
      <c r="Z143" s="1">
        <f t="shared" si="45"/>
        <v>0</v>
      </c>
      <c r="AA143" s="1">
        <f t="shared" si="46"/>
        <v>0</v>
      </c>
      <c r="AB143" s="1">
        <f t="shared" si="47"/>
        <v>0</v>
      </c>
      <c r="AC143" s="1">
        <f t="shared" si="48"/>
        <v>0</v>
      </c>
      <c r="AD143" s="1">
        <f t="shared" si="49"/>
        <v>1</v>
      </c>
      <c r="AE143" s="1">
        <f t="shared" si="50"/>
        <v>0</v>
      </c>
      <c r="AF143" s="1">
        <f t="shared" si="51"/>
        <v>0</v>
      </c>
      <c r="AG143" s="1">
        <f t="shared" si="52"/>
        <v>0</v>
      </c>
      <c r="AH143" s="1">
        <f t="shared" si="53"/>
        <v>0</v>
      </c>
      <c r="AI143" s="1">
        <f t="shared" si="54"/>
        <v>0</v>
      </c>
      <c r="AJ143" s="1">
        <f t="shared" si="55"/>
        <v>0</v>
      </c>
      <c r="AK143" s="1">
        <f t="shared" si="56"/>
        <v>0</v>
      </c>
    </row>
    <row r="144" spans="1:37">
      <c r="A144">
        <v>143</v>
      </c>
      <c r="B144">
        <v>2016</v>
      </c>
      <c r="C144">
        <v>19.7</v>
      </c>
      <c r="E144">
        <v>1</v>
      </c>
      <c r="F144">
        <v>4.1</v>
      </c>
      <c r="G144" t="s">
        <v>53</v>
      </c>
      <c r="H144">
        <f t="shared" si="38"/>
        <v>1</v>
      </c>
      <c r="I144">
        <v>7.63</v>
      </c>
      <c r="J144">
        <v>222</v>
      </c>
      <c r="K144">
        <v>58</v>
      </c>
      <c r="L144">
        <v>0.0446</v>
      </c>
      <c r="M144">
        <v>0</v>
      </c>
      <c r="N144">
        <v>1</v>
      </c>
      <c r="O144">
        <v>1</v>
      </c>
      <c r="P144">
        <v>4.93</v>
      </c>
      <c r="Q144">
        <v>1</v>
      </c>
      <c r="R144">
        <v>4.93</v>
      </c>
      <c r="S144">
        <v>0</v>
      </c>
      <c r="T144" s="1">
        <f t="shared" si="39"/>
        <v>0</v>
      </c>
      <c r="U144" s="1">
        <f t="shared" si="40"/>
        <v>0</v>
      </c>
      <c r="V144" s="1">
        <f t="shared" si="41"/>
        <v>0</v>
      </c>
      <c r="W144" s="1">
        <f t="shared" si="42"/>
        <v>0</v>
      </c>
      <c r="X144" s="1">
        <f t="shared" si="43"/>
        <v>0</v>
      </c>
      <c r="Y144" s="1">
        <f t="shared" si="44"/>
        <v>0</v>
      </c>
      <c r="Z144" s="1">
        <f t="shared" si="45"/>
        <v>0</v>
      </c>
      <c r="AA144" s="1">
        <f t="shared" si="46"/>
        <v>0</v>
      </c>
      <c r="AB144" s="1">
        <f t="shared" si="47"/>
        <v>0</v>
      </c>
      <c r="AC144" s="1">
        <f t="shared" si="48"/>
        <v>0</v>
      </c>
      <c r="AD144" s="1">
        <f t="shared" si="49"/>
        <v>1</v>
      </c>
      <c r="AE144" s="1">
        <f t="shared" si="50"/>
        <v>0</v>
      </c>
      <c r="AF144" s="1">
        <f t="shared" si="51"/>
        <v>0</v>
      </c>
      <c r="AG144" s="1">
        <f t="shared" si="52"/>
        <v>0</v>
      </c>
      <c r="AH144" s="1">
        <f t="shared" si="53"/>
        <v>0</v>
      </c>
      <c r="AI144" s="1">
        <f t="shared" si="54"/>
        <v>0</v>
      </c>
      <c r="AJ144" s="1">
        <f t="shared" si="55"/>
        <v>0</v>
      </c>
      <c r="AK144" s="1">
        <f t="shared" si="56"/>
        <v>0</v>
      </c>
    </row>
    <row r="145" spans="1:37">
      <c r="A145">
        <v>144</v>
      </c>
      <c r="B145">
        <v>2015</v>
      </c>
      <c r="C145">
        <v>6.9</v>
      </c>
      <c r="E145">
        <v>1</v>
      </c>
      <c r="F145">
        <v>4.2</v>
      </c>
      <c r="G145" t="s">
        <v>53</v>
      </c>
      <c r="H145">
        <f t="shared" si="38"/>
        <v>1</v>
      </c>
      <c r="I145">
        <v>2.25</v>
      </c>
      <c r="J145">
        <v>273</v>
      </c>
      <c r="K145">
        <v>68</v>
      </c>
      <c r="L145">
        <v>0.0448</v>
      </c>
      <c r="M145">
        <v>0</v>
      </c>
      <c r="N145">
        <v>0</v>
      </c>
      <c r="O145">
        <v>1</v>
      </c>
      <c r="P145">
        <v>1.61</v>
      </c>
      <c r="Q145">
        <v>1</v>
      </c>
      <c r="R145">
        <v>3.22</v>
      </c>
      <c r="S145">
        <v>0</v>
      </c>
      <c r="T145" s="1">
        <f t="shared" si="39"/>
        <v>0</v>
      </c>
      <c r="U145" s="1">
        <f t="shared" si="40"/>
        <v>0</v>
      </c>
      <c r="V145" s="1">
        <f t="shared" si="41"/>
        <v>0</v>
      </c>
      <c r="W145" s="1">
        <f t="shared" si="42"/>
        <v>0</v>
      </c>
      <c r="X145" s="1">
        <f t="shared" si="43"/>
        <v>0</v>
      </c>
      <c r="Y145" s="1">
        <f t="shared" si="44"/>
        <v>0</v>
      </c>
      <c r="Z145" s="1">
        <f t="shared" si="45"/>
        <v>0</v>
      </c>
      <c r="AA145" s="1">
        <f t="shared" si="46"/>
        <v>0</v>
      </c>
      <c r="AB145" s="1">
        <f t="shared" si="47"/>
        <v>0</v>
      </c>
      <c r="AC145" s="1">
        <f t="shared" si="48"/>
        <v>0</v>
      </c>
      <c r="AD145" s="1">
        <f t="shared" si="49"/>
        <v>1</v>
      </c>
      <c r="AE145" s="1">
        <f t="shared" si="50"/>
        <v>0</v>
      </c>
      <c r="AF145" s="1">
        <f t="shared" si="51"/>
        <v>0</v>
      </c>
      <c r="AG145" s="1">
        <f t="shared" si="52"/>
        <v>0</v>
      </c>
      <c r="AH145" s="1">
        <f t="shared" si="53"/>
        <v>0</v>
      </c>
      <c r="AI145" s="1">
        <f t="shared" si="54"/>
        <v>0</v>
      </c>
      <c r="AJ145" s="1">
        <f t="shared" si="55"/>
        <v>0</v>
      </c>
      <c r="AK145" s="1">
        <f t="shared" si="56"/>
        <v>0</v>
      </c>
    </row>
    <row r="146" spans="1:37">
      <c r="A146">
        <v>145</v>
      </c>
      <c r="B146">
        <v>2016</v>
      </c>
      <c r="C146">
        <v>5.9</v>
      </c>
      <c r="E146">
        <v>1</v>
      </c>
      <c r="F146">
        <v>3.7</v>
      </c>
      <c r="G146" t="s">
        <v>53</v>
      </c>
      <c r="H146">
        <f t="shared" si="38"/>
        <v>1</v>
      </c>
      <c r="I146">
        <v>9.78</v>
      </c>
      <c r="J146">
        <v>491</v>
      </c>
      <c r="K146">
        <v>83</v>
      </c>
      <c r="L146">
        <v>0.021</v>
      </c>
      <c r="M146">
        <v>0</v>
      </c>
      <c r="N146">
        <v>0</v>
      </c>
      <c r="O146">
        <v>1</v>
      </c>
      <c r="P146">
        <v>1.71</v>
      </c>
      <c r="Q146">
        <v>1</v>
      </c>
      <c r="R146">
        <v>5.39</v>
      </c>
      <c r="S146">
        <v>0</v>
      </c>
      <c r="T146" s="1">
        <f t="shared" si="39"/>
        <v>0</v>
      </c>
      <c r="U146" s="1">
        <f t="shared" si="40"/>
        <v>0</v>
      </c>
      <c r="V146" s="1">
        <f t="shared" si="41"/>
        <v>0</v>
      </c>
      <c r="W146" s="1">
        <f t="shared" si="42"/>
        <v>0</v>
      </c>
      <c r="X146" s="1">
        <f t="shared" si="43"/>
        <v>0</v>
      </c>
      <c r="Y146" s="1">
        <f t="shared" si="44"/>
        <v>0</v>
      </c>
      <c r="Z146" s="1">
        <f t="shared" si="45"/>
        <v>0</v>
      </c>
      <c r="AA146" s="1">
        <f t="shared" si="46"/>
        <v>0</v>
      </c>
      <c r="AB146" s="1">
        <f t="shared" si="47"/>
        <v>0</v>
      </c>
      <c r="AC146" s="1">
        <f t="shared" si="48"/>
        <v>0</v>
      </c>
      <c r="AD146" s="1">
        <f t="shared" si="49"/>
        <v>1</v>
      </c>
      <c r="AE146" s="1">
        <f t="shared" si="50"/>
        <v>0</v>
      </c>
      <c r="AF146" s="1">
        <f t="shared" si="51"/>
        <v>0</v>
      </c>
      <c r="AG146" s="1">
        <f t="shared" si="52"/>
        <v>0</v>
      </c>
      <c r="AH146" s="1">
        <f t="shared" si="53"/>
        <v>0</v>
      </c>
      <c r="AI146" s="1">
        <f t="shared" si="54"/>
        <v>0</v>
      </c>
      <c r="AJ146" s="1">
        <f t="shared" si="55"/>
        <v>0</v>
      </c>
      <c r="AK146" s="1">
        <f t="shared" si="56"/>
        <v>0</v>
      </c>
    </row>
    <row r="147" spans="1:37">
      <c r="A147">
        <v>146</v>
      </c>
      <c r="B147">
        <v>2015</v>
      </c>
      <c r="C147">
        <v>2</v>
      </c>
      <c r="E147">
        <v>1</v>
      </c>
      <c r="F147">
        <v>3.3</v>
      </c>
      <c r="G147" t="s">
        <v>53</v>
      </c>
      <c r="H147">
        <f t="shared" si="38"/>
        <v>1</v>
      </c>
      <c r="I147">
        <v>49.71</v>
      </c>
      <c r="J147">
        <v>179</v>
      </c>
      <c r="K147">
        <v>58</v>
      </c>
      <c r="L147">
        <v>0</v>
      </c>
      <c r="M147">
        <v>0</v>
      </c>
      <c r="N147">
        <v>0</v>
      </c>
      <c r="O147">
        <v>1</v>
      </c>
      <c r="P147">
        <v>1.38</v>
      </c>
      <c r="Q147">
        <v>1</v>
      </c>
      <c r="R147">
        <v>1.38</v>
      </c>
      <c r="S147">
        <v>0</v>
      </c>
      <c r="T147" s="1">
        <f t="shared" si="39"/>
        <v>0</v>
      </c>
      <c r="U147" s="1">
        <f t="shared" si="40"/>
        <v>0</v>
      </c>
      <c r="V147" s="1">
        <f t="shared" si="41"/>
        <v>0</v>
      </c>
      <c r="W147" s="1">
        <f t="shared" si="42"/>
        <v>0</v>
      </c>
      <c r="X147" s="1">
        <f t="shared" si="43"/>
        <v>0</v>
      </c>
      <c r="Y147" s="1">
        <f t="shared" si="44"/>
        <v>0</v>
      </c>
      <c r="Z147" s="1">
        <f t="shared" si="45"/>
        <v>0</v>
      </c>
      <c r="AA147" s="1">
        <f t="shared" si="46"/>
        <v>0</v>
      </c>
      <c r="AB147" s="1">
        <f t="shared" si="47"/>
        <v>0</v>
      </c>
      <c r="AC147" s="1">
        <f t="shared" si="48"/>
        <v>0</v>
      </c>
      <c r="AD147" s="1">
        <f t="shared" si="49"/>
        <v>1</v>
      </c>
      <c r="AE147" s="1">
        <f t="shared" si="50"/>
        <v>0</v>
      </c>
      <c r="AF147" s="1">
        <f t="shared" si="51"/>
        <v>0</v>
      </c>
      <c r="AG147" s="1">
        <f t="shared" si="52"/>
        <v>0</v>
      </c>
      <c r="AH147" s="1">
        <f t="shared" si="53"/>
        <v>0</v>
      </c>
      <c r="AI147" s="1">
        <f t="shared" si="54"/>
        <v>0</v>
      </c>
      <c r="AJ147" s="1">
        <f t="shared" si="55"/>
        <v>0</v>
      </c>
      <c r="AK147" s="1">
        <f t="shared" si="56"/>
        <v>0</v>
      </c>
    </row>
    <row r="148" spans="1:37">
      <c r="A148">
        <v>147</v>
      </c>
      <c r="B148">
        <v>2016</v>
      </c>
      <c r="C148">
        <v>10.8</v>
      </c>
      <c r="E148">
        <v>1</v>
      </c>
      <c r="F148">
        <v>3.2</v>
      </c>
      <c r="G148" t="s">
        <v>53</v>
      </c>
      <c r="H148">
        <f t="shared" si="38"/>
        <v>1</v>
      </c>
      <c r="I148">
        <v>7.29</v>
      </c>
      <c r="J148">
        <v>298</v>
      </c>
      <c r="K148">
        <v>58</v>
      </c>
      <c r="L148">
        <v>0.0209</v>
      </c>
      <c r="M148">
        <v>0</v>
      </c>
      <c r="N148">
        <v>1</v>
      </c>
      <c r="O148">
        <v>1</v>
      </c>
      <c r="P148">
        <v>0.89</v>
      </c>
      <c r="Q148">
        <v>1</v>
      </c>
      <c r="R148">
        <v>1.91</v>
      </c>
      <c r="S148">
        <v>0</v>
      </c>
      <c r="T148" s="1">
        <f t="shared" si="39"/>
        <v>0</v>
      </c>
      <c r="U148" s="1">
        <f t="shared" si="40"/>
        <v>0</v>
      </c>
      <c r="V148" s="1">
        <f t="shared" si="41"/>
        <v>0</v>
      </c>
      <c r="W148" s="1">
        <f t="shared" si="42"/>
        <v>0</v>
      </c>
      <c r="X148" s="1">
        <f t="shared" si="43"/>
        <v>0</v>
      </c>
      <c r="Y148" s="1">
        <f t="shared" si="44"/>
        <v>0</v>
      </c>
      <c r="Z148" s="1">
        <f t="shared" si="45"/>
        <v>0</v>
      </c>
      <c r="AA148" s="1">
        <f t="shared" si="46"/>
        <v>0</v>
      </c>
      <c r="AB148" s="1">
        <f t="shared" si="47"/>
        <v>0</v>
      </c>
      <c r="AC148" s="1">
        <f t="shared" si="48"/>
        <v>0</v>
      </c>
      <c r="AD148" s="1">
        <f t="shared" si="49"/>
        <v>1</v>
      </c>
      <c r="AE148" s="1">
        <f t="shared" si="50"/>
        <v>0</v>
      </c>
      <c r="AF148" s="1">
        <f t="shared" si="51"/>
        <v>0</v>
      </c>
      <c r="AG148" s="1">
        <f t="shared" si="52"/>
        <v>0</v>
      </c>
      <c r="AH148" s="1">
        <f t="shared" si="53"/>
        <v>0</v>
      </c>
      <c r="AI148" s="1">
        <f t="shared" si="54"/>
        <v>0</v>
      </c>
      <c r="AJ148" s="1">
        <f t="shared" si="55"/>
        <v>0</v>
      </c>
      <c r="AK148" s="1">
        <f t="shared" si="56"/>
        <v>0</v>
      </c>
    </row>
    <row r="149" spans="1:37">
      <c r="A149">
        <v>148</v>
      </c>
      <c r="B149">
        <v>2016</v>
      </c>
      <c r="C149">
        <v>12.3</v>
      </c>
      <c r="D149">
        <v>1</v>
      </c>
      <c r="E149">
        <v>1</v>
      </c>
      <c r="F149">
        <v>4.4</v>
      </c>
      <c r="G149" t="s">
        <v>53</v>
      </c>
      <c r="H149">
        <f t="shared" si="38"/>
        <v>1</v>
      </c>
      <c r="I149">
        <v>4.11</v>
      </c>
      <c r="J149">
        <v>205</v>
      </c>
      <c r="K149">
        <v>68</v>
      </c>
      <c r="L149">
        <v>0.3701</v>
      </c>
      <c r="M149">
        <v>0</v>
      </c>
      <c r="N149">
        <v>1</v>
      </c>
      <c r="O149">
        <v>1</v>
      </c>
      <c r="P149">
        <v>1.81</v>
      </c>
      <c r="Q149">
        <v>1</v>
      </c>
      <c r="R149">
        <v>16.23</v>
      </c>
      <c r="S149">
        <v>0</v>
      </c>
      <c r="T149" s="1">
        <f t="shared" si="39"/>
        <v>0</v>
      </c>
      <c r="U149" s="1">
        <f t="shared" si="40"/>
        <v>0</v>
      </c>
      <c r="V149" s="1">
        <f t="shared" si="41"/>
        <v>0</v>
      </c>
      <c r="W149" s="1">
        <f t="shared" si="42"/>
        <v>0</v>
      </c>
      <c r="X149" s="1">
        <f t="shared" si="43"/>
        <v>0</v>
      </c>
      <c r="Y149" s="1">
        <f t="shared" si="44"/>
        <v>0</v>
      </c>
      <c r="Z149" s="1">
        <f t="shared" si="45"/>
        <v>0</v>
      </c>
      <c r="AA149" s="1">
        <f t="shared" si="46"/>
        <v>0</v>
      </c>
      <c r="AB149" s="1">
        <f t="shared" si="47"/>
        <v>0</v>
      </c>
      <c r="AC149" s="1">
        <f t="shared" si="48"/>
        <v>0</v>
      </c>
      <c r="AD149" s="1">
        <f t="shared" si="49"/>
        <v>1</v>
      </c>
      <c r="AE149" s="1">
        <f t="shared" si="50"/>
        <v>0</v>
      </c>
      <c r="AF149" s="1">
        <f t="shared" si="51"/>
        <v>0</v>
      </c>
      <c r="AG149" s="1">
        <f t="shared" si="52"/>
        <v>0</v>
      </c>
      <c r="AH149" s="1">
        <f t="shared" si="53"/>
        <v>0</v>
      </c>
      <c r="AI149" s="1">
        <f t="shared" si="54"/>
        <v>0</v>
      </c>
      <c r="AJ149" s="1">
        <f t="shared" si="55"/>
        <v>0</v>
      </c>
      <c r="AK149" s="1">
        <f t="shared" si="56"/>
        <v>0</v>
      </c>
    </row>
    <row r="150" spans="1:37">
      <c r="A150">
        <v>149</v>
      </c>
      <c r="B150">
        <v>2018</v>
      </c>
      <c r="C150">
        <v>1.8</v>
      </c>
      <c r="D150">
        <v>0</v>
      </c>
      <c r="E150">
        <v>1</v>
      </c>
      <c r="F150">
        <v>3.8</v>
      </c>
      <c r="G150" t="s">
        <v>53</v>
      </c>
      <c r="H150">
        <f t="shared" si="38"/>
        <v>1</v>
      </c>
      <c r="I150">
        <v>10</v>
      </c>
      <c r="J150">
        <v>137</v>
      </c>
      <c r="K150">
        <v>78</v>
      </c>
      <c r="L150">
        <v>0.1721</v>
      </c>
      <c r="M150">
        <v>0</v>
      </c>
      <c r="N150">
        <v>1</v>
      </c>
      <c r="O150">
        <v>1</v>
      </c>
      <c r="P150">
        <v>6.51</v>
      </c>
      <c r="Q150">
        <v>1</v>
      </c>
      <c r="R150">
        <v>6.51</v>
      </c>
      <c r="S150">
        <v>0</v>
      </c>
      <c r="T150" s="1">
        <f t="shared" si="39"/>
        <v>0</v>
      </c>
      <c r="U150" s="1">
        <f t="shared" si="40"/>
        <v>0</v>
      </c>
      <c r="V150" s="1">
        <f t="shared" si="41"/>
        <v>0</v>
      </c>
      <c r="W150" s="1">
        <f t="shared" si="42"/>
        <v>0</v>
      </c>
      <c r="X150" s="1">
        <f t="shared" si="43"/>
        <v>0</v>
      </c>
      <c r="Y150" s="1">
        <f t="shared" si="44"/>
        <v>0</v>
      </c>
      <c r="Z150" s="1">
        <f t="shared" si="45"/>
        <v>0</v>
      </c>
      <c r="AA150" s="1">
        <f t="shared" si="46"/>
        <v>0</v>
      </c>
      <c r="AB150" s="1">
        <f t="shared" si="47"/>
        <v>0</v>
      </c>
      <c r="AC150" s="1">
        <f t="shared" si="48"/>
        <v>0</v>
      </c>
      <c r="AD150" s="1">
        <f t="shared" si="49"/>
        <v>1</v>
      </c>
      <c r="AE150" s="1">
        <f t="shared" si="50"/>
        <v>0</v>
      </c>
      <c r="AF150" s="1">
        <f t="shared" si="51"/>
        <v>0</v>
      </c>
      <c r="AG150" s="1">
        <f t="shared" si="52"/>
        <v>0</v>
      </c>
      <c r="AH150" s="1">
        <f t="shared" si="53"/>
        <v>0</v>
      </c>
      <c r="AI150" s="1">
        <f t="shared" si="54"/>
        <v>0</v>
      </c>
      <c r="AJ150" s="1">
        <f t="shared" si="55"/>
        <v>0</v>
      </c>
      <c r="AK150" s="1">
        <f t="shared" si="56"/>
        <v>0</v>
      </c>
    </row>
    <row r="151" spans="1:37">
      <c r="A151">
        <v>150</v>
      </c>
      <c r="B151">
        <v>2016</v>
      </c>
      <c r="C151">
        <v>5.9</v>
      </c>
      <c r="E151">
        <v>1</v>
      </c>
      <c r="F151">
        <v>3.8</v>
      </c>
      <c r="G151" t="s">
        <v>53</v>
      </c>
      <c r="H151">
        <f t="shared" si="38"/>
        <v>1</v>
      </c>
      <c r="I151">
        <v>5.13</v>
      </c>
      <c r="J151">
        <v>191</v>
      </c>
      <c r="K151">
        <v>88</v>
      </c>
      <c r="L151">
        <v>0.0566</v>
      </c>
      <c r="M151">
        <v>0</v>
      </c>
      <c r="N151">
        <v>1</v>
      </c>
      <c r="O151">
        <v>1</v>
      </c>
      <c r="P151">
        <v>2.79</v>
      </c>
      <c r="Q151">
        <v>1</v>
      </c>
      <c r="R151">
        <v>3.84</v>
      </c>
      <c r="S151">
        <v>0</v>
      </c>
      <c r="T151" s="1">
        <f t="shared" si="39"/>
        <v>0</v>
      </c>
      <c r="U151" s="1">
        <f t="shared" si="40"/>
        <v>0</v>
      </c>
      <c r="V151" s="1">
        <f t="shared" si="41"/>
        <v>0</v>
      </c>
      <c r="W151" s="1">
        <f t="shared" si="42"/>
        <v>0</v>
      </c>
      <c r="X151" s="1">
        <f t="shared" si="43"/>
        <v>0</v>
      </c>
      <c r="Y151" s="1">
        <f t="shared" si="44"/>
        <v>0</v>
      </c>
      <c r="Z151" s="1">
        <f t="shared" si="45"/>
        <v>0</v>
      </c>
      <c r="AA151" s="1">
        <f t="shared" si="46"/>
        <v>0</v>
      </c>
      <c r="AB151" s="1">
        <f t="shared" si="47"/>
        <v>0</v>
      </c>
      <c r="AC151" s="1">
        <f t="shared" si="48"/>
        <v>0</v>
      </c>
      <c r="AD151" s="1">
        <f t="shared" si="49"/>
        <v>1</v>
      </c>
      <c r="AE151" s="1">
        <f t="shared" si="50"/>
        <v>0</v>
      </c>
      <c r="AF151" s="1">
        <f t="shared" si="51"/>
        <v>0</v>
      </c>
      <c r="AG151" s="1">
        <f t="shared" si="52"/>
        <v>0</v>
      </c>
      <c r="AH151" s="1">
        <f t="shared" si="53"/>
        <v>0</v>
      </c>
      <c r="AI151" s="1">
        <f t="shared" si="54"/>
        <v>0</v>
      </c>
      <c r="AJ151" s="1">
        <f t="shared" si="55"/>
        <v>0</v>
      </c>
      <c r="AK151" s="1">
        <f t="shared" si="56"/>
        <v>0</v>
      </c>
    </row>
    <row r="152" spans="1:37">
      <c r="A152">
        <v>151</v>
      </c>
      <c r="B152">
        <v>2016</v>
      </c>
      <c r="C152">
        <v>10.8</v>
      </c>
      <c r="E152">
        <v>1</v>
      </c>
      <c r="F152">
        <v>3.2</v>
      </c>
      <c r="G152" t="s">
        <v>53</v>
      </c>
      <c r="H152">
        <f t="shared" si="38"/>
        <v>1</v>
      </c>
      <c r="I152">
        <v>5.59</v>
      </c>
      <c r="J152">
        <v>222</v>
      </c>
      <c r="K152">
        <v>48</v>
      </c>
      <c r="L152">
        <v>0.0425</v>
      </c>
      <c r="M152">
        <v>0</v>
      </c>
      <c r="N152">
        <v>0</v>
      </c>
      <c r="O152">
        <v>1</v>
      </c>
      <c r="P152">
        <v>1.58</v>
      </c>
      <c r="Q152">
        <v>1</v>
      </c>
      <c r="R152">
        <v>10.64</v>
      </c>
      <c r="S152">
        <v>0</v>
      </c>
      <c r="T152" s="1">
        <f t="shared" si="39"/>
        <v>0</v>
      </c>
      <c r="U152" s="1">
        <f t="shared" si="40"/>
        <v>0</v>
      </c>
      <c r="V152" s="1">
        <f t="shared" si="41"/>
        <v>0</v>
      </c>
      <c r="W152" s="1">
        <f t="shared" si="42"/>
        <v>0</v>
      </c>
      <c r="X152" s="1">
        <f t="shared" si="43"/>
        <v>0</v>
      </c>
      <c r="Y152" s="1">
        <f t="shared" si="44"/>
        <v>0</v>
      </c>
      <c r="Z152" s="1">
        <f t="shared" si="45"/>
        <v>0</v>
      </c>
      <c r="AA152" s="1">
        <f t="shared" si="46"/>
        <v>0</v>
      </c>
      <c r="AB152" s="1">
        <f t="shared" si="47"/>
        <v>0</v>
      </c>
      <c r="AC152" s="1">
        <f t="shared" si="48"/>
        <v>0</v>
      </c>
      <c r="AD152" s="1">
        <f t="shared" si="49"/>
        <v>1</v>
      </c>
      <c r="AE152" s="1">
        <f t="shared" si="50"/>
        <v>0</v>
      </c>
      <c r="AF152" s="1">
        <f t="shared" si="51"/>
        <v>0</v>
      </c>
      <c r="AG152" s="1">
        <f t="shared" si="52"/>
        <v>0</v>
      </c>
      <c r="AH152" s="1">
        <f t="shared" si="53"/>
        <v>0</v>
      </c>
      <c r="AI152" s="1">
        <f t="shared" si="54"/>
        <v>0</v>
      </c>
      <c r="AJ152" s="1">
        <f t="shared" si="55"/>
        <v>0</v>
      </c>
      <c r="AK152" s="1">
        <f t="shared" si="56"/>
        <v>0</v>
      </c>
    </row>
    <row r="153" spans="1:37">
      <c r="A153">
        <v>152</v>
      </c>
      <c r="B153">
        <v>2017</v>
      </c>
      <c r="C153">
        <v>8.8</v>
      </c>
      <c r="D153">
        <v>1</v>
      </c>
      <c r="E153">
        <v>1</v>
      </c>
      <c r="F153">
        <v>3.9</v>
      </c>
      <c r="G153" t="s">
        <v>53</v>
      </c>
      <c r="H153">
        <f t="shared" si="38"/>
        <v>1</v>
      </c>
      <c r="I153">
        <v>2.73</v>
      </c>
      <c r="J153">
        <v>115</v>
      </c>
      <c r="K153">
        <v>83</v>
      </c>
      <c r="L153">
        <v>0.2191</v>
      </c>
      <c r="M153">
        <v>0</v>
      </c>
      <c r="N153">
        <v>0</v>
      </c>
      <c r="O153">
        <v>1</v>
      </c>
      <c r="P153">
        <v>1.31</v>
      </c>
      <c r="Q153">
        <v>1</v>
      </c>
      <c r="R153">
        <v>1.61</v>
      </c>
      <c r="S153">
        <v>0</v>
      </c>
      <c r="T153" s="1">
        <f t="shared" si="39"/>
        <v>0</v>
      </c>
      <c r="U153" s="1">
        <f t="shared" si="40"/>
        <v>0</v>
      </c>
      <c r="V153" s="1">
        <f t="shared" si="41"/>
        <v>0</v>
      </c>
      <c r="W153" s="1">
        <f t="shared" si="42"/>
        <v>0</v>
      </c>
      <c r="X153" s="1">
        <f t="shared" si="43"/>
        <v>0</v>
      </c>
      <c r="Y153" s="1">
        <f t="shared" si="44"/>
        <v>0</v>
      </c>
      <c r="Z153" s="1">
        <f t="shared" si="45"/>
        <v>0</v>
      </c>
      <c r="AA153" s="1">
        <f t="shared" si="46"/>
        <v>0</v>
      </c>
      <c r="AB153" s="1">
        <f t="shared" si="47"/>
        <v>0</v>
      </c>
      <c r="AC153" s="1">
        <f t="shared" si="48"/>
        <v>0</v>
      </c>
      <c r="AD153" s="1">
        <f t="shared" si="49"/>
        <v>1</v>
      </c>
      <c r="AE153" s="1">
        <f t="shared" si="50"/>
        <v>0</v>
      </c>
      <c r="AF153" s="1">
        <f t="shared" si="51"/>
        <v>0</v>
      </c>
      <c r="AG153" s="1">
        <f t="shared" si="52"/>
        <v>0</v>
      </c>
      <c r="AH153" s="1">
        <f t="shared" si="53"/>
        <v>0</v>
      </c>
      <c r="AI153" s="1">
        <f t="shared" si="54"/>
        <v>0</v>
      </c>
      <c r="AJ153" s="1">
        <f t="shared" si="55"/>
        <v>0</v>
      </c>
      <c r="AK153" s="1">
        <f t="shared" si="56"/>
        <v>0</v>
      </c>
    </row>
    <row r="154" spans="1:37">
      <c r="A154">
        <v>153</v>
      </c>
      <c r="B154">
        <v>2017</v>
      </c>
      <c r="C154">
        <v>9.8</v>
      </c>
      <c r="E154">
        <v>1</v>
      </c>
      <c r="F154">
        <v>2.8</v>
      </c>
      <c r="G154" t="s">
        <v>53</v>
      </c>
      <c r="H154">
        <f t="shared" si="38"/>
        <v>1</v>
      </c>
      <c r="I154">
        <v>2.75</v>
      </c>
      <c r="J154">
        <v>211</v>
      </c>
      <c r="K154">
        <v>63</v>
      </c>
      <c r="L154">
        <v>0.2556</v>
      </c>
      <c r="M154">
        <v>0</v>
      </c>
      <c r="N154">
        <v>1</v>
      </c>
      <c r="O154">
        <v>1</v>
      </c>
      <c r="P154">
        <v>10.84</v>
      </c>
      <c r="Q154">
        <v>1</v>
      </c>
      <c r="R154">
        <v>13.44</v>
      </c>
      <c r="S154">
        <v>0</v>
      </c>
      <c r="T154" s="1">
        <f t="shared" si="39"/>
        <v>0</v>
      </c>
      <c r="U154" s="1">
        <f t="shared" si="40"/>
        <v>0</v>
      </c>
      <c r="V154" s="1">
        <f t="shared" si="41"/>
        <v>0</v>
      </c>
      <c r="W154" s="1">
        <f t="shared" si="42"/>
        <v>0</v>
      </c>
      <c r="X154" s="1">
        <f t="shared" si="43"/>
        <v>0</v>
      </c>
      <c r="Y154" s="1">
        <f t="shared" si="44"/>
        <v>0</v>
      </c>
      <c r="Z154" s="1">
        <f t="shared" si="45"/>
        <v>0</v>
      </c>
      <c r="AA154" s="1">
        <f t="shared" si="46"/>
        <v>0</v>
      </c>
      <c r="AB154" s="1">
        <f t="shared" si="47"/>
        <v>0</v>
      </c>
      <c r="AC154" s="1">
        <f t="shared" si="48"/>
        <v>0</v>
      </c>
      <c r="AD154" s="1">
        <f t="shared" si="49"/>
        <v>1</v>
      </c>
      <c r="AE154" s="1">
        <f t="shared" si="50"/>
        <v>0</v>
      </c>
      <c r="AF154" s="1">
        <f t="shared" si="51"/>
        <v>0</v>
      </c>
      <c r="AG154" s="1">
        <f t="shared" si="52"/>
        <v>0</v>
      </c>
      <c r="AH154" s="1">
        <f t="shared" si="53"/>
        <v>0</v>
      </c>
      <c r="AI154" s="1">
        <f t="shared" si="54"/>
        <v>0</v>
      </c>
      <c r="AJ154" s="1">
        <f t="shared" si="55"/>
        <v>0</v>
      </c>
      <c r="AK154" s="1">
        <f t="shared" si="56"/>
        <v>0</v>
      </c>
    </row>
    <row r="155" spans="1:37">
      <c r="A155">
        <v>154</v>
      </c>
      <c r="B155">
        <v>2016</v>
      </c>
      <c r="C155">
        <v>4.9</v>
      </c>
      <c r="E155">
        <v>1</v>
      </c>
      <c r="F155">
        <v>3.9</v>
      </c>
      <c r="G155" t="s">
        <v>53</v>
      </c>
      <c r="H155">
        <f t="shared" si="38"/>
        <v>1</v>
      </c>
      <c r="I155">
        <v>5.22</v>
      </c>
      <c r="J155">
        <v>198</v>
      </c>
      <c r="K155">
        <v>63</v>
      </c>
      <c r="L155">
        <v>0.3172</v>
      </c>
      <c r="M155">
        <v>0</v>
      </c>
      <c r="N155">
        <v>0</v>
      </c>
      <c r="O155">
        <v>1</v>
      </c>
      <c r="P155">
        <v>1.38</v>
      </c>
      <c r="Q155">
        <v>1</v>
      </c>
      <c r="R155">
        <v>11.33</v>
      </c>
      <c r="S155">
        <v>0</v>
      </c>
      <c r="T155" s="1">
        <f t="shared" si="39"/>
        <v>0</v>
      </c>
      <c r="U155" s="1">
        <f t="shared" si="40"/>
        <v>0</v>
      </c>
      <c r="V155" s="1">
        <f t="shared" si="41"/>
        <v>0</v>
      </c>
      <c r="W155" s="1">
        <f t="shared" si="42"/>
        <v>0</v>
      </c>
      <c r="X155" s="1">
        <f t="shared" si="43"/>
        <v>0</v>
      </c>
      <c r="Y155" s="1">
        <f t="shared" si="44"/>
        <v>0</v>
      </c>
      <c r="Z155" s="1">
        <f t="shared" si="45"/>
        <v>0</v>
      </c>
      <c r="AA155" s="1">
        <f t="shared" si="46"/>
        <v>0</v>
      </c>
      <c r="AB155" s="1">
        <f t="shared" si="47"/>
        <v>0</v>
      </c>
      <c r="AC155" s="1">
        <f t="shared" si="48"/>
        <v>0</v>
      </c>
      <c r="AD155" s="1">
        <f t="shared" si="49"/>
        <v>1</v>
      </c>
      <c r="AE155" s="1">
        <f t="shared" si="50"/>
        <v>0</v>
      </c>
      <c r="AF155" s="1">
        <f t="shared" si="51"/>
        <v>0</v>
      </c>
      <c r="AG155" s="1">
        <f t="shared" si="52"/>
        <v>0</v>
      </c>
      <c r="AH155" s="1">
        <f t="shared" si="53"/>
        <v>0</v>
      </c>
      <c r="AI155" s="1">
        <f t="shared" si="54"/>
        <v>0</v>
      </c>
      <c r="AJ155" s="1">
        <f t="shared" si="55"/>
        <v>0</v>
      </c>
      <c r="AK155" s="1">
        <f t="shared" si="56"/>
        <v>0</v>
      </c>
    </row>
    <row r="156" spans="1:37">
      <c r="A156">
        <v>155</v>
      </c>
      <c r="B156">
        <v>2015</v>
      </c>
      <c r="C156">
        <v>8.9</v>
      </c>
      <c r="E156">
        <v>1</v>
      </c>
      <c r="F156">
        <v>3.9</v>
      </c>
      <c r="G156" t="s">
        <v>53</v>
      </c>
      <c r="H156">
        <f t="shared" si="38"/>
        <v>1</v>
      </c>
      <c r="I156">
        <v>11.57</v>
      </c>
      <c r="J156">
        <v>246</v>
      </c>
      <c r="K156">
        <v>73</v>
      </c>
      <c r="L156">
        <v>0.0144</v>
      </c>
      <c r="M156">
        <v>0</v>
      </c>
      <c r="N156">
        <v>1</v>
      </c>
      <c r="O156">
        <v>1</v>
      </c>
      <c r="P156">
        <v>0.69</v>
      </c>
      <c r="Q156">
        <v>1</v>
      </c>
      <c r="R156">
        <v>0.69</v>
      </c>
      <c r="S156">
        <v>0</v>
      </c>
      <c r="T156" s="1">
        <f t="shared" si="39"/>
        <v>0</v>
      </c>
      <c r="U156" s="1">
        <f t="shared" si="40"/>
        <v>0</v>
      </c>
      <c r="V156" s="1">
        <f t="shared" si="41"/>
        <v>0</v>
      </c>
      <c r="W156" s="1">
        <f t="shared" si="42"/>
        <v>0</v>
      </c>
      <c r="X156" s="1">
        <f t="shared" si="43"/>
        <v>0</v>
      </c>
      <c r="Y156" s="1">
        <f t="shared" si="44"/>
        <v>0</v>
      </c>
      <c r="Z156" s="1">
        <f t="shared" si="45"/>
        <v>0</v>
      </c>
      <c r="AA156" s="1">
        <f t="shared" si="46"/>
        <v>0</v>
      </c>
      <c r="AB156" s="1">
        <f t="shared" si="47"/>
        <v>0</v>
      </c>
      <c r="AC156" s="1">
        <f t="shared" si="48"/>
        <v>0</v>
      </c>
      <c r="AD156" s="1">
        <f t="shared" si="49"/>
        <v>1</v>
      </c>
      <c r="AE156" s="1">
        <f t="shared" si="50"/>
        <v>0</v>
      </c>
      <c r="AF156" s="1">
        <f t="shared" si="51"/>
        <v>0</v>
      </c>
      <c r="AG156" s="1">
        <f t="shared" si="52"/>
        <v>0</v>
      </c>
      <c r="AH156" s="1">
        <f t="shared" si="53"/>
        <v>0</v>
      </c>
      <c r="AI156" s="1">
        <f t="shared" si="54"/>
        <v>0</v>
      </c>
      <c r="AJ156" s="1">
        <f t="shared" si="55"/>
        <v>0</v>
      </c>
      <c r="AK156" s="1">
        <f t="shared" si="56"/>
        <v>0</v>
      </c>
    </row>
    <row r="157" spans="1:37">
      <c r="A157">
        <v>156</v>
      </c>
      <c r="B157">
        <v>2017</v>
      </c>
      <c r="C157">
        <v>18.7</v>
      </c>
      <c r="E157">
        <v>1</v>
      </c>
      <c r="F157">
        <v>4.1</v>
      </c>
      <c r="G157" t="s">
        <v>53</v>
      </c>
      <c r="H157">
        <f t="shared" si="38"/>
        <v>1</v>
      </c>
      <c r="I157">
        <v>1.86</v>
      </c>
      <c r="J157">
        <v>255</v>
      </c>
      <c r="K157">
        <v>63</v>
      </c>
      <c r="L157">
        <v>0.3036</v>
      </c>
      <c r="M157">
        <v>0</v>
      </c>
      <c r="N157">
        <v>1</v>
      </c>
      <c r="O157">
        <v>1</v>
      </c>
      <c r="P157">
        <v>16.39</v>
      </c>
      <c r="Q157">
        <v>0</v>
      </c>
      <c r="R157">
        <v>27.66</v>
      </c>
      <c r="S157">
        <v>1</v>
      </c>
      <c r="T157" s="1">
        <f t="shared" si="39"/>
        <v>0</v>
      </c>
      <c r="U157" s="1">
        <f t="shared" si="40"/>
        <v>0</v>
      </c>
      <c r="V157" s="1">
        <f t="shared" si="41"/>
        <v>0</v>
      </c>
      <c r="W157" s="1">
        <f t="shared" si="42"/>
        <v>0</v>
      </c>
      <c r="X157" s="1">
        <f t="shared" si="43"/>
        <v>0</v>
      </c>
      <c r="Y157" s="1">
        <f t="shared" si="44"/>
        <v>0</v>
      </c>
      <c r="Z157" s="1">
        <f t="shared" si="45"/>
        <v>0</v>
      </c>
      <c r="AA157" s="1">
        <f t="shared" si="46"/>
        <v>0</v>
      </c>
      <c r="AB157" s="1">
        <f t="shared" si="47"/>
        <v>0</v>
      </c>
      <c r="AC157" s="1">
        <f t="shared" si="48"/>
        <v>0</v>
      </c>
      <c r="AD157" s="1">
        <f t="shared" si="49"/>
        <v>1</v>
      </c>
      <c r="AE157" s="1">
        <f t="shared" si="50"/>
        <v>0</v>
      </c>
      <c r="AF157" s="1">
        <f t="shared" si="51"/>
        <v>0</v>
      </c>
      <c r="AG157" s="1">
        <f t="shared" si="52"/>
        <v>0</v>
      </c>
      <c r="AH157" s="1">
        <f t="shared" si="53"/>
        <v>0</v>
      </c>
      <c r="AI157" s="1">
        <f t="shared" si="54"/>
        <v>0</v>
      </c>
      <c r="AJ157" s="1">
        <f t="shared" si="55"/>
        <v>0</v>
      </c>
      <c r="AK157" s="1">
        <f t="shared" si="56"/>
        <v>0</v>
      </c>
    </row>
    <row r="158" spans="1:37">
      <c r="A158">
        <v>157</v>
      </c>
      <c r="B158">
        <v>2016</v>
      </c>
      <c r="C158">
        <v>11.8</v>
      </c>
      <c r="E158">
        <v>1</v>
      </c>
      <c r="F158">
        <v>3.7</v>
      </c>
      <c r="G158" t="s">
        <v>53</v>
      </c>
      <c r="H158">
        <f t="shared" si="38"/>
        <v>1</v>
      </c>
      <c r="I158">
        <v>5</v>
      </c>
      <c r="J158">
        <v>304</v>
      </c>
      <c r="K158">
        <v>58</v>
      </c>
      <c r="L158">
        <v>0.0048</v>
      </c>
      <c r="M158">
        <v>0</v>
      </c>
      <c r="N158">
        <v>1</v>
      </c>
      <c r="O158">
        <v>1</v>
      </c>
      <c r="P158">
        <v>6.44</v>
      </c>
      <c r="Q158">
        <v>0</v>
      </c>
      <c r="R158">
        <v>20.99</v>
      </c>
      <c r="S158">
        <v>1</v>
      </c>
      <c r="T158" s="1">
        <f t="shared" si="39"/>
        <v>0</v>
      </c>
      <c r="U158" s="1">
        <f t="shared" si="40"/>
        <v>0</v>
      </c>
      <c r="V158" s="1">
        <f t="shared" si="41"/>
        <v>0</v>
      </c>
      <c r="W158" s="1">
        <f t="shared" si="42"/>
        <v>0</v>
      </c>
      <c r="X158" s="1">
        <f t="shared" si="43"/>
        <v>0</v>
      </c>
      <c r="Y158" s="1">
        <f t="shared" si="44"/>
        <v>0</v>
      </c>
      <c r="Z158" s="1">
        <f t="shared" si="45"/>
        <v>0</v>
      </c>
      <c r="AA158" s="1">
        <f t="shared" si="46"/>
        <v>0</v>
      </c>
      <c r="AB158" s="1">
        <f t="shared" si="47"/>
        <v>0</v>
      </c>
      <c r="AC158" s="1">
        <f t="shared" si="48"/>
        <v>0</v>
      </c>
      <c r="AD158" s="1">
        <f t="shared" si="49"/>
        <v>1</v>
      </c>
      <c r="AE158" s="1">
        <f t="shared" si="50"/>
        <v>0</v>
      </c>
      <c r="AF158" s="1">
        <f t="shared" si="51"/>
        <v>0</v>
      </c>
      <c r="AG158" s="1">
        <f t="shared" si="52"/>
        <v>0</v>
      </c>
      <c r="AH158" s="1">
        <f t="shared" si="53"/>
        <v>0</v>
      </c>
      <c r="AI158" s="1">
        <f t="shared" si="54"/>
        <v>0</v>
      </c>
      <c r="AJ158" s="1">
        <f t="shared" si="55"/>
        <v>0</v>
      </c>
      <c r="AK158" s="1">
        <f t="shared" si="56"/>
        <v>0</v>
      </c>
    </row>
    <row r="159" spans="1:37">
      <c r="A159">
        <v>158</v>
      </c>
      <c r="B159">
        <v>2016</v>
      </c>
      <c r="C159">
        <v>5.9</v>
      </c>
      <c r="E159">
        <v>1</v>
      </c>
      <c r="F159">
        <v>3.8</v>
      </c>
      <c r="G159" t="s">
        <v>53</v>
      </c>
      <c r="H159">
        <f t="shared" si="38"/>
        <v>1</v>
      </c>
      <c r="I159">
        <v>4</v>
      </c>
      <c r="J159">
        <v>260</v>
      </c>
      <c r="K159">
        <v>78</v>
      </c>
      <c r="L159">
        <v>0</v>
      </c>
      <c r="M159">
        <v>0</v>
      </c>
      <c r="N159">
        <v>1</v>
      </c>
      <c r="O159">
        <v>1</v>
      </c>
      <c r="P159">
        <v>1.58</v>
      </c>
      <c r="Q159">
        <v>1</v>
      </c>
      <c r="R159">
        <v>6.05</v>
      </c>
      <c r="S159">
        <v>0</v>
      </c>
      <c r="T159" s="1">
        <f t="shared" si="39"/>
        <v>0</v>
      </c>
      <c r="U159" s="1">
        <f t="shared" si="40"/>
        <v>0</v>
      </c>
      <c r="V159" s="1">
        <f t="shared" si="41"/>
        <v>0</v>
      </c>
      <c r="W159" s="1">
        <f t="shared" si="42"/>
        <v>0</v>
      </c>
      <c r="X159" s="1">
        <f t="shared" si="43"/>
        <v>0</v>
      </c>
      <c r="Y159" s="1">
        <f t="shared" si="44"/>
        <v>0</v>
      </c>
      <c r="Z159" s="1">
        <f t="shared" si="45"/>
        <v>0</v>
      </c>
      <c r="AA159" s="1">
        <f t="shared" si="46"/>
        <v>0</v>
      </c>
      <c r="AB159" s="1">
        <f t="shared" si="47"/>
        <v>0</v>
      </c>
      <c r="AC159" s="1">
        <f t="shared" si="48"/>
        <v>0</v>
      </c>
      <c r="AD159" s="1">
        <f t="shared" si="49"/>
        <v>1</v>
      </c>
      <c r="AE159" s="1">
        <f t="shared" si="50"/>
        <v>0</v>
      </c>
      <c r="AF159" s="1">
        <f t="shared" si="51"/>
        <v>0</v>
      </c>
      <c r="AG159" s="1">
        <f t="shared" si="52"/>
        <v>0</v>
      </c>
      <c r="AH159" s="1">
        <f t="shared" si="53"/>
        <v>0</v>
      </c>
      <c r="AI159" s="1">
        <f t="shared" si="54"/>
        <v>0</v>
      </c>
      <c r="AJ159" s="1">
        <f t="shared" si="55"/>
        <v>0</v>
      </c>
      <c r="AK159" s="1">
        <f t="shared" si="56"/>
        <v>0</v>
      </c>
    </row>
    <row r="160" spans="1:37">
      <c r="A160">
        <v>159</v>
      </c>
      <c r="B160">
        <v>2017</v>
      </c>
      <c r="C160">
        <v>3.5</v>
      </c>
      <c r="E160">
        <v>0</v>
      </c>
      <c r="F160">
        <v>3.9</v>
      </c>
      <c r="G160" t="s">
        <v>53</v>
      </c>
      <c r="H160">
        <f t="shared" si="38"/>
        <v>1</v>
      </c>
      <c r="I160">
        <v>21.25</v>
      </c>
      <c r="J160">
        <v>210</v>
      </c>
      <c r="K160">
        <v>83</v>
      </c>
      <c r="L160">
        <v>0.2252</v>
      </c>
      <c r="M160">
        <v>0</v>
      </c>
      <c r="N160">
        <v>0</v>
      </c>
      <c r="O160">
        <v>1</v>
      </c>
      <c r="P160">
        <v>1.08</v>
      </c>
      <c r="Q160">
        <v>1</v>
      </c>
      <c r="R160">
        <v>1.08</v>
      </c>
      <c r="S160">
        <v>0</v>
      </c>
      <c r="T160" s="1">
        <f t="shared" si="39"/>
        <v>0</v>
      </c>
      <c r="U160" s="1">
        <f t="shared" si="40"/>
        <v>0</v>
      </c>
      <c r="V160" s="1">
        <f t="shared" si="41"/>
        <v>0</v>
      </c>
      <c r="W160" s="1">
        <f t="shared" si="42"/>
        <v>0</v>
      </c>
      <c r="X160" s="1">
        <f t="shared" si="43"/>
        <v>0</v>
      </c>
      <c r="Y160" s="1">
        <f t="shared" si="44"/>
        <v>0</v>
      </c>
      <c r="Z160" s="1">
        <f t="shared" si="45"/>
        <v>0</v>
      </c>
      <c r="AA160" s="1">
        <f t="shared" si="46"/>
        <v>0</v>
      </c>
      <c r="AB160" s="1">
        <f t="shared" si="47"/>
        <v>0</v>
      </c>
      <c r="AC160" s="1">
        <f t="shared" si="48"/>
        <v>0</v>
      </c>
      <c r="AD160" s="1">
        <f t="shared" si="49"/>
        <v>1</v>
      </c>
      <c r="AE160" s="1">
        <f t="shared" si="50"/>
        <v>0</v>
      </c>
      <c r="AF160" s="1">
        <f t="shared" si="51"/>
        <v>0</v>
      </c>
      <c r="AG160" s="1">
        <f t="shared" si="52"/>
        <v>0</v>
      </c>
      <c r="AH160" s="1">
        <f t="shared" si="53"/>
        <v>0</v>
      </c>
      <c r="AI160" s="1">
        <f t="shared" si="54"/>
        <v>0</v>
      </c>
      <c r="AJ160" s="1">
        <f t="shared" si="55"/>
        <v>0</v>
      </c>
      <c r="AK160" s="1">
        <f t="shared" si="56"/>
        <v>0</v>
      </c>
    </row>
    <row r="161" spans="1:37">
      <c r="A161">
        <v>160</v>
      </c>
      <c r="B161">
        <v>2017</v>
      </c>
      <c r="C161">
        <v>3</v>
      </c>
      <c r="E161">
        <v>1</v>
      </c>
      <c r="F161">
        <v>3.5</v>
      </c>
      <c r="G161" t="s">
        <v>53</v>
      </c>
      <c r="H161">
        <f t="shared" si="38"/>
        <v>1</v>
      </c>
      <c r="I161">
        <v>4</v>
      </c>
      <c r="J161">
        <v>318</v>
      </c>
      <c r="K161">
        <v>83</v>
      </c>
      <c r="L161">
        <v>0</v>
      </c>
      <c r="M161">
        <v>0</v>
      </c>
      <c r="N161">
        <v>1</v>
      </c>
      <c r="O161">
        <v>1</v>
      </c>
      <c r="P161">
        <v>2.89</v>
      </c>
      <c r="Q161">
        <v>1</v>
      </c>
      <c r="R161">
        <v>7.95</v>
      </c>
      <c r="S161">
        <v>0</v>
      </c>
      <c r="T161" s="1">
        <f t="shared" si="39"/>
        <v>0</v>
      </c>
      <c r="U161" s="1">
        <f t="shared" si="40"/>
        <v>0</v>
      </c>
      <c r="V161" s="1">
        <f t="shared" si="41"/>
        <v>0</v>
      </c>
      <c r="W161" s="1">
        <f t="shared" si="42"/>
        <v>0</v>
      </c>
      <c r="X161" s="1">
        <f t="shared" si="43"/>
        <v>0</v>
      </c>
      <c r="Y161" s="1">
        <f t="shared" si="44"/>
        <v>0</v>
      </c>
      <c r="Z161" s="1">
        <f t="shared" si="45"/>
        <v>0</v>
      </c>
      <c r="AA161" s="1">
        <f t="shared" si="46"/>
        <v>0</v>
      </c>
      <c r="AB161" s="1">
        <f t="shared" si="47"/>
        <v>0</v>
      </c>
      <c r="AC161" s="1">
        <f t="shared" si="48"/>
        <v>0</v>
      </c>
      <c r="AD161" s="1">
        <f t="shared" si="49"/>
        <v>1</v>
      </c>
      <c r="AE161" s="1">
        <f t="shared" si="50"/>
        <v>0</v>
      </c>
      <c r="AF161" s="1">
        <f t="shared" si="51"/>
        <v>0</v>
      </c>
      <c r="AG161" s="1">
        <f t="shared" si="52"/>
        <v>0</v>
      </c>
      <c r="AH161" s="1">
        <f t="shared" si="53"/>
        <v>0</v>
      </c>
      <c r="AI161" s="1">
        <f t="shared" si="54"/>
        <v>0</v>
      </c>
      <c r="AJ161" s="1">
        <f t="shared" si="55"/>
        <v>0</v>
      </c>
      <c r="AK161" s="1">
        <f t="shared" si="56"/>
        <v>0</v>
      </c>
    </row>
    <row r="162" spans="1:37">
      <c r="A162">
        <v>161</v>
      </c>
      <c r="B162">
        <v>2017</v>
      </c>
      <c r="C162">
        <v>9.8</v>
      </c>
      <c r="E162">
        <v>1</v>
      </c>
      <c r="F162">
        <v>3.5</v>
      </c>
      <c r="G162" t="s">
        <v>53</v>
      </c>
      <c r="H162">
        <f t="shared" si="38"/>
        <v>1</v>
      </c>
      <c r="I162">
        <v>2.33</v>
      </c>
      <c r="J162">
        <v>318</v>
      </c>
      <c r="K162">
        <v>73</v>
      </c>
      <c r="L162">
        <v>0.0512</v>
      </c>
      <c r="M162">
        <v>0</v>
      </c>
      <c r="N162">
        <v>0</v>
      </c>
      <c r="O162">
        <v>1</v>
      </c>
      <c r="P162">
        <v>1.87</v>
      </c>
      <c r="Q162">
        <v>0</v>
      </c>
      <c r="R162">
        <v>27.7</v>
      </c>
      <c r="S162">
        <v>0</v>
      </c>
      <c r="T162" s="1">
        <f t="shared" si="39"/>
        <v>0</v>
      </c>
      <c r="U162" s="1">
        <f t="shared" si="40"/>
        <v>0</v>
      </c>
      <c r="V162" s="1">
        <f t="shared" si="41"/>
        <v>0</v>
      </c>
      <c r="W162" s="1">
        <f t="shared" si="42"/>
        <v>0</v>
      </c>
      <c r="X162" s="1">
        <f t="shared" si="43"/>
        <v>0</v>
      </c>
      <c r="Y162" s="1">
        <f t="shared" si="44"/>
        <v>0</v>
      </c>
      <c r="Z162" s="1">
        <f t="shared" si="45"/>
        <v>0</v>
      </c>
      <c r="AA162" s="1">
        <f t="shared" si="46"/>
        <v>0</v>
      </c>
      <c r="AB162" s="1">
        <f t="shared" si="47"/>
        <v>0</v>
      </c>
      <c r="AC162" s="1">
        <f t="shared" si="48"/>
        <v>0</v>
      </c>
      <c r="AD162" s="1">
        <f t="shared" si="49"/>
        <v>1</v>
      </c>
      <c r="AE162" s="1">
        <f t="shared" si="50"/>
        <v>0</v>
      </c>
      <c r="AF162" s="1">
        <f t="shared" si="51"/>
        <v>0</v>
      </c>
      <c r="AG162" s="1">
        <f t="shared" si="52"/>
        <v>0</v>
      </c>
      <c r="AH162" s="1">
        <f t="shared" si="53"/>
        <v>0</v>
      </c>
      <c r="AI162" s="1">
        <f t="shared" si="54"/>
        <v>0</v>
      </c>
      <c r="AJ162" s="1">
        <f t="shared" si="55"/>
        <v>0</v>
      </c>
      <c r="AK162" s="1">
        <f t="shared" si="56"/>
        <v>0</v>
      </c>
    </row>
    <row r="163" spans="1:37">
      <c r="A163">
        <v>162</v>
      </c>
      <c r="B163">
        <v>2017</v>
      </c>
      <c r="C163">
        <v>6.9</v>
      </c>
      <c r="E163">
        <v>1</v>
      </c>
      <c r="F163">
        <v>4</v>
      </c>
      <c r="G163" t="s">
        <v>53</v>
      </c>
      <c r="H163">
        <f t="shared" si="38"/>
        <v>1</v>
      </c>
      <c r="I163">
        <v>5</v>
      </c>
      <c r="J163">
        <v>183</v>
      </c>
      <c r="K163">
        <v>73</v>
      </c>
      <c r="L163">
        <v>0.4939</v>
      </c>
      <c r="M163">
        <v>0</v>
      </c>
      <c r="N163">
        <v>0</v>
      </c>
      <c r="O163">
        <v>1</v>
      </c>
      <c r="P163">
        <v>1.48</v>
      </c>
      <c r="Q163">
        <v>1</v>
      </c>
      <c r="R163">
        <v>3.32</v>
      </c>
      <c r="S163">
        <v>0</v>
      </c>
      <c r="T163" s="1">
        <f t="shared" si="39"/>
        <v>0</v>
      </c>
      <c r="U163" s="1">
        <f t="shared" si="40"/>
        <v>0</v>
      </c>
      <c r="V163" s="1">
        <f t="shared" si="41"/>
        <v>0</v>
      </c>
      <c r="W163" s="1">
        <f t="shared" si="42"/>
        <v>0</v>
      </c>
      <c r="X163" s="1">
        <f t="shared" si="43"/>
        <v>0</v>
      </c>
      <c r="Y163" s="1">
        <f t="shared" si="44"/>
        <v>0</v>
      </c>
      <c r="Z163" s="1">
        <f t="shared" si="45"/>
        <v>0</v>
      </c>
      <c r="AA163" s="1">
        <f t="shared" si="46"/>
        <v>0</v>
      </c>
      <c r="AB163" s="1">
        <f t="shared" si="47"/>
        <v>0</v>
      </c>
      <c r="AC163" s="1">
        <f t="shared" si="48"/>
        <v>0</v>
      </c>
      <c r="AD163" s="1">
        <f t="shared" si="49"/>
        <v>1</v>
      </c>
      <c r="AE163" s="1">
        <f t="shared" si="50"/>
        <v>0</v>
      </c>
      <c r="AF163" s="1">
        <f t="shared" si="51"/>
        <v>0</v>
      </c>
      <c r="AG163" s="1">
        <f t="shared" si="52"/>
        <v>0</v>
      </c>
      <c r="AH163" s="1">
        <f t="shared" si="53"/>
        <v>0</v>
      </c>
      <c r="AI163" s="1">
        <f t="shared" si="54"/>
        <v>0</v>
      </c>
      <c r="AJ163" s="1">
        <f t="shared" si="55"/>
        <v>0</v>
      </c>
      <c r="AK163" s="1">
        <f t="shared" si="56"/>
        <v>0</v>
      </c>
    </row>
    <row r="164" spans="1:37">
      <c r="A164">
        <v>163</v>
      </c>
      <c r="B164">
        <v>2016</v>
      </c>
      <c r="C164">
        <v>2</v>
      </c>
      <c r="E164">
        <v>1</v>
      </c>
      <c r="F164">
        <v>3.1</v>
      </c>
      <c r="G164" t="s">
        <v>53</v>
      </c>
      <c r="H164">
        <f t="shared" si="38"/>
        <v>1</v>
      </c>
      <c r="I164">
        <v>14</v>
      </c>
      <c r="J164">
        <v>300</v>
      </c>
      <c r="K164">
        <v>58</v>
      </c>
      <c r="L164">
        <v>0.0381</v>
      </c>
      <c r="M164">
        <v>0</v>
      </c>
      <c r="N164">
        <v>0</v>
      </c>
      <c r="O164">
        <v>1</v>
      </c>
      <c r="P164">
        <v>16.26</v>
      </c>
      <c r="Q164">
        <v>1</v>
      </c>
      <c r="R164">
        <v>28.25</v>
      </c>
      <c r="S164">
        <v>1</v>
      </c>
      <c r="T164" s="1">
        <f t="shared" si="39"/>
        <v>0</v>
      </c>
      <c r="U164" s="1">
        <f t="shared" si="40"/>
        <v>0</v>
      </c>
      <c r="V164" s="1">
        <f t="shared" si="41"/>
        <v>0</v>
      </c>
      <c r="W164" s="1">
        <f t="shared" si="42"/>
        <v>0</v>
      </c>
      <c r="X164" s="1">
        <f t="shared" si="43"/>
        <v>0</v>
      </c>
      <c r="Y164" s="1">
        <f t="shared" si="44"/>
        <v>0</v>
      </c>
      <c r="Z164" s="1">
        <f t="shared" si="45"/>
        <v>0</v>
      </c>
      <c r="AA164" s="1">
        <f t="shared" si="46"/>
        <v>0</v>
      </c>
      <c r="AB164" s="1">
        <f t="shared" si="47"/>
        <v>0</v>
      </c>
      <c r="AC164" s="1">
        <f t="shared" si="48"/>
        <v>0</v>
      </c>
      <c r="AD164" s="1">
        <f t="shared" si="49"/>
        <v>1</v>
      </c>
      <c r="AE164" s="1">
        <f t="shared" si="50"/>
        <v>0</v>
      </c>
      <c r="AF164" s="1">
        <f t="shared" si="51"/>
        <v>0</v>
      </c>
      <c r="AG164" s="1">
        <f t="shared" si="52"/>
        <v>0</v>
      </c>
      <c r="AH164" s="1">
        <f t="shared" si="53"/>
        <v>0</v>
      </c>
      <c r="AI164" s="1">
        <f t="shared" si="54"/>
        <v>0</v>
      </c>
      <c r="AJ164" s="1">
        <f t="shared" si="55"/>
        <v>0</v>
      </c>
      <c r="AK164" s="1">
        <f t="shared" si="56"/>
        <v>0</v>
      </c>
    </row>
    <row r="165" spans="1:37">
      <c r="A165">
        <v>164</v>
      </c>
      <c r="B165">
        <v>2016</v>
      </c>
      <c r="C165">
        <v>5.9</v>
      </c>
      <c r="E165">
        <v>1</v>
      </c>
      <c r="F165">
        <v>3.5</v>
      </c>
      <c r="G165" t="s">
        <v>53</v>
      </c>
      <c r="H165">
        <f t="shared" si="38"/>
        <v>1</v>
      </c>
      <c r="I165">
        <v>23</v>
      </c>
      <c r="J165">
        <v>366</v>
      </c>
      <c r="K165">
        <v>83</v>
      </c>
      <c r="L165">
        <v>0.2809</v>
      </c>
      <c r="M165">
        <v>0</v>
      </c>
      <c r="N165">
        <v>0</v>
      </c>
      <c r="O165">
        <v>1</v>
      </c>
      <c r="P165">
        <v>1.25</v>
      </c>
      <c r="Q165">
        <v>1</v>
      </c>
      <c r="R165">
        <v>3.55</v>
      </c>
      <c r="S165">
        <v>0</v>
      </c>
      <c r="T165" s="1">
        <f t="shared" si="39"/>
        <v>0</v>
      </c>
      <c r="U165" s="1">
        <f t="shared" si="40"/>
        <v>0</v>
      </c>
      <c r="V165" s="1">
        <f t="shared" si="41"/>
        <v>0</v>
      </c>
      <c r="W165" s="1">
        <f t="shared" si="42"/>
        <v>0</v>
      </c>
      <c r="X165" s="1">
        <f t="shared" si="43"/>
        <v>0</v>
      </c>
      <c r="Y165" s="1">
        <f t="shared" si="44"/>
        <v>0</v>
      </c>
      <c r="Z165" s="1">
        <f t="shared" si="45"/>
        <v>0</v>
      </c>
      <c r="AA165" s="1">
        <f t="shared" si="46"/>
        <v>0</v>
      </c>
      <c r="AB165" s="1">
        <f t="shared" si="47"/>
        <v>0</v>
      </c>
      <c r="AC165" s="1">
        <f t="shared" si="48"/>
        <v>0</v>
      </c>
      <c r="AD165" s="1">
        <f t="shared" si="49"/>
        <v>1</v>
      </c>
      <c r="AE165" s="1">
        <f t="shared" si="50"/>
        <v>0</v>
      </c>
      <c r="AF165" s="1">
        <f t="shared" si="51"/>
        <v>0</v>
      </c>
      <c r="AG165" s="1">
        <f t="shared" si="52"/>
        <v>0</v>
      </c>
      <c r="AH165" s="1">
        <f t="shared" si="53"/>
        <v>0</v>
      </c>
      <c r="AI165" s="1">
        <f t="shared" si="54"/>
        <v>0</v>
      </c>
      <c r="AJ165" s="1">
        <f t="shared" si="55"/>
        <v>0</v>
      </c>
      <c r="AK165" s="1">
        <f t="shared" si="56"/>
        <v>0</v>
      </c>
    </row>
    <row r="166" spans="1:37">
      <c r="A166">
        <v>165</v>
      </c>
      <c r="B166">
        <v>2017</v>
      </c>
      <c r="C166">
        <v>16.7</v>
      </c>
      <c r="E166">
        <v>1</v>
      </c>
      <c r="F166">
        <v>4.1</v>
      </c>
      <c r="G166" t="s">
        <v>53</v>
      </c>
      <c r="H166">
        <f t="shared" si="38"/>
        <v>1</v>
      </c>
      <c r="I166">
        <v>2.08</v>
      </c>
      <c r="J166">
        <v>267</v>
      </c>
      <c r="K166">
        <v>58</v>
      </c>
      <c r="L166">
        <v>0.3159</v>
      </c>
      <c r="M166">
        <v>0</v>
      </c>
      <c r="N166">
        <v>0</v>
      </c>
      <c r="O166">
        <v>1</v>
      </c>
      <c r="P166">
        <v>13.37</v>
      </c>
      <c r="Q166">
        <v>1</v>
      </c>
      <c r="R166">
        <v>21.19</v>
      </c>
      <c r="S166">
        <v>1</v>
      </c>
      <c r="T166" s="1">
        <f t="shared" si="39"/>
        <v>0</v>
      </c>
      <c r="U166" s="1">
        <f t="shared" si="40"/>
        <v>0</v>
      </c>
      <c r="V166" s="1">
        <f t="shared" si="41"/>
        <v>0</v>
      </c>
      <c r="W166" s="1">
        <f t="shared" si="42"/>
        <v>0</v>
      </c>
      <c r="X166" s="1">
        <f t="shared" si="43"/>
        <v>0</v>
      </c>
      <c r="Y166" s="1">
        <f t="shared" si="44"/>
        <v>0</v>
      </c>
      <c r="Z166" s="1">
        <f t="shared" si="45"/>
        <v>0</v>
      </c>
      <c r="AA166" s="1">
        <f t="shared" si="46"/>
        <v>0</v>
      </c>
      <c r="AB166" s="1">
        <f t="shared" si="47"/>
        <v>0</v>
      </c>
      <c r="AC166" s="1">
        <f t="shared" si="48"/>
        <v>0</v>
      </c>
      <c r="AD166" s="1">
        <f t="shared" si="49"/>
        <v>1</v>
      </c>
      <c r="AE166" s="1">
        <f t="shared" si="50"/>
        <v>0</v>
      </c>
      <c r="AF166" s="1">
        <f t="shared" si="51"/>
        <v>0</v>
      </c>
      <c r="AG166" s="1">
        <f t="shared" si="52"/>
        <v>0</v>
      </c>
      <c r="AH166" s="1">
        <f t="shared" si="53"/>
        <v>0</v>
      </c>
      <c r="AI166" s="1">
        <f t="shared" si="54"/>
        <v>0</v>
      </c>
      <c r="AJ166" s="1">
        <f t="shared" si="55"/>
        <v>0</v>
      </c>
      <c r="AK166" s="1">
        <f t="shared" si="56"/>
        <v>0</v>
      </c>
    </row>
    <row r="167" spans="1:37">
      <c r="A167">
        <v>166</v>
      </c>
      <c r="B167">
        <v>2016</v>
      </c>
      <c r="C167">
        <v>9.8</v>
      </c>
      <c r="E167">
        <v>1</v>
      </c>
      <c r="F167">
        <v>3.2</v>
      </c>
      <c r="G167" t="s">
        <v>53</v>
      </c>
      <c r="H167">
        <f t="shared" si="38"/>
        <v>1</v>
      </c>
      <c r="I167">
        <v>4.33</v>
      </c>
      <c r="J167">
        <v>272</v>
      </c>
      <c r="K167">
        <v>53</v>
      </c>
      <c r="L167">
        <v>0.1834</v>
      </c>
      <c r="M167">
        <v>0</v>
      </c>
      <c r="N167">
        <v>0</v>
      </c>
      <c r="O167">
        <v>1</v>
      </c>
      <c r="P167">
        <v>0.39</v>
      </c>
      <c r="Q167">
        <v>1</v>
      </c>
      <c r="R167">
        <v>0.39</v>
      </c>
      <c r="S167">
        <v>0</v>
      </c>
      <c r="T167" s="1">
        <f t="shared" si="39"/>
        <v>0</v>
      </c>
      <c r="U167" s="1">
        <f t="shared" si="40"/>
        <v>0</v>
      </c>
      <c r="V167" s="1">
        <f t="shared" si="41"/>
        <v>0</v>
      </c>
      <c r="W167" s="1">
        <f t="shared" si="42"/>
        <v>0</v>
      </c>
      <c r="X167" s="1">
        <f t="shared" si="43"/>
        <v>0</v>
      </c>
      <c r="Y167" s="1">
        <f t="shared" si="44"/>
        <v>0</v>
      </c>
      <c r="Z167" s="1">
        <f t="shared" si="45"/>
        <v>0</v>
      </c>
      <c r="AA167" s="1">
        <f t="shared" si="46"/>
        <v>0</v>
      </c>
      <c r="AB167" s="1">
        <f t="shared" si="47"/>
        <v>0</v>
      </c>
      <c r="AC167" s="1">
        <f t="shared" si="48"/>
        <v>0</v>
      </c>
      <c r="AD167" s="1">
        <f t="shared" si="49"/>
        <v>1</v>
      </c>
      <c r="AE167" s="1">
        <f t="shared" si="50"/>
        <v>0</v>
      </c>
      <c r="AF167" s="1">
        <f t="shared" si="51"/>
        <v>0</v>
      </c>
      <c r="AG167" s="1">
        <f t="shared" si="52"/>
        <v>0</v>
      </c>
      <c r="AH167" s="1">
        <f t="shared" si="53"/>
        <v>0</v>
      </c>
      <c r="AI167" s="1">
        <f t="shared" si="54"/>
        <v>0</v>
      </c>
      <c r="AJ167" s="1">
        <f t="shared" si="55"/>
        <v>0</v>
      </c>
      <c r="AK167" s="1">
        <f t="shared" si="56"/>
        <v>0</v>
      </c>
    </row>
    <row r="168" spans="1:37">
      <c r="A168">
        <v>167</v>
      </c>
      <c r="B168">
        <v>2016</v>
      </c>
      <c r="C168">
        <v>20.2</v>
      </c>
      <c r="E168">
        <v>1</v>
      </c>
      <c r="F168">
        <v>3.8</v>
      </c>
      <c r="G168" t="s">
        <v>53</v>
      </c>
      <c r="H168">
        <f t="shared" si="38"/>
        <v>1</v>
      </c>
      <c r="I168">
        <v>6.17</v>
      </c>
      <c r="J168">
        <v>158</v>
      </c>
      <c r="K168">
        <v>63</v>
      </c>
      <c r="L168">
        <v>0.0277</v>
      </c>
      <c r="M168">
        <v>0</v>
      </c>
      <c r="N168">
        <v>1</v>
      </c>
      <c r="O168">
        <v>1</v>
      </c>
      <c r="P168">
        <v>2.66</v>
      </c>
      <c r="Q168">
        <v>1</v>
      </c>
      <c r="R168">
        <v>6.44</v>
      </c>
      <c r="S168">
        <v>0</v>
      </c>
      <c r="T168" s="1">
        <f t="shared" si="39"/>
        <v>0</v>
      </c>
      <c r="U168" s="1">
        <f t="shared" si="40"/>
        <v>0</v>
      </c>
      <c r="V168" s="1">
        <f t="shared" si="41"/>
        <v>0</v>
      </c>
      <c r="W168" s="1">
        <f t="shared" si="42"/>
        <v>0</v>
      </c>
      <c r="X168" s="1">
        <f t="shared" si="43"/>
        <v>0</v>
      </c>
      <c r="Y168" s="1">
        <f t="shared" si="44"/>
        <v>0</v>
      </c>
      <c r="Z168" s="1">
        <f t="shared" si="45"/>
        <v>0</v>
      </c>
      <c r="AA168" s="1">
        <f t="shared" si="46"/>
        <v>0</v>
      </c>
      <c r="AB168" s="1">
        <f t="shared" si="47"/>
        <v>0</v>
      </c>
      <c r="AC168" s="1">
        <f t="shared" si="48"/>
        <v>0</v>
      </c>
      <c r="AD168" s="1">
        <f t="shared" si="49"/>
        <v>1</v>
      </c>
      <c r="AE168" s="1">
        <f t="shared" si="50"/>
        <v>0</v>
      </c>
      <c r="AF168" s="1">
        <f t="shared" si="51"/>
        <v>0</v>
      </c>
      <c r="AG168" s="1">
        <f t="shared" si="52"/>
        <v>0</v>
      </c>
      <c r="AH168" s="1">
        <f t="shared" si="53"/>
        <v>0</v>
      </c>
      <c r="AI168" s="1">
        <f t="shared" si="54"/>
        <v>0</v>
      </c>
      <c r="AJ168" s="1">
        <f t="shared" si="55"/>
        <v>0</v>
      </c>
      <c r="AK168" s="1">
        <f t="shared" si="56"/>
        <v>0</v>
      </c>
    </row>
    <row r="169" spans="1:37">
      <c r="A169">
        <v>168</v>
      </c>
      <c r="B169">
        <v>2018</v>
      </c>
      <c r="C169">
        <v>2</v>
      </c>
      <c r="E169">
        <v>1</v>
      </c>
      <c r="F169">
        <v>4.1</v>
      </c>
      <c r="G169" t="s">
        <v>53</v>
      </c>
      <c r="H169">
        <f t="shared" si="38"/>
        <v>1</v>
      </c>
      <c r="I169">
        <v>1.69</v>
      </c>
      <c r="J169">
        <v>214</v>
      </c>
      <c r="K169">
        <v>83</v>
      </c>
      <c r="L169">
        <v>0.0637</v>
      </c>
      <c r="M169">
        <v>0</v>
      </c>
      <c r="N169">
        <v>0</v>
      </c>
      <c r="O169">
        <v>1</v>
      </c>
      <c r="P169">
        <v>7.2</v>
      </c>
      <c r="Q169">
        <v>0</v>
      </c>
      <c r="R169">
        <v>20.01</v>
      </c>
      <c r="S169">
        <v>0</v>
      </c>
      <c r="T169" s="1">
        <f t="shared" si="39"/>
        <v>0</v>
      </c>
      <c r="U169" s="1">
        <f t="shared" si="40"/>
        <v>0</v>
      </c>
      <c r="V169" s="1">
        <f t="shared" si="41"/>
        <v>0</v>
      </c>
      <c r="W169" s="1">
        <f t="shared" si="42"/>
        <v>0</v>
      </c>
      <c r="X169" s="1">
        <f t="shared" si="43"/>
        <v>0</v>
      </c>
      <c r="Y169" s="1">
        <f t="shared" si="44"/>
        <v>0</v>
      </c>
      <c r="Z169" s="1">
        <f t="shared" si="45"/>
        <v>0</v>
      </c>
      <c r="AA169" s="1">
        <f t="shared" si="46"/>
        <v>0</v>
      </c>
      <c r="AB169" s="1">
        <f t="shared" si="47"/>
        <v>0</v>
      </c>
      <c r="AC169" s="1">
        <f t="shared" si="48"/>
        <v>0</v>
      </c>
      <c r="AD169" s="1">
        <f t="shared" si="49"/>
        <v>1</v>
      </c>
      <c r="AE169" s="1">
        <f t="shared" si="50"/>
        <v>0</v>
      </c>
      <c r="AF169" s="1">
        <f t="shared" si="51"/>
        <v>0</v>
      </c>
      <c r="AG169" s="1">
        <f t="shared" si="52"/>
        <v>0</v>
      </c>
      <c r="AH169" s="1">
        <f t="shared" si="53"/>
        <v>0</v>
      </c>
      <c r="AI169" s="1">
        <f t="shared" si="54"/>
        <v>0</v>
      </c>
      <c r="AJ169" s="1">
        <f t="shared" si="55"/>
        <v>0</v>
      </c>
      <c r="AK169" s="1">
        <f t="shared" si="56"/>
        <v>0</v>
      </c>
    </row>
    <row r="170" spans="1:37">
      <c r="A170">
        <v>169</v>
      </c>
      <c r="B170">
        <v>2016</v>
      </c>
      <c r="C170">
        <v>0</v>
      </c>
      <c r="D170">
        <v>0</v>
      </c>
      <c r="E170">
        <v>0</v>
      </c>
      <c r="F170">
        <v>3.2</v>
      </c>
      <c r="G170" t="s">
        <v>53</v>
      </c>
      <c r="H170">
        <f t="shared" si="38"/>
        <v>1</v>
      </c>
      <c r="I170">
        <v>6.56</v>
      </c>
      <c r="J170">
        <v>232</v>
      </c>
      <c r="K170">
        <v>88</v>
      </c>
      <c r="L170">
        <v>0.0004</v>
      </c>
      <c r="M170">
        <v>0</v>
      </c>
      <c r="N170">
        <v>1</v>
      </c>
      <c r="O170">
        <v>1</v>
      </c>
      <c r="P170">
        <v>0.36</v>
      </c>
      <c r="Q170">
        <v>1</v>
      </c>
      <c r="R170">
        <v>0.36</v>
      </c>
      <c r="S170">
        <v>0</v>
      </c>
      <c r="T170" s="1">
        <f t="shared" si="39"/>
        <v>0</v>
      </c>
      <c r="U170" s="1">
        <f t="shared" si="40"/>
        <v>0</v>
      </c>
      <c r="V170" s="1">
        <f t="shared" si="41"/>
        <v>0</v>
      </c>
      <c r="W170" s="1">
        <f t="shared" si="42"/>
        <v>0</v>
      </c>
      <c r="X170" s="1">
        <f t="shared" si="43"/>
        <v>0</v>
      </c>
      <c r="Y170" s="1">
        <f t="shared" si="44"/>
        <v>0</v>
      </c>
      <c r="Z170" s="1">
        <f t="shared" si="45"/>
        <v>0</v>
      </c>
      <c r="AA170" s="1">
        <f t="shared" si="46"/>
        <v>0</v>
      </c>
      <c r="AB170" s="1">
        <f t="shared" si="47"/>
        <v>0</v>
      </c>
      <c r="AC170" s="1">
        <f t="shared" si="48"/>
        <v>0</v>
      </c>
      <c r="AD170" s="1">
        <f t="shared" si="49"/>
        <v>1</v>
      </c>
      <c r="AE170" s="1">
        <f t="shared" si="50"/>
        <v>0</v>
      </c>
      <c r="AF170" s="1">
        <f t="shared" si="51"/>
        <v>0</v>
      </c>
      <c r="AG170" s="1">
        <f t="shared" si="52"/>
        <v>0</v>
      </c>
      <c r="AH170" s="1">
        <f t="shared" si="53"/>
        <v>0</v>
      </c>
      <c r="AI170" s="1">
        <f t="shared" si="54"/>
        <v>0</v>
      </c>
      <c r="AJ170" s="1">
        <f t="shared" si="55"/>
        <v>0</v>
      </c>
      <c r="AK170" s="1">
        <f t="shared" si="56"/>
        <v>0</v>
      </c>
    </row>
    <row r="171" spans="1:37">
      <c r="A171">
        <v>170</v>
      </c>
      <c r="B171">
        <v>2017</v>
      </c>
      <c r="C171">
        <v>0</v>
      </c>
      <c r="D171">
        <v>10</v>
      </c>
      <c r="E171">
        <v>1</v>
      </c>
      <c r="F171">
        <v>3.9</v>
      </c>
      <c r="G171" t="s">
        <v>53</v>
      </c>
      <c r="H171">
        <f t="shared" si="38"/>
        <v>1</v>
      </c>
      <c r="I171">
        <v>3.6</v>
      </c>
      <c r="J171">
        <v>102</v>
      </c>
      <c r="K171">
        <v>58</v>
      </c>
      <c r="L171">
        <v>0.0101</v>
      </c>
      <c r="M171">
        <v>0</v>
      </c>
      <c r="N171">
        <v>0</v>
      </c>
      <c r="O171">
        <v>1</v>
      </c>
      <c r="P171">
        <v>0.39</v>
      </c>
      <c r="Q171">
        <v>1</v>
      </c>
      <c r="R171">
        <v>0.39</v>
      </c>
      <c r="S171">
        <v>0</v>
      </c>
      <c r="T171" s="1">
        <f t="shared" si="39"/>
        <v>0</v>
      </c>
      <c r="U171" s="1">
        <f t="shared" si="40"/>
        <v>0</v>
      </c>
      <c r="V171" s="1">
        <f t="shared" si="41"/>
        <v>0</v>
      </c>
      <c r="W171" s="1">
        <f t="shared" si="42"/>
        <v>0</v>
      </c>
      <c r="X171" s="1">
        <f t="shared" si="43"/>
        <v>0</v>
      </c>
      <c r="Y171" s="1">
        <f t="shared" si="44"/>
        <v>0</v>
      </c>
      <c r="Z171" s="1">
        <f t="shared" si="45"/>
        <v>0</v>
      </c>
      <c r="AA171" s="1">
        <f t="shared" si="46"/>
        <v>0</v>
      </c>
      <c r="AB171" s="1">
        <f t="shared" si="47"/>
        <v>0</v>
      </c>
      <c r="AC171" s="1">
        <f t="shared" si="48"/>
        <v>0</v>
      </c>
      <c r="AD171" s="1">
        <f t="shared" si="49"/>
        <v>1</v>
      </c>
      <c r="AE171" s="1">
        <f t="shared" si="50"/>
        <v>0</v>
      </c>
      <c r="AF171" s="1">
        <f t="shared" si="51"/>
        <v>0</v>
      </c>
      <c r="AG171" s="1">
        <f t="shared" si="52"/>
        <v>0</v>
      </c>
      <c r="AH171" s="1">
        <f t="shared" si="53"/>
        <v>0</v>
      </c>
      <c r="AI171" s="1">
        <f t="shared" si="54"/>
        <v>0</v>
      </c>
      <c r="AJ171" s="1">
        <f t="shared" si="55"/>
        <v>0</v>
      </c>
      <c r="AK171" s="1">
        <f t="shared" si="56"/>
        <v>0</v>
      </c>
    </row>
    <row r="172" spans="1:37">
      <c r="A172">
        <v>171</v>
      </c>
      <c r="B172">
        <v>2017</v>
      </c>
      <c r="C172">
        <v>2.6</v>
      </c>
      <c r="D172">
        <v>0</v>
      </c>
      <c r="E172">
        <v>1</v>
      </c>
      <c r="F172">
        <v>3.4</v>
      </c>
      <c r="G172" t="s">
        <v>53</v>
      </c>
      <c r="H172">
        <f t="shared" si="38"/>
        <v>1</v>
      </c>
      <c r="I172">
        <v>20.25</v>
      </c>
      <c r="J172">
        <v>316</v>
      </c>
      <c r="K172">
        <v>53</v>
      </c>
      <c r="L172">
        <v>0.546</v>
      </c>
      <c r="M172">
        <v>1</v>
      </c>
      <c r="N172">
        <v>1</v>
      </c>
      <c r="O172">
        <v>1</v>
      </c>
      <c r="P172">
        <v>3.55</v>
      </c>
      <c r="Q172">
        <v>1</v>
      </c>
      <c r="R172">
        <v>3.55</v>
      </c>
      <c r="S172">
        <v>0</v>
      </c>
      <c r="T172" s="1">
        <f t="shared" si="39"/>
        <v>0</v>
      </c>
      <c r="U172" s="1">
        <f t="shared" si="40"/>
        <v>0</v>
      </c>
      <c r="V172" s="1">
        <f t="shared" si="41"/>
        <v>0</v>
      </c>
      <c r="W172" s="1">
        <f t="shared" si="42"/>
        <v>0</v>
      </c>
      <c r="X172" s="1">
        <f t="shared" si="43"/>
        <v>0</v>
      </c>
      <c r="Y172" s="1">
        <f t="shared" si="44"/>
        <v>0</v>
      </c>
      <c r="Z172" s="1">
        <f t="shared" si="45"/>
        <v>0</v>
      </c>
      <c r="AA172" s="1">
        <f t="shared" si="46"/>
        <v>0</v>
      </c>
      <c r="AB172" s="1">
        <f t="shared" si="47"/>
        <v>0</v>
      </c>
      <c r="AC172" s="1">
        <f t="shared" si="48"/>
        <v>0</v>
      </c>
      <c r="AD172" s="1">
        <f t="shared" si="49"/>
        <v>1</v>
      </c>
      <c r="AE172" s="1">
        <f t="shared" si="50"/>
        <v>0</v>
      </c>
      <c r="AF172" s="1">
        <f t="shared" si="51"/>
        <v>0</v>
      </c>
      <c r="AG172" s="1">
        <f t="shared" si="52"/>
        <v>0</v>
      </c>
      <c r="AH172" s="1">
        <f t="shared" si="53"/>
        <v>0</v>
      </c>
      <c r="AI172" s="1">
        <f t="shared" si="54"/>
        <v>0</v>
      </c>
      <c r="AJ172" s="1">
        <f t="shared" si="55"/>
        <v>0</v>
      </c>
      <c r="AK172" s="1">
        <f t="shared" si="56"/>
        <v>0</v>
      </c>
    </row>
    <row r="173" spans="1:37">
      <c r="A173">
        <v>172</v>
      </c>
      <c r="B173">
        <v>2017</v>
      </c>
      <c r="C173">
        <v>5.9</v>
      </c>
      <c r="E173">
        <v>1</v>
      </c>
      <c r="F173">
        <v>4</v>
      </c>
      <c r="G173" t="s">
        <v>53</v>
      </c>
      <c r="H173">
        <f t="shared" si="38"/>
        <v>1</v>
      </c>
      <c r="I173">
        <v>3</v>
      </c>
      <c r="J173">
        <v>236</v>
      </c>
      <c r="K173">
        <v>63</v>
      </c>
      <c r="L173">
        <v>0.2528</v>
      </c>
      <c r="M173">
        <v>0</v>
      </c>
      <c r="N173">
        <v>0</v>
      </c>
      <c r="O173">
        <v>1</v>
      </c>
      <c r="P173">
        <v>2.17</v>
      </c>
      <c r="Q173">
        <v>1</v>
      </c>
      <c r="R173">
        <v>8.25</v>
      </c>
      <c r="S173">
        <v>0</v>
      </c>
      <c r="T173" s="1">
        <f t="shared" si="39"/>
        <v>0</v>
      </c>
      <c r="U173" s="1">
        <f t="shared" si="40"/>
        <v>0</v>
      </c>
      <c r="V173" s="1">
        <f t="shared" si="41"/>
        <v>0</v>
      </c>
      <c r="W173" s="1">
        <f t="shared" si="42"/>
        <v>0</v>
      </c>
      <c r="X173" s="1">
        <f t="shared" si="43"/>
        <v>0</v>
      </c>
      <c r="Y173" s="1">
        <f t="shared" si="44"/>
        <v>0</v>
      </c>
      <c r="Z173" s="1">
        <f t="shared" si="45"/>
        <v>0</v>
      </c>
      <c r="AA173" s="1">
        <f t="shared" si="46"/>
        <v>0</v>
      </c>
      <c r="AB173" s="1">
        <f t="shared" si="47"/>
        <v>0</v>
      </c>
      <c r="AC173" s="1">
        <f t="shared" si="48"/>
        <v>0</v>
      </c>
      <c r="AD173" s="1">
        <f t="shared" si="49"/>
        <v>1</v>
      </c>
      <c r="AE173" s="1">
        <f t="shared" si="50"/>
        <v>0</v>
      </c>
      <c r="AF173" s="1">
        <f t="shared" si="51"/>
        <v>0</v>
      </c>
      <c r="AG173" s="1">
        <f t="shared" si="52"/>
        <v>0</v>
      </c>
      <c r="AH173" s="1">
        <f t="shared" si="53"/>
        <v>0</v>
      </c>
      <c r="AI173" s="1">
        <f t="shared" si="54"/>
        <v>0</v>
      </c>
      <c r="AJ173" s="1">
        <f t="shared" si="55"/>
        <v>0</v>
      </c>
      <c r="AK173" s="1">
        <f t="shared" si="56"/>
        <v>0</v>
      </c>
    </row>
    <row r="174" spans="1:37">
      <c r="A174">
        <v>173</v>
      </c>
      <c r="B174">
        <v>2016</v>
      </c>
      <c r="C174">
        <v>8.9</v>
      </c>
      <c r="E174">
        <v>1</v>
      </c>
      <c r="F174">
        <v>3.4</v>
      </c>
      <c r="G174" t="s">
        <v>53</v>
      </c>
      <c r="H174">
        <f t="shared" si="38"/>
        <v>1</v>
      </c>
      <c r="I174">
        <v>25.8</v>
      </c>
      <c r="J174">
        <v>104</v>
      </c>
      <c r="K174">
        <v>68</v>
      </c>
      <c r="L174">
        <v>0.1237</v>
      </c>
      <c r="M174">
        <v>0</v>
      </c>
      <c r="N174">
        <v>1</v>
      </c>
      <c r="O174">
        <v>1</v>
      </c>
      <c r="P174">
        <v>1.61</v>
      </c>
      <c r="Q174">
        <v>1</v>
      </c>
      <c r="R174">
        <v>2.27</v>
      </c>
      <c r="S174">
        <v>0</v>
      </c>
      <c r="T174" s="1">
        <f t="shared" si="39"/>
        <v>0</v>
      </c>
      <c r="U174" s="1">
        <f t="shared" si="40"/>
        <v>0</v>
      </c>
      <c r="V174" s="1">
        <f t="shared" si="41"/>
        <v>0</v>
      </c>
      <c r="W174" s="1">
        <f t="shared" si="42"/>
        <v>0</v>
      </c>
      <c r="X174" s="1">
        <f t="shared" si="43"/>
        <v>0</v>
      </c>
      <c r="Y174" s="1">
        <f t="shared" si="44"/>
        <v>0</v>
      </c>
      <c r="Z174" s="1">
        <f t="shared" si="45"/>
        <v>0</v>
      </c>
      <c r="AA174" s="1">
        <f t="shared" si="46"/>
        <v>0</v>
      </c>
      <c r="AB174" s="1">
        <f t="shared" si="47"/>
        <v>0</v>
      </c>
      <c r="AC174" s="1">
        <f t="shared" si="48"/>
        <v>0</v>
      </c>
      <c r="AD174" s="1">
        <f t="shared" si="49"/>
        <v>1</v>
      </c>
      <c r="AE174" s="1">
        <f t="shared" si="50"/>
        <v>0</v>
      </c>
      <c r="AF174" s="1">
        <f t="shared" si="51"/>
        <v>0</v>
      </c>
      <c r="AG174" s="1">
        <f t="shared" si="52"/>
        <v>0</v>
      </c>
      <c r="AH174" s="1">
        <f t="shared" si="53"/>
        <v>0</v>
      </c>
      <c r="AI174" s="1">
        <f t="shared" si="54"/>
        <v>0</v>
      </c>
      <c r="AJ174" s="1">
        <f t="shared" si="55"/>
        <v>0</v>
      </c>
      <c r="AK174" s="1">
        <f t="shared" si="56"/>
        <v>0</v>
      </c>
    </row>
    <row r="175" spans="1:37">
      <c r="A175">
        <v>174</v>
      </c>
      <c r="B175">
        <v>2016</v>
      </c>
      <c r="C175">
        <v>16.7</v>
      </c>
      <c r="E175">
        <v>1</v>
      </c>
      <c r="F175">
        <v>4.1</v>
      </c>
      <c r="G175" t="s">
        <v>53</v>
      </c>
      <c r="H175">
        <f t="shared" si="38"/>
        <v>1</v>
      </c>
      <c r="I175">
        <v>2.29</v>
      </c>
      <c r="J175">
        <v>381</v>
      </c>
      <c r="K175">
        <v>58</v>
      </c>
      <c r="L175">
        <v>0.396</v>
      </c>
      <c r="M175">
        <v>1</v>
      </c>
      <c r="N175">
        <v>0</v>
      </c>
      <c r="O175">
        <v>1</v>
      </c>
      <c r="P175">
        <v>0.46</v>
      </c>
      <c r="Q175">
        <v>1</v>
      </c>
      <c r="R175">
        <v>9.13</v>
      </c>
      <c r="S175">
        <v>0</v>
      </c>
      <c r="T175" s="1">
        <f t="shared" si="39"/>
        <v>0</v>
      </c>
      <c r="U175" s="1">
        <f t="shared" si="40"/>
        <v>0</v>
      </c>
      <c r="V175" s="1">
        <f t="shared" si="41"/>
        <v>0</v>
      </c>
      <c r="W175" s="1">
        <f t="shared" si="42"/>
        <v>0</v>
      </c>
      <c r="X175" s="1">
        <f t="shared" si="43"/>
        <v>0</v>
      </c>
      <c r="Y175" s="1">
        <f t="shared" si="44"/>
        <v>0</v>
      </c>
      <c r="Z175" s="1">
        <f t="shared" si="45"/>
        <v>0</v>
      </c>
      <c r="AA175" s="1">
        <f t="shared" si="46"/>
        <v>0</v>
      </c>
      <c r="AB175" s="1">
        <f t="shared" si="47"/>
        <v>0</v>
      </c>
      <c r="AC175" s="1">
        <f t="shared" si="48"/>
        <v>0</v>
      </c>
      <c r="AD175" s="1">
        <f t="shared" si="49"/>
        <v>1</v>
      </c>
      <c r="AE175" s="1">
        <f t="shared" si="50"/>
        <v>0</v>
      </c>
      <c r="AF175" s="1">
        <f t="shared" si="51"/>
        <v>0</v>
      </c>
      <c r="AG175" s="1">
        <f t="shared" si="52"/>
        <v>0</v>
      </c>
      <c r="AH175" s="1">
        <f t="shared" si="53"/>
        <v>0</v>
      </c>
      <c r="AI175" s="1">
        <f t="shared" si="54"/>
        <v>0</v>
      </c>
      <c r="AJ175" s="1">
        <f t="shared" si="55"/>
        <v>0</v>
      </c>
      <c r="AK175" s="1">
        <f t="shared" si="56"/>
        <v>0</v>
      </c>
    </row>
    <row r="176" spans="1:37">
      <c r="A176">
        <v>175</v>
      </c>
      <c r="B176">
        <v>2017</v>
      </c>
      <c r="C176">
        <v>2.6</v>
      </c>
      <c r="D176">
        <v>0</v>
      </c>
      <c r="E176">
        <v>1</v>
      </c>
      <c r="F176">
        <v>3.6</v>
      </c>
      <c r="G176" t="s">
        <v>53</v>
      </c>
      <c r="H176">
        <f t="shared" si="38"/>
        <v>1</v>
      </c>
      <c r="I176">
        <v>20.6</v>
      </c>
      <c r="J176">
        <v>181</v>
      </c>
      <c r="K176">
        <v>43</v>
      </c>
      <c r="L176">
        <v>0.1963</v>
      </c>
      <c r="M176">
        <v>1</v>
      </c>
      <c r="N176">
        <v>0</v>
      </c>
      <c r="O176">
        <v>1</v>
      </c>
      <c r="P176">
        <v>1.74</v>
      </c>
      <c r="Q176">
        <v>1</v>
      </c>
      <c r="R176">
        <v>2.63</v>
      </c>
      <c r="S176">
        <v>0</v>
      </c>
      <c r="T176" s="1">
        <f t="shared" si="39"/>
        <v>0</v>
      </c>
      <c r="U176" s="1">
        <f t="shared" si="40"/>
        <v>0</v>
      </c>
      <c r="V176" s="1">
        <f t="shared" si="41"/>
        <v>0</v>
      </c>
      <c r="W176" s="1">
        <f t="shared" si="42"/>
        <v>0</v>
      </c>
      <c r="X176" s="1">
        <f t="shared" si="43"/>
        <v>0</v>
      </c>
      <c r="Y176" s="1">
        <f t="shared" si="44"/>
        <v>0</v>
      </c>
      <c r="Z176" s="1">
        <f t="shared" si="45"/>
        <v>0</v>
      </c>
      <c r="AA176" s="1">
        <f t="shared" si="46"/>
        <v>0</v>
      </c>
      <c r="AB176" s="1">
        <f t="shared" si="47"/>
        <v>0</v>
      </c>
      <c r="AC176" s="1">
        <f t="shared" si="48"/>
        <v>0</v>
      </c>
      <c r="AD176" s="1">
        <f t="shared" si="49"/>
        <v>1</v>
      </c>
      <c r="AE176" s="1">
        <f t="shared" si="50"/>
        <v>0</v>
      </c>
      <c r="AF176" s="1">
        <f t="shared" si="51"/>
        <v>0</v>
      </c>
      <c r="AG176" s="1">
        <f t="shared" si="52"/>
        <v>0</v>
      </c>
      <c r="AH176" s="1">
        <f t="shared" si="53"/>
        <v>0</v>
      </c>
      <c r="AI176" s="1">
        <f t="shared" si="54"/>
        <v>0</v>
      </c>
      <c r="AJ176" s="1">
        <f t="shared" si="55"/>
        <v>0</v>
      </c>
      <c r="AK176" s="1">
        <f t="shared" si="56"/>
        <v>0</v>
      </c>
    </row>
    <row r="177" spans="1:37">
      <c r="A177">
        <v>176</v>
      </c>
      <c r="B177">
        <v>2017</v>
      </c>
      <c r="C177">
        <v>47.2</v>
      </c>
      <c r="D177">
        <v>30</v>
      </c>
      <c r="E177">
        <v>1</v>
      </c>
      <c r="F177">
        <v>4</v>
      </c>
      <c r="G177" t="s">
        <v>53</v>
      </c>
      <c r="H177">
        <f t="shared" si="38"/>
        <v>1</v>
      </c>
      <c r="I177">
        <v>20.25</v>
      </c>
      <c r="J177">
        <v>278</v>
      </c>
      <c r="K177">
        <v>58</v>
      </c>
      <c r="L177">
        <v>0.5173</v>
      </c>
      <c r="M177">
        <v>0</v>
      </c>
      <c r="N177">
        <v>0</v>
      </c>
      <c r="O177">
        <v>1</v>
      </c>
      <c r="P177">
        <v>1.94</v>
      </c>
      <c r="Q177">
        <v>1</v>
      </c>
      <c r="R177">
        <v>1.94</v>
      </c>
      <c r="S177">
        <v>0</v>
      </c>
      <c r="T177" s="1">
        <f t="shared" si="39"/>
        <v>0</v>
      </c>
      <c r="U177" s="1">
        <f t="shared" si="40"/>
        <v>0</v>
      </c>
      <c r="V177" s="1">
        <f t="shared" si="41"/>
        <v>0</v>
      </c>
      <c r="W177" s="1">
        <f t="shared" si="42"/>
        <v>0</v>
      </c>
      <c r="X177" s="1">
        <f t="shared" si="43"/>
        <v>0</v>
      </c>
      <c r="Y177" s="1">
        <f t="shared" si="44"/>
        <v>0</v>
      </c>
      <c r="Z177" s="1">
        <f t="shared" si="45"/>
        <v>0</v>
      </c>
      <c r="AA177" s="1">
        <f t="shared" si="46"/>
        <v>0</v>
      </c>
      <c r="AB177" s="1">
        <f t="shared" si="47"/>
        <v>0</v>
      </c>
      <c r="AC177" s="1">
        <f t="shared" si="48"/>
        <v>0</v>
      </c>
      <c r="AD177" s="1">
        <f t="shared" si="49"/>
        <v>1</v>
      </c>
      <c r="AE177" s="1">
        <f t="shared" si="50"/>
        <v>0</v>
      </c>
      <c r="AF177" s="1">
        <f t="shared" si="51"/>
        <v>0</v>
      </c>
      <c r="AG177" s="1">
        <f t="shared" si="52"/>
        <v>0</v>
      </c>
      <c r="AH177" s="1">
        <f t="shared" si="53"/>
        <v>0</v>
      </c>
      <c r="AI177" s="1">
        <f t="shared" si="54"/>
        <v>0</v>
      </c>
      <c r="AJ177" s="1">
        <f t="shared" si="55"/>
        <v>0</v>
      </c>
      <c r="AK177" s="1">
        <f t="shared" si="56"/>
        <v>0</v>
      </c>
    </row>
    <row r="178" spans="1:37">
      <c r="A178">
        <v>177</v>
      </c>
      <c r="B178">
        <v>2016</v>
      </c>
      <c r="C178">
        <v>5.3</v>
      </c>
      <c r="D178">
        <v>0</v>
      </c>
      <c r="E178">
        <v>1</v>
      </c>
      <c r="F178">
        <v>3.6</v>
      </c>
      <c r="G178" t="s">
        <v>53</v>
      </c>
      <c r="H178">
        <f t="shared" si="38"/>
        <v>1</v>
      </c>
      <c r="I178">
        <v>11.5</v>
      </c>
      <c r="J178">
        <v>91</v>
      </c>
      <c r="K178">
        <v>63</v>
      </c>
      <c r="L178">
        <v>0.0018</v>
      </c>
      <c r="M178">
        <v>0</v>
      </c>
      <c r="N178">
        <v>1</v>
      </c>
      <c r="O178">
        <v>1</v>
      </c>
      <c r="P178">
        <v>1.05</v>
      </c>
      <c r="Q178">
        <v>1</v>
      </c>
      <c r="R178">
        <v>1.05</v>
      </c>
      <c r="S178">
        <v>0</v>
      </c>
      <c r="T178" s="1">
        <f t="shared" si="39"/>
        <v>0</v>
      </c>
      <c r="U178" s="1">
        <f t="shared" si="40"/>
        <v>0</v>
      </c>
      <c r="V178" s="1">
        <f t="shared" si="41"/>
        <v>0</v>
      </c>
      <c r="W178" s="1">
        <f t="shared" si="42"/>
        <v>0</v>
      </c>
      <c r="X178" s="1">
        <f t="shared" si="43"/>
        <v>0</v>
      </c>
      <c r="Y178" s="1">
        <f t="shared" si="44"/>
        <v>0</v>
      </c>
      <c r="Z178" s="1">
        <f t="shared" si="45"/>
        <v>0</v>
      </c>
      <c r="AA178" s="1">
        <f t="shared" si="46"/>
        <v>0</v>
      </c>
      <c r="AB178" s="1">
        <f t="shared" si="47"/>
        <v>0</v>
      </c>
      <c r="AC178" s="1">
        <f t="shared" si="48"/>
        <v>0</v>
      </c>
      <c r="AD178" s="1">
        <f t="shared" si="49"/>
        <v>1</v>
      </c>
      <c r="AE178" s="1">
        <f t="shared" si="50"/>
        <v>0</v>
      </c>
      <c r="AF178" s="1">
        <f t="shared" si="51"/>
        <v>0</v>
      </c>
      <c r="AG178" s="1">
        <f t="shared" si="52"/>
        <v>0</v>
      </c>
      <c r="AH178" s="1">
        <f t="shared" si="53"/>
        <v>0</v>
      </c>
      <c r="AI178" s="1">
        <f t="shared" si="54"/>
        <v>0</v>
      </c>
      <c r="AJ178" s="1">
        <f t="shared" si="55"/>
        <v>0</v>
      </c>
      <c r="AK178" s="1">
        <f t="shared" si="56"/>
        <v>0</v>
      </c>
    </row>
    <row r="179" spans="1:37">
      <c r="A179">
        <v>178</v>
      </c>
      <c r="B179">
        <v>2016</v>
      </c>
      <c r="C179">
        <v>14</v>
      </c>
      <c r="D179">
        <v>97.5</v>
      </c>
      <c r="E179">
        <v>1</v>
      </c>
      <c r="F179">
        <v>3.8</v>
      </c>
      <c r="G179" t="s">
        <v>53</v>
      </c>
      <c r="H179">
        <f t="shared" si="38"/>
        <v>1</v>
      </c>
      <c r="I179">
        <v>16.22</v>
      </c>
      <c r="J179">
        <v>783</v>
      </c>
      <c r="K179">
        <v>78</v>
      </c>
      <c r="L179">
        <v>0.3553</v>
      </c>
      <c r="M179">
        <v>0</v>
      </c>
      <c r="N179">
        <v>0</v>
      </c>
      <c r="O179">
        <v>1</v>
      </c>
      <c r="P179">
        <v>22.05</v>
      </c>
      <c r="Q179">
        <v>1</v>
      </c>
      <c r="R179">
        <v>22.05</v>
      </c>
      <c r="S179">
        <v>1</v>
      </c>
      <c r="T179" s="1">
        <f t="shared" si="39"/>
        <v>0</v>
      </c>
      <c r="U179" s="1">
        <f t="shared" si="40"/>
        <v>0</v>
      </c>
      <c r="V179" s="1">
        <f t="shared" si="41"/>
        <v>0</v>
      </c>
      <c r="W179" s="1">
        <f t="shared" si="42"/>
        <v>0</v>
      </c>
      <c r="X179" s="1">
        <f t="shared" si="43"/>
        <v>0</v>
      </c>
      <c r="Y179" s="1">
        <f t="shared" si="44"/>
        <v>0</v>
      </c>
      <c r="Z179" s="1">
        <f t="shared" si="45"/>
        <v>0</v>
      </c>
      <c r="AA179" s="1">
        <f t="shared" si="46"/>
        <v>0</v>
      </c>
      <c r="AB179" s="1">
        <f t="shared" si="47"/>
        <v>0</v>
      </c>
      <c r="AC179" s="1">
        <f t="shared" si="48"/>
        <v>0</v>
      </c>
      <c r="AD179" s="1">
        <f t="shared" si="49"/>
        <v>1</v>
      </c>
      <c r="AE179" s="1">
        <f t="shared" si="50"/>
        <v>0</v>
      </c>
      <c r="AF179" s="1">
        <f t="shared" si="51"/>
        <v>0</v>
      </c>
      <c r="AG179" s="1">
        <f t="shared" si="52"/>
        <v>0</v>
      </c>
      <c r="AH179" s="1">
        <f t="shared" si="53"/>
        <v>0</v>
      </c>
      <c r="AI179" s="1">
        <f t="shared" si="54"/>
        <v>0</v>
      </c>
      <c r="AJ179" s="1">
        <f t="shared" si="55"/>
        <v>0</v>
      </c>
      <c r="AK179" s="1">
        <f t="shared" si="56"/>
        <v>0</v>
      </c>
    </row>
    <row r="180" spans="1:37">
      <c r="A180">
        <v>179</v>
      </c>
      <c r="B180">
        <v>2018</v>
      </c>
      <c r="C180">
        <v>12.3</v>
      </c>
      <c r="E180">
        <v>1</v>
      </c>
      <c r="F180">
        <v>3.7</v>
      </c>
      <c r="G180" t="s">
        <v>53</v>
      </c>
      <c r="H180">
        <f t="shared" si="38"/>
        <v>1</v>
      </c>
      <c r="I180">
        <v>4.46</v>
      </c>
      <c r="J180">
        <v>185</v>
      </c>
      <c r="K180">
        <v>88</v>
      </c>
      <c r="L180">
        <v>0.3482</v>
      </c>
      <c r="M180">
        <v>0</v>
      </c>
      <c r="N180">
        <v>1</v>
      </c>
      <c r="O180">
        <v>0</v>
      </c>
      <c r="P180">
        <v>10.58</v>
      </c>
      <c r="Q180">
        <v>0</v>
      </c>
      <c r="R180">
        <v>11.96</v>
      </c>
      <c r="S180">
        <v>1</v>
      </c>
      <c r="T180" s="1">
        <f t="shared" si="39"/>
        <v>0</v>
      </c>
      <c r="U180" s="1">
        <f t="shared" si="40"/>
        <v>0</v>
      </c>
      <c r="V180" s="1">
        <f t="shared" si="41"/>
        <v>0</v>
      </c>
      <c r="W180" s="1">
        <f t="shared" si="42"/>
        <v>0</v>
      </c>
      <c r="X180" s="1">
        <f t="shared" si="43"/>
        <v>0</v>
      </c>
      <c r="Y180" s="1">
        <f t="shared" si="44"/>
        <v>0</v>
      </c>
      <c r="Z180" s="1">
        <f t="shared" si="45"/>
        <v>0</v>
      </c>
      <c r="AA180" s="1">
        <f t="shared" si="46"/>
        <v>0</v>
      </c>
      <c r="AB180" s="1">
        <f t="shared" si="47"/>
        <v>0</v>
      </c>
      <c r="AC180" s="1">
        <f t="shared" si="48"/>
        <v>0</v>
      </c>
      <c r="AD180" s="1">
        <f t="shared" si="49"/>
        <v>1</v>
      </c>
      <c r="AE180" s="1">
        <f t="shared" si="50"/>
        <v>0</v>
      </c>
      <c r="AF180" s="1">
        <f t="shared" si="51"/>
        <v>0</v>
      </c>
      <c r="AG180" s="1">
        <f t="shared" si="52"/>
        <v>0</v>
      </c>
      <c r="AH180" s="1">
        <f t="shared" si="53"/>
        <v>0</v>
      </c>
      <c r="AI180" s="1">
        <f t="shared" si="54"/>
        <v>0</v>
      </c>
      <c r="AJ180" s="1">
        <f t="shared" si="55"/>
        <v>0</v>
      </c>
      <c r="AK180" s="1">
        <f t="shared" si="56"/>
        <v>0</v>
      </c>
    </row>
    <row r="181" spans="1:37">
      <c r="A181">
        <v>180</v>
      </c>
      <c r="B181">
        <v>2017</v>
      </c>
      <c r="C181">
        <v>1.8</v>
      </c>
      <c r="D181">
        <v>20</v>
      </c>
      <c r="E181">
        <v>1</v>
      </c>
      <c r="F181">
        <v>3.3</v>
      </c>
      <c r="G181" t="s">
        <v>53</v>
      </c>
      <c r="H181">
        <f t="shared" si="38"/>
        <v>1</v>
      </c>
      <c r="I181">
        <v>10.89</v>
      </c>
      <c r="J181">
        <v>179</v>
      </c>
      <c r="K181">
        <v>58</v>
      </c>
      <c r="L181">
        <v>0.1208</v>
      </c>
      <c r="M181">
        <v>0</v>
      </c>
      <c r="N181">
        <v>1</v>
      </c>
      <c r="O181">
        <v>1</v>
      </c>
      <c r="P181">
        <v>0.76</v>
      </c>
      <c r="Q181">
        <v>1</v>
      </c>
      <c r="R181">
        <v>2.14</v>
      </c>
      <c r="S181">
        <v>0</v>
      </c>
      <c r="T181" s="1">
        <f t="shared" si="39"/>
        <v>0</v>
      </c>
      <c r="U181" s="1">
        <f t="shared" si="40"/>
        <v>0</v>
      </c>
      <c r="V181" s="1">
        <f t="shared" si="41"/>
        <v>0</v>
      </c>
      <c r="W181" s="1">
        <f t="shared" si="42"/>
        <v>0</v>
      </c>
      <c r="X181" s="1">
        <f t="shared" si="43"/>
        <v>0</v>
      </c>
      <c r="Y181" s="1">
        <f t="shared" si="44"/>
        <v>0</v>
      </c>
      <c r="Z181" s="1">
        <f t="shared" si="45"/>
        <v>0</v>
      </c>
      <c r="AA181" s="1">
        <f t="shared" si="46"/>
        <v>0</v>
      </c>
      <c r="AB181" s="1">
        <f t="shared" si="47"/>
        <v>0</v>
      </c>
      <c r="AC181" s="1">
        <f t="shared" si="48"/>
        <v>0</v>
      </c>
      <c r="AD181" s="1">
        <f t="shared" si="49"/>
        <v>1</v>
      </c>
      <c r="AE181" s="1">
        <f t="shared" si="50"/>
        <v>0</v>
      </c>
      <c r="AF181" s="1">
        <f t="shared" si="51"/>
        <v>0</v>
      </c>
      <c r="AG181" s="1">
        <f t="shared" si="52"/>
        <v>0</v>
      </c>
      <c r="AH181" s="1">
        <f t="shared" si="53"/>
        <v>0</v>
      </c>
      <c r="AI181" s="1">
        <f t="shared" si="54"/>
        <v>0</v>
      </c>
      <c r="AJ181" s="1">
        <f t="shared" si="55"/>
        <v>0</v>
      </c>
      <c r="AK181" s="1">
        <f t="shared" si="56"/>
        <v>0</v>
      </c>
    </row>
    <row r="182" spans="1:37">
      <c r="A182">
        <v>181</v>
      </c>
      <c r="B182">
        <v>2016</v>
      </c>
      <c r="C182">
        <v>7.9</v>
      </c>
      <c r="D182">
        <v>20</v>
      </c>
      <c r="E182">
        <v>1</v>
      </c>
      <c r="F182">
        <v>4.1</v>
      </c>
      <c r="G182" t="s">
        <v>53</v>
      </c>
      <c r="H182">
        <f t="shared" si="38"/>
        <v>1</v>
      </c>
      <c r="I182">
        <v>7.69</v>
      </c>
      <c r="J182">
        <v>362</v>
      </c>
      <c r="K182">
        <v>83</v>
      </c>
      <c r="L182">
        <v>0.442</v>
      </c>
      <c r="M182">
        <v>0</v>
      </c>
      <c r="N182">
        <v>0</v>
      </c>
      <c r="O182">
        <v>1</v>
      </c>
      <c r="P182">
        <v>1.97</v>
      </c>
      <c r="Q182">
        <v>1</v>
      </c>
      <c r="R182">
        <v>1.97</v>
      </c>
      <c r="S182">
        <v>0</v>
      </c>
      <c r="T182" s="1">
        <f t="shared" si="39"/>
        <v>0</v>
      </c>
      <c r="U182" s="1">
        <f t="shared" si="40"/>
        <v>0</v>
      </c>
      <c r="V182" s="1">
        <f t="shared" si="41"/>
        <v>0</v>
      </c>
      <c r="W182" s="1">
        <f t="shared" si="42"/>
        <v>0</v>
      </c>
      <c r="X182" s="1">
        <f t="shared" si="43"/>
        <v>0</v>
      </c>
      <c r="Y182" s="1">
        <f t="shared" si="44"/>
        <v>0</v>
      </c>
      <c r="Z182" s="1">
        <f t="shared" si="45"/>
        <v>0</v>
      </c>
      <c r="AA182" s="1">
        <f t="shared" si="46"/>
        <v>0</v>
      </c>
      <c r="AB182" s="1">
        <f t="shared" si="47"/>
        <v>0</v>
      </c>
      <c r="AC182" s="1">
        <f t="shared" si="48"/>
        <v>0</v>
      </c>
      <c r="AD182" s="1">
        <f t="shared" si="49"/>
        <v>1</v>
      </c>
      <c r="AE182" s="1">
        <f t="shared" si="50"/>
        <v>0</v>
      </c>
      <c r="AF182" s="1">
        <f t="shared" si="51"/>
        <v>0</v>
      </c>
      <c r="AG182" s="1">
        <f t="shared" si="52"/>
        <v>0</v>
      </c>
      <c r="AH182" s="1">
        <f t="shared" si="53"/>
        <v>0</v>
      </c>
      <c r="AI182" s="1">
        <f t="shared" si="54"/>
        <v>0</v>
      </c>
      <c r="AJ182" s="1">
        <f t="shared" si="55"/>
        <v>0</v>
      </c>
      <c r="AK182" s="1">
        <f t="shared" si="56"/>
        <v>0</v>
      </c>
    </row>
    <row r="183" spans="1:37">
      <c r="A183">
        <v>182</v>
      </c>
      <c r="B183">
        <v>2017</v>
      </c>
      <c r="C183">
        <v>14</v>
      </c>
      <c r="D183">
        <v>0</v>
      </c>
      <c r="E183">
        <v>1</v>
      </c>
      <c r="F183">
        <v>4.3</v>
      </c>
      <c r="G183" t="s">
        <v>53</v>
      </c>
      <c r="H183">
        <f t="shared" si="38"/>
        <v>1</v>
      </c>
      <c r="I183">
        <v>2.36</v>
      </c>
      <c r="J183">
        <v>255</v>
      </c>
      <c r="K183">
        <v>63</v>
      </c>
      <c r="L183">
        <v>0.5585</v>
      </c>
      <c r="M183">
        <v>0</v>
      </c>
      <c r="N183">
        <v>0</v>
      </c>
      <c r="O183">
        <v>1</v>
      </c>
      <c r="P183">
        <v>9.56</v>
      </c>
      <c r="Q183">
        <v>0</v>
      </c>
      <c r="R183">
        <v>23.95</v>
      </c>
      <c r="S183">
        <v>1</v>
      </c>
      <c r="T183" s="1">
        <f t="shared" si="39"/>
        <v>0</v>
      </c>
      <c r="U183" s="1">
        <f t="shared" si="40"/>
        <v>0</v>
      </c>
      <c r="V183" s="1">
        <f t="shared" si="41"/>
        <v>0</v>
      </c>
      <c r="W183" s="1">
        <f t="shared" si="42"/>
        <v>0</v>
      </c>
      <c r="X183" s="1">
        <f t="shared" si="43"/>
        <v>0</v>
      </c>
      <c r="Y183" s="1">
        <f t="shared" si="44"/>
        <v>0</v>
      </c>
      <c r="Z183" s="1">
        <f t="shared" si="45"/>
        <v>0</v>
      </c>
      <c r="AA183" s="1">
        <f t="shared" si="46"/>
        <v>0</v>
      </c>
      <c r="AB183" s="1">
        <f t="shared" si="47"/>
        <v>0</v>
      </c>
      <c r="AC183" s="1">
        <f t="shared" si="48"/>
        <v>0</v>
      </c>
      <c r="AD183" s="1">
        <f t="shared" si="49"/>
        <v>1</v>
      </c>
      <c r="AE183" s="1">
        <f t="shared" si="50"/>
        <v>0</v>
      </c>
      <c r="AF183" s="1">
        <f t="shared" si="51"/>
        <v>0</v>
      </c>
      <c r="AG183" s="1">
        <f t="shared" si="52"/>
        <v>0</v>
      </c>
      <c r="AH183" s="1">
        <f t="shared" si="53"/>
        <v>0</v>
      </c>
      <c r="AI183" s="1">
        <f t="shared" si="54"/>
        <v>0</v>
      </c>
      <c r="AJ183" s="1">
        <f t="shared" si="55"/>
        <v>0</v>
      </c>
      <c r="AK183" s="1">
        <f t="shared" si="56"/>
        <v>0</v>
      </c>
    </row>
    <row r="184" spans="1:37">
      <c r="A184">
        <v>183</v>
      </c>
      <c r="B184">
        <v>2017</v>
      </c>
      <c r="C184">
        <v>4.4</v>
      </c>
      <c r="D184">
        <v>0</v>
      </c>
      <c r="E184">
        <v>1</v>
      </c>
      <c r="F184">
        <v>3.6</v>
      </c>
      <c r="G184" t="s">
        <v>53</v>
      </c>
      <c r="H184">
        <f t="shared" si="38"/>
        <v>1</v>
      </c>
      <c r="I184">
        <v>52.5</v>
      </c>
      <c r="J184">
        <v>145</v>
      </c>
      <c r="K184">
        <v>68</v>
      </c>
      <c r="L184">
        <v>0.0294</v>
      </c>
      <c r="M184">
        <v>0</v>
      </c>
      <c r="N184">
        <v>0</v>
      </c>
      <c r="O184">
        <v>1</v>
      </c>
      <c r="P184">
        <v>1.48</v>
      </c>
      <c r="Q184">
        <v>1</v>
      </c>
      <c r="R184">
        <v>1.48</v>
      </c>
      <c r="S184">
        <v>0</v>
      </c>
      <c r="T184" s="1">
        <f t="shared" si="39"/>
        <v>0</v>
      </c>
      <c r="U184" s="1">
        <f t="shared" si="40"/>
        <v>0</v>
      </c>
      <c r="V184" s="1">
        <f t="shared" si="41"/>
        <v>0</v>
      </c>
      <c r="W184" s="1">
        <f t="shared" si="42"/>
        <v>0</v>
      </c>
      <c r="X184" s="1">
        <f t="shared" si="43"/>
        <v>0</v>
      </c>
      <c r="Y184" s="1">
        <f t="shared" si="44"/>
        <v>0</v>
      </c>
      <c r="Z184" s="1">
        <f t="shared" si="45"/>
        <v>0</v>
      </c>
      <c r="AA184" s="1">
        <f t="shared" si="46"/>
        <v>0</v>
      </c>
      <c r="AB184" s="1">
        <f t="shared" si="47"/>
        <v>0</v>
      </c>
      <c r="AC184" s="1">
        <f t="shared" si="48"/>
        <v>0</v>
      </c>
      <c r="AD184" s="1">
        <f t="shared" si="49"/>
        <v>1</v>
      </c>
      <c r="AE184" s="1">
        <f t="shared" si="50"/>
        <v>0</v>
      </c>
      <c r="AF184" s="1">
        <f t="shared" si="51"/>
        <v>0</v>
      </c>
      <c r="AG184" s="1">
        <f t="shared" si="52"/>
        <v>0</v>
      </c>
      <c r="AH184" s="1">
        <f t="shared" si="53"/>
        <v>0</v>
      </c>
      <c r="AI184" s="1">
        <f t="shared" si="54"/>
        <v>0</v>
      </c>
      <c r="AJ184" s="1">
        <f t="shared" si="55"/>
        <v>0</v>
      </c>
      <c r="AK184" s="1">
        <f t="shared" si="56"/>
        <v>0</v>
      </c>
    </row>
    <row r="185" spans="1:37">
      <c r="A185">
        <v>184</v>
      </c>
      <c r="B185">
        <v>2016</v>
      </c>
      <c r="C185">
        <v>15.8</v>
      </c>
      <c r="D185">
        <v>100</v>
      </c>
      <c r="E185">
        <v>1</v>
      </c>
      <c r="F185">
        <v>3.9</v>
      </c>
      <c r="G185" t="s">
        <v>53</v>
      </c>
      <c r="H185">
        <f t="shared" si="38"/>
        <v>1</v>
      </c>
      <c r="I185">
        <v>11.89</v>
      </c>
      <c r="J185">
        <v>229</v>
      </c>
      <c r="K185">
        <v>68</v>
      </c>
      <c r="L185">
        <v>0.0229</v>
      </c>
      <c r="M185">
        <v>0</v>
      </c>
      <c r="N185">
        <v>0</v>
      </c>
      <c r="O185">
        <v>1</v>
      </c>
      <c r="P185">
        <v>1.77</v>
      </c>
      <c r="Q185">
        <v>1</v>
      </c>
      <c r="R185">
        <v>14.13</v>
      </c>
      <c r="S185">
        <v>0</v>
      </c>
      <c r="T185" s="1">
        <f t="shared" si="39"/>
        <v>0</v>
      </c>
      <c r="U185" s="1">
        <f t="shared" si="40"/>
        <v>0</v>
      </c>
      <c r="V185" s="1">
        <f t="shared" si="41"/>
        <v>0</v>
      </c>
      <c r="W185" s="1">
        <f t="shared" si="42"/>
        <v>0</v>
      </c>
      <c r="X185" s="1">
        <f t="shared" si="43"/>
        <v>0</v>
      </c>
      <c r="Y185" s="1">
        <f t="shared" si="44"/>
        <v>0</v>
      </c>
      <c r="Z185" s="1">
        <f t="shared" si="45"/>
        <v>0</v>
      </c>
      <c r="AA185" s="1">
        <f t="shared" si="46"/>
        <v>0</v>
      </c>
      <c r="AB185" s="1">
        <f t="shared" si="47"/>
        <v>0</v>
      </c>
      <c r="AC185" s="1">
        <f t="shared" si="48"/>
        <v>0</v>
      </c>
      <c r="AD185" s="1">
        <f t="shared" si="49"/>
        <v>1</v>
      </c>
      <c r="AE185" s="1">
        <f t="shared" si="50"/>
        <v>0</v>
      </c>
      <c r="AF185" s="1">
        <f t="shared" si="51"/>
        <v>0</v>
      </c>
      <c r="AG185" s="1">
        <f t="shared" si="52"/>
        <v>0</v>
      </c>
      <c r="AH185" s="1">
        <f t="shared" si="53"/>
        <v>0</v>
      </c>
      <c r="AI185" s="1">
        <f t="shared" si="54"/>
        <v>0</v>
      </c>
      <c r="AJ185" s="1">
        <f t="shared" si="55"/>
        <v>0</v>
      </c>
      <c r="AK185" s="1">
        <f t="shared" si="56"/>
        <v>0</v>
      </c>
    </row>
    <row r="186" spans="1:37">
      <c r="A186">
        <v>185</v>
      </c>
      <c r="B186">
        <v>2016</v>
      </c>
      <c r="C186">
        <v>6.1</v>
      </c>
      <c r="D186">
        <v>0</v>
      </c>
      <c r="E186">
        <v>1</v>
      </c>
      <c r="F186">
        <v>3.1</v>
      </c>
      <c r="G186" t="s">
        <v>53</v>
      </c>
      <c r="H186">
        <f t="shared" si="38"/>
        <v>1</v>
      </c>
      <c r="I186">
        <v>4.25</v>
      </c>
      <c r="J186">
        <v>424</v>
      </c>
      <c r="K186">
        <v>73</v>
      </c>
      <c r="L186">
        <v>0.4333</v>
      </c>
      <c r="M186">
        <v>0</v>
      </c>
      <c r="N186">
        <v>1</v>
      </c>
      <c r="O186">
        <v>1</v>
      </c>
      <c r="P186">
        <v>0.92</v>
      </c>
      <c r="Q186">
        <v>1</v>
      </c>
      <c r="R186">
        <v>9.1</v>
      </c>
      <c r="S186">
        <v>0</v>
      </c>
      <c r="T186" s="1">
        <f t="shared" si="39"/>
        <v>0</v>
      </c>
      <c r="U186" s="1">
        <f t="shared" si="40"/>
        <v>0</v>
      </c>
      <c r="V186" s="1">
        <f t="shared" si="41"/>
        <v>0</v>
      </c>
      <c r="W186" s="1">
        <f t="shared" si="42"/>
        <v>0</v>
      </c>
      <c r="X186" s="1">
        <f t="shared" si="43"/>
        <v>0</v>
      </c>
      <c r="Y186" s="1">
        <f t="shared" si="44"/>
        <v>0</v>
      </c>
      <c r="Z186" s="1">
        <f t="shared" si="45"/>
        <v>0</v>
      </c>
      <c r="AA186" s="1">
        <f t="shared" si="46"/>
        <v>0</v>
      </c>
      <c r="AB186" s="1">
        <f t="shared" si="47"/>
        <v>0</v>
      </c>
      <c r="AC186" s="1">
        <f t="shared" si="48"/>
        <v>0</v>
      </c>
      <c r="AD186" s="1">
        <f t="shared" si="49"/>
        <v>1</v>
      </c>
      <c r="AE186" s="1">
        <f t="shared" si="50"/>
        <v>0</v>
      </c>
      <c r="AF186" s="1">
        <f t="shared" si="51"/>
        <v>0</v>
      </c>
      <c r="AG186" s="1">
        <f t="shared" si="52"/>
        <v>0</v>
      </c>
      <c r="AH186" s="1">
        <f t="shared" si="53"/>
        <v>0</v>
      </c>
      <c r="AI186" s="1">
        <f t="shared" si="54"/>
        <v>0</v>
      </c>
      <c r="AJ186" s="1">
        <f t="shared" si="55"/>
        <v>0</v>
      </c>
      <c r="AK186" s="1">
        <f t="shared" si="56"/>
        <v>0</v>
      </c>
    </row>
    <row r="187" spans="1:37">
      <c r="A187">
        <v>186</v>
      </c>
      <c r="B187">
        <v>2017</v>
      </c>
      <c r="C187">
        <v>6.1</v>
      </c>
      <c r="D187">
        <v>75</v>
      </c>
      <c r="E187">
        <v>1</v>
      </c>
      <c r="F187">
        <v>4</v>
      </c>
      <c r="G187" t="s">
        <v>53</v>
      </c>
      <c r="H187">
        <f t="shared" si="38"/>
        <v>1</v>
      </c>
      <c r="I187">
        <v>6.41</v>
      </c>
      <c r="J187">
        <v>245</v>
      </c>
      <c r="K187">
        <v>63</v>
      </c>
      <c r="L187">
        <v>0.258</v>
      </c>
      <c r="M187">
        <v>0</v>
      </c>
      <c r="N187">
        <v>0</v>
      </c>
      <c r="O187">
        <v>1</v>
      </c>
      <c r="P187">
        <v>1.35</v>
      </c>
      <c r="Q187">
        <v>1</v>
      </c>
      <c r="R187">
        <v>18.46</v>
      </c>
      <c r="S187">
        <v>0</v>
      </c>
      <c r="T187" s="1">
        <f t="shared" si="39"/>
        <v>0</v>
      </c>
      <c r="U187" s="1">
        <f t="shared" si="40"/>
        <v>0</v>
      </c>
      <c r="V187" s="1">
        <f t="shared" si="41"/>
        <v>0</v>
      </c>
      <c r="W187" s="1">
        <f t="shared" si="42"/>
        <v>0</v>
      </c>
      <c r="X187" s="1">
        <f t="shared" si="43"/>
        <v>0</v>
      </c>
      <c r="Y187" s="1">
        <f t="shared" si="44"/>
        <v>0</v>
      </c>
      <c r="Z187" s="1">
        <f t="shared" si="45"/>
        <v>0</v>
      </c>
      <c r="AA187" s="1">
        <f t="shared" si="46"/>
        <v>0</v>
      </c>
      <c r="AB187" s="1">
        <f t="shared" si="47"/>
        <v>0</v>
      </c>
      <c r="AC187" s="1">
        <f t="shared" si="48"/>
        <v>0</v>
      </c>
      <c r="AD187" s="1">
        <f t="shared" si="49"/>
        <v>1</v>
      </c>
      <c r="AE187" s="1">
        <f t="shared" si="50"/>
        <v>0</v>
      </c>
      <c r="AF187" s="1">
        <f t="shared" si="51"/>
        <v>0</v>
      </c>
      <c r="AG187" s="1">
        <f t="shared" si="52"/>
        <v>0</v>
      </c>
      <c r="AH187" s="1">
        <f t="shared" si="53"/>
        <v>0</v>
      </c>
      <c r="AI187" s="1">
        <f t="shared" si="54"/>
        <v>0</v>
      </c>
      <c r="AJ187" s="1">
        <f t="shared" si="55"/>
        <v>0</v>
      </c>
      <c r="AK187" s="1">
        <f t="shared" si="56"/>
        <v>0</v>
      </c>
    </row>
    <row r="188" spans="1:37">
      <c r="A188">
        <v>187</v>
      </c>
      <c r="B188">
        <v>2016</v>
      </c>
      <c r="C188">
        <v>7.9</v>
      </c>
      <c r="D188">
        <v>2.5</v>
      </c>
      <c r="E188">
        <v>1</v>
      </c>
      <c r="F188">
        <v>3</v>
      </c>
      <c r="G188" t="s">
        <v>53</v>
      </c>
      <c r="H188">
        <f t="shared" si="38"/>
        <v>1</v>
      </c>
      <c r="I188">
        <v>3.79</v>
      </c>
      <c r="J188">
        <v>531</v>
      </c>
      <c r="K188">
        <v>63</v>
      </c>
      <c r="L188">
        <v>0.0909</v>
      </c>
      <c r="M188">
        <v>0</v>
      </c>
      <c r="N188">
        <v>1</v>
      </c>
      <c r="O188">
        <v>1</v>
      </c>
      <c r="P188">
        <v>0.33</v>
      </c>
      <c r="Q188">
        <v>1</v>
      </c>
      <c r="R188">
        <v>0.33</v>
      </c>
      <c r="S188">
        <v>0</v>
      </c>
      <c r="T188" s="1">
        <f t="shared" si="39"/>
        <v>0</v>
      </c>
      <c r="U188" s="1">
        <f t="shared" si="40"/>
        <v>0</v>
      </c>
      <c r="V188" s="1">
        <f t="shared" si="41"/>
        <v>0</v>
      </c>
      <c r="W188" s="1">
        <f t="shared" si="42"/>
        <v>0</v>
      </c>
      <c r="X188" s="1">
        <f t="shared" si="43"/>
        <v>0</v>
      </c>
      <c r="Y188" s="1">
        <f t="shared" si="44"/>
        <v>0</v>
      </c>
      <c r="Z188" s="1">
        <f t="shared" si="45"/>
        <v>0</v>
      </c>
      <c r="AA188" s="1">
        <f t="shared" si="46"/>
        <v>0</v>
      </c>
      <c r="AB188" s="1">
        <f t="shared" si="47"/>
        <v>0</v>
      </c>
      <c r="AC188" s="1">
        <f t="shared" si="48"/>
        <v>0</v>
      </c>
      <c r="AD188" s="1">
        <f t="shared" si="49"/>
        <v>1</v>
      </c>
      <c r="AE188" s="1">
        <f t="shared" si="50"/>
        <v>0</v>
      </c>
      <c r="AF188" s="1">
        <f t="shared" si="51"/>
        <v>0</v>
      </c>
      <c r="AG188" s="1">
        <f t="shared" si="52"/>
        <v>0</v>
      </c>
      <c r="AH188" s="1">
        <f t="shared" si="53"/>
        <v>0</v>
      </c>
      <c r="AI188" s="1">
        <f t="shared" si="54"/>
        <v>0</v>
      </c>
      <c r="AJ188" s="1">
        <f t="shared" si="55"/>
        <v>0</v>
      </c>
      <c r="AK188" s="1">
        <f t="shared" si="56"/>
        <v>0</v>
      </c>
    </row>
    <row r="189" spans="1:37">
      <c r="A189">
        <v>188</v>
      </c>
      <c r="B189">
        <v>2017</v>
      </c>
      <c r="C189">
        <v>11.4</v>
      </c>
      <c r="D189">
        <v>0</v>
      </c>
      <c r="E189">
        <v>1</v>
      </c>
      <c r="F189">
        <v>3.4</v>
      </c>
      <c r="G189" t="s">
        <v>53</v>
      </c>
      <c r="H189">
        <f t="shared" si="38"/>
        <v>1</v>
      </c>
      <c r="I189">
        <v>3.31</v>
      </c>
      <c r="J189">
        <v>438</v>
      </c>
      <c r="K189">
        <v>78</v>
      </c>
      <c r="L189">
        <v>0.1052</v>
      </c>
      <c r="M189">
        <v>0</v>
      </c>
      <c r="N189">
        <v>1</v>
      </c>
      <c r="O189">
        <v>1</v>
      </c>
      <c r="P189">
        <v>3.22</v>
      </c>
      <c r="Q189">
        <v>1</v>
      </c>
      <c r="R189">
        <v>4.5</v>
      </c>
      <c r="S189">
        <v>0</v>
      </c>
      <c r="T189" s="1">
        <f t="shared" si="39"/>
        <v>0</v>
      </c>
      <c r="U189" s="1">
        <f t="shared" si="40"/>
        <v>0</v>
      </c>
      <c r="V189" s="1">
        <f t="shared" si="41"/>
        <v>0</v>
      </c>
      <c r="W189" s="1">
        <f t="shared" si="42"/>
        <v>0</v>
      </c>
      <c r="X189" s="1">
        <f t="shared" si="43"/>
        <v>0</v>
      </c>
      <c r="Y189" s="1">
        <f t="shared" si="44"/>
        <v>0</v>
      </c>
      <c r="Z189" s="1">
        <f t="shared" si="45"/>
        <v>0</v>
      </c>
      <c r="AA189" s="1">
        <f t="shared" si="46"/>
        <v>0</v>
      </c>
      <c r="AB189" s="1">
        <f t="shared" si="47"/>
        <v>0</v>
      </c>
      <c r="AC189" s="1">
        <f t="shared" si="48"/>
        <v>0</v>
      </c>
      <c r="AD189" s="1">
        <f t="shared" si="49"/>
        <v>1</v>
      </c>
      <c r="AE189" s="1">
        <f t="shared" si="50"/>
        <v>0</v>
      </c>
      <c r="AF189" s="1">
        <f t="shared" si="51"/>
        <v>0</v>
      </c>
      <c r="AG189" s="1">
        <f t="shared" si="52"/>
        <v>0</v>
      </c>
      <c r="AH189" s="1">
        <f t="shared" si="53"/>
        <v>0</v>
      </c>
      <c r="AI189" s="1">
        <f t="shared" si="54"/>
        <v>0</v>
      </c>
      <c r="AJ189" s="1">
        <f t="shared" si="55"/>
        <v>0</v>
      </c>
      <c r="AK189" s="1">
        <f t="shared" si="56"/>
        <v>0</v>
      </c>
    </row>
    <row r="190" spans="1:37">
      <c r="A190">
        <v>189</v>
      </c>
      <c r="B190">
        <v>2016</v>
      </c>
      <c r="C190">
        <v>24.6</v>
      </c>
      <c r="D190">
        <v>70</v>
      </c>
      <c r="E190">
        <v>1</v>
      </c>
      <c r="F190">
        <v>3.9</v>
      </c>
      <c r="G190" t="s">
        <v>53</v>
      </c>
      <c r="H190">
        <f t="shared" si="38"/>
        <v>1</v>
      </c>
      <c r="I190">
        <v>3.94</v>
      </c>
      <c r="J190">
        <v>448</v>
      </c>
      <c r="K190">
        <v>73</v>
      </c>
      <c r="L190">
        <v>0.2792</v>
      </c>
      <c r="M190">
        <v>0</v>
      </c>
      <c r="N190">
        <v>0</v>
      </c>
      <c r="O190">
        <v>1</v>
      </c>
      <c r="P190">
        <v>9.69</v>
      </c>
      <c r="Q190">
        <v>1</v>
      </c>
      <c r="R190">
        <v>13.04</v>
      </c>
      <c r="S190">
        <v>1</v>
      </c>
      <c r="T190" s="1">
        <f t="shared" si="39"/>
        <v>0</v>
      </c>
      <c r="U190" s="1">
        <f t="shared" si="40"/>
        <v>0</v>
      </c>
      <c r="V190" s="1">
        <f t="shared" si="41"/>
        <v>0</v>
      </c>
      <c r="W190" s="1">
        <f t="shared" si="42"/>
        <v>0</v>
      </c>
      <c r="X190" s="1">
        <f t="shared" si="43"/>
        <v>0</v>
      </c>
      <c r="Y190" s="1">
        <f t="shared" si="44"/>
        <v>0</v>
      </c>
      <c r="Z190" s="1">
        <f t="shared" si="45"/>
        <v>0</v>
      </c>
      <c r="AA190" s="1">
        <f t="shared" si="46"/>
        <v>0</v>
      </c>
      <c r="AB190" s="1">
        <f t="shared" si="47"/>
        <v>0</v>
      </c>
      <c r="AC190" s="1">
        <f t="shared" si="48"/>
        <v>0</v>
      </c>
      <c r="AD190" s="1">
        <f t="shared" si="49"/>
        <v>1</v>
      </c>
      <c r="AE190" s="1">
        <f t="shared" si="50"/>
        <v>0</v>
      </c>
      <c r="AF190" s="1">
        <f t="shared" si="51"/>
        <v>0</v>
      </c>
      <c r="AG190" s="1">
        <f t="shared" si="52"/>
        <v>0</v>
      </c>
      <c r="AH190" s="1">
        <f t="shared" si="53"/>
        <v>0</v>
      </c>
      <c r="AI190" s="1">
        <f t="shared" si="54"/>
        <v>0</v>
      </c>
      <c r="AJ190" s="1">
        <f t="shared" si="55"/>
        <v>0</v>
      </c>
      <c r="AK190" s="1">
        <f t="shared" si="56"/>
        <v>0</v>
      </c>
    </row>
    <row r="191" spans="1:37">
      <c r="A191">
        <v>190</v>
      </c>
      <c r="B191">
        <v>2016</v>
      </c>
      <c r="C191">
        <v>7</v>
      </c>
      <c r="D191">
        <v>80</v>
      </c>
      <c r="E191">
        <v>0</v>
      </c>
      <c r="F191">
        <v>3.6</v>
      </c>
      <c r="G191" t="s">
        <v>53</v>
      </c>
      <c r="H191">
        <f t="shared" si="38"/>
        <v>1</v>
      </c>
      <c r="I191">
        <v>4.07</v>
      </c>
      <c r="J191">
        <v>212</v>
      </c>
      <c r="K191">
        <v>73</v>
      </c>
      <c r="L191">
        <v>0.0102</v>
      </c>
      <c r="M191">
        <v>0</v>
      </c>
      <c r="N191">
        <v>0</v>
      </c>
      <c r="O191">
        <v>1</v>
      </c>
      <c r="P191">
        <v>7.33</v>
      </c>
      <c r="Q191">
        <v>1</v>
      </c>
      <c r="R191">
        <v>13.77</v>
      </c>
      <c r="S191">
        <v>1</v>
      </c>
      <c r="T191" s="1">
        <f t="shared" si="39"/>
        <v>0</v>
      </c>
      <c r="U191" s="1">
        <f t="shared" si="40"/>
        <v>0</v>
      </c>
      <c r="V191" s="1">
        <f t="shared" si="41"/>
        <v>0</v>
      </c>
      <c r="W191" s="1">
        <f t="shared" si="42"/>
        <v>0</v>
      </c>
      <c r="X191" s="1">
        <f t="shared" si="43"/>
        <v>0</v>
      </c>
      <c r="Y191" s="1">
        <f t="shared" si="44"/>
        <v>0</v>
      </c>
      <c r="Z191" s="1">
        <f t="shared" si="45"/>
        <v>0</v>
      </c>
      <c r="AA191" s="1">
        <f t="shared" si="46"/>
        <v>0</v>
      </c>
      <c r="AB191" s="1">
        <f t="shared" si="47"/>
        <v>0</v>
      </c>
      <c r="AC191" s="1">
        <f t="shared" si="48"/>
        <v>0</v>
      </c>
      <c r="AD191" s="1">
        <f t="shared" si="49"/>
        <v>1</v>
      </c>
      <c r="AE191" s="1">
        <f t="shared" si="50"/>
        <v>0</v>
      </c>
      <c r="AF191" s="1">
        <f t="shared" si="51"/>
        <v>0</v>
      </c>
      <c r="AG191" s="1">
        <f t="shared" si="52"/>
        <v>0</v>
      </c>
      <c r="AH191" s="1">
        <f t="shared" si="53"/>
        <v>0</v>
      </c>
      <c r="AI191" s="1">
        <f t="shared" si="54"/>
        <v>0</v>
      </c>
      <c r="AJ191" s="1">
        <f t="shared" si="55"/>
        <v>0</v>
      </c>
      <c r="AK191" s="1">
        <f t="shared" si="56"/>
        <v>0</v>
      </c>
    </row>
    <row r="192" spans="1:37">
      <c r="A192">
        <v>191</v>
      </c>
      <c r="B192">
        <v>2016</v>
      </c>
      <c r="C192">
        <v>7.9</v>
      </c>
      <c r="E192">
        <v>1</v>
      </c>
      <c r="F192">
        <v>3.9</v>
      </c>
      <c r="G192" t="s">
        <v>53</v>
      </c>
      <c r="H192">
        <f t="shared" si="38"/>
        <v>1</v>
      </c>
      <c r="I192">
        <v>6.91</v>
      </c>
      <c r="J192">
        <v>358</v>
      </c>
      <c r="K192">
        <v>58</v>
      </c>
      <c r="L192">
        <v>0.0016</v>
      </c>
      <c r="M192">
        <v>0</v>
      </c>
      <c r="N192">
        <v>0</v>
      </c>
      <c r="O192">
        <v>1</v>
      </c>
      <c r="P192">
        <v>1.68</v>
      </c>
      <c r="Q192">
        <v>1</v>
      </c>
      <c r="R192">
        <v>4.17</v>
      </c>
      <c r="S192">
        <v>0</v>
      </c>
      <c r="T192" s="1">
        <f t="shared" si="39"/>
        <v>0</v>
      </c>
      <c r="U192" s="1">
        <f t="shared" si="40"/>
        <v>0</v>
      </c>
      <c r="V192" s="1">
        <f t="shared" si="41"/>
        <v>0</v>
      </c>
      <c r="W192" s="1">
        <f t="shared" si="42"/>
        <v>0</v>
      </c>
      <c r="X192" s="1">
        <f t="shared" si="43"/>
        <v>0</v>
      </c>
      <c r="Y192" s="1">
        <f t="shared" si="44"/>
        <v>0</v>
      </c>
      <c r="Z192" s="1">
        <f t="shared" si="45"/>
        <v>0</v>
      </c>
      <c r="AA192" s="1">
        <f t="shared" si="46"/>
        <v>0</v>
      </c>
      <c r="AB192" s="1">
        <f t="shared" si="47"/>
        <v>0</v>
      </c>
      <c r="AC192" s="1">
        <f t="shared" si="48"/>
        <v>0</v>
      </c>
      <c r="AD192" s="1">
        <f t="shared" si="49"/>
        <v>1</v>
      </c>
      <c r="AE192" s="1">
        <f t="shared" si="50"/>
        <v>0</v>
      </c>
      <c r="AF192" s="1">
        <f t="shared" si="51"/>
        <v>0</v>
      </c>
      <c r="AG192" s="1">
        <f t="shared" si="52"/>
        <v>0</v>
      </c>
      <c r="AH192" s="1">
        <f t="shared" si="53"/>
        <v>0</v>
      </c>
      <c r="AI192" s="1">
        <f t="shared" si="54"/>
        <v>0</v>
      </c>
      <c r="AJ192" s="1">
        <f t="shared" si="55"/>
        <v>0</v>
      </c>
      <c r="AK192" s="1">
        <f t="shared" si="56"/>
        <v>0</v>
      </c>
    </row>
    <row r="193" spans="1:37">
      <c r="A193">
        <v>192</v>
      </c>
      <c r="B193">
        <v>2017</v>
      </c>
      <c r="C193">
        <v>9.7</v>
      </c>
      <c r="E193">
        <v>1</v>
      </c>
      <c r="F193">
        <v>3.5</v>
      </c>
      <c r="G193" t="s">
        <v>53</v>
      </c>
      <c r="H193">
        <f t="shared" si="38"/>
        <v>1</v>
      </c>
      <c r="I193">
        <v>3.07</v>
      </c>
      <c r="J193">
        <v>172</v>
      </c>
      <c r="K193">
        <v>73</v>
      </c>
      <c r="L193">
        <v>0.4624</v>
      </c>
      <c r="M193">
        <v>0</v>
      </c>
      <c r="N193">
        <v>0</v>
      </c>
      <c r="O193">
        <v>0</v>
      </c>
      <c r="P193">
        <v>19.32</v>
      </c>
      <c r="Q193">
        <v>0</v>
      </c>
      <c r="R193">
        <v>21.26</v>
      </c>
      <c r="S193">
        <v>1</v>
      </c>
      <c r="T193" s="1">
        <f t="shared" si="39"/>
        <v>0</v>
      </c>
      <c r="U193" s="1">
        <f t="shared" si="40"/>
        <v>0</v>
      </c>
      <c r="V193" s="1">
        <f t="shared" si="41"/>
        <v>0</v>
      </c>
      <c r="W193" s="1">
        <f t="shared" si="42"/>
        <v>0</v>
      </c>
      <c r="X193" s="1">
        <f t="shared" si="43"/>
        <v>0</v>
      </c>
      <c r="Y193" s="1">
        <f t="shared" si="44"/>
        <v>0</v>
      </c>
      <c r="Z193" s="1">
        <f t="shared" si="45"/>
        <v>0</v>
      </c>
      <c r="AA193" s="1">
        <f t="shared" si="46"/>
        <v>0</v>
      </c>
      <c r="AB193" s="1">
        <f t="shared" si="47"/>
        <v>0</v>
      </c>
      <c r="AC193" s="1">
        <f t="shared" si="48"/>
        <v>0</v>
      </c>
      <c r="AD193" s="1">
        <f t="shared" si="49"/>
        <v>1</v>
      </c>
      <c r="AE193" s="1">
        <f t="shared" si="50"/>
        <v>0</v>
      </c>
      <c r="AF193" s="1">
        <f t="shared" si="51"/>
        <v>0</v>
      </c>
      <c r="AG193" s="1">
        <f t="shared" si="52"/>
        <v>0</v>
      </c>
      <c r="AH193" s="1">
        <f t="shared" si="53"/>
        <v>0</v>
      </c>
      <c r="AI193" s="1">
        <f t="shared" si="54"/>
        <v>0</v>
      </c>
      <c r="AJ193" s="1">
        <f t="shared" si="55"/>
        <v>0</v>
      </c>
      <c r="AK193" s="1">
        <f t="shared" si="56"/>
        <v>0</v>
      </c>
    </row>
    <row r="194" spans="1:37">
      <c r="A194">
        <v>193</v>
      </c>
      <c r="B194">
        <v>2017</v>
      </c>
      <c r="C194">
        <v>12.3</v>
      </c>
      <c r="D194">
        <v>0</v>
      </c>
      <c r="E194">
        <v>1</v>
      </c>
      <c r="F194">
        <v>2.6</v>
      </c>
      <c r="G194" t="s">
        <v>53</v>
      </c>
      <c r="H194">
        <f t="shared" si="38"/>
        <v>1</v>
      </c>
      <c r="I194">
        <v>6.2</v>
      </c>
      <c r="J194">
        <v>267</v>
      </c>
      <c r="K194">
        <v>73</v>
      </c>
      <c r="L194">
        <v>0.5184</v>
      </c>
      <c r="M194">
        <v>0</v>
      </c>
      <c r="N194">
        <v>1</v>
      </c>
      <c r="O194">
        <v>1</v>
      </c>
      <c r="P194">
        <v>3.94</v>
      </c>
      <c r="Q194">
        <v>1</v>
      </c>
      <c r="R194">
        <v>7.13</v>
      </c>
      <c r="S194">
        <v>0</v>
      </c>
      <c r="T194" s="1">
        <f t="shared" si="39"/>
        <v>0</v>
      </c>
      <c r="U194" s="1">
        <f t="shared" si="40"/>
        <v>0</v>
      </c>
      <c r="V194" s="1">
        <f t="shared" si="41"/>
        <v>0</v>
      </c>
      <c r="W194" s="1">
        <f t="shared" si="42"/>
        <v>0</v>
      </c>
      <c r="X194" s="1">
        <f t="shared" si="43"/>
        <v>0</v>
      </c>
      <c r="Y194" s="1">
        <f t="shared" si="44"/>
        <v>0</v>
      </c>
      <c r="Z194" s="1">
        <f t="shared" si="45"/>
        <v>0</v>
      </c>
      <c r="AA194" s="1">
        <f t="shared" si="46"/>
        <v>0</v>
      </c>
      <c r="AB194" s="1">
        <f t="shared" si="47"/>
        <v>0</v>
      </c>
      <c r="AC194" s="1">
        <f t="shared" si="48"/>
        <v>0</v>
      </c>
      <c r="AD194" s="1">
        <f t="shared" si="49"/>
        <v>1</v>
      </c>
      <c r="AE194" s="1">
        <f t="shared" si="50"/>
        <v>0</v>
      </c>
      <c r="AF194" s="1">
        <f t="shared" si="51"/>
        <v>0</v>
      </c>
      <c r="AG194" s="1">
        <f t="shared" si="52"/>
        <v>0</v>
      </c>
      <c r="AH194" s="1">
        <f t="shared" si="53"/>
        <v>0</v>
      </c>
      <c r="AI194" s="1">
        <f t="shared" si="54"/>
        <v>0</v>
      </c>
      <c r="AJ194" s="1">
        <f t="shared" si="55"/>
        <v>0</v>
      </c>
      <c r="AK194" s="1">
        <f t="shared" si="56"/>
        <v>0</v>
      </c>
    </row>
    <row r="195" spans="1:37">
      <c r="A195">
        <v>194</v>
      </c>
      <c r="B195">
        <v>2016</v>
      </c>
      <c r="C195">
        <v>21.9</v>
      </c>
      <c r="D195">
        <v>80</v>
      </c>
      <c r="E195">
        <v>0</v>
      </c>
      <c r="F195">
        <v>3.9</v>
      </c>
      <c r="G195" t="s">
        <v>53</v>
      </c>
      <c r="H195">
        <f t="shared" ref="H195:H258" si="57">IF(G195="Melanoma",0,IF(G195="NSCLC",1,2))</f>
        <v>1</v>
      </c>
      <c r="I195">
        <v>3.47</v>
      </c>
      <c r="J195">
        <v>355</v>
      </c>
      <c r="K195">
        <v>58</v>
      </c>
      <c r="L195">
        <v>0.0067</v>
      </c>
      <c r="M195">
        <v>0</v>
      </c>
      <c r="N195">
        <v>0</v>
      </c>
      <c r="O195">
        <v>1</v>
      </c>
      <c r="P195">
        <v>1.84</v>
      </c>
      <c r="Q195">
        <v>0</v>
      </c>
      <c r="R195">
        <v>3.71</v>
      </c>
      <c r="S195">
        <v>0</v>
      </c>
      <c r="T195" s="1">
        <f t="shared" ref="T195:T258" si="58">IF($G195="Bladder",1,0)</f>
        <v>0</v>
      </c>
      <c r="U195" s="1">
        <f t="shared" ref="U195:U258" si="59">IF($G195="Breast",1,0)</f>
        <v>0</v>
      </c>
      <c r="V195" s="1">
        <f t="shared" ref="V195:V258" si="60">IF($G195="Colorectal",1,0)</f>
        <v>0</v>
      </c>
      <c r="W195" s="1">
        <f t="shared" ref="W195:W258" si="61">IF($G195="Endometrial",1,0)</f>
        <v>0</v>
      </c>
      <c r="X195" s="1">
        <f t="shared" ref="X195:X258" si="62">IF($G195="Esophageal",1,0)</f>
        <v>0</v>
      </c>
      <c r="Y195" s="1">
        <f t="shared" ref="Y195:Y258" si="63">IF($G195="Gastric",1,0)</f>
        <v>0</v>
      </c>
      <c r="Z195" s="1">
        <f t="shared" ref="Z195:Z258" si="64">IF($G195="Head &amp; Neck",1,0)</f>
        <v>0</v>
      </c>
      <c r="AA195" s="1">
        <f t="shared" ref="AA195:AA258" si="65">IF($G195="Hepatobiliary",1,0)</f>
        <v>0</v>
      </c>
      <c r="AB195" s="1">
        <f t="shared" ref="AB195:AB258" si="66">IF($G195="Melanoma",1,0)</f>
        <v>0</v>
      </c>
      <c r="AC195" s="1">
        <f t="shared" ref="AC195:AC258" si="67">IF($G195="Mesothelioma",1,0)</f>
        <v>0</v>
      </c>
      <c r="AD195" s="1">
        <f t="shared" ref="AD195:AD258" si="68">IF($G195="NSCLC",1,0)</f>
        <v>1</v>
      </c>
      <c r="AE195" s="1">
        <f t="shared" ref="AE195:AE258" si="69">IF($G195="Ovarian",1,0)</f>
        <v>0</v>
      </c>
      <c r="AF195" s="1">
        <f t="shared" ref="AF195:AF258" si="70">IF($G195="Pancreatic",1,0)</f>
        <v>0</v>
      </c>
      <c r="AG195" s="1">
        <f t="shared" ref="AG195:AG258" si="71">IF($G195="Renal",1,0)</f>
        <v>0</v>
      </c>
      <c r="AH195" s="1">
        <f t="shared" ref="AH195:AH258" si="72">IF($G195="Sarcoma",1,0)</f>
        <v>0</v>
      </c>
      <c r="AI195" s="1">
        <f t="shared" ref="AI195:AI258" si="73">IF($G195="SCLC",1,0)</f>
        <v>0</v>
      </c>
      <c r="AJ195" s="1">
        <f t="shared" ref="AJ195:AJ258" si="74">IF($G195="Unknown primary",1,0)</f>
        <v>0</v>
      </c>
      <c r="AK195" s="1">
        <f t="shared" ref="AK195:AK258" si="75">IF($G195="CNS",1,0)</f>
        <v>0</v>
      </c>
    </row>
    <row r="196" spans="1:37">
      <c r="A196">
        <v>195</v>
      </c>
      <c r="B196">
        <v>2017</v>
      </c>
      <c r="C196">
        <v>20.2</v>
      </c>
      <c r="E196">
        <v>1</v>
      </c>
      <c r="F196">
        <v>3.7</v>
      </c>
      <c r="G196" t="s">
        <v>53</v>
      </c>
      <c r="H196">
        <f t="shared" si="57"/>
        <v>1</v>
      </c>
      <c r="I196">
        <v>3.58</v>
      </c>
      <c r="J196">
        <v>237</v>
      </c>
      <c r="K196">
        <v>68</v>
      </c>
      <c r="L196">
        <v>0.0297</v>
      </c>
      <c r="M196">
        <v>0</v>
      </c>
      <c r="N196">
        <v>0</v>
      </c>
      <c r="O196">
        <v>1</v>
      </c>
      <c r="P196">
        <v>11.24</v>
      </c>
      <c r="Q196">
        <v>0</v>
      </c>
      <c r="R196">
        <v>16</v>
      </c>
      <c r="S196">
        <v>0</v>
      </c>
      <c r="T196" s="1">
        <f t="shared" si="58"/>
        <v>0</v>
      </c>
      <c r="U196" s="1">
        <f t="shared" si="59"/>
        <v>0</v>
      </c>
      <c r="V196" s="1">
        <f t="shared" si="60"/>
        <v>0</v>
      </c>
      <c r="W196" s="1">
        <f t="shared" si="61"/>
        <v>0</v>
      </c>
      <c r="X196" s="1">
        <f t="shared" si="62"/>
        <v>0</v>
      </c>
      <c r="Y196" s="1">
        <f t="shared" si="63"/>
        <v>0</v>
      </c>
      <c r="Z196" s="1">
        <f t="shared" si="64"/>
        <v>0</v>
      </c>
      <c r="AA196" s="1">
        <f t="shared" si="65"/>
        <v>0</v>
      </c>
      <c r="AB196" s="1">
        <f t="shared" si="66"/>
        <v>0</v>
      </c>
      <c r="AC196" s="1">
        <f t="shared" si="67"/>
        <v>0</v>
      </c>
      <c r="AD196" s="1">
        <f t="shared" si="68"/>
        <v>1</v>
      </c>
      <c r="AE196" s="1">
        <f t="shared" si="69"/>
        <v>0</v>
      </c>
      <c r="AF196" s="1">
        <f t="shared" si="70"/>
        <v>0</v>
      </c>
      <c r="AG196" s="1">
        <f t="shared" si="71"/>
        <v>0</v>
      </c>
      <c r="AH196" s="1">
        <f t="shared" si="72"/>
        <v>0</v>
      </c>
      <c r="AI196" s="1">
        <f t="shared" si="73"/>
        <v>0</v>
      </c>
      <c r="AJ196" s="1">
        <f t="shared" si="74"/>
        <v>0</v>
      </c>
      <c r="AK196" s="1">
        <f t="shared" si="75"/>
        <v>0</v>
      </c>
    </row>
    <row r="197" spans="1:37">
      <c r="A197">
        <v>196</v>
      </c>
      <c r="B197">
        <v>2017</v>
      </c>
      <c r="C197">
        <v>8.8</v>
      </c>
      <c r="D197">
        <v>0</v>
      </c>
      <c r="E197">
        <v>1</v>
      </c>
      <c r="F197">
        <v>3.4</v>
      </c>
      <c r="G197" t="s">
        <v>53</v>
      </c>
      <c r="H197">
        <f t="shared" si="57"/>
        <v>1</v>
      </c>
      <c r="I197">
        <v>6.4</v>
      </c>
      <c r="J197">
        <v>352</v>
      </c>
      <c r="K197">
        <v>68</v>
      </c>
      <c r="L197">
        <v>0.3991</v>
      </c>
      <c r="M197">
        <v>0</v>
      </c>
      <c r="N197">
        <v>0</v>
      </c>
      <c r="O197">
        <v>1</v>
      </c>
      <c r="P197">
        <v>1.41</v>
      </c>
      <c r="Q197">
        <v>0</v>
      </c>
      <c r="R197">
        <v>2.3</v>
      </c>
      <c r="S197">
        <v>0</v>
      </c>
      <c r="T197" s="1">
        <f t="shared" si="58"/>
        <v>0</v>
      </c>
      <c r="U197" s="1">
        <f t="shared" si="59"/>
        <v>0</v>
      </c>
      <c r="V197" s="1">
        <f t="shared" si="60"/>
        <v>0</v>
      </c>
      <c r="W197" s="1">
        <f t="shared" si="61"/>
        <v>0</v>
      </c>
      <c r="X197" s="1">
        <f t="shared" si="62"/>
        <v>0</v>
      </c>
      <c r="Y197" s="1">
        <f t="shared" si="63"/>
        <v>0</v>
      </c>
      <c r="Z197" s="1">
        <f t="shared" si="64"/>
        <v>0</v>
      </c>
      <c r="AA197" s="1">
        <f t="shared" si="65"/>
        <v>0</v>
      </c>
      <c r="AB197" s="1">
        <f t="shared" si="66"/>
        <v>0</v>
      </c>
      <c r="AC197" s="1">
        <f t="shared" si="67"/>
        <v>0</v>
      </c>
      <c r="AD197" s="1">
        <f t="shared" si="68"/>
        <v>1</v>
      </c>
      <c r="AE197" s="1">
        <f t="shared" si="69"/>
        <v>0</v>
      </c>
      <c r="AF197" s="1">
        <f t="shared" si="70"/>
        <v>0</v>
      </c>
      <c r="AG197" s="1">
        <f t="shared" si="71"/>
        <v>0</v>
      </c>
      <c r="AH197" s="1">
        <f t="shared" si="72"/>
        <v>0</v>
      </c>
      <c r="AI197" s="1">
        <f t="shared" si="73"/>
        <v>0</v>
      </c>
      <c r="AJ197" s="1">
        <f t="shared" si="74"/>
        <v>0</v>
      </c>
      <c r="AK197" s="1">
        <f t="shared" si="75"/>
        <v>0</v>
      </c>
    </row>
    <row r="198" spans="1:37">
      <c r="A198">
        <v>197</v>
      </c>
      <c r="B198">
        <v>2017</v>
      </c>
      <c r="C198">
        <v>1.8</v>
      </c>
      <c r="E198">
        <v>1</v>
      </c>
      <c r="F198">
        <v>4</v>
      </c>
      <c r="G198" t="s">
        <v>53</v>
      </c>
      <c r="H198">
        <f t="shared" si="57"/>
        <v>1</v>
      </c>
      <c r="I198">
        <v>4.27</v>
      </c>
      <c r="J198">
        <v>234</v>
      </c>
      <c r="K198">
        <v>58</v>
      </c>
      <c r="L198">
        <v>0.0387</v>
      </c>
      <c r="M198">
        <v>0</v>
      </c>
      <c r="N198">
        <v>1</v>
      </c>
      <c r="O198">
        <v>1</v>
      </c>
      <c r="P198">
        <v>3.75</v>
      </c>
      <c r="Q198">
        <v>1</v>
      </c>
      <c r="R198">
        <v>8.08</v>
      </c>
      <c r="S198">
        <v>0</v>
      </c>
      <c r="T198" s="1">
        <f t="shared" si="58"/>
        <v>0</v>
      </c>
      <c r="U198" s="1">
        <f t="shared" si="59"/>
        <v>0</v>
      </c>
      <c r="V198" s="1">
        <f t="shared" si="60"/>
        <v>0</v>
      </c>
      <c r="W198" s="1">
        <f t="shared" si="61"/>
        <v>0</v>
      </c>
      <c r="X198" s="1">
        <f t="shared" si="62"/>
        <v>0</v>
      </c>
      <c r="Y198" s="1">
        <f t="shared" si="63"/>
        <v>0</v>
      </c>
      <c r="Z198" s="1">
        <f t="shared" si="64"/>
        <v>0</v>
      </c>
      <c r="AA198" s="1">
        <f t="shared" si="65"/>
        <v>0</v>
      </c>
      <c r="AB198" s="1">
        <f t="shared" si="66"/>
        <v>0</v>
      </c>
      <c r="AC198" s="1">
        <f t="shared" si="67"/>
        <v>0</v>
      </c>
      <c r="AD198" s="1">
        <f t="shared" si="68"/>
        <v>1</v>
      </c>
      <c r="AE198" s="1">
        <f t="shared" si="69"/>
        <v>0</v>
      </c>
      <c r="AF198" s="1">
        <f t="shared" si="70"/>
        <v>0</v>
      </c>
      <c r="AG198" s="1">
        <f t="shared" si="71"/>
        <v>0</v>
      </c>
      <c r="AH198" s="1">
        <f t="shared" si="72"/>
        <v>0</v>
      </c>
      <c r="AI198" s="1">
        <f t="shared" si="73"/>
        <v>0</v>
      </c>
      <c r="AJ198" s="1">
        <f t="shared" si="74"/>
        <v>0</v>
      </c>
      <c r="AK198" s="1">
        <f t="shared" si="75"/>
        <v>0</v>
      </c>
    </row>
    <row r="199" spans="1:37">
      <c r="A199">
        <v>198</v>
      </c>
      <c r="B199">
        <v>2017</v>
      </c>
      <c r="C199">
        <v>6.1</v>
      </c>
      <c r="E199">
        <v>1</v>
      </c>
      <c r="F199">
        <v>4.1</v>
      </c>
      <c r="G199" t="s">
        <v>53</v>
      </c>
      <c r="H199">
        <f t="shared" si="57"/>
        <v>1</v>
      </c>
      <c r="I199">
        <v>6.79</v>
      </c>
      <c r="J199">
        <v>388</v>
      </c>
      <c r="K199">
        <v>53</v>
      </c>
      <c r="L199">
        <v>0.0242</v>
      </c>
      <c r="M199">
        <v>1</v>
      </c>
      <c r="N199">
        <v>1</v>
      </c>
      <c r="O199">
        <v>1</v>
      </c>
      <c r="P199">
        <v>0.69</v>
      </c>
      <c r="Q199">
        <v>1</v>
      </c>
      <c r="R199">
        <v>1.74</v>
      </c>
      <c r="S199">
        <v>0</v>
      </c>
      <c r="T199" s="1">
        <f t="shared" si="58"/>
        <v>0</v>
      </c>
      <c r="U199" s="1">
        <f t="shared" si="59"/>
        <v>0</v>
      </c>
      <c r="V199" s="1">
        <f t="shared" si="60"/>
        <v>0</v>
      </c>
      <c r="W199" s="1">
        <f t="shared" si="61"/>
        <v>0</v>
      </c>
      <c r="X199" s="1">
        <f t="shared" si="62"/>
        <v>0</v>
      </c>
      <c r="Y199" s="1">
        <f t="shared" si="63"/>
        <v>0</v>
      </c>
      <c r="Z199" s="1">
        <f t="shared" si="64"/>
        <v>0</v>
      </c>
      <c r="AA199" s="1">
        <f t="shared" si="65"/>
        <v>0</v>
      </c>
      <c r="AB199" s="1">
        <f t="shared" si="66"/>
        <v>0</v>
      </c>
      <c r="AC199" s="1">
        <f t="shared" si="67"/>
        <v>0</v>
      </c>
      <c r="AD199" s="1">
        <f t="shared" si="68"/>
        <v>1</v>
      </c>
      <c r="AE199" s="1">
        <f t="shared" si="69"/>
        <v>0</v>
      </c>
      <c r="AF199" s="1">
        <f t="shared" si="70"/>
        <v>0</v>
      </c>
      <c r="AG199" s="1">
        <f t="shared" si="71"/>
        <v>0</v>
      </c>
      <c r="AH199" s="1">
        <f t="shared" si="72"/>
        <v>0</v>
      </c>
      <c r="AI199" s="1">
        <f t="shared" si="73"/>
        <v>0</v>
      </c>
      <c r="AJ199" s="1">
        <f t="shared" si="74"/>
        <v>0</v>
      </c>
      <c r="AK199" s="1">
        <f t="shared" si="75"/>
        <v>0</v>
      </c>
    </row>
    <row r="200" spans="1:37">
      <c r="A200">
        <v>199</v>
      </c>
      <c r="B200">
        <v>2017</v>
      </c>
      <c r="C200">
        <v>4.4</v>
      </c>
      <c r="D200">
        <v>0</v>
      </c>
      <c r="E200">
        <v>1</v>
      </c>
      <c r="F200">
        <v>3.8</v>
      </c>
      <c r="G200" t="s">
        <v>53</v>
      </c>
      <c r="H200">
        <f t="shared" si="57"/>
        <v>1</v>
      </c>
      <c r="I200">
        <v>1.5</v>
      </c>
      <c r="J200">
        <v>287</v>
      </c>
      <c r="K200">
        <v>78</v>
      </c>
      <c r="L200">
        <v>0.6335</v>
      </c>
      <c r="M200">
        <v>0</v>
      </c>
      <c r="N200">
        <v>1</v>
      </c>
      <c r="O200">
        <v>1</v>
      </c>
      <c r="P200">
        <v>1.02</v>
      </c>
      <c r="Q200">
        <v>1</v>
      </c>
      <c r="R200">
        <v>1.51</v>
      </c>
      <c r="S200">
        <v>0</v>
      </c>
      <c r="T200" s="1">
        <f t="shared" si="58"/>
        <v>0</v>
      </c>
      <c r="U200" s="1">
        <f t="shared" si="59"/>
        <v>0</v>
      </c>
      <c r="V200" s="1">
        <f t="shared" si="60"/>
        <v>0</v>
      </c>
      <c r="W200" s="1">
        <f t="shared" si="61"/>
        <v>0</v>
      </c>
      <c r="X200" s="1">
        <f t="shared" si="62"/>
        <v>0</v>
      </c>
      <c r="Y200" s="1">
        <f t="shared" si="63"/>
        <v>0</v>
      </c>
      <c r="Z200" s="1">
        <f t="shared" si="64"/>
        <v>0</v>
      </c>
      <c r="AA200" s="1">
        <f t="shared" si="65"/>
        <v>0</v>
      </c>
      <c r="AB200" s="1">
        <f t="shared" si="66"/>
        <v>0</v>
      </c>
      <c r="AC200" s="1">
        <f t="shared" si="67"/>
        <v>0</v>
      </c>
      <c r="AD200" s="1">
        <f t="shared" si="68"/>
        <v>1</v>
      </c>
      <c r="AE200" s="1">
        <f t="shared" si="69"/>
        <v>0</v>
      </c>
      <c r="AF200" s="1">
        <f t="shared" si="70"/>
        <v>0</v>
      </c>
      <c r="AG200" s="1">
        <f t="shared" si="71"/>
        <v>0</v>
      </c>
      <c r="AH200" s="1">
        <f t="shared" si="72"/>
        <v>0</v>
      </c>
      <c r="AI200" s="1">
        <f t="shared" si="73"/>
        <v>0</v>
      </c>
      <c r="AJ200" s="1">
        <f t="shared" si="74"/>
        <v>0</v>
      </c>
      <c r="AK200" s="1">
        <f t="shared" si="75"/>
        <v>0</v>
      </c>
    </row>
    <row r="201" spans="1:37">
      <c r="A201">
        <v>200</v>
      </c>
      <c r="B201">
        <v>2017</v>
      </c>
      <c r="C201">
        <v>14</v>
      </c>
      <c r="D201">
        <v>5</v>
      </c>
      <c r="E201">
        <v>1</v>
      </c>
      <c r="F201">
        <v>4</v>
      </c>
      <c r="G201" t="s">
        <v>53</v>
      </c>
      <c r="H201">
        <f t="shared" si="57"/>
        <v>1</v>
      </c>
      <c r="I201">
        <v>3.43</v>
      </c>
      <c r="J201">
        <v>256</v>
      </c>
      <c r="K201">
        <v>53</v>
      </c>
      <c r="L201">
        <v>0.0083</v>
      </c>
      <c r="M201">
        <v>0</v>
      </c>
      <c r="N201">
        <v>1</v>
      </c>
      <c r="O201">
        <v>1</v>
      </c>
      <c r="P201">
        <v>1.77</v>
      </c>
      <c r="Q201">
        <v>1</v>
      </c>
      <c r="R201">
        <v>16.89</v>
      </c>
      <c r="S201">
        <v>0</v>
      </c>
      <c r="T201" s="1">
        <f t="shared" si="58"/>
        <v>0</v>
      </c>
      <c r="U201" s="1">
        <f t="shared" si="59"/>
        <v>0</v>
      </c>
      <c r="V201" s="1">
        <f t="shared" si="60"/>
        <v>0</v>
      </c>
      <c r="W201" s="1">
        <f t="shared" si="61"/>
        <v>0</v>
      </c>
      <c r="X201" s="1">
        <f t="shared" si="62"/>
        <v>0</v>
      </c>
      <c r="Y201" s="1">
        <f t="shared" si="63"/>
        <v>0</v>
      </c>
      <c r="Z201" s="1">
        <f t="shared" si="64"/>
        <v>0</v>
      </c>
      <c r="AA201" s="1">
        <f t="shared" si="65"/>
        <v>0</v>
      </c>
      <c r="AB201" s="1">
        <f t="shared" si="66"/>
        <v>0</v>
      </c>
      <c r="AC201" s="1">
        <f t="shared" si="67"/>
        <v>0</v>
      </c>
      <c r="AD201" s="1">
        <f t="shared" si="68"/>
        <v>1</v>
      </c>
      <c r="AE201" s="1">
        <f t="shared" si="69"/>
        <v>0</v>
      </c>
      <c r="AF201" s="1">
        <f t="shared" si="70"/>
        <v>0</v>
      </c>
      <c r="AG201" s="1">
        <f t="shared" si="71"/>
        <v>0</v>
      </c>
      <c r="AH201" s="1">
        <f t="shared" si="72"/>
        <v>0</v>
      </c>
      <c r="AI201" s="1">
        <f t="shared" si="73"/>
        <v>0</v>
      </c>
      <c r="AJ201" s="1">
        <f t="shared" si="74"/>
        <v>0</v>
      </c>
      <c r="AK201" s="1">
        <f t="shared" si="75"/>
        <v>0</v>
      </c>
    </row>
    <row r="202" spans="1:37">
      <c r="A202">
        <v>201</v>
      </c>
      <c r="B202">
        <v>2017</v>
      </c>
      <c r="C202">
        <v>12.3</v>
      </c>
      <c r="D202">
        <v>5</v>
      </c>
      <c r="E202">
        <v>1</v>
      </c>
      <c r="F202">
        <v>3.4</v>
      </c>
      <c r="G202" t="s">
        <v>53</v>
      </c>
      <c r="H202">
        <f t="shared" si="57"/>
        <v>1</v>
      </c>
      <c r="I202">
        <v>5.43</v>
      </c>
      <c r="J202">
        <v>163</v>
      </c>
      <c r="K202">
        <v>78</v>
      </c>
      <c r="L202">
        <v>0.1135</v>
      </c>
      <c r="M202">
        <v>0</v>
      </c>
      <c r="N202">
        <v>1</v>
      </c>
      <c r="O202">
        <v>1</v>
      </c>
      <c r="P202">
        <v>4.9</v>
      </c>
      <c r="Q202">
        <v>1</v>
      </c>
      <c r="R202">
        <v>13.86</v>
      </c>
      <c r="S202">
        <v>0</v>
      </c>
      <c r="T202" s="1">
        <f t="shared" si="58"/>
        <v>0</v>
      </c>
      <c r="U202" s="1">
        <f t="shared" si="59"/>
        <v>0</v>
      </c>
      <c r="V202" s="1">
        <f t="shared" si="60"/>
        <v>0</v>
      </c>
      <c r="W202" s="1">
        <f t="shared" si="61"/>
        <v>0</v>
      </c>
      <c r="X202" s="1">
        <f t="shared" si="62"/>
        <v>0</v>
      </c>
      <c r="Y202" s="1">
        <f t="shared" si="63"/>
        <v>0</v>
      </c>
      <c r="Z202" s="1">
        <f t="shared" si="64"/>
        <v>0</v>
      </c>
      <c r="AA202" s="1">
        <f t="shared" si="65"/>
        <v>0</v>
      </c>
      <c r="AB202" s="1">
        <f t="shared" si="66"/>
        <v>0</v>
      </c>
      <c r="AC202" s="1">
        <f t="shared" si="67"/>
        <v>0</v>
      </c>
      <c r="AD202" s="1">
        <f t="shared" si="68"/>
        <v>1</v>
      </c>
      <c r="AE202" s="1">
        <f t="shared" si="69"/>
        <v>0</v>
      </c>
      <c r="AF202" s="1">
        <f t="shared" si="70"/>
        <v>0</v>
      </c>
      <c r="AG202" s="1">
        <f t="shared" si="71"/>
        <v>0</v>
      </c>
      <c r="AH202" s="1">
        <f t="shared" si="72"/>
        <v>0</v>
      </c>
      <c r="AI202" s="1">
        <f t="shared" si="73"/>
        <v>0</v>
      </c>
      <c r="AJ202" s="1">
        <f t="shared" si="74"/>
        <v>0</v>
      </c>
      <c r="AK202" s="1">
        <f t="shared" si="75"/>
        <v>0</v>
      </c>
    </row>
    <row r="203" spans="1:37">
      <c r="A203">
        <v>202</v>
      </c>
      <c r="B203">
        <v>2018</v>
      </c>
      <c r="C203">
        <v>1</v>
      </c>
      <c r="E203">
        <v>1</v>
      </c>
      <c r="F203">
        <v>3.5</v>
      </c>
      <c r="G203" t="s">
        <v>53</v>
      </c>
      <c r="H203">
        <f t="shared" si="57"/>
        <v>1</v>
      </c>
      <c r="I203">
        <v>2.58</v>
      </c>
      <c r="J203">
        <v>115</v>
      </c>
      <c r="K203">
        <v>63</v>
      </c>
      <c r="L203">
        <v>0.0008</v>
      </c>
      <c r="M203">
        <v>0</v>
      </c>
      <c r="N203">
        <v>0</v>
      </c>
      <c r="O203">
        <v>1</v>
      </c>
      <c r="P203">
        <v>0.89</v>
      </c>
      <c r="Q203">
        <v>1</v>
      </c>
      <c r="R203">
        <v>2.66</v>
      </c>
      <c r="S203">
        <v>0</v>
      </c>
      <c r="T203" s="1">
        <f t="shared" si="58"/>
        <v>0</v>
      </c>
      <c r="U203" s="1">
        <f t="shared" si="59"/>
        <v>0</v>
      </c>
      <c r="V203" s="1">
        <f t="shared" si="60"/>
        <v>0</v>
      </c>
      <c r="W203" s="1">
        <f t="shared" si="61"/>
        <v>0</v>
      </c>
      <c r="X203" s="1">
        <f t="shared" si="62"/>
        <v>0</v>
      </c>
      <c r="Y203" s="1">
        <f t="shared" si="63"/>
        <v>0</v>
      </c>
      <c r="Z203" s="1">
        <f t="shared" si="64"/>
        <v>0</v>
      </c>
      <c r="AA203" s="1">
        <f t="shared" si="65"/>
        <v>0</v>
      </c>
      <c r="AB203" s="1">
        <f t="shared" si="66"/>
        <v>0</v>
      </c>
      <c r="AC203" s="1">
        <f t="shared" si="67"/>
        <v>0</v>
      </c>
      <c r="AD203" s="1">
        <f t="shared" si="68"/>
        <v>1</v>
      </c>
      <c r="AE203" s="1">
        <f t="shared" si="69"/>
        <v>0</v>
      </c>
      <c r="AF203" s="1">
        <f t="shared" si="70"/>
        <v>0</v>
      </c>
      <c r="AG203" s="1">
        <f t="shared" si="71"/>
        <v>0</v>
      </c>
      <c r="AH203" s="1">
        <f t="shared" si="72"/>
        <v>0</v>
      </c>
      <c r="AI203" s="1">
        <f t="shared" si="73"/>
        <v>0</v>
      </c>
      <c r="AJ203" s="1">
        <f t="shared" si="74"/>
        <v>0</v>
      </c>
      <c r="AK203" s="1">
        <f t="shared" si="75"/>
        <v>0</v>
      </c>
    </row>
    <row r="204" spans="1:37">
      <c r="A204">
        <v>203</v>
      </c>
      <c r="B204">
        <v>2017</v>
      </c>
      <c r="C204">
        <v>19.3</v>
      </c>
      <c r="D204">
        <v>5</v>
      </c>
      <c r="E204">
        <v>1</v>
      </c>
      <c r="F204">
        <v>3.8</v>
      </c>
      <c r="G204" t="s">
        <v>53</v>
      </c>
      <c r="H204">
        <f t="shared" si="57"/>
        <v>1</v>
      </c>
      <c r="I204">
        <v>2.13</v>
      </c>
      <c r="J204">
        <v>307</v>
      </c>
      <c r="K204">
        <v>58</v>
      </c>
      <c r="L204">
        <v>0.161</v>
      </c>
      <c r="M204">
        <v>0</v>
      </c>
      <c r="N204">
        <v>0</v>
      </c>
      <c r="O204">
        <v>0</v>
      </c>
      <c r="P204">
        <v>21.29</v>
      </c>
      <c r="Q204">
        <v>0</v>
      </c>
      <c r="R204">
        <v>22.24</v>
      </c>
      <c r="S204">
        <v>1</v>
      </c>
      <c r="T204" s="1">
        <f t="shared" si="58"/>
        <v>0</v>
      </c>
      <c r="U204" s="1">
        <f t="shared" si="59"/>
        <v>0</v>
      </c>
      <c r="V204" s="1">
        <f t="shared" si="60"/>
        <v>0</v>
      </c>
      <c r="W204" s="1">
        <f t="shared" si="61"/>
        <v>0</v>
      </c>
      <c r="X204" s="1">
        <f t="shared" si="62"/>
        <v>0</v>
      </c>
      <c r="Y204" s="1">
        <f t="shared" si="63"/>
        <v>0</v>
      </c>
      <c r="Z204" s="1">
        <f t="shared" si="64"/>
        <v>0</v>
      </c>
      <c r="AA204" s="1">
        <f t="shared" si="65"/>
        <v>0</v>
      </c>
      <c r="AB204" s="1">
        <f t="shared" si="66"/>
        <v>0</v>
      </c>
      <c r="AC204" s="1">
        <f t="shared" si="67"/>
        <v>0</v>
      </c>
      <c r="AD204" s="1">
        <f t="shared" si="68"/>
        <v>1</v>
      </c>
      <c r="AE204" s="1">
        <f t="shared" si="69"/>
        <v>0</v>
      </c>
      <c r="AF204" s="1">
        <f t="shared" si="70"/>
        <v>0</v>
      </c>
      <c r="AG204" s="1">
        <f t="shared" si="71"/>
        <v>0</v>
      </c>
      <c r="AH204" s="1">
        <f t="shared" si="72"/>
        <v>0</v>
      </c>
      <c r="AI204" s="1">
        <f t="shared" si="73"/>
        <v>0</v>
      </c>
      <c r="AJ204" s="1">
        <f t="shared" si="74"/>
        <v>0</v>
      </c>
      <c r="AK204" s="1">
        <f t="shared" si="75"/>
        <v>0</v>
      </c>
    </row>
    <row r="205" spans="1:37">
      <c r="A205">
        <v>204</v>
      </c>
      <c r="B205">
        <v>2017</v>
      </c>
      <c r="C205">
        <v>9.8</v>
      </c>
      <c r="D205">
        <v>10</v>
      </c>
      <c r="E205">
        <v>0</v>
      </c>
      <c r="F205">
        <v>3.3</v>
      </c>
      <c r="G205" t="s">
        <v>53</v>
      </c>
      <c r="H205">
        <f t="shared" si="57"/>
        <v>1</v>
      </c>
      <c r="I205">
        <v>13.36</v>
      </c>
      <c r="J205">
        <v>390</v>
      </c>
      <c r="K205">
        <v>83</v>
      </c>
      <c r="L205">
        <v>0.0424</v>
      </c>
      <c r="M205">
        <v>0</v>
      </c>
      <c r="N205">
        <v>0</v>
      </c>
      <c r="O205">
        <v>1</v>
      </c>
      <c r="P205">
        <v>16.62</v>
      </c>
      <c r="Q205">
        <v>1</v>
      </c>
      <c r="R205">
        <v>16.62</v>
      </c>
      <c r="S205">
        <v>1</v>
      </c>
      <c r="T205" s="1">
        <f t="shared" si="58"/>
        <v>0</v>
      </c>
      <c r="U205" s="1">
        <f t="shared" si="59"/>
        <v>0</v>
      </c>
      <c r="V205" s="1">
        <f t="shared" si="60"/>
        <v>0</v>
      </c>
      <c r="W205" s="1">
        <f t="shared" si="61"/>
        <v>0</v>
      </c>
      <c r="X205" s="1">
        <f t="shared" si="62"/>
        <v>0</v>
      </c>
      <c r="Y205" s="1">
        <f t="shared" si="63"/>
        <v>0</v>
      </c>
      <c r="Z205" s="1">
        <f t="shared" si="64"/>
        <v>0</v>
      </c>
      <c r="AA205" s="1">
        <f t="shared" si="65"/>
        <v>0</v>
      </c>
      <c r="AB205" s="1">
        <f t="shared" si="66"/>
        <v>0</v>
      </c>
      <c r="AC205" s="1">
        <f t="shared" si="67"/>
        <v>0</v>
      </c>
      <c r="AD205" s="1">
        <f t="shared" si="68"/>
        <v>1</v>
      </c>
      <c r="AE205" s="1">
        <f t="shared" si="69"/>
        <v>0</v>
      </c>
      <c r="AF205" s="1">
        <f t="shared" si="70"/>
        <v>0</v>
      </c>
      <c r="AG205" s="1">
        <f t="shared" si="71"/>
        <v>0</v>
      </c>
      <c r="AH205" s="1">
        <f t="shared" si="72"/>
        <v>0</v>
      </c>
      <c r="AI205" s="1">
        <f t="shared" si="73"/>
        <v>0</v>
      </c>
      <c r="AJ205" s="1">
        <f t="shared" si="74"/>
        <v>0</v>
      </c>
      <c r="AK205" s="1">
        <f t="shared" si="75"/>
        <v>0</v>
      </c>
    </row>
    <row r="206" spans="1:37">
      <c r="A206">
        <v>205</v>
      </c>
      <c r="B206">
        <v>2017</v>
      </c>
      <c r="C206">
        <v>42.1</v>
      </c>
      <c r="D206">
        <v>80</v>
      </c>
      <c r="E206">
        <v>1</v>
      </c>
      <c r="F206">
        <v>2.5</v>
      </c>
      <c r="G206" t="s">
        <v>53</v>
      </c>
      <c r="H206">
        <f t="shared" si="57"/>
        <v>1</v>
      </c>
      <c r="I206">
        <v>49.25</v>
      </c>
      <c r="J206">
        <v>256</v>
      </c>
      <c r="K206">
        <v>73</v>
      </c>
      <c r="L206">
        <v>0.2677</v>
      </c>
      <c r="M206">
        <v>0</v>
      </c>
      <c r="N206">
        <v>1</v>
      </c>
      <c r="O206">
        <v>1</v>
      </c>
      <c r="P206">
        <v>0.53</v>
      </c>
      <c r="Q206">
        <v>1</v>
      </c>
      <c r="R206">
        <v>0.53</v>
      </c>
      <c r="S206">
        <v>0</v>
      </c>
      <c r="T206" s="1">
        <f t="shared" si="58"/>
        <v>0</v>
      </c>
      <c r="U206" s="1">
        <f t="shared" si="59"/>
        <v>0</v>
      </c>
      <c r="V206" s="1">
        <f t="shared" si="60"/>
        <v>0</v>
      </c>
      <c r="W206" s="1">
        <f t="shared" si="61"/>
        <v>0</v>
      </c>
      <c r="X206" s="1">
        <f t="shared" si="62"/>
        <v>0</v>
      </c>
      <c r="Y206" s="1">
        <f t="shared" si="63"/>
        <v>0</v>
      </c>
      <c r="Z206" s="1">
        <f t="shared" si="64"/>
        <v>0</v>
      </c>
      <c r="AA206" s="1">
        <f t="shared" si="65"/>
        <v>0</v>
      </c>
      <c r="AB206" s="1">
        <f t="shared" si="66"/>
        <v>0</v>
      </c>
      <c r="AC206" s="1">
        <f t="shared" si="67"/>
        <v>0</v>
      </c>
      <c r="AD206" s="1">
        <f t="shared" si="68"/>
        <v>1</v>
      </c>
      <c r="AE206" s="1">
        <f t="shared" si="69"/>
        <v>0</v>
      </c>
      <c r="AF206" s="1">
        <f t="shared" si="70"/>
        <v>0</v>
      </c>
      <c r="AG206" s="1">
        <f t="shared" si="71"/>
        <v>0</v>
      </c>
      <c r="AH206" s="1">
        <f t="shared" si="72"/>
        <v>0</v>
      </c>
      <c r="AI206" s="1">
        <f t="shared" si="73"/>
        <v>0</v>
      </c>
      <c r="AJ206" s="1">
        <f t="shared" si="74"/>
        <v>0</v>
      </c>
      <c r="AK206" s="1">
        <f t="shared" si="75"/>
        <v>0</v>
      </c>
    </row>
    <row r="207" spans="1:37">
      <c r="A207">
        <v>206</v>
      </c>
      <c r="B207">
        <v>2017</v>
      </c>
      <c r="C207">
        <v>2.6</v>
      </c>
      <c r="D207">
        <v>90</v>
      </c>
      <c r="E207">
        <v>1</v>
      </c>
      <c r="F207">
        <v>3.4</v>
      </c>
      <c r="G207" t="s">
        <v>53</v>
      </c>
      <c r="H207">
        <f t="shared" si="57"/>
        <v>1</v>
      </c>
      <c r="I207">
        <v>4.89</v>
      </c>
      <c r="J207">
        <v>289</v>
      </c>
      <c r="K207">
        <v>43</v>
      </c>
      <c r="L207">
        <v>0.1061</v>
      </c>
      <c r="M207">
        <v>0</v>
      </c>
      <c r="N207">
        <v>0</v>
      </c>
      <c r="O207">
        <v>1</v>
      </c>
      <c r="P207">
        <v>1.61</v>
      </c>
      <c r="Q207">
        <v>1</v>
      </c>
      <c r="R207">
        <v>12.22</v>
      </c>
      <c r="S207">
        <v>0</v>
      </c>
      <c r="T207" s="1">
        <f t="shared" si="58"/>
        <v>0</v>
      </c>
      <c r="U207" s="1">
        <f t="shared" si="59"/>
        <v>0</v>
      </c>
      <c r="V207" s="1">
        <f t="shared" si="60"/>
        <v>0</v>
      </c>
      <c r="W207" s="1">
        <f t="shared" si="61"/>
        <v>0</v>
      </c>
      <c r="X207" s="1">
        <f t="shared" si="62"/>
        <v>0</v>
      </c>
      <c r="Y207" s="1">
        <f t="shared" si="63"/>
        <v>0</v>
      </c>
      <c r="Z207" s="1">
        <f t="shared" si="64"/>
        <v>0</v>
      </c>
      <c r="AA207" s="1">
        <f t="shared" si="65"/>
        <v>0</v>
      </c>
      <c r="AB207" s="1">
        <f t="shared" si="66"/>
        <v>0</v>
      </c>
      <c r="AC207" s="1">
        <f t="shared" si="67"/>
        <v>0</v>
      </c>
      <c r="AD207" s="1">
        <f t="shared" si="68"/>
        <v>1</v>
      </c>
      <c r="AE207" s="1">
        <f t="shared" si="69"/>
        <v>0</v>
      </c>
      <c r="AF207" s="1">
        <f t="shared" si="70"/>
        <v>0</v>
      </c>
      <c r="AG207" s="1">
        <f t="shared" si="71"/>
        <v>0</v>
      </c>
      <c r="AH207" s="1">
        <f t="shared" si="72"/>
        <v>0</v>
      </c>
      <c r="AI207" s="1">
        <f t="shared" si="73"/>
        <v>0</v>
      </c>
      <c r="AJ207" s="1">
        <f t="shared" si="74"/>
        <v>0</v>
      </c>
      <c r="AK207" s="1">
        <f t="shared" si="75"/>
        <v>0</v>
      </c>
    </row>
    <row r="208" spans="1:37">
      <c r="A208">
        <v>207</v>
      </c>
      <c r="B208">
        <v>2017</v>
      </c>
      <c r="C208">
        <v>6.1</v>
      </c>
      <c r="D208">
        <v>5</v>
      </c>
      <c r="E208">
        <v>1</v>
      </c>
      <c r="F208">
        <v>3.4</v>
      </c>
      <c r="G208" t="s">
        <v>53</v>
      </c>
      <c r="H208">
        <f t="shared" si="57"/>
        <v>1</v>
      </c>
      <c r="I208">
        <v>2.5</v>
      </c>
      <c r="J208">
        <v>251</v>
      </c>
      <c r="K208">
        <v>68</v>
      </c>
      <c r="L208">
        <v>0.1624</v>
      </c>
      <c r="M208">
        <v>0</v>
      </c>
      <c r="N208">
        <v>0</v>
      </c>
      <c r="O208">
        <v>1</v>
      </c>
      <c r="P208">
        <v>1.12</v>
      </c>
      <c r="Q208">
        <v>1</v>
      </c>
      <c r="R208">
        <v>6.37</v>
      </c>
      <c r="S208">
        <v>0</v>
      </c>
      <c r="T208" s="1">
        <f t="shared" si="58"/>
        <v>0</v>
      </c>
      <c r="U208" s="1">
        <f t="shared" si="59"/>
        <v>0</v>
      </c>
      <c r="V208" s="1">
        <f t="shared" si="60"/>
        <v>0</v>
      </c>
      <c r="W208" s="1">
        <f t="shared" si="61"/>
        <v>0</v>
      </c>
      <c r="X208" s="1">
        <f t="shared" si="62"/>
        <v>0</v>
      </c>
      <c r="Y208" s="1">
        <f t="shared" si="63"/>
        <v>0</v>
      </c>
      <c r="Z208" s="1">
        <f t="shared" si="64"/>
        <v>0</v>
      </c>
      <c r="AA208" s="1">
        <f t="shared" si="65"/>
        <v>0</v>
      </c>
      <c r="AB208" s="1">
        <f t="shared" si="66"/>
        <v>0</v>
      </c>
      <c r="AC208" s="1">
        <f t="shared" si="67"/>
        <v>0</v>
      </c>
      <c r="AD208" s="1">
        <f t="shared" si="68"/>
        <v>1</v>
      </c>
      <c r="AE208" s="1">
        <f t="shared" si="69"/>
        <v>0</v>
      </c>
      <c r="AF208" s="1">
        <f t="shared" si="70"/>
        <v>0</v>
      </c>
      <c r="AG208" s="1">
        <f t="shared" si="71"/>
        <v>0</v>
      </c>
      <c r="AH208" s="1">
        <f t="shared" si="72"/>
        <v>0</v>
      </c>
      <c r="AI208" s="1">
        <f t="shared" si="73"/>
        <v>0</v>
      </c>
      <c r="AJ208" s="1">
        <f t="shared" si="74"/>
        <v>0</v>
      </c>
      <c r="AK208" s="1">
        <f t="shared" si="75"/>
        <v>0</v>
      </c>
    </row>
    <row r="209" spans="1:37">
      <c r="A209">
        <v>208</v>
      </c>
      <c r="B209">
        <v>2017</v>
      </c>
      <c r="C209">
        <v>48.3</v>
      </c>
      <c r="D209">
        <v>0</v>
      </c>
      <c r="E209">
        <v>1</v>
      </c>
      <c r="F209">
        <v>3.8</v>
      </c>
      <c r="G209" t="s">
        <v>53</v>
      </c>
      <c r="H209">
        <f t="shared" si="57"/>
        <v>1</v>
      </c>
      <c r="I209">
        <v>5</v>
      </c>
      <c r="J209">
        <v>258</v>
      </c>
      <c r="K209">
        <v>68</v>
      </c>
      <c r="L209">
        <v>0.127</v>
      </c>
      <c r="M209">
        <v>0</v>
      </c>
      <c r="N209">
        <v>1</v>
      </c>
      <c r="O209">
        <v>1</v>
      </c>
      <c r="P209">
        <v>10.55</v>
      </c>
      <c r="Q209">
        <v>0</v>
      </c>
      <c r="R209">
        <v>21.65</v>
      </c>
      <c r="S209">
        <v>0</v>
      </c>
      <c r="T209" s="1">
        <f t="shared" si="58"/>
        <v>0</v>
      </c>
      <c r="U209" s="1">
        <f t="shared" si="59"/>
        <v>0</v>
      </c>
      <c r="V209" s="1">
        <f t="shared" si="60"/>
        <v>0</v>
      </c>
      <c r="W209" s="1">
        <f t="shared" si="61"/>
        <v>0</v>
      </c>
      <c r="X209" s="1">
        <f t="shared" si="62"/>
        <v>0</v>
      </c>
      <c r="Y209" s="1">
        <f t="shared" si="63"/>
        <v>0</v>
      </c>
      <c r="Z209" s="1">
        <f t="shared" si="64"/>
        <v>0</v>
      </c>
      <c r="AA209" s="1">
        <f t="shared" si="65"/>
        <v>0</v>
      </c>
      <c r="AB209" s="1">
        <f t="shared" si="66"/>
        <v>0</v>
      </c>
      <c r="AC209" s="1">
        <f t="shared" si="67"/>
        <v>0</v>
      </c>
      <c r="AD209" s="1">
        <f t="shared" si="68"/>
        <v>1</v>
      </c>
      <c r="AE209" s="1">
        <f t="shared" si="69"/>
        <v>0</v>
      </c>
      <c r="AF209" s="1">
        <f t="shared" si="70"/>
        <v>0</v>
      </c>
      <c r="AG209" s="1">
        <f t="shared" si="71"/>
        <v>0</v>
      </c>
      <c r="AH209" s="1">
        <f t="shared" si="72"/>
        <v>0</v>
      </c>
      <c r="AI209" s="1">
        <f t="shared" si="73"/>
        <v>0</v>
      </c>
      <c r="AJ209" s="1">
        <f t="shared" si="74"/>
        <v>0</v>
      </c>
      <c r="AK209" s="1">
        <f t="shared" si="75"/>
        <v>0</v>
      </c>
    </row>
    <row r="210" spans="1:37">
      <c r="A210">
        <v>209</v>
      </c>
      <c r="B210">
        <v>2018</v>
      </c>
      <c r="C210">
        <v>7.9</v>
      </c>
      <c r="E210">
        <v>1</v>
      </c>
      <c r="F210">
        <v>3.5</v>
      </c>
      <c r="G210" t="s">
        <v>53</v>
      </c>
      <c r="H210">
        <f t="shared" si="57"/>
        <v>1</v>
      </c>
      <c r="I210">
        <v>3.07</v>
      </c>
      <c r="J210">
        <v>238</v>
      </c>
      <c r="K210">
        <v>88</v>
      </c>
      <c r="L210">
        <v>0.3724</v>
      </c>
      <c r="M210">
        <v>0</v>
      </c>
      <c r="N210">
        <v>1</v>
      </c>
      <c r="O210">
        <v>1</v>
      </c>
      <c r="P210">
        <v>2.66</v>
      </c>
      <c r="Q210">
        <v>0</v>
      </c>
      <c r="R210">
        <v>11.04</v>
      </c>
      <c r="S210">
        <v>0</v>
      </c>
      <c r="T210" s="1">
        <f t="shared" si="58"/>
        <v>0</v>
      </c>
      <c r="U210" s="1">
        <f t="shared" si="59"/>
        <v>0</v>
      </c>
      <c r="V210" s="1">
        <f t="shared" si="60"/>
        <v>0</v>
      </c>
      <c r="W210" s="1">
        <f t="shared" si="61"/>
        <v>0</v>
      </c>
      <c r="X210" s="1">
        <f t="shared" si="62"/>
        <v>0</v>
      </c>
      <c r="Y210" s="1">
        <f t="shared" si="63"/>
        <v>0</v>
      </c>
      <c r="Z210" s="1">
        <f t="shared" si="64"/>
        <v>0</v>
      </c>
      <c r="AA210" s="1">
        <f t="shared" si="65"/>
        <v>0</v>
      </c>
      <c r="AB210" s="1">
        <f t="shared" si="66"/>
        <v>0</v>
      </c>
      <c r="AC210" s="1">
        <f t="shared" si="67"/>
        <v>0</v>
      </c>
      <c r="AD210" s="1">
        <f t="shared" si="68"/>
        <v>1</v>
      </c>
      <c r="AE210" s="1">
        <f t="shared" si="69"/>
        <v>0</v>
      </c>
      <c r="AF210" s="1">
        <f t="shared" si="70"/>
        <v>0</v>
      </c>
      <c r="AG210" s="1">
        <f t="shared" si="71"/>
        <v>0</v>
      </c>
      <c r="AH210" s="1">
        <f t="shared" si="72"/>
        <v>0</v>
      </c>
      <c r="AI210" s="1">
        <f t="shared" si="73"/>
        <v>0</v>
      </c>
      <c r="AJ210" s="1">
        <f t="shared" si="74"/>
        <v>0</v>
      </c>
      <c r="AK210" s="1">
        <f t="shared" si="75"/>
        <v>0</v>
      </c>
    </row>
    <row r="211" spans="1:37">
      <c r="A211">
        <v>210</v>
      </c>
      <c r="B211">
        <v>2018</v>
      </c>
      <c r="C211">
        <v>7.9</v>
      </c>
      <c r="E211">
        <v>1</v>
      </c>
      <c r="F211">
        <v>4.6</v>
      </c>
      <c r="G211" t="s">
        <v>53</v>
      </c>
      <c r="H211">
        <f t="shared" si="57"/>
        <v>1</v>
      </c>
      <c r="I211">
        <v>3.36</v>
      </c>
      <c r="J211">
        <v>167</v>
      </c>
      <c r="K211">
        <v>38</v>
      </c>
      <c r="L211">
        <v>0.2722</v>
      </c>
      <c r="M211">
        <v>0</v>
      </c>
      <c r="N211">
        <v>1</v>
      </c>
      <c r="O211">
        <v>1</v>
      </c>
      <c r="P211">
        <v>1.84</v>
      </c>
      <c r="Q211">
        <v>1</v>
      </c>
      <c r="R211">
        <v>10.22</v>
      </c>
      <c r="S211">
        <v>0</v>
      </c>
      <c r="T211" s="1">
        <f t="shared" si="58"/>
        <v>0</v>
      </c>
      <c r="U211" s="1">
        <f t="shared" si="59"/>
        <v>0</v>
      </c>
      <c r="V211" s="1">
        <f t="shared" si="60"/>
        <v>0</v>
      </c>
      <c r="W211" s="1">
        <f t="shared" si="61"/>
        <v>0</v>
      </c>
      <c r="X211" s="1">
        <f t="shared" si="62"/>
        <v>0</v>
      </c>
      <c r="Y211" s="1">
        <f t="shared" si="63"/>
        <v>0</v>
      </c>
      <c r="Z211" s="1">
        <f t="shared" si="64"/>
        <v>0</v>
      </c>
      <c r="AA211" s="1">
        <f t="shared" si="65"/>
        <v>0</v>
      </c>
      <c r="AB211" s="1">
        <f t="shared" si="66"/>
        <v>0</v>
      </c>
      <c r="AC211" s="1">
        <f t="shared" si="67"/>
        <v>0</v>
      </c>
      <c r="AD211" s="1">
        <f t="shared" si="68"/>
        <v>1</v>
      </c>
      <c r="AE211" s="1">
        <f t="shared" si="69"/>
        <v>0</v>
      </c>
      <c r="AF211" s="1">
        <f t="shared" si="70"/>
        <v>0</v>
      </c>
      <c r="AG211" s="1">
        <f t="shared" si="71"/>
        <v>0</v>
      </c>
      <c r="AH211" s="1">
        <f t="shared" si="72"/>
        <v>0</v>
      </c>
      <c r="AI211" s="1">
        <f t="shared" si="73"/>
        <v>0</v>
      </c>
      <c r="AJ211" s="1">
        <f t="shared" si="74"/>
        <v>0</v>
      </c>
      <c r="AK211" s="1">
        <f t="shared" si="75"/>
        <v>0</v>
      </c>
    </row>
    <row r="212" spans="1:37">
      <c r="A212">
        <v>211</v>
      </c>
      <c r="B212">
        <v>2017</v>
      </c>
      <c r="C212">
        <v>4.4</v>
      </c>
      <c r="D212">
        <v>50</v>
      </c>
      <c r="E212">
        <v>0</v>
      </c>
      <c r="F212">
        <v>1.9</v>
      </c>
      <c r="G212" t="s">
        <v>53</v>
      </c>
      <c r="H212">
        <f t="shared" si="57"/>
        <v>1</v>
      </c>
      <c r="I212">
        <v>2.11</v>
      </c>
      <c r="J212">
        <v>97</v>
      </c>
      <c r="K212">
        <v>58</v>
      </c>
      <c r="L212">
        <v>0.1402</v>
      </c>
      <c r="M212">
        <v>0</v>
      </c>
      <c r="N212">
        <v>1</v>
      </c>
      <c r="O212">
        <v>1</v>
      </c>
      <c r="P212">
        <v>0.46</v>
      </c>
      <c r="Q212">
        <v>1</v>
      </c>
      <c r="R212">
        <v>0.46</v>
      </c>
      <c r="S212">
        <v>0</v>
      </c>
      <c r="T212" s="1">
        <f t="shared" si="58"/>
        <v>0</v>
      </c>
      <c r="U212" s="1">
        <f t="shared" si="59"/>
        <v>0</v>
      </c>
      <c r="V212" s="1">
        <f t="shared" si="60"/>
        <v>0</v>
      </c>
      <c r="W212" s="1">
        <f t="shared" si="61"/>
        <v>0</v>
      </c>
      <c r="X212" s="1">
        <f t="shared" si="62"/>
        <v>0</v>
      </c>
      <c r="Y212" s="1">
        <f t="shared" si="63"/>
        <v>0</v>
      </c>
      <c r="Z212" s="1">
        <f t="shared" si="64"/>
        <v>0</v>
      </c>
      <c r="AA212" s="1">
        <f t="shared" si="65"/>
        <v>0</v>
      </c>
      <c r="AB212" s="1">
        <f t="shared" si="66"/>
        <v>0</v>
      </c>
      <c r="AC212" s="1">
        <f t="shared" si="67"/>
        <v>0</v>
      </c>
      <c r="AD212" s="1">
        <f t="shared" si="68"/>
        <v>1</v>
      </c>
      <c r="AE212" s="1">
        <f t="shared" si="69"/>
        <v>0</v>
      </c>
      <c r="AF212" s="1">
        <f t="shared" si="70"/>
        <v>0</v>
      </c>
      <c r="AG212" s="1">
        <f t="shared" si="71"/>
        <v>0</v>
      </c>
      <c r="AH212" s="1">
        <f t="shared" si="72"/>
        <v>0</v>
      </c>
      <c r="AI212" s="1">
        <f t="shared" si="73"/>
        <v>0</v>
      </c>
      <c r="AJ212" s="1">
        <f t="shared" si="74"/>
        <v>0</v>
      </c>
      <c r="AK212" s="1">
        <f t="shared" si="75"/>
        <v>0</v>
      </c>
    </row>
    <row r="213" spans="1:37">
      <c r="A213">
        <v>212</v>
      </c>
      <c r="B213">
        <v>2017</v>
      </c>
      <c r="C213">
        <v>10.5</v>
      </c>
      <c r="D213">
        <v>10</v>
      </c>
      <c r="E213">
        <v>1</v>
      </c>
      <c r="F213">
        <v>3.6</v>
      </c>
      <c r="G213" t="s">
        <v>53</v>
      </c>
      <c r="H213">
        <f t="shared" si="57"/>
        <v>1</v>
      </c>
      <c r="I213">
        <v>10.91</v>
      </c>
      <c r="J213">
        <v>424</v>
      </c>
      <c r="K213">
        <v>58</v>
      </c>
      <c r="L213">
        <v>0.0636</v>
      </c>
      <c r="M213">
        <v>0</v>
      </c>
      <c r="N213">
        <v>0</v>
      </c>
      <c r="O213">
        <v>1</v>
      </c>
      <c r="P213">
        <v>0.59</v>
      </c>
      <c r="Q213">
        <v>1</v>
      </c>
      <c r="R213">
        <v>1.54</v>
      </c>
      <c r="S213">
        <v>0</v>
      </c>
      <c r="T213" s="1">
        <f t="shared" si="58"/>
        <v>0</v>
      </c>
      <c r="U213" s="1">
        <f t="shared" si="59"/>
        <v>0</v>
      </c>
      <c r="V213" s="1">
        <f t="shared" si="60"/>
        <v>0</v>
      </c>
      <c r="W213" s="1">
        <f t="shared" si="61"/>
        <v>0</v>
      </c>
      <c r="X213" s="1">
        <f t="shared" si="62"/>
        <v>0</v>
      </c>
      <c r="Y213" s="1">
        <f t="shared" si="63"/>
        <v>0</v>
      </c>
      <c r="Z213" s="1">
        <f t="shared" si="64"/>
        <v>0</v>
      </c>
      <c r="AA213" s="1">
        <f t="shared" si="65"/>
        <v>0</v>
      </c>
      <c r="AB213" s="1">
        <f t="shared" si="66"/>
        <v>0</v>
      </c>
      <c r="AC213" s="1">
        <f t="shared" si="67"/>
        <v>0</v>
      </c>
      <c r="AD213" s="1">
        <f t="shared" si="68"/>
        <v>1</v>
      </c>
      <c r="AE213" s="1">
        <f t="shared" si="69"/>
        <v>0</v>
      </c>
      <c r="AF213" s="1">
        <f t="shared" si="70"/>
        <v>0</v>
      </c>
      <c r="AG213" s="1">
        <f t="shared" si="71"/>
        <v>0</v>
      </c>
      <c r="AH213" s="1">
        <f t="shared" si="72"/>
        <v>0</v>
      </c>
      <c r="AI213" s="1">
        <f t="shared" si="73"/>
        <v>0</v>
      </c>
      <c r="AJ213" s="1">
        <f t="shared" si="74"/>
        <v>0</v>
      </c>
      <c r="AK213" s="1">
        <f t="shared" si="75"/>
        <v>0</v>
      </c>
    </row>
    <row r="214" spans="1:37">
      <c r="A214">
        <v>213</v>
      </c>
      <c r="B214">
        <v>2017</v>
      </c>
      <c r="C214">
        <v>11.4</v>
      </c>
      <c r="D214">
        <v>90</v>
      </c>
      <c r="E214">
        <v>0</v>
      </c>
      <c r="F214">
        <v>3.4</v>
      </c>
      <c r="G214" t="s">
        <v>53</v>
      </c>
      <c r="H214">
        <f t="shared" si="57"/>
        <v>1</v>
      </c>
      <c r="I214">
        <v>4.11</v>
      </c>
      <c r="J214">
        <v>207</v>
      </c>
      <c r="K214">
        <v>83</v>
      </c>
      <c r="L214">
        <v>0.2029</v>
      </c>
      <c r="M214">
        <v>0</v>
      </c>
      <c r="N214">
        <v>0</v>
      </c>
      <c r="O214">
        <v>1</v>
      </c>
      <c r="P214">
        <v>2.14</v>
      </c>
      <c r="Q214">
        <v>1</v>
      </c>
      <c r="R214">
        <v>4.63</v>
      </c>
      <c r="S214">
        <v>0</v>
      </c>
      <c r="T214" s="1">
        <f t="shared" si="58"/>
        <v>0</v>
      </c>
      <c r="U214" s="1">
        <f t="shared" si="59"/>
        <v>0</v>
      </c>
      <c r="V214" s="1">
        <f t="shared" si="60"/>
        <v>0</v>
      </c>
      <c r="W214" s="1">
        <f t="shared" si="61"/>
        <v>0</v>
      </c>
      <c r="X214" s="1">
        <f t="shared" si="62"/>
        <v>0</v>
      </c>
      <c r="Y214" s="1">
        <f t="shared" si="63"/>
        <v>0</v>
      </c>
      <c r="Z214" s="1">
        <f t="shared" si="64"/>
        <v>0</v>
      </c>
      <c r="AA214" s="1">
        <f t="shared" si="65"/>
        <v>0</v>
      </c>
      <c r="AB214" s="1">
        <f t="shared" si="66"/>
        <v>0</v>
      </c>
      <c r="AC214" s="1">
        <f t="shared" si="67"/>
        <v>0</v>
      </c>
      <c r="AD214" s="1">
        <f t="shared" si="68"/>
        <v>1</v>
      </c>
      <c r="AE214" s="1">
        <f t="shared" si="69"/>
        <v>0</v>
      </c>
      <c r="AF214" s="1">
        <f t="shared" si="70"/>
        <v>0</v>
      </c>
      <c r="AG214" s="1">
        <f t="shared" si="71"/>
        <v>0</v>
      </c>
      <c r="AH214" s="1">
        <f t="shared" si="72"/>
        <v>0</v>
      </c>
      <c r="AI214" s="1">
        <f t="shared" si="73"/>
        <v>0</v>
      </c>
      <c r="AJ214" s="1">
        <f t="shared" si="74"/>
        <v>0</v>
      </c>
      <c r="AK214" s="1">
        <f t="shared" si="75"/>
        <v>0</v>
      </c>
    </row>
    <row r="215" spans="1:37">
      <c r="A215">
        <v>214</v>
      </c>
      <c r="B215">
        <v>2018</v>
      </c>
      <c r="C215">
        <v>0</v>
      </c>
      <c r="E215">
        <v>1</v>
      </c>
      <c r="F215">
        <v>4</v>
      </c>
      <c r="G215" t="s">
        <v>53</v>
      </c>
      <c r="H215">
        <f t="shared" si="57"/>
        <v>1</v>
      </c>
      <c r="I215">
        <v>5.43</v>
      </c>
      <c r="J215">
        <v>195</v>
      </c>
      <c r="K215">
        <v>53</v>
      </c>
      <c r="L215">
        <v>0.0873</v>
      </c>
      <c r="M215">
        <v>0</v>
      </c>
      <c r="N215">
        <v>1</v>
      </c>
      <c r="O215">
        <v>1</v>
      </c>
      <c r="P215">
        <v>7.1</v>
      </c>
      <c r="Q215">
        <v>0</v>
      </c>
      <c r="R215">
        <v>18.63</v>
      </c>
      <c r="S215">
        <v>0</v>
      </c>
      <c r="T215" s="1">
        <f t="shared" si="58"/>
        <v>0</v>
      </c>
      <c r="U215" s="1">
        <f t="shared" si="59"/>
        <v>0</v>
      </c>
      <c r="V215" s="1">
        <f t="shared" si="60"/>
        <v>0</v>
      </c>
      <c r="W215" s="1">
        <f t="shared" si="61"/>
        <v>0</v>
      </c>
      <c r="X215" s="1">
        <f t="shared" si="62"/>
        <v>0</v>
      </c>
      <c r="Y215" s="1">
        <f t="shared" si="63"/>
        <v>0</v>
      </c>
      <c r="Z215" s="1">
        <f t="shared" si="64"/>
        <v>0</v>
      </c>
      <c r="AA215" s="1">
        <f t="shared" si="65"/>
        <v>0</v>
      </c>
      <c r="AB215" s="1">
        <f t="shared" si="66"/>
        <v>0</v>
      </c>
      <c r="AC215" s="1">
        <f t="shared" si="67"/>
        <v>0</v>
      </c>
      <c r="AD215" s="1">
        <f t="shared" si="68"/>
        <v>1</v>
      </c>
      <c r="AE215" s="1">
        <f t="shared" si="69"/>
        <v>0</v>
      </c>
      <c r="AF215" s="1">
        <f t="shared" si="70"/>
        <v>0</v>
      </c>
      <c r="AG215" s="1">
        <f t="shared" si="71"/>
        <v>0</v>
      </c>
      <c r="AH215" s="1">
        <f t="shared" si="72"/>
        <v>0</v>
      </c>
      <c r="AI215" s="1">
        <f t="shared" si="73"/>
        <v>0</v>
      </c>
      <c r="AJ215" s="1">
        <f t="shared" si="74"/>
        <v>0</v>
      </c>
      <c r="AK215" s="1">
        <f t="shared" si="75"/>
        <v>0</v>
      </c>
    </row>
    <row r="216" spans="1:37">
      <c r="A216">
        <v>215</v>
      </c>
      <c r="B216">
        <v>2017</v>
      </c>
      <c r="C216">
        <v>7</v>
      </c>
      <c r="D216">
        <v>50</v>
      </c>
      <c r="E216">
        <v>1</v>
      </c>
      <c r="F216">
        <v>3.5</v>
      </c>
      <c r="G216" t="s">
        <v>53</v>
      </c>
      <c r="H216">
        <f t="shared" si="57"/>
        <v>1</v>
      </c>
      <c r="I216">
        <v>9.17</v>
      </c>
      <c r="J216">
        <v>236</v>
      </c>
      <c r="K216">
        <v>78</v>
      </c>
      <c r="L216">
        <v>0.0072</v>
      </c>
      <c r="M216">
        <v>0</v>
      </c>
      <c r="N216">
        <v>0</v>
      </c>
      <c r="O216">
        <v>1</v>
      </c>
      <c r="P216">
        <v>7.66</v>
      </c>
      <c r="Q216">
        <v>1</v>
      </c>
      <c r="R216">
        <v>10.58</v>
      </c>
      <c r="S216">
        <v>1</v>
      </c>
      <c r="T216" s="1">
        <f t="shared" si="58"/>
        <v>0</v>
      </c>
      <c r="U216" s="1">
        <f t="shared" si="59"/>
        <v>0</v>
      </c>
      <c r="V216" s="1">
        <f t="shared" si="60"/>
        <v>0</v>
      </c>
      <c r="W216" s="1">
        <f t="shared" si="61"/>
        <v>0</v>
      </c>
      <c r="X216" s="1">
        <f t="shared" si="62"/>
        <v>0</v>
      </c>
      <c r="Y216" s="1">
        <f t="shared" si="63"/>
        <v>0</v>
      </c>
      <c r="Z216" s="1">
        <f t="shared" si="64"/>
        <v>0</v>
      </c>
      <c r="AA216" s="1">
        <f t="shared" si="65"/>
        <v>0</v>
      </c>
      <c r="AB216" s="1">
        <f t="shared" si="66"/>
        <v>0</v>
      </c>
      <c r="AC216" s="1">
        <f t="shared" si="67"/>
        <v>0</v>
      </c>
      <c r="AD216" s="1">
        <f t="shared" si="68"/>
        <v>1</v>
      </c>
      <c r="AE216" s="1">
        <f t="shared" si="69"/>
        <v>0</v>
      </c>
      <c r="AF216" s="1">
        <f t="shared" si="70"/>
        <v>0</v>
      </c>
      <c r="AG216" s="1">
        <f t="shared" si="71"/>
        <v>0</v>
      </c>
      <c r="AH216" s="1">
        <f t="shared" si="72"/>
        <v>0</v>
      </c>
      <c r="AI216" s="1">
        <f t="shared" si="73"/>
        <v>0</v>
      </c>
      <c r="AJ216" s="1">
        <f t="shared" si="74"/>
        <v>0</v>
      </c>
      <c r="AK216" s="1">
        <f t="shared" si="75"/>
        <v>0</v>
      </c>
    </row>
    <row r="217" spans="1:37">
      <c r="A217">
        <v>216</v>
      </c>
      <c r="B217">
        <v>2017</v>
      </c>
      <c r="C217">
        <v>2.6</v>
      </c>
      <c r="D217">
        <v>0</v>
      </c>
      <c r="E217">
        <v>1</v>
      </c>
      <c r="F217">
        <v>3.6</v>
      </c>
      <c r="G217" t="s">
        <v>53</v>
      </c>
      <c r="H217">
        <f t="shared" si="57"/>
        <v>1</v>
      </c>
      <c r="I217">
        <v>0.77</v>
      </c>
      <c r="J217">
        <v>179</v>
      </c>
      <c r="K217">
        <v>53</v>
      </c>
      <c r="L217">
        <v>0.4111</v>
      </c>
      <c r="M217">
        <v>0</v>
      </c>
      <c r="N217">
        <v>0</v>
      </c>
      <c r="O217">
        <v>1</v>
      </c>
      <c r="P217">
        <v>1.48</v>
      </c>
      <c r="Q217">
        <v>1</v>
      </c>
      <c r="R217">
        <v>7.03</v>
      </c>
      <c r="S217">
        <v>0</v>
      </c>
      <c r="T217" s="1">
        <f t="shared" si="58"/>
        <v>0</v>
      </c>
      <c r="U217" s="1">
        <f t="shared" si="59"/>
        <v>0</v>
      </c>
      <c r="V217" s="1">
        <f t="shared" si="60"/>
        <v>0</v>
      </c>
      <c r="W217" s="1">
        <f t="shared" si="61"/>
        <v>0</v>
      </c>
      <c r="X217" s="1">
        <f t="shared" si="62"/>
        <v>0</v>
      </c>
      <c r="Y217" s="1">
        <f t="shared" si="63"/>
        <v>0</v>
      </c>
      <c r="Z217" s="1">
        <f t="shared" si="64"/>
        <v>0</v>
      </c>
      <c r="AA217" s="1">
        <f t="shared" si="65"/>
        <v>0</v>
      </c>
      <c r="AB217" s="1">
        <f t="shared" si="66"/>
        <v>0</v>
      </c>
      <c r="AC217" s="1">
        <f t="shared" si="67"/>
        <v>0</v>
      </c>
      <c r="AD217" s="1">
        <f t="shared" si="68"/>
        <v>1</v>
      </c>
      <c r="AE217" s="1">
        <f t="shared" si="69"/>
        <v>0</v>
      </c>
      <c r="AF217" s="1">
        <f t="shared" si="70"/>
        <v>0</v>
      </c>
      <c r="AG217" s="1">
        <f t="shared" si="71"/>
        <v>0</v>
      </c>
      <c r="AH217" s="1">
        <f t="shared" si="72"/>
        <v>0</v>
      </c>
      <c r="AI217" s="1">
        <f t="shared" si="73"/>
        <v>0</v>
      </c>
      <c r="AJ217" s="1">
        <f t="shared" si="74"/>
        <v>0</v>
      </c>
      <c r="AK217" s="1">
        <f t="shared" si="75"/>
        <v>0</v>
      </c>
    </row>
    <row r="218" spans="1:37">
      <c r="A218">
        <v>217</v>
      </c>
      <c r="B218">
        <v>2018</v>
      </c>
      <c r="C218">
        <v>7</v>
      </c>
      <c r="D218">
        <v>50</v>
      </c>
      <c r="E218">
        <v>1</v>
      </c>
      <c r="F218">
        <v>3.7</v>
      </c>
      <c r="G218" t="s">
        <v>53</v>
      </c>
      <c r="H218">
        <f t="shared" si="57"/>
        <v>1</v>
      </c>
      <c r="I218">
        <v>25.25</v>
      </c>
      <c r="J218">
        <v>222</v>
      </c>
      <c r="K218">
        <v>58</v>
      </c>
      <c r="L218">
        <v>0.0218</v>
      </c>
      <c r="M218">
        <v>0</v>
      </c>
      <c r="N218">
        <v>0</v>
      </c>
      <c r="O218">
        <v>1</v>
      </c>
      <c r="P218">
        <v>1.91</v>
      </c>
      <c r="Q218">
        <v>0</v>
      </c>
      <c r="R218">
        <v>15.01</v>
      </c>
      <c r="S218">
        <v>0</v>
      </c>
      <c r="T218" s="1">
        <f t="shared" si="58"/>
        <v>0</v>
      </c>
      <c r="U218" s="1">
        <f t="shared" si="59"/>
        <v>0</v>
      </c>
      <c r="V218" s="1">
        <f t="shared" si="60"/>
        <v>0</v>
      </c>
      <c r="W218" s="1">
        <f t="shared" si="61"/>
        <v>0</v>
      </c>
      <c r="X218" s="1">
        <f t="shared" si="62"/>
        <v>0</v>
      </c>
      <c r="Y218" s="1">
        <f t="shared" si="63"/>
        <v>0</v>
      </c>
      <c r="Z218" s="1">
        <f t="shared" si="64"/>
        <v>0</v>
      </c>
      <c r="AA218" s="1">
        <f t="shared" si="65"/>
        <v>0</v>
      </c>
      <c r="AB218" s="1">
        <f t="shared" si="66"/>
        <v>0</v>
      </c>
      <c r="AC218" s="1">
        <f t="shared" si="67"/>
        <v>0</v>
      </c>
      <c r="AD218" s="1">
        <f t="shared" si="68"/>
        <v>1</v>
      </c>
      <c r="AE218" s="1">
        <f t="shared" si="69"/>
        <v>0</v>
      </c>
      <c r="AF218" s="1">
        <f t="shared" si="70"/>
        <v>0</v>
      </c>
      <c r="AG218" s="1">
        <f t="shared" si="71"/>
        <v>0</v>
      </c>
      <c r="AH218" s="1">
        <f t="shared" si="72"/>
        <v>0</v>
      </c>
      <c r="AI218" s="1">
        <f t="shared" si="73"/>
        <v>0</v>
      </c>
      <c r="AJ218" s="1">
        <f t="shared" si="74"/>
        <v>0</v>
      </c>
      <c r="AK218" s="1">
        <f t="shared" si="75"/>
        <v>0</v>
      </c>
    </row>
    <row r="219" spans="1:37">
      <c r="A219">
        <v>218</v>
      </c>
      <c r="B219">
        <v>2017</v>
      </c>
      <c r="C219">
        <v>1.8</v>
      </c>
      <c r="D219">
        <v>20</v>
      </c>
      <c r="E219">
        <v>0</v>
      </c>
      <c r="F219">
        <v>2.7</v>
      </c>
      <c r="G219" t="s">
        <v>53</v>
      </c>
      <c r="H219">
        <f t="shared" si="57"/>
        <v>1</v>
      </c>
      <c r="I219">
        <v>8.2</v>
      </c>
      <c r="J219">
        <v>308</v>
      </c>
      <c r="K219">
        <v>78</v>
      </c>
      <c r="L219">
        <v>0.3074</v>
      </c>
      <c r="M219">
        <v>0</v>
      </c>
      <c r="N219">
        <v>1</v>
      </c>
      <c r="O219">
        <v>1</v>
      </c>
      <c r="P219">
        <v>0.99</v>
      </c>
      <c r="Q219">
        <v>1</v>
      </c>
      <c r="R219">
        <v>0.99</v>
      </c>
      <c r="S219">
        <v>0</v>
      </c>
      <c r="T219" s="1">
        <f t="shared" si="58"/>
        <v>0</v>
      </c>
      <c r="U219" s="1">
        <f t="shared" si="59"/>
        <v>0</v>
      </c>
      <c r="V219" s="1">
        <f t="shared" si="60"/>
        <v>0</v>
      </c>
      <c r="W219" s="1">
        <f t="shared" si="61"/>
        <v>0</v>
      </c>
      <c r="X219" s="1">
        <f t="shared" si="62"/>
        <v>0</v>
      </c>
      <c r="Y219" s="1">
        <f t="shared" si="63"/>
        <v>0</v>
      </c>
      <c r="Z219" s="1">
        <f t="shared" si="64"/>
        <v>0</v>
      </c>
      <c r="AA219" s="1">
        <f t="shared" si="65"/>
        <v>0</v>
      </c>
      <c r="AB219" s="1">
        <f t="shared" si="66"/>
        <v>0</v>
      </c>
      <c r="AC219" s="1">
        <f t="shared" si="67"/>
        <v>0</v>
      </c>
      <c r="AD219" s="1">
        <f t="shared" si="68"/>
        <v>1</v>
      </c>
      <c r="AE219" s="1">
        <f t="shared" si="69"/>
        <v>0</v>
      </c>
      <c r="AF219" s="1">
        <f t="shared" si="70"/>
        <v>0</v>
      </c>
      <c r="AG219" s="1">
        <f t="shared" si="71"/>
        <v>0</v>
      </c>
      <c r="AH219" s="1">
        <f t="shared" si="72"/>
        <v>0</v>
      </c>
      <c r="AI219" s="1">
        <f t="shared" si="73"/>
        <v>0</v>
      </c>
      <c r="AJ219" s="1">
        <f t="shared" si="74"/>
        <v>0</v>
      </c>
      <c r="AK219" s="1">
        <f t="shared" si="75"/>
        <v>0</v>
      </c>
    </row>
    <row r="220" spans="1:37">
      <c r="A220">
        <v>219</v>
      </c>
      <c r="B220">
        <v>2017</v>
      </c>
      <c r="C220">
        <v>7</v>
      </c>
      <c r="D220">
        <v>70</v>
      </c>
      <c r="E220">
        <v>1</v>
      </c>
      <c r="F220">
        <v>3.3</v>
      </c>
      <c r="G220" t="s">
        <v>53</v>
      </c>
      <c r="H220">
        <f t="shared" si="57"/>
        <v>1</v>
      </c>
      <c r="I220">
        <v>7.75</v>
      </c>
      <c r="J220">
        <v>512</v>
      </c>
      <c r="K220">
        <v>63</v>
      </c>
      <c r="L220">
        <v>0.0006</v>
      </c>
      <c r="M220">
        <v>0</v>
      </c>
      <c r="N220">
        <v>0</v>
      </c>
      <c r="O220">
        <v>1</v>
      </c>
      <c r="P220">
        <v>15.11</v>
      </c>
      <c r="Q220">
        <v>1</v>
      </c>
      <c r="R220">
        <v>21.52</v>
      </c>
      <c r="S220">
        <v>1</v>
      </c>
      <c r="T220" s="1">
        <f t="shared" si="58"/>
        <v>0</v>
      </c>
      <c r="U220" s="1">
        <f t="shared" si="59"/>
        <v>0</v>
      </c>
      <c r="V220" s="1">
        <f t="shared" si="60"/>
        <v>0</v>
      </c>
      <c r="W220" s="1">
        <f t="shared" si="61"/>
        <v>0</v>
      </c>
      <c r="X220" s="1">
        <f t="shared" si="62"/>
        <v>0</v>
      </c>
      <c r="Y220" s="1">
        <f t="shared" si="63"/>
        <v>0</v>
      </c>
      <c r="Z220" s="1">
        <f t="shared" si="64"/>
        <v>0</v>
      </c>
      <c r="AA220" s="1">
        <f t="shared" si="65"/>
        <v>0</v>
      </c>
      <c r="AB220" s="1">
        <f t="shared" si="66"/>
        <v>0</v>
      </c>
      <c r="AC220" s="1">
        <f t="shared" si="67"/>
        <v>0</v>
      </c>
      <c r="AD220" s="1">
        <f t="shared" si="68"/>
        <v>1</v>
      </c>
      <c r="AE220" s="1">
        <f t="shared" si="69"/>
        <v>0</v>
      </c>
      <c r="AF220" s="1">
        <f t="shared" si="70"/>
        <v>0</v>
      </c>
      <c r="AG220" s="1">
        <f t="shared" si="71"/>
        <v>0</v>
      </c>
      <c r="AH220" s="1">
        <f t="shared" si="72"/>
        <v>0</v>
      </c>
      <c r="AI220" s="1">
        <f t="shared" si="73"/>
        <v>0</v>
      </c>
      <c r="AJ220" s="1">
        <f t="shared" si="74"/>
        <v>0</v>
      </c>
      <c r="AK220" s="1">
        <f t="shared" si="75"/>
        <v>0</v>
      </c>
    </row>
    <row r="221" spans="1:37">
      <c r="A221">
        <v>220</v>
      </c>
      <c r="B221">
        <v>2018</v>
      </c>
      <c r="C221">
        <v>6.1</v>
      </c>
      <c r="D221">
        <v>0</v>
      </c>
      <c r="E221">
        <v>1</v>
      </c>
      <c r="F221">
        <v>4.1</v>
      </c>
      <c r="G221" t="s">
        <v>53</v>
      </c>
      <c r="H221">
        <f t="shared" si="57"/>
        <v>1</v>
      </c>
      <c r="I221">
        <v>4.06</v>
      </c>
      <c r="J221">
        <v>234</v>
      </c>
      <c r="K221">
        <v>68</v>
      </c>
      <c r="L221">
        <v>0.2139</v>
      </c>
      <c r="M221">
        <v>0</v>
      </c>
      <c r="N221">
        <v>1</v>
      </c>
      <c r="O221">
        <v>1</v>
      </c>
      <c r="P221">
        <v>2.6</v>
      </c>
      <c r="Q221">
        <v>1</v>
      </c>
      <c r="R221">
        <v>16.16</v>
      </c>
      <c r="S221">
        <v>0</v>
      </c>
      <c r="T221" s="1">
        <f t="shared" si="58"/>
        <v>0</v>
      </c>
      <c r="U221" s="1">
        <f t="shared" si="59"/>
        <v>0</v>
      </c>
      <c r="V221" s="1">
        <f t="shared" si="60"/>
        <v>0</v>
      </c>
      <c r="W221" s="1">
        <f t="shared" si="61"/>
        <v>0</v>
      </c>
      <c r="X221" s="1">
        <f t="shared" si="62"/>
        <v>0</v>
      </c>
      <c r="Y221" s="1">
        <f t="shared" si="63"/>
        <v>0</v>
      </c>
      <c r="Z221" s="1">
        <f t="shared" si="64"/>
        <v>0</v>
      </c>
      <c r="AA221" s="1">
        <f t="shared" si="65"/>
        <v>0</v>
      </c>
      <c r="AB221" s="1">
        <f t="shared" si="66"/>
        <v>0</v>
      </c>
      <c r="AC221" s="1">
        <f t="shared" si="67"/>
        <v>0</v>
      </c>
      <c r="AD221" s="1">
        <f t="shared" si="68"/>
        <v>1</v>
      </c>
      <c r="AE221" s="1">
        <f t="shared" si="69"/>
        <v>0</v>
      </c>
      <c r="AF221" s="1">
        <f t="shared" si="70"/>
        <v>0</v>
      </c>
      <c r="AG221" s="1">
        <f t="shared" si="71"/>
        <v>0</v>
      </c>
      <c r="AH221" s="1">
        <f t="shared" si="72"/>
        <v>0</v>
      </c>
      <c r="AI221" s="1">
        <f t="shared" si="73"/>
        <v>0</v>
      </c>
      <c r="AJ221" s="1">
        <f t="shared" si="74"/>
        <v>0</v>
      </c>
      <c r="AK221" s="1">
        <f t="shared" si="75"/>
        <v>0</v>
      </c>
    </row>
    <row r="222" spans="1:37">
      <c r="A222">
        <v>221</v>
      </c>
      <c r="B222">
        <v>2017</v>
      </c>
      <c r="C222">
        <v>5.3</v>
      </c>
      <c r="E222">
        <v>1</v>
      </c>
      <c r="F222">
        <v>3.2</v>
      </c>
      <c r="G222" t="s">
        <v>53</v>
      </c>
      <c r="H222">
        <f t="shared" si="57"/>
        <v>1</v>
      </c>
      <c r="I222">
        <v>4.42</v>
      </c>
      <c r="J222">
        <v>335</v>
      </c>
      <c r="K222">
        <v>78</v>
      </c>
      <c r="L222">
        <v>0</v>
      </c>
      <c r="M222">
        <v>0</v>
      </c>
      <c r="N222">
        <v>0</v>
      </c>
      <c r="O222">
        <v>1</v>
      </c>
      <c r="P222">
        <v>3.98</v>
      </c>
      <c r="Q222">
        <v>1</v>
      </c>
      <c r="R222">
        <v>3.98</v>
      </c>
      <c r="S222">
        <v>0</v>
      </c>
      <c r="T222" s="1">
        <f t="shared" si="58"/>
        <v>0</v>
      </c>
      <c r="U222" s="1">
        <f t="shared" si="59"/>
        <v>0</v>
      </c>
      <c r="V222" s="1">
        <f t="shared" si="60"/>
        <v>0</v>
      </c>
      <c r="W222" s="1">
        <f t="shared" si="61"/>
        <v>0</v>
      </c>
      <c r="X222" s="1">
        <f t="shared" si="62"/>
        <v>0</v>
      </c>
      <c r="Y222" s="1">
        <f t="shared" si="63"/>
        <v>0</v>
      </c>
      <c r="Z222" s="1">
        <f t="shared" si="64"/>
        <v>0</v>
      </c>
      <c r="AA222" s="1">
        <f t="shared" si="65"/>
        <v>0</v>
      </c>
      <c r="AB222" s="1">
        <f t="shared" si="66"/>
        <v>0</v>
      </c>
      <c r="AC222" s="1">
        <f t="shared" si="67"/>
        <v>0</v>
      </c>
      <c r="AD222" s="1">
        <f t="shared" si="68"/>
        <v>1</v>
      </c>
      <c r="AE222" s="1">
        <f t="shared" si="69"/>
        <v>0</v>
      </c>
      <c r="AF222" s="1">
        <f t="shared" si="70"/>
        <v>0</v>
      </c>
      <c r="AG222" s="1">
        <f t="shared" si="71"/>
        <v>0</v>
      </c>
      <c r="AH222" s="1">
        <f t="shared" si="72"/>
        <v>0</v>
      </c>
      <c r="AI222" s="1">
        <f t="shared" si="73"/>
        <v>0</v>
      </c>
      <c r="AJ222" s="1">
        <f t="shared" si="74"/>
        <v>0</v>
      </c>
      <c r="AK222" s="1">
        <f t="shared" si="75"/>
        <v>0</v>
      </c>
    </row>
    <row r="223" spans="1:37">
      <c r="A223">
        <v>222</v>
      </c>
      <c r="B223">
        <v>2018</v>
      </c>
      <c r="C223">
        <v>0.9</v>
      </c>
      <c r="E223">
        <v>1</v>
      </c>
      <c r="F223">
        <v>3.6</v>
      </c>
      <c r="G223" t="s">
        <v>53</v>
      </c>
      <c r="H223">
        <f t="shared" si="57"/>
        <v>1</v>
      </c>
      <c r="I223">
        <v>3.36</v>
      </c>
      <c r="J223">
        <v>191</v>
      </c>
      <c r="K223">
        <v>63</v>
      </c>
      <c r="L223">
        <v>0.0113</v>
      </c>
      <c r="M223">
        <v>0</v>
      </c>
      <c r="N223">
        <v>1</v>
      </c>
      <c r="O223">
        <v>1</v>
      </c>
      <c r="P223">
        <v>5.32</v>
      </c>
      <c r="Q223">
        <v>0</v>
      </c>
      <c r="R223">
        <v>13.31</v>
      </c>
      <c r="S223">
        <v>1</v>
      </c>
      <c r="T223" s="1">
        <f t="shared" si="58"/>
        <v>0</v>
      </c>
      <c r="U223" s="1">
        <f t="shared" si="59"/>
        <v>0</v>
      </c>
      <c r="V223" s="1">
        <f t="shared" si="60"/>
        <v>0</v>
      </c>
      <c r="W223" s="1">
        <f t="shared" si="61"/>
        <v>0</v>
      </c>
      <c r="X223" s="1">
        <f t="shared" si="62"/>
        <v>0</v>
      </c>
      <c r="Y223" s="1">
        <f t="shared" si="63"/>
        <v>0</v>
      </c>
      <c r="Z223" s="1">
        <f t="shared" si="64"/>
        <v>0</v>
      </c>
      <c r="AA223" s="1">
        <f t="shared" si="65"/>
        <v>0</v>
      </c>
      <c r="AB223" s="1">
        <f t="shared" si="66"/>
        <v>0</v>
      </c>
      <c r="AC223" s="1">
        <f t="shared" si="67"/>
        <v>0</v>
      </c>
      <c r="AD223" s="1">
        <f t="shared" si="68"/>
        <v>1</v>
      </c>
      <c r="AE223" s="1">
        <f t="shared" si="69"/>
        <v>0</v>
      </c>
      <c r="AF223" s="1">
        <f t="shared" si="70"/>
        <v>0</v>
      </c>
      <c r="AG223" s="1">
        <f t="shared" si="71"/>
        <v>0</v>
      </c>
      <c r="AH223" s="1">
        <f t="shared" si="72"/>
        <v>0</v>
      </c>
      <c r="AI223" s="1">
        <f t="shared" si="73"/>
        <v>0</v>
      </c>
      <c r="AJ223" s="1">
        <f t="shared" si="74"/>
        <v>0</v>
      </c>
      <c r="AK223" s="1">
        <f t="shared" si="75"/>
        <v>0</v>
      </c>
    </row>
    <row r="224" spans="1:37">
      <c r="A224">
        <v>223</v>
      </c>
      <c r="B224">
        <v>2018</v>
      </c>
      <c r="C224">
        <v>6.1</v>
      </c>
      <c r="D224">
        <v>0</v>
      </c>
      <c r="E224">
        <v>1</v>
      </c>
      <c r="F224">
        <v>3.4</v>
      </c>
      <c r="G224" t="s">
        <v>53</v>
      </c>
      <c r="H224">
        <f t="shared" si="57"/>
        <v>1</v>
      </c>
      <c r="I224">
        <v>11.33</v>
      </c>
      <c r="J224">
        <v>152</v>
      </c>
      <c r="K224">
        <v>73</v>
      </c>
      <c r="L224">
        <v>0.4874</v>
      </c>
      <c r="M224">
        <v>0</v>
      </c>
      <c r="N224">
        <v>0</v>
      </c>
      <c r="O224">
        <v>1</v>
      </c>
      <c r="P224">
        <v>1.87</v>
      </c>
      <c r="Q224">
        <v>1</v>
      </c>
      <c r="R224">
        <v>4.47</v>
      </c>
      <c r="S224">
        <v>0</v>
      </c>
      <c r="T224" s="1">
        <f t="shared" si="58"/>
        <v>0</v>
      </c>
      <c r="U224" s="1">
        <f t="shared" si="59"/>
        <v>0</v>
      </c>
      <c r="V224" s="1">
        <f t="shared" si="60"/>
        <v>0</v>
      </c>
      <c r="W224" s="1">
        <f t="shared" si="61"/>
        <v>0</v>
      </c>
      <c r="X224" s="1">
        <f t="shared" si="62"/>
        <v>0</v>
      </c>
      <c r="Y224" s="1">
        <f t="shared" si="63"/>
        <v>0</v>
      </c>
      <c r="Z224" s="1">
        <f t="shared" si="64"/>
        <v>0</v>
      </c>
      <c r="AA224" s="1">
        <f t="shared" si="65"/>
        <v>0</v>
      </c>
      <c r="AB224" s="1">
        <f t="shared" si="66"/>
        <v>0</v>
      </c>
      <c r="AC224" s="1">
        <f t="shared" si="67"/>
        <v>0</v>
      </c>
      <c r="AD224" s="1">
        <f t="shared" si="68"/>
        <v>1</v>
      </c>
      <c r="AE224" s="1">
        <f t="shared" si="69"/>
        <v>0</v>
      </c>
      <c r="AF224" s="1">
        <f t="shared" si="70"/>
        <v>0</v>
      </c>
      <c r="AG224" s="1">
        <f t="shared" si="71"/>
        <v>0</v>
      </c>
      <c r="AH224" s="1">
        <f t="shared" si="72"/>
        <v>0</v>
      </c>
      <c r="AI224" s="1">
        <f t="shared" si="73"/>
        <v>0</v>
      </c>
      <c r="AJ224" s="1">
        <f t="shared" si="74"/>
        <v>0</v>
      </c>
      <c r="AK224" s="1">
        <f t="shared" si="75"/>
        <v>0</v>
      </c>
    </row>
    <row r="225" spans="1:37">
      <c r="A225">
        <v>224</v>
      </c>
      <c r="B225">
        <v>2017</v>
      </c>
      <c r="C225">
        <v>18.4</v>
      </c>
      <c r="D225">
        <v>1</v>
      </c>
      <c r="E225">
        <v>1</v>
      </c>
      <c r="F225">
        <v>3</v>
      </c>
      <c r="G225" t="s">
        <v>53</v>
      </c>
      <c r="H225">
        <f t="shared" si="57"/>
        <v>1</v>
      </c>
      <c r="I225">
        <v>8.13</v>
      </c>
      <c r="J225">
        <v>514</v>
      </c>
      <c r="K225">
        <v>78</v>
      </c>
      <c r="L225">
        <v>0.1102</v>
      </c>
      <c r="M225">
        <v>0</v>
      </c>
      <c r="N225">
        <v>1</v>
      </c>
      <c r="O225">
        <v>1</v>
      </c>
      <c r="P225">
        <v>1.45</v>
      </c>
      <c r="Q225">
        <v>1</v>
      </c>
      <c r="R225">
        <v>3.88</v>
      </c>
      <c r="S225">
        <v>0</v>
      </c>
      <c r="T225" s="1">
        <f t="shared" si="58"/>
        <v>0</v>
      </c>
      <c r="U225" s="1">
        <f t="shared" si="59"/>
        <v>0</v>
      </c>
      <c r="V225" s="1">
        <f t="shared" si="60"/>
        <v>0</v>
      </c>
      <c r="W225" s="1">
        <f t="shared" si="61"/>
        <v>0</v>
      </c>
      <c r="X225" s="1">
        <f t="shared" si="62"/>
        <v>0</v>
      </c>
      <c r="Y225" s="1">
        <f t="shared" si="63"/>
        <v>0</v>
      </c>
      <c r="Z225" s="1">
        <f t="shared" si="64"/>
        <v>0</v>
      </c>
      <c r="AA225" s="1">
        <f t="shared" si="65"/>
        <v>0</v>
      </c>
      <c r="AB225" s="1">
        <f t="shared" si="66"/>
        <v>0</v>
      </c>
      <c r="AC225" s="1">
        <f t="shared" si="67"/>
        <v>0</v>
      </c>
      <c r="AD225" s="1">
        <f t="shared" si="68"/>
        <v>1</v>
      </c>
      <c r="AE225" s="1">
        <f t="shared" si="69"/>
        <v>0</v>
      </c>
      <c r="AF225" s="1">
        <f t="shared" si="70"/>
        <v>0</v>
      </c>
      <c r="AG225" s="1">
        <f t="shared" si="71"/>
        <v>0</v>
      </c>
      <c r="AH225" s="1">
        <f t="shared" si="72"/>
        <v>0</v>
      </c>
      <c r="AI225" s="1">
        <f t="shared" si="73"/>
        <v>0</v>
      </c>
      <c r="AJ225" s="1">
        <f t="shared" si="74"/>
        <v>0</v>
      </c>
      <c r="AK225" s="1">
        <f t="shared" si="75"/>
        <v>0</v>
      </c>
    </row>
    <row r="226" spans="1:37">
      <c r="A226">
        <v>225</v>
      </c>
      <c r="B226">
        <v>2017</v>
      </c>
      <c r="C226">
        <v>7</v>
      </c>
      <c r="E226">
        <v>0</v>
      </c>
      <c r="F226">
        <v>2.9</v>
      </c>
      <c r="G226" t="s">
        <v>53</v>
      </c>
      <c r="H226">
        <f t="shared" si="57"/>
        <v>1</v>
      </c>
      <c r="I226">
        <v>8.15</v>
      </c>
      <c r="J226">
        <v>795</v>
      </c>
      <c r="K226">
        <v>53</v>
      </c>
      <c r="L226">
        <v>0.0368</v>
      </c>
      <c r="M226">
        <v>0</v>
      </c>
      <c r="N226">
        <v>1</v>
      </c>
      <c r="O226">
        <v>1</v>
      </c>
      <c r="P226">
        <v>1.61</v>
      </c>
      <c r="Q226">
        <v>0</v>
      </c>
      <c r="R226">
        <v>5.72</v>
      </c>
      <c r="S226">
        <v>0</v>
      </c>
      <c r="T226" s="1">
        <f t="shared" si="58"/>
        <v>0</v>
      </c>
      <c r="U226" s="1">
        <f t="shared" si="59"/>
        <v>0</v>
      </c>
      <c r="V226" s="1">
        <f t="shared" si="60"/>
        <v>0</v>
      </c>
      <c r="W226" s="1">
        <f t="shared" si="61"/>
        <v>0</v>
      </c>
      <c r="X226" s="1">
        <f t="shared" si="62"/>
        <v>0</v>
      </c>
      <c r="Y226" s="1">
        <f t="shared" si="63"/>
        <v>0</v>
      </c>
      <c r="Z226" s="1">
        <f t="shared" si="64"/>
        <v>0</v>
      </c>
      <c r="AA226" s="1">
        <f t="shared" si="65"/>
        <v>0</v>
      </c>
      <c r="AB226" s="1">
        <f t="shared" si="66"/>
        <v>0</v>
      </c>
      <c r="AC226" s="1">
        <f t="shared" si="67"/>
        <v>0</v>
      </c>
      <c r="AD226" s="1">
        <f t="shared" si="68"/>
        <v>1</v>
      </c>
      <c r="AE226" s="1">
        <f t="shared" si="69"/>
        <v>0</v>
      </c>
      <c r="AF226" s="1">
        <f t="shared" si="70"/>
        <v>0</v>
      </c>
      <c r="AG226" s="1">
        <f t="shared" si="71"/>
        <v>0</v>
      </c>
      <c r="AH226" s="1">
        <f t="shared" si="72"/>
        <v>0</v>
      </c>
      <c r="AI226" s="1">
        <f t="shared" si="73"/>
        <v>0</v>
      </c>
      <c r="AJ226" s="1">
        <f t="shared" si="74"/>
        <v>0</v>
      </c>
      <c r="AK226" s="1">
        <f t="shared" si="75"/>
        <v>0</v>
      </c>
    </row>
    <row r="227" spans="1:37">
      <c r="A227">
        <v>226</v>
      </c>
      <c r="B227">
        <v>2018</v>
      </c>
      <c r="C227">
        <v>24.6</v>
      </c>
      <c r="E227">
        <v>1</v>
      </c>
      <c r="F227">
        <v>3.3</v>
      </c>
      <c r="G227" t="s">
        <v>53</v>
      </c>
      <c r="H227">
        <f t="shared" si="57"/>
        <v>1</v>
      </c>
      <c r="I227">
        <v>77.33</v>
      </c>
      <c r="J227">
        <v>458</v>
      </c>
      <c r="K227">
        <v>68</v>
      </c>
      <c r="L227">
        <v>0.3966</v>
      </c>
      <c r="M227">
        <v>0</v>
      </c>
      <c r="N227">
        <v>1</v>
      </c>
      <c r="O227">
        <v>1</v>
      </c>
      <c r="P227">
        <v>0.92</v>
      </c>
      <c r="Q227">
        <v>1</v>
      </c>
      <c r="R227">
        <v>0.92</v>
      </c>
      <c r="S227">
        <v>0</v>
      </c>
      <c r="T227" s="1">
        <f t="shared" si="58"/>
        <v>0</v>
      </c>
      <c r="U227" s="1">
        <f t="shared" si="59"/>
        <v>0</v>
      </c>
      <c r="V227" s="1">
        <f t="shared" si="60"/>
        <v>0</v>
      </c>
      <c r="W227" s="1">
        <f t="shared" si="61"/>
        <v>0</v>
      </c>
      <c r="X227" s="1">
        <f t="shared" si="62"/>
        <v>0</v>
      </c>
      <c r="Y227" s="1">
        <f t="shared" si="63"/>
        <v>0</v>
      </c>
      <c r="Z227" s="1">
        <f t="shared" si="64"/>
        <v>0</v>
      </c>
      <c r="AA227" s="1">
        <f t="shared" si="65"/>
        <v>0</v>
      </c>
      <c r="AB227" s="1">
        <f t="shared" si="66"/>
        <v>0</v>
      </c>
      <c r="AC227" s="1">
        <f t="shared" si="67"/>
        <v>0</v>
      </c>
      <c r="AD227" s="1">
        <f t="shared" si="68"/>
        <v>1</v>
      </c>
      <c r="AE227" s="1">
        <f t="shared" si="69"/>
        <v>0</v>
      </c>
      <c r="AF227" s="1">
        <f t="shared" si="70"/>
        <v>0</v>
      </c>
      <c r="AG227" s="1">
        <f t="shared" si="71"/>
        <v>0</v>
      </c>
      <c r="AH227" s="1">
        <f t="shared" si="72"/>
        <v>0</v>
      </c>
      <c r="AI227" s="1">
        <f t="shared" si="73"/>
        <v>0</v>
      </c>
      <c r="AJ227" s="1">
        <f t="shared" si="74"/>
        <v>0</v>
      </c>
      <c r="AK227" s="1">
        <f t="shared" si="75"/>
        <v>0</v>
      </c>
    </row>
    <row r="228" spans="1:37">
      <c r="A228">
        <v>227</v>
      </c>
      <c r="B228">
        <v>2018</v>
      </c>
      <c r="C228">
        <v>15.8</v>
      </c>
      <c r="D228">
        <v>40</v>
      </c>
      <c r="E228">
        <v>1</v>
      </c>
      <c r="F228">
        <v>4.1</v>
      </c>
      <c r="G228" t="s">
        <v>53</v>
      </c>
      <c r="H228">
        <f t="shared" si="57"/>
        <v>1</v>
      </c>
      <c r="I228">
        <v>10.38</v>
      </c>
      <c r="J228">
        <v>331</v>
      </c>
      <c r="K228">
        <v>48</v>
      </c>
      <c r="L228">
        <v>0.1435</v>
      </c>
      <c r="M228">
        <v>0</v>
      </c>
      <c r="N228">
        <v>1</v>
      </c>
      <c r="O228">
        <v>1</v>
      </c>
      <c r="P228">
        <v>0.99</v>
      </c>
      <c r="Q228">
        <v>1</v>
      </c>
      <c r="R228">
        <v>0.99</v>
      </c>
      <c r="S228">
        <v>0</v>
      </c>
      <c r="T228" s="1">
        <f t="shared" si="58"/>
        <v>0</v>
      </c>
      <c r="U228" s="1">
        <f t="shared" si="59"/>
        <v>0</v>
      </c>
      <c r="V228" s="1">
        <f t="shared" si="60"/>
        <v>0</v>
      </c>
      <c r="W228" s="1">
        <f t="shared" si="61"/>
        <v>0</v>
      </c>
      <c r="X228" s="1">
        <f t="shared" si="62"/>
        <v>0</v>
      </c>
      <c r="Y228" s="1">
        <f t="shared" si="63"/>
        <v>0</v>
      </c>
      <c r="Z228" s="1">
        <f t="shared" si="64"/>
        <v>0</v>
      </c>
      <c r="AA228" s="1">
        <f t="shared" si="65"/>
        <v>0</v>
      </c>
      <c r="AB228" s="1">
        <f t="shared" si="66"/>
        <v>0</v>
      </c>
      <c r="AC228" s="1">
        <f t="shared" si="67"/>
        <v>0</v>
      </c>
      <c r="AD228" s="1">
        <f t="shared" si="68"/>
        <v>1</v>
      </c>
      <c r="AE228" s="1">
        <f t="shared" si="69"/>
        <v>0</v>
      </c>
      <c r="AF228" s="1">
        <f t="shared" si="70"/>
        <v>0</v>
      </c>
      <c r="AG228" s="1">
        <f t="shared" si="71"/>
        <v>0</v>
      </c>
      <c r="AH228" s="1">
        <f t="shared" si="72"/>
        <v>0</v>
      </c>
      <c r="AI228" s="1">
        <f t="shared" si="73"/>
        <v>0</v>
      </c>
      <c r="AJ228" s="1">
        <f t="shared" si="74"/>
        <v>0</v>
      </c>
      <c r="AK228" s="1">
        <f t="shared" si="75"/>
        <v>0</v>
      </c>
    </row>
    <row r="229" spans="1:37">
      <c r="A229">
        <v>228</v>
      </c>
      <c r="B229">
        <v>2018</v>
      </c>
      <c r="C229">
        <v>5.3</v>
      </c>
      <c r="D229">
        <v>0</v>
      </c>
      <c r="E229">
        <v>1</v>
      </c>
      <c r="F229">
        <v>3.9</v>
      </c>
      <c r="G229" t="s">
        <v>53</v>
      </c>
      <c r="H229">
        <f t="shared" si="57"/>
        <v>1</v>
      </c>
      <c r="I229">
        <v>3.6</v>
      </c>
      <c r="J229">
        <v>187</v>
      </c>
      <c r="K229">
        <v>73</v>
      </c>
      <c r="L229">
        <v>0.0441</v>
      </c>
      <c r="M229">
        <v>0</v>
      </c>
      <c r="N229">
        <v>1</v>
      </c>
      <c r="O229">
        <v>1</v>
      </c>
      <c r="P229">
        <v>1.35</v>
      </c>
      <c r="Q229">
        <v>0</v>
      </c>
      <c r="R229">
        <v>14.13</v>
      </c>
      <c r="S229">
        <v>0</v>
      </c>
      <c r="T229" s="1">
        <f t="shared" si="58"/>
        <v>0</v>
      </c>
      <c r="U229" s="1">
        <f t="shared" si="59"/>
        <v>0</v>
      </c>
      <c r="V229" s="1">
        <f t="shared" si="60"/>
        <v>0</v>
      </c>
      <c r="W229" s="1">
        <f t="shared" si="61"/>
        <v>0</v>
      </c>
      <c r="X229" s="1">
        <f t="shared" si="62"/>
        <v>0</v>
      </c>
      <c r="Y229" s="1">
        <f t="shared" si="63"/>
        <v>0</v>
      </c>
      <c r="Z229" s="1">
        <f t="shared" si="64"/>
        <v>0</v>
      </c>
      <c r="AA229" s="1">
        <f t="shared" si="65"/>
        <v>0</v>
      </c>
      <c r="AB229" s="1">
        <f t="shared" si="66"/>
        <v>0</v>
      </c>
      <c r="AC229" s="1">
        <f t="shared" si="67"/>
        <v>0</v>
      </c>
      <c r="AD229" s="1">
        <f t="shared" si="68"/>
        <v>1</v>
      </c>
      <c r="AE229" s="1">
        <f t="shared" si="69"/>
        <v>0</v>
      </c>
      <c r="AF229" s="1">
        <f t="shared" si="70"/>
        <v>0</v>
      </c>
      <c r="AG229" s="1">
        <f t="shared" si="71"/>
        <v>0</v>
      </c>
      <c r="AH229" s="1">
        <f t="shared" si="72"/>
        <v>0</v>
      </c>
      <c r="AI229" s="1">
        <f t="shared" si="73"/>
        <v>0</v>
      </c>
      <c r="AJ229" s="1">
        <f t="shared" si="74"/>
        <v>0</v>
      </c>
      <c r="AK229" s="1">
        <f t="shared" si="75"/>
        <v>0</v>
      </c>
    </row>
    <row r="230" spans="1:37">
      <c r="A230">
        <v>229</v>
      </c>
      <c r="B230">
        <v>2018</v>
      </c>
      <c r="C230">
        <v>7.9</v>
      </c>
      <c r="D230">
        <v>95</v>
      </c>
      <c r="E230">
        <v>1</v>
      </c>
      <c r="F230">
        <v>3.9</v>
      </c>
      <c r="G230" t="s">
        <v>53</v>
      </c>
      <c r="H230">
        <f t="shared" si="57"/>
        <v>1</v>
      </c>
      <c r="I230">
        <v>7.56</v>
      </c>
      <c r="J230">
        <v>143</v>
      </c>
      <c r="K230">
        <v>68</v>
      </c>
      <c r="L230">
        <v>0.0012</v>
      </c>
      <c r="M230">
        <v>0</v>
      </c>
      <c r="N230">
        <v>1</v>
      </c>
      <c r="O230">
        <v>0</v>
      </c>
      <c r="P230">
        <v>19.58</v>
      </c>
      <c r="Q230">
        <v>0</v>
      </c>
      <c r="R230">
        <v>19.58</v>
      </c>
      <c r="S230">
        <v>0</v>
      </c>
      <c r="T230" s="1">
        <f t="shared" si="58"/>
        <v>0</v>
      </c>
      <c r="U230" s="1">
        <f t="shared" si="59"/>
        <v>0</v>
      </c>
      <c r="V230" s="1">
        <f t="shared" si="60"/>
        <v>0</v>
      </c>
      <c r="W230" s="1">
        <f t="shared" si="61"/>
        <v>0</v>
      </c>
      <c r="X230" s="1">
        <f t="shared" si="62"/>
        <v>0</v>
      </c>
      <c r="Y230" s="1">
        <f t="shared" si="63"/>
        <v>0</v>
      </c>
      <c r="Z230" s="1">
        <f t="shared" si="64"/>
        <v>0</v>
      </c>
      <c r="AA230" s="1">
        <f t="shared" si="65"/>
        <v>0</v>
      </c>
      <c r="AB230" s="1">
        <f t="shared" si="66"/>
        <v>0</v>
      </c>
      <c r="AC230" s="1">
        <f t="shared" si="67"/>
        <v>0</v>
      </c>
      <c r="AD230" s="1">
        <f t="shared" si="68"/>
        <v>1</v>
      </c>
      <c r="AE230" s="1">
        <f t="shared" si="69"/>
        <v>0</v>
      </c>
      <c r="AF230" s="1">
        <f t="shared" si="70"/>
        <v>0</v>
      </c>
      <c r="AG230" s="1">
        <f t="shared" si="71"/>
        <v>0</v>
      </c>
      <c r="AH230" s="1">
        <f t="shared" si="72"/>
        <v>0</v>
      </c>
      <c r="AI230" s="1">
        <f t="shared" si="73"/>
        <v>0</v>
      </c>
      <c r="AJ230" s="1">
        <f t="shared" si="74"/>
        <v>0</v>
      </c>
      <c r="AK230" s="1">
        <f t="shared" si="75"/>
        <v>0</v>
      </c>
    </row>
    <row r="231" spans="1:37">
      <c r="A231">
        <v>230</v>
      </c>
      <c r="B231">
        <v>2018</v>
      </c>
      <c r="C231">
        <v>3.5</v>
      </c>
      <c r="D231">
        <v>10</v>
      </c>
      <c r="E231">
        <v>1</v>
      </c>
      <c r="F231">
        <v>3.5</v>
      </c>
      <c r="G231" t="s">
        <v>53</v>
      </c>
      <c r="H231">
        <f t="shared" si="57"/>
        <v>1</v>
      </c>
      <c r="I231">
        <v>2.22</v>
      </c>
      <c r="J231">
        <v>265</v>
      </c>
      <c r="K231">
        <v>78</v>
      </c>
      <c r="L231">
        <v>0.0001</v>
      </c>
      <c r="M231">
        <v>0</v>
      </c>
      <c r="N231">
        <v>0</v>
      </c>
      <c r="O231">
        <v>1</v>
      </c>
      <c r="P231">
        <v>7.13</v>
      </c>
      <c r="Q231">
        <v>1</v>
      </c>
      <c r="R231">
        <v>7.98</v>
      </c>
      <c r="S231">
        <v>0</v>
      </c>
      <c r="T231" s="1">
        <f t="shared" si="58"/>
        <v>0</v>
      </c>
      <c r="U231" s="1">
        <f t="shared" si="59"/>
        <v>0</v>
      </c>
      <c r="V231" s="1">
        <f t="shared" si="60"/>
        <v>0</v>
      </c>
      <c r="W231" s="1">
        <f t="shared" si="61"/>
        <v>0</v>
      </c>
      <c r="X231" s="1">
        <f t="shared" si="62"/>
        <v>0</v>
      </c>
      <c r="Y231" s="1">
        <f t="shared" si="63"/>
        <v>0</v>
      </c>
      <c r="Z231" s="1">
        <f t="shared" si="64"/>
        <v>0</v>
      </c>
      <c r="AA231" s="1">
        <f t="shared" si="65"/>
        <v>0</v>
      </c>
      <c r="AB231" s="1">
        <f t="shared" si="66"/>
        <v>0</v>
      </c>
      <c r="AC231" s="1">
        <f t="shared" si="67"/>
        <v>0</v>
      </c>
      <c r="AD231" s="1">
        <f t="shared" si="68"/>
        <v>1</v>
      </c>
      <c r="AE231" s="1">
        <f t="shared" si="69"/>
        <v>0</v>
      </c>
      <c r="AF231" s="1">
        <f t="shared" si="70"/>
        <v>0</v>
      </c>
      <c r="AG231" s="1">
        <f t="shared" si="71"/>
        <v>0</v>
      </c>
      <c r="AH231" s="1">
        <f t="shared" si="72"/>
        <v>0</v>
      </c>
      <c r="AI231" s="1">
        <f t="shared" si="73"/>
        <v>0</v>
      </c>
      <c r="AJ231" s="1">
        <f t="shared" si="74"/>
        <v>0</v>
      </c>
      <c r="AK231" s="1">
        <f t="shared" si="75"/>
        <v>0</v>
      </c>
    </row>
    <row r="232" spans="1:37">
      <c r="A232">
        <v>231</v>
      </c>
      <c r="B232">
        <v>2017</v>
      </c>
      <c r="C232">
        <v>4.4</v>
      </c>
      <c r="D232">
        <v>60</v>
      </c>
      <c r="E232">
        <v>0</v>
      </c>
      <c r="F232">
        <v>2.6</v>
      </c>
      <c r="G232" t="s">
        <v>53</v>
      </c>
      <c r="H232">
        <f t="shared" si="57"/>
        <v>1</v>
      </c>
      <c r="I232">
        <v>14.7</v>
      </c>
      <c r="J232">
        <v>632</v>
      </c>
      <c r="K232">
        <v>68</v>
      </c>
      <c r="L232">
        <v>0.1935</v>
      </c>
      <c r="M232">
        <v>0</v>
      </c>
      <c r="N232">
        <v>1</v>
      </c>
      <c r="O232">
        <v>1</v>
      </c>
      <c r="P232">
        <v>0.92</v>
      </c>
      <c r="Q232">
        <v>1</v>
      </c>
      <c r="R232">
        <v>8.08</v>
      </c>
      <c r="S232">
        <v>0</v>
      </c>
      <c r="T232" s="1">
        <f t="shared" si="58"/>
        <v>0</v>
      </c>
      <c r="U232" s="1">
        <f t="shared" si="59"/>
        <v>0</v>
      </c>
      <c r="V232" s="1">
        <f t="shared" si="60"/>
        <v>0</v>
      </c>
      <c r="W232" s="1">
        <f t="shared" si="61"/>
        <v>0</v>
      </c>
      <c r="X232" s="1">
        <f t="shared" si="62"/>
        <v>0</v>
      </c>
      <c r="Y232" s="1">
        <f t="shared" si="63"/>
        <v>0</v>
      </c>
      <c r="Z232" s="1">
        <f t="shared" si="64"/>
        <v>0</v>
      </c>
      <c r="AA232" s="1">
        <f t="shared" si="65"/>
        <v>0</v>
      </c>
      <c r="AB232" s="1">
        <f t="shared" si="66"/>
        <v>0</v>
      </c>
      <c r="AC232" s="1">
        <f t="shared" si="67"/>
        <v>0</v>
      </c>
      <c r="AD232" s="1">
        <f t="shared" si="68"/>
        <v>1</v>
      </c>
      <c r="AE232" s="1">
        <f t="shared" si="69"/>
        <v>0</v>
      </c>
      <c r="AF232" s="1">
        <f t="shared" si="70"/>
        <v>0</v>
      </c>
      <c r="AG232" s="1">
        <f t="shared" si="71"/>
        <v>0</v>
      </c>
      <c r="AH232" s="1">
        <f t="shared" si="72"/>
        <v>0</v>
      </c>
      <c r="AI232" s="1">
        <f t="shared" si="73"/>
        <v>0</v>
      </c>
      <c r="AJ232" s="1">
        <f t="shared" si="74"/>
        <v>0</v>
      </c>
      <c r="AK232" s="1">
        <f t="shared" si="75"/>
        <v>0</v>
      </c>
    </row>
    <row r="233" spans="1:37">
      <c r="A233">
        <v>232</v>
      </c>
      <c r="B233">
        <v>2018</v>
      </c>
      <c r="C233">
        <v>30.7</v>
      </c>
      <c r="D233">
        <v>0</v>
      </c>
      <c r="E233">
        <v>1</v>
      </c>
      <c r="F233">
        <v>3.3</v>
      </c>
      <c r="G233" t="s">
        <v>53</v>
      </c>
      <c r="H233">
        <f t="shared" si="57"/>
        <v>1</v>
      </c>
      <c r="I233">
        <v>23.57</v>
      </c>
      <c r="J233">
        <v>460</v>
      </c>
      <c r="K233">
        <v>63</v>
      </c>
      <c r="L233">
        <v>0.1477</v>
      </c>
      <c r="M233">
        <v>0</v>
      </c>
      <c r="N233">
        <v>0</v>
      </c>
      <c r="O233">
        <v>1</v>
      </c>
      <c r="P233">
        <v>1.71</v>
      </c>
      <c r="Q233">
        <v>1</v>
      </c>
      <c r="R233">
        <v>4.44</v>
      </c>
      <c r="S233">
        <v>0</v>
      </c>
      <c r="T233" s="1">
        <f t="shared" si="58"/>
        <v>0</v>
      </c>
      <c r="U233" s="1">
        <f t="shared" si="59"/>
        <v>0</v>
      </c>
      <c r="V233" s="1">
        <f t="shared" si="60"/>
        <v>0</v>
      </c>
      <c r="W233" s="1">
        <f t="shared" si="61"/>
        <v>0</v>
      </c>
      <c r="X233" s="1">
        <f t="shared" si="62"/>
        <v>0</v>
      </c>
      <c r="Y233" s="1">
        <f t="shared" si="63"/>
        <v>0</v>
      </c>
      <c r="Z233" s="1">
        <f t="shared" si="64"/>
        <v>0</v>
      </c>
      <c r="AA233" s="1">
        <f t="shared" si="65"/>
        <v>0</v>
      </c>
      <c r="AB233" s="1">
        <f t="shared" si="66"/>
        <v>0</v>
      </c>
      <c r="AC233" s="1">
        <f t="shared" si="67"/>
        <v>0</v>
      </c>
      <c r="AD233" s="1">
        <f t="shared" si="68"/>
        <v>1</v>
      </c>
      <c r="AE233" s="1">
        <f t="shared" si="69"/>
        <v>0</v>
      </c>
      <c r="AF233" s="1">
        <f t="shared" si="70"/>
        <v>0</v>
      </c>
      <c r="AG233" s="1">
        <f t="shared" si="71"/>
        <v>0</v>
      </c>
      <c r="AH233" s="1">
        <f t="shared" si="72"/>
        <v>0</v>
      </c>
      <c r="AI233" s="1">
        <f t="shared" si="73"/>
        <v>0</v>
      </c>
      <c r="AJ233" s="1">
        <f t="shared" si="74"/>
        <v>0</v>
      </c>
      <c r="AK233" s="1">
        <f t="shared" si="75"/>
        <v>0</v>
      </c>
    </row>
    <row r="234" spans="1:37">
      <c r="A234">
        <v>233</v>
      </c>
      <c r="B234">
        <v>2018</v>
      </c>
      <c r="C234">
        <v>14</v>
      </c>
      <c r="D234">
        <v>0</v>
      </c>
      <c r="E234">
        <v>1</v>
      </c>
      <c r="F234">
        <v>3.2</v>
      </c>
      <c r="G234" t="s">
        <v>53</v>
      </c>
      <c r="H234">
        <f t="shared" si="57"/>
        <v>1</v>
      </c>
      <c r="I234">
        <v>7.44</v>
      </c>
      <c r="J234">
        <v>315</v>
      </c>
      <c r="K234">
        <v>73</v>
      </c>
      <c r="L234">
        <v>0.7096</v>
      </c>
      <c r="M234">
        <v>0</v>
      </c>
      <c r="N234">
        <v>0</v>
      </c>
      <c r="O234">
        <v>0</v>
      </c>
      <c r="P234">
        <v>15.67</v>
      </c>
      <c r="Q234">
        <v>0</v>
      </c>
      <c r="R234">
        <v>16.36</v>
      </c>
      <c r="S234">
        <v>1</v>
      </c>
      <c r="T234" s="1">
        <f t="shared" si="58"/>
        <v>0</v>
      </c>
      <c r="U234" s="1">
        <f t="shared" si="59"/>
        <v>0</v>
      </c>
      <c r="V234" s="1">
        <f t="shared" si="60"/>
        <v>0</v>
      </c>
      <c r="W234" s="1">
        <f t="shared" si="61"/>
        <v>0</v>
      </c>
      <c r="X234" s="1">
        <f t="shared" si="62"/>
        <v>0</v>
      </c>
      <c r="Y234" s="1">
        <f t="shared" si="63"/>
        <v>0</v>
      </c>
      <c r="Z234" s="1">
        <f t="shared" si="64"/>
        <v>0</v>
      </c>
      <c r="AA234" s="1">
        <f t="shared" si="65"/>
        <v>0</v>
      </c>
      <c r="AB234" s="1">
        <f t="shared" si="66"/>
        <v>0</v>
      </c>
      <c r="AC234" s="1">
        <f t="shared" si="67"/>
        <v>0</v>
      </c>
      <c r="AD234" s="1">
        <f t="shared" si="68"/>
        <v>1</v>
      </c>
      <c r="AE234" s="1">
        <f t="shared" si="69"/>
        <v>0</v>
      </c>
      <c r="AF234" s="1">
        <f t="shared" si="70"/>
        <v>0</v>
      </c>
      <c r="AG234" s="1">
        <f t="shared" si="71"/>
        <v>0</v>
      </c>
      <c r="AH234" s="1">
        <f t="shared" si="72"/>
        <v>0</v>
      </c>
      <c r="AI234" s="1">
        <f t="shared" si="73"/>
        <v>0</v>
      </c>
      <c r="AJ234" s="1">
        <f t="shared" si="74"/>
        <v>0</v>
      </c>
      <c r="AK234" s="1">
        <f t="shared" si="75"/>
        <v>0</v>
      </c>
    </row>
    <row r="235" spans="1:37">
      <c r="A235">
        <v>234</v>
      </c>
      <c r="B235">
        <v>2018</v>
      </c>
      <c r="C235">
        <v>14.9</v>
      </c>
      <c r="D235">
        <v>0</v>
      </c>
      <c r="E235">
        <v>1</v>
      </c>
      <c r="F235">
        <v>3.6</v>
      </c>
      <c r="G235" t="s">
        <v>53</v>
      </c>
      <c r="H235">
        <f t="shared" si="57"/>
        <v>1</v>
      </c>
      <c r="I235">
        <v>13</v>
      </c>
      <c r="J235">
        <v>353</v>
      </c>
      <c r="K235">
        <v>58</v>
      </c>
      <c r="L235">
        <v>0.5885</v>
      </c>
      <c r="M235">
        <v>0</v>
      </c>
      <c r="N235">
        <v>0</v>
      </c>
      <c r="O235">
        <v>1</v>
      </c>
      <c r="P235">
        <v>1.94</v>
      </c>
      <c r="Q235">
        <v>1</v>
      </c>
      <c r="R235">
        <v>7.85</v>
      </c>
      <c r="S235">
        <v>0</v>
      </c>
      <c r="T235" s="1">
        <f t="shared" si="58"/>
        <v>0</v>
      </c>
      <c r="U235" s="1">
        <f t="shared" si="59"/>
        <v>0</v>
      </c>
      <c r="V235" s="1">
        <f t="shared" si="60"/>
        <v>0</v>
      </c>
      <c r="W235" s="1">
        <f t="shared" si="61"/>
        <v>0</v>
      </c>
      <c r="X235" s="1">
        <f t="shared" si="62"/>
        <v>0</v>
      </c>
      <c r="Y235" s="1">
        <f t="shared" si="63"/>
        <v>0</v>
      </c>
      <c r="Z235" s="1">
        <f t="shared" si="64"/>
        <v>0</v>
      </c>
      <c r="AA235" s="1">
        <f t="shared" si="65"/>
        <v>0</v>
      </c>
      <c r="AB235" s="1">
        <f t="shared" si="66"/>
        <v>0</v>
      </c>
      <c r="AC235" s="1">
        <f t="shared" si="67"/>
        <v>0</v>
      </c>
      <c r="AD235" s="1">
        <f t="shared" si="68"/>
        <v>1</v>
      </c>
      <c r="AE235" s="1">
        <f t="shared" si="69"/>
        <v>0</v>
      </c>
      <c r="AF235" s="1">
        <f t="shared" si="70"/>
        <v>0</v>
      </c>
      <c r="AG235" s="1">
        <f t="shared" si="71"/>
        <v>0</v>
      </c>
      <c r="AH235" s="1">
        <f t="shared" si="72"/>
        <v>0</v>
      </c>
      <c r="AI235" s="1">
        <f t="shared" si="73"/>
        <v>0</v>
      </c>
      <c r="AJ235" s="1">
        <f t="shared" si="74"/>
        <v>0</v>
      </c>
      <c r="AK235" s="1">
        <f t="shared" si="75"/>
        <v>0</v>
      </c>
    </row>
    <row r="236" spans="1:37">
      <c r="A236">
        <v>235</v>
      </c>
      <c r="B236">
        <v>2018</v>
      </c>
      <c r="C236">
        <v>13.2</v>
      </c>
      <c r="D236">
        <v>50</v>
      </c>
      <c r="E236">
        <v>1</v>
      </c>
      <c r="F236">
        <v>3.9</v>
      </c>
      <c r="G236" t="s">
        <v>53</v>
      </c>
      <c r="H236">
        <f t="shared" si="57"/>
        <v>1</v>
      </c>
      <c r="I236">
        <v>7.44</v>
      </c>
      <c r="J236">
        <v>423</v>
      </c>
      <c r="K236">
        <v>73</v>
      </c>
      <c r="L236">
        <v>0</v>
      </c>
      <c r="M236">
        <v>0</v>
      </c>
      <c r="N236">
        <v>0</v>
      </c>
      <c r="O236">
        <v>1</v>
      </c>
      <c r="P236">
        <v>1.68</v>
      </c>
      <c r="Q236">
        <v>1</v>
      </c>
      <c r="R236">
        <v>4.83</v>
      </c>
      <c r="S236">
        <v>0</v>
      </c>
      <c r="T236" s="1">
        <f t="shared" si="58"/>
        <v>0</v>
      </c>
      <c r="U236" s="1">
        <f t="shared" si="59"/>
        <v>0</v>
      </c>
      <c r="V236" s="1">
        <f t="shared" si="60"/>
        <v>0</v>
      </c>
      <c r="W236" s="1">
        <f t="shared" si="61"/>
        <v>0</v>
      </c>
      <c r="X236" s="1">
        <f t="shared" si="62"/>
        <v>0</v>
      </c>
      <c r="Y236" s="1">
        <f t="shared" si="63"/>
        <v>0</v>
      </c>
      <c r="Z236" s="1">
        <f t="shared" si="64"/>
        <v>0</v>
      </c>
      <c r="AA236" s="1">
        <f t="shared" si="65"/>
        <v>0</v>
      </c>
      <c r="AB236" s="1">
        <f t="shared" si="66"/>
        <v>0</v>
      </c>
      <c r="AC236" s="1">
        <f t="shared" si="67"/>
        <v>0</v>
      </c>
      <c r="AD236" s="1">
        <f t="shared" si="68"/>
        <v>1</v>
      </c>
      <c r="AE236" s="1">
        <f t="shared" si="69"/>
        <v>0</v>
      </c>
      <c r="AF236" s="1">
        <f t="shared" si="70"/>
        <v>0</v>
      </c>
      <c r="AG236" s="1">
        <f t="shared" si="71"/>
        <v>0</v>
      </c>
      <c r="AH236" s="1">
        <f t="shared" si="72"/>
        <v>0</v>
      </c>
      <c r="AI236" s="1">
        <f t="shared" si="73"/>
        <v>0</v>
      </c>
      <c r="AJ236" s="1">
        <f t="shared" si="74"/>
        <v>0</v>
      </c>
      <c r="AK236" s="1">
        <f t="shared" si="75"/>
        <v>0</v>
      </c>
    </row>
    <row r="237" spans="1:37">
      <c r="A237">
        <v>236</v>
      </c>
      <c r="B237">
        <v>2018</v>
      </c>
      <c r="C237">
        <v>6.1</v>
      </c>
      <c r="D237">
        <v>60</v>
      </c>
      <c r="E237">
        <v>0</v>
      </c>
      <c r="F237">
        <v>3.6</v>
      </c>
      <c r="G237" t="s">
        <v>53</v>
      </c>
      <c r="H237">
        <f t="shared" si="57"/>
        <v>1</v>
      </c>
      <c r="I237">
        <v>16.75</v>
      </c>
      <c r="J237">
        <v>220</v>
      </c>
      <c r="K237">
        <v>68</v>
      </c>
      <c r="L237">
        <v>0.3144</v>
      </c>
      <c r="M237">
        <v>0</v>
      </c>
      <c r="N237">
        <v>0</v>
      </c>
      <c r="O237">
        <v>1</v>
      </c>
      <c r="P237">
        <v>6.44</v>
      </c>
      <c r="Q237">
        <v>1</v>
      </c>
      <c r="R237">
        <v>13.44</v>
      </c>
      <c r="S237">
        <v>0</v>
      </c>
      <c r="T237" s="1">
        <f t="shared" si="58"/>
        <v>0</v>
      </c>
      <c r="U237" s="1">
        <f t="shared" si="59"/>
        <v>0</v>
      </c>
      <c r="V237" s="1">
        <f t="shared" si="60"/>
        <v>0</v>
      </c>
      <c r="W237" s="1">
        <f t="shared" si="61"/>
        <v>0</v>
      </c>
      <c r="X237" s="1">
        <f t="shared" si="62"/>
        <v>0</v>
      </c>
      <c r="Y237" s="1">
        <f t="shared" si="63"/>
        <v>0</v>
      </c>
      <c r="Z237" s="1">
        <f t="shared" si="64"/>
        <v>0</v>
      </c>
      <c r="AA237" s="1">
        <f t="shared" si="65"/>
        <v>0</v>
      </c>
      <c r="AB237" s="1">
        <f t="shared" si="66"/>
        <v>0</v>
      </c>
      <c r="AC237" s="1">
        <f t="shared" si="67"/>
        <v>0</v>
      </c>
      <c r="AD237" s="1">
        <f t="shared" si="68"/>
        <v>1</v>
      </c>
      <c r="AE237" s="1">
        <f t="shared" si="69"/>
        <v>0</v>
      </c>
      <c r="AF237" s="1">
        <f t="shared" si="70"/>
        <v>0</v>
      </c>
      <c r="AG237" s="1">
        <f t="shared" si="71"/>
        <v>0</v>
      </c>
      <c r="AH237" s="1">
        <f t="shared" si="72"/>
        <v>0</v>
      </c>
      <c r="AI237" s="1">
        <f t="shared" si="73"/>
        <v>0</v>
      </c>
      <c r="AJ237" s="1">
        <f t="shared" si="74"/>
        <v>0</v>
      </c>
      <c r="AK237" s="1">
        <f t="shared" si="75"/>
        <v>0</v>
      </c>
    </row>
    <row r="238" spans="1:37">
      <c r="A238">
        <v>237</v>
      </c>
      <c r="B238">
        <v>2018</v>
      </c>
      <c r="C238">
        <v>0</v>
      </c>
      <c r="D238">
        <v>0</v>
      </c>
      <c r="E238">
        <v>1</v>
      </c>
      <c r="F238">
        <v>4</v>
      </c>
      <c r="G238" t="s">
        <v>53</v>
      </c>
      <c r="H238">
        <f t="shared" si="57"/>
        <v>1</v>
      </c>
      <c r="I238">
        <v>9.8</v>
      </c>
      <c r="J238">
        <v>241</v>
      </c>
      <c r="K238">
        <v>63</v>
      </c>
      <c r="L238">
        <v>0.0118</v>
      </c>
      <c r="M238">
        <v>0</v>
      </c>
      <c r="N238">
        <v>0</v>
      </c>
      <c r="O238">
        <v>1</v>
      </c>
      <c r="P238">
        <v>1.15</v>
      </c>
      <c r="Q238">
        <v>1</v>
      </c>
      <c r="R238">
        <v>9.03</v>
      </c>
      <c r="S238">
        <v>0</v>
      </c>
      <c r="T238" s="1">
        <f t="shared" si="58"/>
        <v>0</v>
      </c>
      <c r="U238" s="1">
        <f t="shared" si="59"/>
        <v>0</v>
      </c>
      <c r="V238" s="1">
        <f t="shared" si="60"/>
        <v>0</v>
      </c>
      <c r="W238" s="1">
        <f t="shared" si="61"/>
        <v>0</v>
      </c>
      <c r="X238" s="1">
        <f t="shared" si="62"/>
        <v>0</v>
      </c>
      <c r="Y238" s="1">
        <f t="shared" si="63"/>
        <v>0</v>
      </c>
      <c r="Z238" s="1">
        <f t="shared" si="64"/>
        <v>0</v>
      </c>
      <c r="AA238" s="1">
        <f t="shared" si="65"/>
        <v>0</v>
      </c>
      <c r="AB238" s="1">
        <f t="shared" si="66"/>
        <v>0</v>
      </c>
      <c r="AC238" s="1">
        <f t="shared" si="67"/>
        <v>0</v>
      </c>
      <c r="AD238" s="1">
        <f t="shared" si="68"/>
        <v>1</v>
      </c>
      <c r="AE238" s="1">
        <f t="shared" si="69"/>
        <v>0</v>
      </c>
      <c r="AF238" s="1">
        <f t="shared" si="70"/>
        <v>0</v>
      </c>
      <c r="AG238" s="1">
        <f t="shared" si="71"/>
        <v>0</v>
      </c>
      <c r="AH238" s="1">
        <f t="shared" si="72"/>
        <v>0</v>
      </c>
      <c r="AI238" s="1">
        <f t="shared" si="73"/>
        <v>0</v>
      </c>
      <c r="AJ238" s="1">
        <f t="shared" si="74"/>
        <v>0</v>
      </c>
      <c r="AK238" s="1">
        <f t="shared" si="75"/>
        <v>0</v>
      </c>
    </row>
    <row r="239" spans="1:37">
      <c r="A239">
        <v>238</v>
      </c>
      <c r="B239">
        <v>2018</v>
      </c>
      <c r="C239">
        <v>5.3</v>
      </c>
      <c r="D239">
        <v>3</v>
      </c>
      <c r="E239">
        <v>1</v>
      </c>
      <c r="F239">
        <v>3.6</v>
      </c>
      <c r="G239" t="s">
        <v>53</v>
      </c>
      <c r="H239">
        <f t="shared" si="57"/>
        <v>1</v>
      </c>
      <c r="I239">
        <v>6.27</v>
      </c>
      <c r="J239">
        <v>264</v>
      </c>
      <c r="K239">
        <v>58</v>
      </c>
      <c r="L239">
        <v>0.004</v>
      </c>
      <c r="M239">
        <v>0</v>
      </c>
      <c r="N239">
        <v>0</v>
      </c>
      <c r="O239">
        <v>1</v>
      </c>
      <c r="P239">
        <v>2.1</v>
      </c>
      <c r="Q239">
        <v>1</v>
      </c>
      <c r="R239">
        <v>8.15</v>
      </c>
      <c r="S239">
        <v>0</v>
      </c>
      <c r="T239" s="1">
        <f t="shared" si="58"/>
        <v>0</v>
      </c>
      <c r="U239" s="1">
        <f t="shared" si="59"/>
        <v>0</v>
      </c>
      <c r="V239" s="1">
        <f t="shared" si="60"/>
        <v>0</v>
      </c>
      <c r="W239" s="1">
        <f t="shared" si="61"/>
        <v>0</v>
      </c>
      <c r="X239" s="1">
        <f t="shared" si="62"/>
        <v>0</v>
      </c>
      <c r="Y239" s="1">
        <f t="shared" si="63"/>
        <v>0</v>
      </c>
      <c r="Z239" s="1">
        <f t="shared" si="64"/>
        <v>0</v>
      </c>
      <c r="AA239" s="1">
        <f t="shared" si="65"/>
        <v>0</v>
      </c>
      <c r="AB239" s="1">
        <f t="shared" si="66"/>
        <v>0</v>
      </c>
      <c r="AC239" s="1">
        <f t="shared" si="67"/>
        <v>0</v>
      </c>
      <c r="AD239" s="1">
        <f t="shared" si="68"/>
        <v>1</v>
      </c>
      <c r="AE239" s="1">
        <f t="shared" si="69"/>
        <v>0</v>
      </c>
      <c r="AF239" s="1">
        <f t="shared" si="70"/>
        <v>0</v>
      </c>
      <c r="AG239" s="1">
        <f t="shared" si="71"/>
        <v>0</v>
      </c>
      <c r="AH239" s="1">
        <f t="shared" si="72"/>
        <v>0</v>
      </c>
      <c r="AI239" s="1">
        <f t="shared" si="73"/>
        <v>0</v>
      </c>
      <c r="AJ239" s="1">
        <f t="shared" si="74"/>
        <v>0</v>
      </c>
      <c r="AK239" s="1">
        <f t="shared" si="75"/>
        <v>0</v>
      </c>
    </row>
    <row r="240" spans="1:37">
      <c r="A240">
        <v>239</v>
      </c>
      <c r="B240">
        <v>2018</v>
      </c>
      <c r="C240">
        <v>4.4</v>
      </c>
      <c r="D240">
        <v>0</v>
      </c>
      <c r="E240">
        <v>1</v>
      </c>
      <c r="F240">
        <v>3.9</v>
      </c>
      <c r="G240" t="s">
        <v>53</v>
      </c>
      <c r="H240">
        <f t="shared" si="57"/>
        <v>1</v>
      </c>
      <c r="I240">
        <v>4.08</v>
      </c>
      <c r="J240">
        <v>209</v>
      </c>
      <c r="K240">
        <v>73</v>
      </c>
      <c r="L240">
        <v>0.2116</v>
      </c>
      <c r="M240">
        <v>0</v>
      </c>
      <c r="N240">
        <v>0</v>
      </c>
      <c r="O240">
        <v>1</v>
      </c>
      <c r="P240">
        <v>1.45</v>
      </c>
      <c r="Q240">
        <v>1</v>
      </c>
      <c r="R240">
        <v>3.45</v>
      </c>
      <c r="S240">
        <v>0</v>
      </c>
      <c r="T240" s="1">
        <f t="shared" si="58"/>
        <v>0</v>
      </c>
      <c r="U240" s="1">
        <f t="shared" si="59"/>
        <v>0</v>
      </c>
      <c r="V240" s="1">
        <f t="shared" si="60"/>
        <v>0</v>
      </c>
      <c r="W240" s="1">
        <f t="shared" si="61"/>
        <v>0</v>
      </c>
      <c r="X240" s="1">
        <f t="shared" si="62"/>
        <v>0</v>
      </c>
      <c r="Y240" s="1">
        <f t="shared" si="63"/>
        <v>0</v>
      </c>
      <c r="Z240" s="1">
        <f t="shared" si="64"/>
        <v>0</v>
      </c>
      <c r="AA240" s="1">
        <f t="shared" si="65"/>
        <v>0</v>
      </c>
      <c r="AB240" s="1">
        <f t="shared" si="66"/>
        <v>0</v>
      </c>
      <c r="AC240" s="1">
        <f t="shared" si="67"/>
        <v>0</v>
      </c>
      <c r="AD240" s="1">
        <f t="shared" si="68"/>
        <v>1</v>
      </c>
      <c r="AE240" s="1">
        <f t="shared" si="69"/>
        <v>0</v>
      </c>
      <c r="AF240" s="1">
        <f t="shared" si="70"/>
        <v>0</v>
      </c>
      <c r="AG240" s="1">
        <f t="shared" si="71"/>
        <v>0</v>
      </c>
      <c r="AH240" s="1">
        <f t="shared" si="72"/>
        <v>0</v>
      </c>
      <c r="AI240" s="1">
        <f t="shared" si="73"/>
        <v>0</v>
      </c>
      <c r="AJ240" s="1">
        <f t="shared" si="74"/>
        <v>0</v>
      </c>
      <c r="AK240" s="1">
        <f t="shared" si="75"/>
        <v>0</v>
      </c>
    </row>
    <row r="241" spans="1:37">
      <c r="A241">
        <v>240</v>
      </c>
      <c r="B241">
        <v>2018</v>
      </c>
      <c r="C241">
        <v>1.8</v>
      </c>
      <c r="D241">
        <v>0</v>
      </c>
      <c r="E241">
        <v>1</v>
      </c>
      <c r="F241">
        <v>4.2</v>
      </c>
      <c r="G241" t="s">
        <v>53</v>
      </c>
      <c r="H241">
        <f t="shared" si="57"/>
        <v>1</v>
      </c>
      <c r="I241">
        <v>1.96</v>
      </c>
      <c r="J241">
        <v>255</v>
      </c>
      <c r="K241">
        <v>88</v>
      </c>
      <c r="L241">
        <v>0.0001</v>
      </c>
      <c r="M241">
        <v>0</v>
      </c>
      <c r="N241">
        <v>0</v>
      </c>
      <c r="O241">
        <v>1</v>
      </c>
      <c r="P241">
        <v>6.54</v>
      </c>
      <c r="Q241">
        <v>0</v>
      </c>
      <c r="R241">
        <v>11.99</v>
      </c>
      <c r="S241">
        <v>0</v>
      </c>
      <c r="T241" s="1">
        <f t="shared" si="58"/>
        <v>0</v>
      </c>
      <c r="U241" s="1">
        <f t="shared" si="59"/>
        <v>0</v>
      </c>
      <c r="V241" s="1">
        <f t="shared" si="60"/>
        <v>0</v>
      </c>
      <c r="W241" s="1">
        <f t="shared" si="61"/>
        <v>0</v>
      </c>
      <c r="X241" s="1">
        <f t="shared" si="62"/>
        <v>0</v>
      </c>
      <c r="Y241" s="1">
        <f t="shared" si="63"/>
        <v>0</v>
      </c>
      <c r="Z241" s="1">
        <f t="shared" si="64"/>
        <v>0</v>
      </c>
      <c r="AA241" s="1">
        <f t="shared" si="65"/>
        <v>0</v>
      </c>
      <c r="AB241" s="1">
        <f t="shared" si="66"/>
        <v>0</v>
      </c>
      <c r="AC241" s="1">
        <f t="shared" si="67"/>
        <v>0</v>
      </c>
      <c r="AD241" s="1">
        <f t="shared" si="68"/>
        <v>1</v>
      </c>
      <c r="AE241" s="1">
        <f t="shared" si="69"/>
        <v>0</v>
      </c>
      <c r="AF241" s="1">
        <f t="shared" si="70"/>
        <v>0</v>
      </c>
      <c r="AG241" s="1">
        <f t="shared" si="71"/>
        <v>0</v>
      </c>
      <c r="AH241" s="1">
        <f t="shared" si="72"/>
        <v>0</v>
      </c>
      <c r="AI241" s="1">
        <f t="shared" si="73"/>
        <v>0</v>
      </c>
      <c r="AJ241" s="1">
        <f t="shared" si="74"/>
        <v>0</v>
      </c>
      <c r="AK241" s="1">
        <f t="shared" si="75"/>
        <v>0</v>
      </c>
    </row>
    <row r="242" spans="1:37">
      <c r="A242">
        <v>241</v>
      </c>
      <c r="B242">
        <v>2018</v>
      </c>
      <c r="C242">
        <v>0</v>
      </c>
      <c r="D242">
        <v>90</v>
      </c>
      <c r="E242">
        <v>1</v>
      </c>
      <c r="F242">
        <v>3.1</v>
      </c>
      <c r="G242" t="s">
        <v>53</v>
      </c>
      <c r="H242">
        <f t="shared" si="57"/>
        <v>1</v>
      </c>
      <c r="I242">
        <v>14.82</v>
      </c>
      <c r="J242">
        <v>452</v>
      </c>
      <c r="K242">
        <v>78</v>
      </c>
      <c r="L242">
        <v>0</v>
      </c>
      <c r="M242">
        <v>0</v>
      </c>
      <c r="N242">
        <v>1</v>
      </c>
      <c r="O242">
        <v>1</v>
      </c>
      <c r="P242">
        <v>2.27</v>
      </c>
      <c r="Q242">
        <v>1</v>
      </c>
      <c r="R242">
        <v>8.21</v>
      </c>
      <c r="S242">
        <v>0</v>
      </c>
      <c r="T242" s="1">
        <f t="shared" si="58"/>
        <v>0</v>
      </c>
      <c r="U242" s="1">
        <f t="shared" si="59"/>
        <v>0</v>
      </c>
      <c r="V242" s="1">
        <f t="shared" si="60"/>
        <v>0</v>
      </c>
      <c r="W242" s="1">
        <f t="shared" si="61"/>
        <v>0</v>
      </c>
      <c r="X242" s="1">
        <f t="shared" si="62"/>
        <v>0</v>
      </c>
      <c r="Y242" s="1">
        <f t="shared" si="63"/>
        <v>0</v>
      </c>
      <c r="Z242" s="1">
        <f t="shared" si="64"/>
        <v>0</v>
      </c>
      <c r="AA242" s="1">
        <f t="shared" si="65"/>
        <v>0</v>
      </c>
      <c r="AB242" s="1">
        <f t="shared" si="66"/>
        <v>0</v>
      </c>
      <c r="AC242" s="1">
        <f t="shared" si="67"/>
        <v>0</v>
      </c>
      <c r="AD242" s="1">
        <f t="shared" si="68"/>
        <v>1</v>
      </c>
      <c r="AE242" s="1">
        <f t="shared" si="69"/>
        <v>0</v>
      </c>
      <c r="AF242" s="1">
        <f t="shared" si="70"/>
        <v>0</v>
      </c>
      <c r="AG242" s="1">
        <f t="shared" si="71"/>
        <v>0</v>
      </c>
      <c r="AH242" s="1">
        <f t="shared" si="72"/>
        <v>0</v>
      </c>
      <c r="AI242" s="1">
        <f t="shared" si="73"/>
        <v>0</v>
      </c>
      <c r="AJ242" s="1">
        <f t="shared" si="74"/>
        <v>0</v>
      </c>
      <c r="AK242" s="1">
        <f t="shared" si="75"/>
        <v>0</v>
      </c>
    </row>
    <row r="243" spans="1:37">
      <c r="A243">
        <v>242</v>
      </c>
      <c r="B243">
        <v>2018</v>
      </c>
      <c r="C243">
        <v>4.4</v>
      </c>
      <c r="D243">
        <v>0</v>
      </c>
      <c r="E243">
        <v>0</v>
      </c>
      <c r="F243">
        <v>2.7</v>
      </c>
      <c r="G243" t="s">
        <v>53</v>
      </c>
      <c r="H243">
        <f t="shared" si="57"/>
        <v>1</v>
      </c>
      <c r="I243">
        <v>32.6</v>
      </c>
      <c r="J243">
        <v>439</v>
      </c>
      <c r="K243">
        <v>53</v>
      </c>
      <c r="L243">
        <v>0.2816</v>
      </c>
      <c r="M243">
        <v>0</v>
      </c>
      <c r="N243">
        <v>1</v>
      </c>
      <c r="O243">
        <v>1</v>
      </c>
      <c r="P243">
        <v>2.66</v>
      </c>
      <c r="Q243">
        <v>1</v>
      </c>
      <c r="R243">
        <v>2.66</v>
      </c>
      <c r="S243">
        <v>1</v>
      </c>
      <c r="T243" s="1">
        <f t="shared" si="58"/>
        <v>0</v>
      </c>
      <c r="U243" s="1">
        <f t="shared" si="59"/>
        <v>0</v>
      </c>
      <c r="V243" s="1">
        <f t="shared" si="60"/>
        <v>0</v>
      </c>
      <c r="W243" s="1">
        <f t="shared" si="61"/>
        <v>0</v>
      </c>
      <c r="X243" s="1">
        <f t="shared" si="62"/>
        <v>0</v>
      </c>
      <c r="Y243" s="1">
        <f t="shared" si="63"/>
        <v>0</v>
      </c>
      <c r="Z243" s="1">
        <f t="shared" si="64"/>
        <v>0</v>
      </c>
      <c r="AA243" s="1">
        <f t="shared" si="65"/>
        <v>0</v>
      </c>
      <c r="AB243" s="1">
        <f t="shared" si="66"/>
        <v>0</v>
      </c>
      <c r="AC243" s="1">
        <f t="shared" si="67"/>
        <v>0</v>
      </c>
      <c r="AD243" s="1">
        <f t="shared" si="68"/>
        <v>1</v>
      </c>
      <c r="AE243" s="1">
        <f t="shared" si="69"/>
        <v>0</v>
      </c>
      <c r="AF243" s="1">
        <f t="shared" si="70"/>
        <v>0</v>
      </c>
      <c r="AG243" s="1">
        <f t="shared" si="71"/>
        <v>0</v>
      </c>
      <c r="AH243" s="1">
        <f t="shared" si="72"/>
        <v>0</v>
      </c>
      <c r="AI243" s="1">
        <f t="shared" si="73"/>
        <v>0</v>
      </c>
      <c r="AJ243" s="1">
        <f t="shared" si="74"/>
        <v>0</v>
      </c>
      <c r="AK243" s="1">
        <f t="shared" si="75"/>
        <v>0</v>
      </c>
    </row>
    <row r="244" spans="1:37">
      <c r="A244">
        <v>243</v>
      </c>
      <c r="B244">
        <v>2018</v>
      </c>
      <c r="C244">
        <v>8.8</v>
      </c>
      <c r="D244">
        <v>70</v>
      </c>
      <c r="E244">
        <v>0</v>
      </c>
      <c r="F244">
        <v>3.7</v>
      </c>
      <c r="G244" t="s">
        <v>53</v>
      </c>
      <c r="H244">
        <f t="shared" si="57"/>
        <v>1</v>
      </c>
      <c r="I244">
        <v>5.14</v>
      </c>
      <c r="J244">
        <v>191</v>
      </c>
      <c r="K244">
        <v>68</v>
      </c>
      <c r="L244">
        <v>0.1719</v>
      </c>
      <c r="M244">
        <v>0</v>
      </c>
      <c r="N244">
        <v>0</v>
      </c>
      <c r="O244">
        <v>1</v>
      </c>
      <c r="P244">
        <v>0.56</v>
      </c>
      <c r="Q244">
        <v>0</v>
      </c>
      <c r="R244">
        <v>18.4</v>
      </c>
      <c r="S244">
        <v>0</v>
      </c>
      <c r="T244" s="1">
        <f t="shared" si="58"/>
        <v>0</v>
      </c>
      <c r="U244" s="1">
        <f t="shared" si="59"/>
        <v>0</v>
      </c>
      <c r="V244" s="1">
        <f t="shared" si="60"/>
        <v>0</v>
      </c>
      <c r="W244" s="1">
        <f t="shared" si="61"/>
        <v>0</v>
      </c>
      <c r="X244" s="1">
        <f t="shared" si="62"/>
        <v>0</v>
      </c>
      <c r="Y244" s="1">
        <f t="shared" si="63"/>
        <v>0</v>
      </c>
      <c r="Z244" s="1">
        <f t="shared" si="64"/>
        <v>0</v>
      </c>
      <c r="AA244" s="1">
        <f t="shared" si="65"/>
        <v>0</v>
      </c>
      <c r="AB244" s="1">
        <f t="shared" si="66"/>
        <v>0</v>
      </c>
      <c r="AC244" s="1">
        <f t="shared" si="67"/>
        <v>0</v>
      </c>
      <c r="AD244" s="1">
        <f t="shared" si="68"/>
        <v>1</v>
      </c>
      <c r="AE244" s="1">
        <f t="shared" si="69"/>
        <v>0</v>
      </c>
      <c r="AF244" s="1">
        <f t="shared" si="70"/>
        <v>0</v>
      </c>
      <c r="AG244" s="1">
        <f t="shared" si="71"/>
        <v>0</v>
      </c>
      <c r="AH244" s="1">
        <f t="shared" si="72"/>
        <v>0</v>
      </c>
      <c r="AI244" s="1">
        <f t="shared" si="73"/>
        <v>0</v>
      </c>
      <c r="AJ244" s="1">
        <f t="shared" si="74"/>
        <v>0</v>
      </c>
      <c r="AK244" s="1">
        <f t="shared" si="75"/>
        <v>0</v>
      </c>
    </row>
    <row r="245" spans="1:37">
      <c r="A245">
        <v>244</v>
      </c>
      <c r="B245">
        <v>2018</v>
      </c>
      <c r="C245">
        <v>7.9</v>
      </c>
      <c r="D245">
        <v>0</v>
      </c>
      <c r="E245">
        <v>1</v>
      </c>
      <c r="F245">
        <v>3.9</v>
      </c>
      <c r="G245" t="s">
        <v>53</v>
      </c>
      <c r="H245">
        <f t="shared" si="57"/>
        <v>1</v>
      </c>
      <c r="I245">
        <v>4.71</v>
      </c>
      <c r="J245">
        <v>276</v>
      </c>
      <c r="K245">
        <v>68</v>
      </c>
      <c r="L245">
        <v>0.0309</v>
      </c>
      <c r="M245">
        <v>0</v>
      </c>
      <c r="N245">
        <v>1</v>
      </c>
      <c r="O245">
        <v>1</v>
      </c>
      <c r="P245">
        <v>3.25</v>
      </c>
      <c r="Q245">
        <v>1</v>
      </c>
      <c r="R245">
        <v>6.67</v>
      </c>
      <c r="S245">
        <v>1</v>
      </c>
      <c r="T245" s="1">
        <f t="shared" si="58"/>
        <v>0</v>
      </c>
      <c r="U245" s="1">
        <f t="shared" si="59"/>
        <v>0</v>
      </c>
      <c r="V245" s="1">
        <f t="shared" si="60"/>
        <v>0</v>
      </c>
      <c r="W245" s="1">
        <f t="shared" si="61"/>
        <v>0</v>
      </c>
      <c r="X245" s="1">
        <f t="shared" si="62"/>
        <v>0</v>
      </c>
      <c r="Y245" s="1">
        <f t="shared" si="63"/>
        <v>0</v>
      </c>
      <c r="Z245" s="1">
        <f t="shared" si="64"/>
        <v>0</v>
      </c>
      <c r="AA245" s="1">
        <f t="shared" si="65"/>
        <v>0</v>
      </c>
      <c r="AB245" s="1">
        <f t="shared" si="66"/>
        <v>0</v>
      </c>
      <c r="AC245" s="1">
        <f t="shared" si="67"/>
        <v>0</v>
      </c>
      <c r="AD245" s="1">
        <f t="shared" si="68"/>
        <v>1</v>
      </c>
      <c r="AE245" s="1">
        <f t="shared" si="69"/>
        <v>0</v>
      </c>
      <c r="AF245" s="1">
        <f t="shared" si="70"/>
        <v>0</v>
      </c>
      <c r="AG245" s="1">
        <f t="shared" si="71"/>
        <v>0</v>
      </c>
      <c r="AH245" s="1">
        <f t="shared" si="72"/>
        <v>0</v>
      </c>
      <c r="AI245" s="1">
        <f t="shared" si="73"/>
        <v>0</v>
      </c>
      <c r="AJ245" s="1">
        <f t="shared" si="74"/>
        <v>0</v>
      </c>
      <c r="AK245" s="1">
        <f t="shared" si="75"/>
        <v>0</v>
      </c>
    </row>
    <row r="246" spans="1:37">
      <c r="A246">
        <v>245</v>
      </c>
      <c r="B246">
        <v>2018</v>
      </c>
      <c r="C246">
        <v>4.4</v>
      </c>
      <c r="E246">
        <v>0</v>
      </c>
      <c r="F246">
        <v>2.5</v>
      </c>
      <c r="G246" t="s">
        <v>53</v>
      </c>
      <c r="H246">
        <f t="shared" si="57"/>
        <v>1</v>
      </c>
      <c r="I246">
        <v>36</v>
      </c>
      <c r="J246">
        <v>325</v>
      </c>
      <c r="K246">
        <v>63</v>
      </c>
      <c r="L246">
        <v>0.6814</v>
      </c>
      <c r="M246">
        <v>0</v>
      </c>
      <c r="N246">
        <v>1</v>
      </c>
      <c r="O246">
        <v>1</v>
      </c>
      <c r="P246">
        <v>1.28</v>
      </c>
      <c r="Q246">
        <v>1</v>
      </c>
      <c r="R246">
        <v>1.28</v>
      </c>
      <c r="S246">
        <v>0</v>
      </c>
      <c r="T246" s="1">
        <f t="shared" si="58"/>
        <v>0</v>
      </c>
      <c r="U246" s="1">
        <f t="shared" si="59"/>
        <v>0</v>
      </c>
      <c r="V246" s="1">
        <f t="shared" si="60"/>
        <v>0</v>
      </c>
      <c r="W246" s="1">
        <f t="shared" si="61"/>
        <v>0</v>
      </c>
      <c r="X246" s="1">
        <f t="shared" si="62"/>
        <v>0</v>
      </c>
      <c r="Y246" s="1">
        <f t="shared" si="63"/>
        <v>0</v>
      </c>
      <c r="Z246" s="1">
        <f t="shared" si="64"/>
        <v>0</v>
      </c>
      <c r="AA246" s="1">
        <f t="shared" si="65"/>
        <v>0</v>
      </c>
      <c r="AB246" s="1">
        <f t="shared" si="66"/>
        <v>0</v>
      </c>
      <c r="AC246" s="1">
        <f t="shared" si="67"/>
        <v>0</v>
      </c>
      <c r="AD246" s="1">
        <f t="shared" si="68"/>
        <v>1</v>
      </c>
      <c r="AE246" s="1">
        <f t="shared" si="69"/>
        <v>0</v>
      </c>
      <c r="AF246" s="1">
        <f t="shared" si="70"/>
        <v>0</v>
      </c>
      <c r="AG246" s="1">
        <f t="shared" si="71"/>
        <v>0</v>
      </c>
      <c r="AH246" s="1">
        <f t="shared" si="72"/>
        <v>0</v>
      </c>
      <c r="AI246" s="1">
        <f t="shared" si="73"/>
        <v>0</v>
      </c>
      <c r="AJ246" s="1">
        <f t="shared" si="74"/>
        <v>0</v>
      </c>
      <c r="AK246" s="1">
        <f t="shared" si="75"/>
        <v>0</v>
      </c>
    </row>
    <row r="247" spans="1:37">
      <c r="A247">
        <v>246</v>
      </c>
      <c r="B247">
        <v>2018</v>
      </c>
      <c r="C247">
        <v>7</v>
      </c>
      <c r="D247">
        <v>0</v>
      </c>
      <c r="E247">
        <v>0</v>
      </c>
      <c r="F247">
        <v>3.8</v>
      </c>
      <c r="G247" t="s">
        <v>53</v>
      </c>
      <c r="H247">
        <f t="shared" si="57"/>
        <v>1</v>
      </c>
      <c r="I247">
        <v>4.54</v>
      </c>
      <c r="J247">
        <v>316</v>
      </c>
      <c r="K247">
        <v>83</v>
      </c>
      <c r="L247">
        <v>0.2163</v>
      </c>
      <c r="M247">
        <v>0</v>
      </c>
      <c r="N247">
        <v>1</v>
      </c>
      <c r="O247">
        <v>1</v>
      </c>
      <c r="P247">
        <v>2.04</v>
      </c>
      <c r="Q247">
        <v>1</v>
      </c>
      <c r="R247">
        <v>4.14</v>
      </c>
      <c r="S247">
        <v>0</v>
      </c>
      <c r="T247" s="1">
        <f t="shared" si="58"/>
        <v>0</v>
      </c>
      <c r="U247" s="1">
        <f t="shared" si="59"/>
        <v>0</v>
      </c>
      <c r="V247" s="1">
        <f t="shared" si="60"/>
        <v>0</v>
      </c>
      <c r="W247" s="1">
        <f t="shared" si="61"/>
        <v>0</v>
      </c>
      <c r="X247" s="1">
        <f t="shared" si="62"/>
        <v>0</v>
      </c>
      <c r="Y247" s="1">
        <f t="shared" si="63"/>
        <v>0</v>
      </c>
      <c r="Z247" s="1">
        <f t="shared" si="64"/>
        <v>0</v>
      </c>
      <c r="AA247" s="1">
        <f t="shared" si="65"/>
        <v>0</v>
      </c>
      <c r="AB247" s="1">
        <f t="shared" si="66"/>
        <v>0</v>
      </c>
      <c r="AC247" s="1">
        <f t="shared" si="67"/>
        <v>0</v>
      </c>
      <c r="AD247" s="1">
        <f t="shared" si="68"/>
        <v>1</v>
      </c>
      <c r="AE247" s="1">
        <f t="shared" si="69"/>
        <v>0</v>
      </c>
      <c r="AF247" s="1">
        <f t="shared" si="70"/>
        <v>0</v>
      </c>
      <c r="AG247" s="1">
        <f t="shared" si="71"/>
        <v>0</v>
      </c>
      <c r="AH247" s="1">
        <f t="shared" si="72"/>
        <v>0</v>
      </c>
      <c r="AI247" s="1">
        <f t="shared" si="73"/>
        <v>0</v>
      </c>
      <c r="AJ247" s="1">
        <f t="shared" si="74"/>
        <v>0</v>
      </c>
      <c r="AK247" s="1">
        <f t="shared" si="75"/>
        <v>0</v>
      </c>
    </row>
    <row r="248" spans="1:37">
      <c r="A248">
        <v>247</v>
      </c>
      <c r="B248">
        <v>2018</v>
      </c>
      <c r="C248">
        <v>15.8</v>
      </c>
      <c r="D248">
        <v>60</v>
      </c>
      <c r="E248">
        <v>0</v>
      </c>
      <c r="F248">
        <v>3.9</v>
      </c>
      <c r="G248" t="s">
        <v>53</v>
      </c>
      <c r="H248">
        <f t="shared" si="57"/>
        <v>1</v>
      </c>
      <c r="I248">
        <v>9.1</v>
      </c>
      <c r="J248">
        <v>330</v>
      </c>
      <c r="K248">
        <v>68</v>
      </c>
      <c r="L248">
        <v>0.2245</v>
      </c>
      <c r="M248">
        <v>0</v>
      </c>
      <c r="N248">
        <v>1</v>
      </c>
      <c r="O248">
        <v>1</v>
      </c>
      <c r="P248">
        <v>1.58</v>
      </c>
      <c r="Q248">
        <v>1</v>
      </c>
      <c r="R248">
        <v>2.6</v>
      </c>
      <c r="S248">
        <v>0</v>
      </c>
      <c r="T248" s="1">
        <f t="shared" si="58"/>
        <v>0</v>
      </c>
      <c r="U248" s="1">
        <f t="shared" si="59"/>
        <v>0</v>
      </c>
      <c r="V248" s="1">
        <f t="shared" si="60"/>
        <v>0</v>
      </c>
      <c r="W248" s="1">
        <f t="shared" si="61"/>
        <v>0</v>
      </c>
      <c r="X248" s="1">
        <f t="shared" si="62"/>
        <v>0</v>
      </c>
      <c r="Y248" s="1">
        <f t="shared" si="63"/>
        <v>0</v>
      </c>
      <c r="Z248" s="1">
        <f t="shared" si="64"/>
        <v>0</v>
      </c>
      <c r="AA248" s="1">
        <f t="shared" si="65"/>
        <v>0</v>
      </c>
      <c r="AB248" s="1">
        <f t="shared" si="66"/>
        <v>0</v>
      </c>
      <c r="AC248" s="1">
        <f t="shared" si="67"/>
        <v>0</v>
      </c>
      <c r="AD248" s="1">
        <f t="shared" si="68"/>
        <v>1</v>
      </c>
      <c r="AE248" s="1">
        <f t="shared" si="69"/>
        <v>0</v>
      </c>
      <c r="AF248" s="1">
        <f t="shared" si="70"/>
        <v>0</v>
      </c>
      <c r="AG248" s="1">
        <f t="shared" si="71"/>
        <v>0</v>
      </c>
      <c r="AH248" s="1">
        <f t="shared" si="72"/>
        <v>0</v>
      </c>
      <c r="AI248" s="1">
        <f t="shared" si="73"/>
        <v>0</v>
      </c>
      <c r="AJ248" s="1">
        <f t="shared" si="74"/>
        <v>0</v>
      </c>
      <c r="AK248" s="1">
        <f t="shared" si="75"/>
        <v>0</v>
      </c>
    </row>
    <row r="249" spans="1:37">
      <c r="A249">
        <v>248</v>
      </c>
      <c r="B249">
        <v>2018</v>
      </c>
      <c r="C249">
        <v>7.9</v>
      </c>
      <c r="D249">
        <v>90</v>
      </c>
      <c r="E249">
        <v>0</v>
      </c>
      <c r="F249">
        <v>3.8</v>
      </c>
      <c r="G249" t="s">
        <v>53</v>
      </c>
      <c r="H249">
        <f t="shared" si="57"/>
        <v>1</v>
      </c>
      <c r="I249">
        <v>1.86</v>
      </c>
      <c r="J249">
        <v>370</v>
      </c>
      <c r="K249">
        <v>68</v>
      </c>
      <c r="L249">
        <v>0.0196</v>
      </c>
      <c r="M249">
        <v>0</v>
      </c>
      <c r="N249">
        <v>1</v>
      </c>
      <c r="O249">
        <v>1</v>
      </c>
      <c r="P249">
        <v>12.45</v>
      </c>
      <c r="Q249">
        <v>0</v>
      </c>
      <c r="R249">
        <v>15.9</v>
      </c>
      <c r="S249">
        <v>1</v>
      </c>
      <c r="T249" s="1">
        <f t="shared" si="58"/>
        <v>0</v>
      </c>
      <c r="U249" s="1">
        <f t="shared" si="59"/>
        <v>0</v>
      </c>
      <c r="V249" s="1">
        <f t="shared" si="60"/>
        <v>0</v>
      </c>
      <c r="W249" s="1">
        <f t="shared" si="61"/>
        <v>0</v>
      </c>
      <c r="X249" s="1">
        <f t="shared" si="62"/>
        <v>0</v>
      </c>
      <c r="Y249" s="1">
        <f t="shared" si="63"/>
        <v>0</v>
      </c>
      <c r="Z249" s="1">
        <f t="shared" si="64"/>
        <v>0</v>
      </c>
      <c r="AA249" s="1">
        <f t="shared" si="65"/>
        <v>0</v>
      </c>
      <c r="AB249" s="1">
        <f t="shared" si="66"/>
        <v>0</v>
      </c>
      <c r="AC249" s="1">
        <f t="shared" si="67"/>
        <v>0</v>
      </c>
      <c r="AD249" s="1">
        <f t="shared" si="68"/>
        <v>1</v>
      </c>
      <c r="AE249" s="1">
        <f t="shared" si="69"/>
        <v>0</v>
      </c>
      <c r="AF249" s="1">
        <f t="shared" si="70"/>
        <v>0</v>
      </c>
      <c r="AG249" s="1">
        <f t="shared" si="71"/>
        <v>0</v>
      </c>
      <c r="AH249" s="1">
        <f t="shared" si="72"/>
        <v>0</v>
      </c>
      <c r="AI249" s="1">
        <f t="shared" si="73"/>
        <v>0</v>
      </c>
      <c r="AJ249" s="1">
        <f t="shared" si="74"/>
        <v>0</v>
      </c>
      <c r="AK249" s="1">
        <f t="shared" si="75"/>
        <v>0</v>
      </c>
    </row>
    <row r="250" spans="1:37">
      <c r="A250">
        <v>249</v>
      </c>
      <c r="B250">
        <v>2018</v>
      </c>
      <c r="C250">
        <v>8.8</v>
      </c>
      <c r="E250">
        <v>1</v>
      </c>
      <c r="F250">
        <v>3.6</v>
      </c>
      <c r="G250" t="s">
        <v>53</v>
      </c>
      <c r="H250">
        <f t="shared" si="57"/>
        <v>1</v>
      </c>
      <c r="I250">
        <v>8</v>
      </c>
      <c r="J250">
        <v>167</v>
      </c>
      <c r="K250">
        <v>83</v>
      </c>
      <c r="L250">
        <v>0.0002</v>
      </c>
      <c r="M250">
        <v>0</v>
      </c>
      <c r="N250">
        <v>1</v>
      </c>
      <c r="O250">
        <v>1</v>
      </c>
      <c r="P250">
        <v>6.9</v>
      </c>
      <c r="Q250">
        <v>0</v>
      </c>
      <c r="R250">
        <v>10.97</v>
      </c>
      <c r="S250">
        <v>0</v>
      </c>
      <c r="T250" s="1">
        <f t="shared" si="58"/>
        <v>0</v>
      </c>
      <c r="U250" s="1">
        <f t="shared" si="59"/>
        <v>0</v>
      </c>
      <c r="V250" s="1">
        <f t="shared" si="60"/>
        <v>0</v>
      </c>
      <c r="W250" s="1">
        <f t="shared" si="61"/>
        <v>0</v>
      </c>
      <c r="X250" s="1">
        <f t="shared" si="62"/>
        <v>0</v>
      </c>
      <c r="Y250" s="1">
        <f t="shared" si="63"/>
        <v>0</v>
      </c>
      <c r="Z250" s="1">
        <f t="shared" si="64"/>
        <v>0</v>
      </c>
      <c r="AA250" s="1">
        <f t="shared" si="65"/>
        <v>0</v>
      </c>
      <c r="AB250" s="1">
        <f t="shared" si="66"/>
        <v>0</v>
      </c>
      <c r="AC250" s="1">
        <f t="shared" si="67"/>
        <v>0</v>
      </c>
      <c r="AD250" s="1">
        <f t="shared" si="68"/>
        <v>1</v>
      </c>
      <c r="AE250" s="1">
        <f t="shared" si="69"/>
        <v>0</v>
      </c>
      <c r="AF250" s="1">
        <f t="shared" si="70"/>
        <v>0</v>
      </c>
      <c r="AG250" s="1">
        <f t="shared" si="71"/>
        <v>0</v>
      </c>
      <c r="AH250" s="1">
        <f t="shared" si="72"/>
        <v>0</v>
      </c>
      <c r="AI250" s="1">
        <f t="shared" si="73"/>
        <v>0</v>
      </c>
      <c r="AJ250" s="1">
        <f t="shared" si="74"/>
        <v>0</v>
      </c>
      <c r="AK250" s="1">
        <f t="shared" si="75"/>
        <v>0</v>
      </c>
    </row>
    <row r="251" spans="1:37">
      <c r="A251">
        <v>250</v>
      </c>
      <c r="B251">
        <v>2018</v>
      </c>
      <c r="C251">
        <v>9.7</v>
      </c>
      <c r="D251">
        <v>80</v>
      </c>
      <c r="E251">
        <v>0</v>
      </c>
      <c r="F251">
        <v>3.5</v>
      </c>
      <c r="G251" t="s">
        <v>53</v>
      </c>
      <c r="H251">
        <f t="shared" si="57"/>
        <v>1</v>
      </c>
      <c r="I251">
        <v>8.86</v>
      </c>
      <c r="J251">
        <v>231</v>
      </c>
      <c r="K251">
        <v>78</v>
      </c>
      <c r="L251">
        <v>0.302</v>
      </c>
      <c r="M251">
        <v>0</v>
      </c>
      <c r="N251">
        <v>1</v>
      </c>
      <c r="O251">
        <v>0</v>
      </c>
      <c r="P251">
        <v>15.41</v>
      </c>
      <c r="Q251">
        <v>0</v>
      </c>
      <c r="R251">
        <v>15.41</v>
      </c>
      <c r="S251">
        <v>1</v>
      </c>
      <c r="T251" s="1">
        <f t="shared" si="58"/>
        <v>0</v>
      </c>
      <c r="U251" s="1">
        <f t="shared" si="59"/>
        <v>0</v>
      </c>
      <c r="V251" s="1">
        <f t="shared" si="60"/>
        <v>0</v>
      </c>
      <c r="W251" s="1">
        <f t="shared" si="61"/>
        <v>0</v>
      </c>
      <c r="X251" s="1">
        <f t="shared" si="62"/>
        <v>0</v>
      </c>
      <c r="Y251" s="1">
        <f t="shared" si="63"/>
        <v>0</v>
      </c>
      <c r="Z251" s="1">
        <f t="shared" si="64"/>
        <v>0</v>
      </c>
      <c r="AA251" s="1">
        <f t="shared" si="65"/>
        <v>0</v>
      </c>
      <c r="AB251" s="1">
        <f t="shared" si="66"/>
        <v>0</v>
      </c>
      <c r="AC251" s="1">
        <f t="shared" si="67"/>
        <v>0</v>
      </c>
      <c r="AD251" s="1">
        <f t="shared" si="68"/>
        <v>1</v>
      </c>
      <c r="AE251" s="1">
        <f t="shared" si="69"/>
        <v>0</v>
      </c>
      <c r="AF251" s="1">
        <f t="shared" si="70"/>
        <v>0</v>
      </c>
      <c r="AG251" s="1">
        <f t="shared" si="71"/>
        <v>0</v>
      </c>
      <c r="AH251" s="1">
        <f t="shared" si="72"/>
        <v>0</v>
      </c>
      <c r="AI251" s="1">
        <f t="shared" si="73"/>
        <v>0</v>
      </c>
      <c r="AJ251" s="1">
        <f t="shared" si="74"/>
        <v>0</v>
      </c>
      <c r="AK251" s="1">
        <f t="shared" si="75"/>
        <v>0</v>
      </c>
    </row>
    <row r="252" spans="1:37">
      <c r="A252">
        <v>251</v>
      </c>
      <c r="B252">
        <v>2018</v>
      </c>
      <c r="C252">
        <v>14</v>
      </c>
      <c r="D252">
        <v>90</v>
      </c>
      <c r="E252">
        <v>1</v>
      </c>
      <c r="F252">
        <v>4.4</v>
      </c>
      <c r="G252" t="s">
        <v>53</v>
      </c>
      <c r="H252">
        <f t="shared" si="57"/>
        <v>1</v>
      </c>
      <c r="I252">
        <v>5.38</v>
      </c>
      <c r="J252">
        <v>256</v>
      </c>
      <c r="K252">
        <v>58</v>
      </c>
      <c r="L252">
        <v>0.5101</v>
      </c>
      <c r="M252">
        <v>0</v>
      </c>
      <c r="N252">
        <v>0</v>
      </c>
      <c r="O252">
        <v>0</v>
      </c>
      <c r="P252">
        <v>12.55</v>
      </c>
      <c r="Q252">
        <v>0</v>
      </c>
      <c r="R252">
        <v>14.69</v>
      </c>
      <c r="S252">
        <v>0</v>
      </c>
      <c r="T252" s="1">
        <f t="shared" si="58"/>
        <v>0</v>
      </c>
      <c r="U252" s="1">
        <f t="shared" si="59"/>
        <v>0</v>
      </c>
      <c r="V252" s="1">
        <f t="shared" si="60"/>
        <v>0</v>
      </c>
      <c r="W252" s="1">
        <f t="shared" si="61"/>
        <v>0</v>
      </c>
      <c r="X252" s="1">
        <f t="shared" si="62"/>
        <v>0</v>
      </c>
      <c r="Y252" s="1">
        <f t="shared" si="63"/>
        <v>0</v>
      </c>
      <c r="Z252" s="1">
        <f t="shared" si="64"/>
        <v>0</v>
      </c>
      <c r="AA252" s="1">
        <f t="shared" si="65"/>
        <v>0</v>
      </c>
      <c r="AB252" s="1">
        <f t="shared" si="66"/>
        <v>0</v>
      </c>
      <c r="AC252" s="1">
        <f t="shared" si="67"/>
        <v>0</v>
      </c>
      <c r="AD252" s="1">
        <f t="shared" si="68"/>
        <v>1</v>
      </c>
      <c r="AE252" s="1">
        <f t="shared" si="69"/>
        <v>0</v>
      </c>
      <c r="AF252" s="1">
        <f t="shared" si="70"/>
        <v>0</v>
      </c>
      <c r="AG252" s="1">
        <f t="shared" si="71"/>
        <v>0</v>
      </c>
      <c r="AH252" s="1">
        <f t="shared" si="72"/>
        <v>0</v>
      </c>
      <c r="AI252" s="1">
        <f t="shared" si="73"/>
        <v>0</v>
      </c>
      <c r="AJ252" s="1">
        <f t="shared" si="74"/>
        <v>0</v>
      </c>
      <c r="AK252" s="1">
        <f t="shared" si="75"/>
        <v>0</v>
      </c>
    </row>
    <row r="253" spans="1:37">
      <c r="A253">
        <v>252</v>
      </c>
      <c r="B253">
        <v>2018</v>
      </c>
      <c r="C253">
        <v>5.3</v>
      </c>
      <c r="D253">
        <v>15</v>
      </c>
      <c r="E253">
        <v>0</v>
      </c>
      <c r="F253">
        <v>3.6</v>
      </c>
      <c r="G253" t="s">
        <v>53</v>
      </c>
      <c r="H253">
        <f t="shared" si="57"/>
        <v>1</v>
      </c>
      <c r="I253">
        <v>6.29</v>
      </c>
      <c r="J253">
        <v>369</v>
      </c>
      <c r="K253">
        <v>83</v>
      </c>
      <c r="L253">
        <v>0.0074</v>
      </c>
      <c r="M253">
        <v>0</v>
      </c>
      <c r="N253">
        <v>0</v>
      </c>
      <c r="O253">
        <v>1</v>
      </c>
      <c r="P253">
        <v>3.45</v>
      </c>
      <c r="Q253">
        <v>1</v>
      </c>
      <c r="R253">
        <v>3.45</v>
      </c>
      <c r="S253">
        <v>0</v>
      </c>
      <c r="T253" s="1">
        <f t="shared" si="58"/>
        <v>0</v>
      </c>
      <c r="U253" s="1">
        <f t="shared" si="59"/>
        <v>0</v>
      </c>
      <c r="V253" s="1">
        <f t="shared" si="60"/>
        <v>0</v>
      </c>
      <c r="W253" s="1">
        <f t="shared" si="61"/>
        <v>0</v>
      </c>
      <c r="X253" s="1">
        <f t="shared" si="62"/>
        <v>0</v>
      </c>
      <c r="Y253" s="1">
        <f t="shared" si="63"/>
        <v>0</v>
      </c>
      <c r="Z253" s="1">
        <f t="shared" si="64"/>
        <v>0</v>
      </c>
      <c r="AA253" s="1">
        <f t="shared" si="65"/>
        <v>0</v>
      </c>
      <c r="AB253" s="1">
        <f t="shared" si="66"/>
        <v>0</v>
      </c>
      <c r="AC253" s="1">
        <f t="shared" si="67"/>
        <v>0</v>
      </c>
      <c r="AD253" s="1">
        <f t="shared" si="68"/>
        <v>1</v>
      </c>
      <c r="AE253" s="1">
        <f t="shared" si="69"/>
        <v>0</v>
      </c>
      <c r="AF253" s="1">
        <f t="shared" si="70"/>
        <v>0</v>
      </c>
      <c r="AG253" s="1">
        <f t="shared" si="71"/>
        <v>0</v>
      </c>
      <c r="AH253" s="1">
        <f t="shared" si="72"/>
        <v>0</v>
      </c>
      <c r="AI253" s="1">
        <f t="shared" si="73"/>
        <v>0</v>
      </c>
      <c r="AJ253" s="1">
        <f t="shared" si="74"/>
        <v>0</v>
      </c>
      <c r="AK253" s="1">
        <f t="shared" si="75"/>
        <v>0</v>
      </c>
    </row>
    <row r="254" spans="1:37">
      <c r="A254">
        <v>253</v>
      </c>
      <c r="B254">
        <v>2018</v>
      </c>
      <c r="C254">
        <v>4.4</v>
      </c>
      <c r="D254">
        <v>0</v>
      </c>
      <c r="E254">
        <v>0</v>
      </c>
      <c r="F254">
        <v>3.6</v>
      </c>
      <c r="G254" t="s">
        <v>53</v>
      </c>
      <c r="H254">
        <f t="shared" si="57"/>
        <v>1</v>
      </c>
      <c r="I254">
        <v>3.41</v>
      </c>
      <c r="J254">
        <v>406</v>
      </c>
      <c r="K254">
        <v>73</v>
      </c>
      <c r="L254">
        <v>0.2074</v>
      </c>
      <c r="M254">
        <v>0</v>
      </c>
      <c r="N254">
        <v>1</v>
      </c>
      <c r="O254">
        <v>1</v>
      </c>
      <c r="P254">
        <v>8.11</v>
      </c>
      <c r="Q254">
        <v>1</v>
      </c>
      <c r="R254">
        <v>8.11</v>
      </c>
      <c r="S254">
        <v>1</v>
      </c>
      <c r="T254" s="1">
        <f t="shared" si="58"/>
        <v>0</v>
      </c>
      <c r="U254" s="1">
        <f t="shared" si="59"/>
        <v>0</v>
      </c>
      <c r="V254" s="1">
        <f t="shared" si="60"/>
        <v>0</v>
      </c>
      <c r="W254" s="1">
        <f t="shared" si="61"/>
        <v>0</v>
      </c>
      <c r="X254" s="1">
        <f t="shared" si="62"/>
        <v>0</v>
      </c>
      <c r="Y254" s="1">
        <f t="shared" si="63"/>
        <v>0</v>
      </c>
      <c r="Z254" s="1">
        <f t="shared" si="64"/>
        <v>0</v>
      </c>
      <c r="AA254" s="1">
        <f t="shared" si="65"/>
        <v>0</v>
      </c>
      <c r="AB254" s="1">
        <f t="shared" si="66"/>
        <v>0</v>
      </c>
      <c r="AC254" s="1">
        <f t="shared" si="67"/>
        <v>0</v>
      </c>
      <c r="AD254" s="1">
        <f t="shared" si="68"/>
        <v>1</v>
      </c>
      <c r="AE254" s="1">
        <f t="shared" si="69"/>
        <v>0</v>
      </c>
      <c r="AF254" s="1">
        <f t="shared" si="70"/>
        <v>0</v>
      </c>
      <c r="AG254" s="1">
        <f t="shared" si="71"/>
        <v>0</v>
      </c>
      <c r="AH254" s="1">
        <f t="shared" si="72"/>
        <v>0</v>
      </c>
      <c r="AI254" s="1">
        <f t="shared" si="73"/>
        <v>0</v>
      </c>
      <c r="AJ254" s="1">
        <f t="shared" si="74"/>
        <v>0</v>
      </c>
      <c r="AK254" s="1">
        <f t="shared" si="75"/>
        <v>0</v>
      </c>
    </row>
    <row r="255" spans="1:37">
      <c r="A255">
        <v>254</v>
      </c>
      <c r="B255">
        <v>2018</v>
      </c>
      <c r="C255">
        <v>14.9</v>
      </c>
      <c r="E255">
        <v>0</v>
      </c>
      <c r="F255">
        <v>4.4</v>
      </c>
      <c r="G255" t="s">
        <v>53</v>
      </c>
      <c r="H255">
        <f t="shared" si="57"/>
        <v>1</v>
      </c>
      <c r="I255">
        <v>1.08</v>
      </c>
      <c r="J255">
        <v>184</v>
      </c>
      <c r="K255">
        <v>73</v>
      </c>
      <c r="L255">
        <v>0.3773</v>
      </c>
      <c r="M255">
        <v>0</v>
      </c>
      <c r="N255">
        <v>1</v>
      </c>
      <c r="O255">
        <v>1</v>
      </c>
      <c r="P255">
        <v>4.3</v>
      </c>
      <c r="Q255">
        <v>1</v>
      </c>
      <c r="R255">
        <v>10.32</v>
      </c>
      <c r="S255">
        <v>0</v>
      </c>
      <c r="T255" s="1">
        <f t="shared" si="58"/>
        <v>0</v>
      </c>
      <c r="U255" s="1">
        <f t="shared" si="59"/>
        <v>0</v>
      </c>
      <c r="V255" s="1">
        <f t="shared" si="60"/>
        <v>0</v>
      </c>
      <c r="W255" s="1">
        <f t="shared" si="61"/>
        <v>0</v>
      </c>
      <c r="X255" s="1">
        <f t="shared" si="62"/>
        <v>0</v>
      </c>
      <c r="Y255" s="1">
        <f t="shared" si="63"/>
        <v>0</v>
      </c>
      <c r="Z255" s="1">
        <f t="shared" si="64"/>
        <v>0</v>
      </c>
      <c r="AA255" s="1">
        <f t="shared" si="65"/>
        <v>0</v>
      </c>
      <c r="AB255" s="1">
        <f t="shared" si="66"/>
        <v>0</v>
      </c>
      <c r="AC255" s="1">
        <f t="shared" si="67"/>
        <v>0</v>
      </c>
      <c r="AD255" s="1">
        <f t="shared" si="68"/>
        <v>1</v>
      </c>
      <c r="AE255" s="1">
        <f t="shared" si="69"/>
        <v>0</v>
      </c>
      <c r="AF255" s="1">
        <f t="shared" si="70"/>
        <v>0</v>
      </c>
      <c r="AG255" s="1">
        <f t="shared" si="71"/>
        <v>0</v>
      </c>
      <c r="AH255" s="1">
        <f t="shared" si="72"/>
        <v>0</v>
      </c>
      <c r="AI255" s="1">
        <f t="shared" si="73"/>
        <v>0</v>
      </c>
      <c r="AJ255" s="1">
        <f t="shared" si="74"/>
        <v>0</v>
      </c>
      <c r="AK255" s="1">
        <f t="shared" si="75"/>
        <v>0</v>
      </c>
    </row>
    <row r="256" spans="1:37">
      <c r="A256">
        <v>255</v>
      </c>
      <c r="B256">
        <v>2018</v>
      </c>
      <c r="C256">
        <v>1.8</v>
      </c>
      <c r="D256">
        <v>0</v>
      </c>
      <c r="E256">
        <v>0</v>
      </c>
      <c r="F256">
        <v>4.4</v>
      </c>
      <c r="G256" t="s">
        <v>53</v>
      </c>
      <c r="H256">
        <f t="shared" si="57"/>
        <v>1</v>
      </c>
      <c r="I256">
        <v>3.38</v>
      </c>
      <c r="J256">
        <v>430</v>
      </c>
      <c r="K256">
        <v>63</v>
      </c>
      <c r="L256">
        <v>0.001</v>
      </c>
      <c r="M256">
        <v>0</v>
      </c>
      <c r="N256">
        <v>0</v>
      </c>
      <c r="O256">
        <v>1</v>
      </c>
      <c r="P256">
        <v>2.53</v>
      </c>
      <c r="Q256">
        <v>1</v>
      </c>
      <c r="R256">
        <v>7.62</v>
      </c>
      <c r="S256">
        <v>0</v>
      </c>
      <c r="T256" s="1">
        <f t="shared" si="58"/>
        <v>0</v>
      </c>
      <c r="U256" s="1">
        <f t="shared" si="59"/>
        <v>0</v>
      </c>
      <c r="V256" s="1">
        <f t="shared" si="60"/>
        <v>0</v>
      </c>
      <c r="W256" s="1">
        <f t="shared" si="61"/>
        <v>0</v>
      </c>
      <c r="X256" s="1">
        <f t="shared" si="62"/>
        <v>0</v>
      </c>
      <c r="Y256" s="1">
        <f t="shared" si="63"/>
        <v>0</v>
      </c>
      <c r="Z256" s="1">
        <f t="shared" si="64"/>
        <v>0</v>
      </c>
      <c r="AA256" s="1">
        <f t="shared" si="65"/>
        <v>0</v>
      </c>
      <c r="AB256" s="1">
        <f t="shared" si="66"/>
        <v>0</v>
      </c>
      <c r="AC256" s="1">
        <f t="shared" si="67"/>
        <v>0</v>
      </c>
      <c r="AD256" s="1">
        <f t="shared" si="68"/>
        <v>1</v>
      </c>
      <c r="AE256" s="1">
        <f t="shared" si="69"/>
        <v>0</v>
      </c>
      <c r="AF256" s="1">
        <f t="shared" si="70"/>
        <v>0</v>
      </c>
      <c r="AG256" s="1">
        <f t="shared" si="71"/>
        <v>0</v>
      </c>
      <c r="AH256" s="1">
        <f t="shared" si="72"/>
        <v>0</v>
      </c>
      <c r="AI256" s="1">
        <f t="shared" si="73"/>
        <v>0</v>
      </c>
      <c r="AJ256" s="1">
        <f t="shared" si="74"/>
        <v>0</v>
      </c>
      <c r="AK256" s="1">
        <f t="shared" si="75"/>
        <v>0</v>
      </c>
    </row>
    <row r="257" spans="1:37">
      <c r="A257">
        <v>256</v>
      </c>
      <c r="B257">
        <v>2018</v>
      </c>
      <c r="C257">
        <v>21.9</v>
      </c>
      <c r="D257">
        <v>80</v>
      </c>
      <c r="E257">
        <v>0</v>
      </c>
      <c r="F257">
        <v>3.8</v>
      </c>
      <c r="G257" t="s">
        <v>53</v>
      </c>
      <c r="H257">
        <f t="shared" si="57"/>
        <v>1</v>
      </c>
      <c r="I257">
        <v>5.4</v>
      </c>
      <c r="J257">
        <v>349</v>
      </c>
      <c r="K257">
        <v>83</v>
      </c>
      <c r="L257">
        <v>0.0145</v>
      </c>
      <c r="M257">
        <v>0</v>
      </c>
      <c r="N257">
        <v>0</v>
      </c>
      <c r="O257">
        <v>1</v>
      </c>
      <c r="P257">
        <v>1.84</v>
      </c>
      <c r="Q257">
        <v>0</v>
      </c>
      <c r="R257">
        <v>6.21</v>
      </c>
      <c r="S257">
        <v>0</v>
      </c>
      <c r="T257" s="1">
        <f t="shared" si="58"/>
        <v>0</v>
      </c>
      <c r="U257" s="1">
        <f t="shared" si="59"/>
        <v>0</v>
      </c>
      <c r="V257" s="1">
        <f t="shared" si="60"/>
        <v>0</v>
      </c>
      <c r="W257" s="1">
        <f t="shared" si="61"/>
        <v>0</v>
      </c>
      <c r="X257" s="1">
        <f t="shared" si="62"/>
        <v>0</v>
      </c>
      <c r="Y257" s="1">
        <f t="shared" si="63"/>
        <v>0</v>
      </c>
      <c r="Z257" s="1">
        <f t="shared" si="64"/>
        <v>0</v>
      </c>
      <c r="AA257" s="1">
        <f t="shared" si="65"/>
        <v>0</v>
      </c>
      <c r="AB257" s="1">
        <f t="shared" si="66"/>
        <v>0</v>
      </c>
      <c r="AC257" s="1">
        <f t="shared" si="67"/>
        <v>0</v>
      </c>
      <c r="AD257" s="1">
        <f t="shared" si="68"/>
        <v>1</v>
      </c>
      <c r="AE257" s="1">
        <f t="shared" si="69"/>
        <v>0</v>
      </c>
      <c r="AF257" s="1">
        <f t="shared" si="70"/>
        <v>0</v>
      </c>
      <c r="AG257" s="1">
        <f t="shared" si="71"/>
        <v>0</v>
      </c>
      <c r="AH257" s="1">
        <f t="shared" si="72"/>
        <v>0</v>
      </c>
      <c r="AI257" s="1">
        <f t="shared" si="73"/>
        <v>0</v>
      </c>
      <c r="AJ257" s="1">
        <f t="shared" si="74"/>
        <v>0</v>
      </c>
      <c r="AK257" s="1">
        <f t="shared" si="75"/>
        <v>0</v>
      </c>
    </row>
    <row r="258" spans="1:37">
      <c r="A258">
        <v>257</v>
      </c>
      <c r="B258">
        <v>2018</v>
      </c>
      <c r="C258">
        <v>6.1</v>
      </c>
      <c r="D258">
        <v>0</v>
      </c>
      <c r="E258">
        <v>0</v>
      </c>
      <c r="F258">
        <v>3.5</v>
      </c>
      <c r="G258" t="s">
        <v>53</v>
      </c>
      <c r="H258">
        <f t="shared" si="57"/>
        <v>1</v>
      </c>
      <c r="I258">
        <v>9.5</v>
      </c>
      <c r="J258">
        <v>564</v>
      </c>
      <c r="K258">
        <v>58</v>
      </c>
      <c r="L258">
        <v>0.2633</v>
      </c>
      <c r="M258">
        <v>0</v>
      </c>
      <c r="N258">
        <v>0</v>
      </c>
      <c r="O258">
        <v>1</v>
      </c>
      <c r="P258">
        <v>2.43</v>
      </c>
      <c r="Q258">
        <v>1</v>
      </c>
      <c r="R258">
        <v>2.43</v>
      </c>
      <c r="S258">
        <v>0</v>
      </c>
      <c r="T258" s="1">
        <f t="shared" si="58"/>
        <v>0</v>
      </c>
      <c r="U258" s="1">
        <f t="shared" si="59"/>
        <v>0</v>
      </c>
      <c r="V258" s="1">
        <f t="shared" si="60"/>
        <v>0</v>
      </c>
      <c r="W258" s="1">
        <f t="shared" si="61"/>
        <v>0</v>
      </c>
      <c r="X258" s="1">
        <f t="shared" si="62"/>
        <v>0</v>
      </c>
      <c r="Y258" s="1">
        <f t="shared" si="63"/>
        <v>0</v>
      </c>
      <c r="Z258" s="1">
        <f t="shared" si="64"/>
        <v>0</v>
      </c>
      <c r="AA258" s="1">
        <f t="shared" si="65"/>
        <v>0</v>
      </c>
      <c r="AB258" s="1">
        <f t="shared" si="66"/>
        <v>0</v>
      </c>
      <c r="AC258" s="1">
        <f t="shared" si="67"/>
        <v>0</v>
      </c>
      <c r="AD258" s="1">
        <f t="shared" si="68"/>
        <v>1</v>
      </c>
      <c r="AE258" s="1">
        <f t="shared" si="69"/>
        <v>0</v>
      </c>
      <c r="AF258" s="1">
        <f t="shared" si="70"/>
        <v>0</v>
      </c>
      <c r="AG258" s="1">
        <f t="shared" si="71"/>
        <v>0</v>
      </c>
      <c r="AH258" s="1">
        <f t="shared" si="72"/>
        <v>0</v>
      </c>
      <c r="AI258" s="1">
        <f t="shared" si="73"/>
        <v>0</v>
      </c>
      <c r="AJ258" s="1">
        <f t="shared" si="74"/>
        <v>0</v>
      </c>
      <c r="AK258" s="1">
        <f t="shared" si="75"/>
        <v>0</v>
      </c>
    </row>
    <row r="259" spans="1:37">
      <c r="A259">
        <v>258</v>
      </c>
      <c r="B259">
        <v>2018</v>
      </c>
      <c r="C259">
        <v>4.4</v>
      </c>
      <c r="E259">
        <v>0</v>
      </c>
      <c r="F259">
        <v>3.5</v>
      </c>
      <c r="G259" t="s">
        <v>53</v>
      </c>
      <c r="H259">
        <f t="shared" ref="H259:H322" si="76">IF(G259="Melanoma",0,IF(G259="NSCLC",1,2))</f>
        <v>1</v>
      </c>
      <c r="I259">
        <v>5.2</v>
      </c>
      <c r="J259">
        <v>159</v>
      </c>
      <c r="K259">
        <v>73</v>
      </c>
      <c r="L259">
        <v>0.0349</v>
      </c>
      <c r="M259">
        <v>0</v>
      </c>
      <c r="N259">
        <v>1</v>
      </c>
      <c r="O259">
        <v>1</v>
      </c>
      <c r="P259">
        <v>7.43</v>
      </c>
      <c r="Q259">
        <v>0</v>
      </c>
      <c r="R259">
        <v>11.56</v>
      </c>
      <c r="S259">
        <v>0</v>
      </c>
      <c r="T259" s="1">
        <f t="shared" ref="T259:T322" si="77">IF($G259="Bladder",1,0)</f>
        <v>0</v>
      </c>
      <c r="U259" s="1">
        <f t="shared" ref="U259:U322" si="78">IF($G259="Breast",1,0)</f>
        <v>0</v>
      </c>
      <c r="V259" s="1">
        <f t="shared" ref="V259:V322" si="79">IF($G259="Colorectal",1,0)</f>
        <v>0</v>
      </c>
      <c r="W259" s="1">
        <f t="shared" ref="W259:W322" si="80">IF($G259="Endometrial",1,0)</f>
        <v>0</v>
      </c>
      <c r="X259" s="1">
        <f t="shared" ref="X259:X322" si="81">IF($G259="Esophageal",1,0)</f>
        <v>0</v>
      </c>
      <c r="Y259" s="1">
        <f t="shared" ref="Y259:Y322" si="82">IF($G259="Gastric",1,0)</f>
        <v>0</v>
      </c>
      <c r="Z259" s="1">
        <f t="shared" ref="Z259:Z322" si="83">IF($G259="Head &amp; Neck",1,0)</f>
        <v>0</v>
      </c>
      <c r="AA259" s="1">
        <f t="shared" ref="AA259:AA322" si="84">IF($G259="Hepatobiliary",1,0)</f>
        <v>0</v>
      </c>
      <c r="AB259" s="1">
        <f t="shared" ref="AB259:AB322" si="85">IF($G259="Melanoma",1,0)</f>
        <v>0</v>
      </c>
      <c r="AC259" s="1">
        <f t="shared" ref="AC259:AC322" si="86">IF($G259="Mesothelioma",1,0)</f>
        <v>0</v>
      </c>
      <c r="AD259" s="1">
        <f t="shared" ref="AD259:AD322" si="87">IF($G259="NSCLC",1,0)</f>
        <v>1</v>
      </c>
      <c r="AE259" s="1">
        <f t="shared" ref="AE259:AE322" si="88">IF($G259="Ovarian",1,0)</f>
        <v>0</v>
      </c>
      <c r="AF259" s="1">
        <f t="shared" ref="AF259:AF322" si="89">IF($G259="Pancreatic",1,0)</f>
        <v>0</v>
      </c>
      <c r="AG259" s="1">
        <f t="shared" ref="AG259:AG322" si="90">IF($G259="Renal",1,0)</f>
        <v>0</v>
      </c>
      <c r="AH259" s="1">
        <f t="shared" ref="AH259:AH322" si="91">IF($G259="Sarcoma",1,0)</f>
        <v>0</v>
      </c>
      <c r="AI259" s="1">
        <f t="shared" ref="AI259:AI322" si="92">IF($G259="SCLC",1,0)</f>
        <v>0</v>
      </c>
      <c r="AJ259" s="1">
        <f t="shared" ref="AJ259:AJ322" si="93">IF($G259="Unknown primary",1,0)</f>
        <v>0</v>
      </c>
      <c r="AK259" s="1">
        <f t="shared" ref="AK259:AK322" si="94">IF($G259="CNS",1,0)</f>
        <v>0</v>
      </c>
    </row>
    <row r="260" spans="1:37">
      <c r="A260">
        <v>259</v>
      </c>
      <c r="B260">
        <v>2018</v>
      </c>
      <c r="C260">
        <v>5.3</v>
      </c>
      <c r="D260">
        <v>0</v>
      </c>
      <c r="E260">
        <v>0</v>
      </c>
      <c r="F260">
        <v>3.7</v>
      </c>
      <c r="G260" t="s">
        <v>53</v>
      </c>
      <c r="H260">
        <f t="shared" si="76"/>
        <v>1</v>
      </c>
      <c r="I260">
        <v>2.53</v>
      </c>
      <c r="J260">
        <v>255</v>
      </c>
      <c r="K260">
        <v>78</v>
      </c>
      <c r="L260">
        <v>0.0659</v>
      </c>
      <c r="M260">
        <v>0</v>
      </c>
      <c r="N260">
        <v>1</v>
      </c>
      <c r="O260">
        <v>1</v>
      </c>
      <c r="P260">
        <v>1.28</v>
      </c>
      <c r="Q260">
        <v>1</v>
      </c>
      <c r="R260">
        <v>2.96</v>
      </c>
      <c r="S260">
        <v>0</v>
      </c>
      <c r="T260" s="1">
        <f t="shared" si="77"/>
        <v>0</v>
      </c>
      <c r="U260" s="1">
        <f t="shared" si="78"/>
        <v>0</v>
      </c>
      <c r="V260" s="1">
        <f t="shared" si="79"/>
        <v>0</v>
      </c>
      <c r="W260" s="1">
        <f t="shared" si="80"/>
        <v>0</v>
      </c>
      <c r="X260" s="1">
        <f t="shared" si="81"/>
        <v>0</v>
      </c>
      <c r="Y260" s="1">
        <f t="shared" si="82"/>
        <v>0</v>
      </c>
      <c r="Z260" s="1">
        <f t="shared" si="83"/>
        <v>0</v>
      </c>
      <c r="AA260" s="1">
        <f t="shared" si="84"/>
        <v>0</v>
      </c>
      <c r="AB260" s="1">
        <f t="shared" si="85"/>
        <v>0</v>
      </c>
      <c r="AC260" s="1">
        <f t="shared" si="86"/>
        <v>0</v>
      </c>
      <c r="AD260" s="1">
        <f t="shared" si="87"/>
        <v>1</v>
      </c>
      <c r="AE260" s="1">
        <f t="shared" si="88"/>
        <v>0</v>
      </c>
      <c r="AF260" s="1">
        <f t="shared" si="89"/>
        <v>0</v>
      </c>
      <c r="AG260" s="1">
        <f t="shared" si="90"/>
        <v>0</v>
      </c>
      <c r="AH260" s="1">
        <f t="shared" si="91"/>
        <v>0</v>
      </c>
      <c r="AI260" s="1">
        <f t="shared" si="92"/>
        <v>0</v>
      </c>
      <c r="AJ260" s="1">
        <f t="shared" si="93"/>
        <v>0</v>
      </c>
      <c r="AK260" s="1">
        <f t="shared" si="94"/>
        <v>0</v>
      </c>
    </row>
    <row r="261" spans="1:37">
      <c r="A261">
        <v>260</v>
      </c>
      <c r="B261">
        <v>2018</v>
      </c>
      <c r="C261">
        <v>3.5</v>
      </c>
      <c r="E261">
        <v>1</v>
      </c>
      <c r="F261">
        <v>4</v>
      </c>
      <c r="G261" t="s">
        <v>48</v>
      </c>
      <c r="H261">
        <f t="shared" si="76"/>
        <v>2</v>
      </c>
      <c r="I261">
        <v>4.3</v>
      </c>
      <c r="J261">
        <v>146</v>
      </c>
      <c r="K261">
        <v>58</v>
      </c>
      <c r="L261">
        <v>0.0075</v>
      </c>
      <c r="M261">
        <v>0</v>
      </c>
      <c r="N261">
        <v>1</v>
      </c>
      <c r="O261">
        <v>1</v>
      </c>
      <c r="P261">
        <v>4.27</v>
      </c>
      <c r="Q261">
        <v>1</v>
      </c>
      <c r="R261">
        <v>14.42</v>
      </c>
      <c r="S261">
        <v>0</v>
      </c>
      <c r="T261" s="1">
        <f t="shared" si="77"/>
        <v>0</v>
      </c>
      <c r="U261" s="1">
        <f t="shared" si="78"/>
        <v>0</v>
      </c>
      <c r="V261" s="1">
        <f t="shared" si="79"/>
        <v>0</v>
      </c>
      <c r="W261" s="1">
        <f t="shared" si="80"/>
        <v>0</v>
      </c>
      <c r="X261" s="1">
        <f t="shared" si="81"/>
        <v>0</v>
      </c>
      <c r="Y261" s="1">
        <f t="shared" si="82"/>
        <v>0</v>
      </c>
      <c r="Z261" s="1">
        <f t="shared" si="83"/>
        <v>0</v>
      </c>
      <c r="AA261" s="1">
        <f t="shared" si="84"/>
        <v>0</v>
      </c>
      <c r="AB261" s="1">
        <f t="shared" si="85"/>
        <v>0</v>
      </c>
      <c r="AC261" s="1">
        <f t="shared" si="86"/>
        <v>0</v>
      </c>
      <c r="AD261" s="1">
        <f t="shared" si="87"/>
        <v>0</v>
      </c>
      <c r="AE261" s="1">
        <f t="shared" si="88"/>
        <v>0</v>
      </c>
      <c r="AF261" s="1">
        <f t="shared" si="89"/>
        <v>1</v>
      </c>
      <c r="AG261" s="1">
        <f t="shared" si="90"/>
        <v>0</v>
      </c>
      <c r="AH261" s="1">
        <f t="shared" si="91"/>
        <v>0</v>
      </c>
      <c r="AI261" s="1">
        <f t="shared" si="92"/>
        <v>0</v>
      </c>
      <c r="AJ261" s="1">
        <f t="shared" si="93"/>
        <v>0</v>
      </c>
      <c r="AK261" s="1">
        <f t="shared" si="94"/>
        <v>0</v>
      </c>
    </row>
    <row r="262" spans="1:37">
      <c r="A262">
        <v>261</v>
      </c>
      <c r="B262">
        <v>2018</v>
      </c>
      <c r="C262">
        <v>3.5</v>
      </c>
      <c r="E262">
        <v>1</v>
      </c>
      <c r="F262">
        <v>4.2</v>
      </c>
      <c r="G262" t="s">
        <v>49</v>
      </c>
      <c r="H262">
        <f t="shared" si="76"/>
        <v>2</v>
      </c>
      <c r="I262">
        <v>3</v>
      </c>
      <c r="J262">
        <v>282</v>
      </c>
      <c r="K262">
        <v>58</v>
      </c>
      <c r="L262">
        <v>0.1212</v>
      </c>
      <c r="M262">
        <v>0</v>
      </c>
      <c r="N262">
        <v>0</v>
      </c>
      <c r="O262">
        <v>1</v>
      </c>
      <c r="P262">
        <v>4.93</v>
      </c>
      <c r="Q262">
        <v>0</v>
      </c>
      <c r="R262">
        <v>10.18</v>
      </c>
      <c r="S262">
        <v>0</v>
      </c>
      <c r="T262" s="1">
        <f t="shared" si="77"/>
        <v>0</v>
      </c>
      <c r="U262" s="1">
        <f t="shared" si="78"/>
        <v>0</v>
      </c>
      <c r="V262" s="1">
        <f t="shared" si="79"/>
        <v>0</v>
      </c>
      <c r="W262" s="1">
        <f t="shared" si="80"/>
        <v>0</v>
      </c>
      <c r="X262" s="1">
        <f t="shared" si="81"/>
        <v>0</v>
      </c>
      <c r="Y262" s="1">
        <f t="shared" si="82"/>
        <v>0</v>
      </c>
      <c r="Z262" s="1">
        <f t="shared" si="83"/>
        <v>0</v>
      </c>
      <c r="AA262" s="1">
        <f t="shared" si="84"/>
        <v>0</v>
      </c>
      <c r="AB262" s="1">
        <f t="shared" si="85"/>
        <v>0</v>
      </c>
      <c r="AC262" s="1">
        <f t="shared" si="86"/>
        <v>0</v>
      </c>
      <c r="AD262" s="1">
        <f t="shared" si="87"/>
        <v>0</v>
      </c>
      <c r="AE262" s="1">
        <f t="shared" si="88"/>
        <v>0</v>
      </c>
      <c r="AF262" s="1">
        <f t="shared" si="89"/>
        <v>0</v>
      </c>
      <c r="AG262" s="1">
        <f t="shared" si="90"/>
        <v>1</v>
      </c>
      <c r="AH262" s="1">
        <f t="shared" si="91"/>
        <v>0</v>
      </c>
      <c r="AI262" s="1">
        <f t="shared" si="92"/>
        <v>0</v>
      </c>
      <c r="AJ262" s="1">
        <f t="shared" si="93"/>
        <v>0</v>
      </c>
      <c r="AK262" s="1">
        <f t="shared" si="94"/>
        <v>0</v>
      </c>
    </row>
    <row r="263" spans="1:37">
      <c r="A263">
        <v>262</v>
      </c>
      <c r="B263">
        <v>2017</v>
      </c>
      <c r="C263">
        <v>7</v>
      </c>
      <c r="E263">
        <v>0</v>
      </c>
      <c r="F263">
        <v>4.3</v>
      </c>
      <c r="G263" t="s">
        <v>51</v>
      </c>
      <c r="H263">
        <f t="shared" si="76"/>
        <v>2</v>
      </c>
      <c r="I263">
        <v>2.91</v>
      </c>
      <c r="J263">
        <v>262</v>
      </c>
      <c r="K263">
        <v>53</v>
      </c>
      <c r="L263">
        <v>0.6096</v>
      </c>
      <c r="M263">
        <v>1</v>
      </c>
      <c r="N263">
        <v>1</v>
      </c>
      <c r="O263">
        <v>1</v>
      </c>
      <c r="P263">
        <v>2</v>
      </c>
      <c r="Q263">
        <v>0</v>
      </c>
      <c r="R263">
        <v>22.08</v>
      </c>
      <c r="S263">
        <v>0</v>
      </c>
      <c r="T263" s="1">
        <f t="shared" si="77"/>
        <v>0</v>
      </c>
      <c r="U263" s="1">
        <f t="shared" si="78"/>
        <v>0</v>
      </c>
      <c r="V263" s="1">
        <f t="shared" si="79"/>
        <v>0</v>
      </c>
      <c r="W263" s="1">
        <f t="shared" si="80"/>
        <v>0</v>
      </c>
      <c r="X263" s="1">
        <f t="shared" si="81"/>
        <v>0</v>
      </c>
      <c r="Y263" s="1">
        <f t="shared" si="82"/>
        <v>0</v>
      </c>
      <c r="Z263" s="1">
        <f t="shared" si="83"/>
        <v>0</v>
      </c>
      <c r="AA263" s="1">
        <f t="shared" si="84"/>
        <v>0</v>
      </c>
      <c r="AB263" s="1">
        <f t="shared" si="85"/>
        <v>0</v>
      </c>
      <c r="AC263" s="1">
        <f t="shared" si="86"/>
        <v>0</v>
      </c>
      <c r="AD263" s="1">
        <f t="shared" si="87"/>
        <v>0</v>
      </c>
      <c r="AE263" s="1">
        <f t="shared" si="88"/>
        <v>0</v>
      </c>
      <c r="AF263" s="1">
        <f t="shared" si="89"/>
        <v>0</v>
      </c>
      <c r="AG263" s="1">
        <f t="shared" si="90"/>
        <v>0</v>
      </c>
      <c r="AH263" s="1">
        <f t="shared" si="91"/>
        <v>1</v>
      </c>
      <c r="AI263" s="1">
        <f t="shared" si="92"/>
        <v>0</v>
      </c>
      <c r="AJ263" s="1">
        <f t="shared" si="93"/>
        <v>0</v>
      </c>
      <c r="AK263" s="1">
        <f t="shared" si="94"/>
        <v>0</v>
      </c>
    </row>
    <row r="264" spans="1:37">
      <c r="A264">
        <v>263</v>
      </c>
      <c r="B264">
        <v>2018</v>
      </c>
      <c r="C264">
        <v>1.8</v>
      </c>
      <c r="E264">
        <v>0</v>
      </c>
      <c r="F264">
        <v>4.4</v>
      </c>
      <c r="G264" t="s">
        <v>51</v>
      </c>
      <c r="H264">
        <f t="shared" si="76"/>
        <v>2</v>
      </c>
      <c r="I264">
        <v>2.67</v>
      </c>
      <c r="J264">
        <v>224</v>
      </c>
      <c r="K264">
        <v>73</v>
      </c>
      <c r="L264">
        <v>0.6428</v>
      </c>
      <c r="M264">
        <v>0</v>
      </c>
      <c r="N264">
        <v>0</v>
      </c>
      <c r="O264">
        <v>0</v>
      </c>
      <c r="P264">
        <v>12.65</v>
      </c>
      <c r="Q264">
        <v>0</v>
      </c>
      <c r="R264">
        <v>12.75</v>
      </c>
      <c r="S264">
        <v>1</v>
      </c>
      <c r="T264" s="1">
        <f t="shared" si="77"/>
        <v>0</v>
      </c>
      <c r="U264" s="1">
        <f t="shared" si="78"/>
        <v>0</v>
      </c>
      <c r="V264" s="1">
        <f t="shared" si="79"/>
        <v>0</v>
      </c>
      <c r="W264" s="1">
        <f t="shared" si="80"/>
        <v>0</v>
      </c>
      <c r="X264" s="1">
        <f t="shared" si="81"/>
        <v>0</v>
      </c>
      <c r="Y264" s="1">
        <f t="shared" si="82"/>
        <v>0</v>
      </c>
      <c r="Z264" s="1">
        <f t="shared" si="83"/>
        <v>0</v>
      </c>
      <c r="AA264" s="1">
        <f t="shared" si="84"/>
        <v>0</v>
      </c>
      <c r="AB264" s="1">
        <f t="shared" si="85"/>
        <v>0</v>
      </c>
      <c r="AC264" s="1">
        <f t="shared" si="86"/>
        <v>0</v>
      </c>
      <c r="AD264" s="1">
        <f t="shared" si="87"/>
        <v>0</v>
      </c>
      <c r="AE264" s="1">
        <f t="shared" si="88"/>
        <v>0</v>
      </c>
      <c r="AF264" s="1">
        <f t="shared" si="89"/>
        <v>0</v>
      </c>
      <c r="AG264" s="1">
        <f t="shared" si="90"/>
        <v>0</v>
      </c>
      <c r="AH264" s="1">
        <f t="shared" si="91"/>
        <v>1</v>
      </c>
      <c r="AI264" s="1">
        <f t="shared" si="92"/>
        <v>0</v>
      </c>
      <c r="AJ264" s="1">
        <f t="shared" si="93"/>
        <v>0</v>
      </c>
      <c r="AK264" s="1">
        <f t="shared" si="94"/>
        <v>0</v>
      </c>
    </row>
    <row r="265" spans="1:37">
      <c r="A265">
        <v>264</v>
      </c>
      <c r="B265">
        <v>2016</v>
      </c>
      <c r="C265">
        <v>6.9</v>
      </c>
      <c r="E265">
        <v>1</v>
      </c>
      <c r="F265">
        <v>4.1</v>
      </c>
      <c r="G265" t="s">
        <v>51</v>
      </c>
      <c r="H265">
        <f t="shared" si="76"/>
        <v>2</v>
      </c>
      <c r="I265">
        <v>1.86</v>
      </c>
      <c r="J265">
        <v>159</v>
      </c>
      <c r="K265">
        <v>53</v>
      </c>
      <c r="L265">
        <v>0.1946</v>
      </c>
      <c r="M265">
        <v>0</v>
      </c>
      <c r="N265">
        <v>0</v>
      </c>
      <c r="O265">
        <v>1</v>
      </c>
      <c r="P265">
        <v>2.56</v>
      </c>
      <c r="Q265">
        <v>1</v>
      </c>
      <c r="R265">
        <v>9.69</v>
      </c>
      <c r="S265">
        <v>0</v>
      </c>
      <c r="T265" s="1">
        <f t="shared" si="77"/>
        <v>0</v>
      </c>
      <c r="U265" s="1">
        <f t="shared" si="78"/>
        <v>0</v>
      </c>
      <c r="V265" s="1">
        <f t="shared" si="79"/>
        <v>0</v>
      </c>
      <c r="W265" s="1">
        <f t="shared" si="80"/>
        <v>0</v>
      </c>
      <c r="X265" s="1">
        <f t="shared" si="81"/>
        <v>0</v>
      </c>
      <c r="Y265" s="1">
        <f t="shared" si="82"/>
        <v>0</v>
      </c>
      <c r="Z265" s="1">
        <f t="shared" si="83"/>
        <v>0</v>
      </c>
      <c r="AA265" s="1">
        <f t="shared" si="84"/>
        <v>0</v>
      </c>
      <c r="AB265" s="1">
        <f t="shared" si="85"/>
        <v>0</v>
      </c>
      <c r="AC265" s="1">
        <f t="shared" si="86"/>
        <v>0</v>
      </c>
      <c r="AD265" s="1">
        <f t="shared" si="87"/>
        <v>0</v>
      </c>
      <c r="AE265" s="1">
        <f t="shared" si="88"/>
        <v>0</v>
      </c>
      <c r="AF265" s="1">
        <f t="shared" si="89"/>
        <v>0</v>
      </c>
      <c r="AG265" s="1">
        <f t="shared" si="90"/>
        <v>0</v>
      </c>
      <c r="AH265" s="1">
        <f t="shared" si="91"/>
        <v>1</v>
      </c>
      <c r="AI265" s="1">
        <f t="shared" si="92"/>
        <v>0</v>
      </c>
      <c r="AJ265" s="1">
        <f t="shared" si="93"/>
        <v>0</v>
      </c>
      <c r="AK265" s="1">
        <f t="shared" si="94"/>
        <v>0</v>
      </c>
    </row>
    <row r="266" spans="1:37">
      <c r="A266">
        <v>265</v>
      </c>
      <c r="B266">
        <v>2018</v>
      </c>
      <c r="C266">
        <v>0</v>
      </c>
      <c r="E266">
        <v>1</v>
      </c>
      <c r="F266">
        <v>3.3</v>
      </c>
      <c r="G266" t="s">
        <v>51</v>
      </c>
      <c r="H266">
        <f t="shared" si="76"/>
        <v>2</v>
      </c>
      <c r="I266">
        <v>4</v>
      </c>
      <c r="J266">
        <v>374</v>
      </c>
      <c r="K266">
        <v>48</v>
      </c>
      <c r="L266">
        <v>0.0027</v>
      </c>
      <c r="M266">
        <v>0</v>
      </c>
      <c r="N266">
        <v>1</v>
      </c>
      <c r="O266">
        <v>1</v>
      </c>
      <c r="P266">
        <v>6.14</v>
      </c>
      <c r="Q266">
        <v>1</v>
      </c>
      <c r="R266">
        <v>10.78</v>
      </c>
      <c r="S266">
        <v>0</v>
      </c>
      <c r="T266" s="1">
        <f t="shared" si="77"/>
        <v>0</v>
      </c>
      <c r="U266" s="1">
        <f t="shared" si="78"/>
        <v>0</v>
      </c>
      <c r="V266" s="1">
        <f t="shared" si="79"/>
        <v>0</v>
      </c>
      <c r="W266" s="1">
        <f t="shared" si="80"/>
        <v>0</v>
      </c>
      <c r="X266" s="1">
        <f t="shared" si="81"/>
        <v>0</v>
      </c>
      <c r="Y266" s="1">
        <f t="shared" si="82"/>
        <v>0</v>
      </c>
      <c r="Z266" s="1">
        <f t="shared" si="83"/>
        <v>0</v>
      </c>
      <c r="AA266" s="1">
        <f t="shared" si="84"/>
        <v>0</v>
      </c>
      <c r="AB266" s="1">
        <f t="shared" si="85"/>
        <v>0</v>
      </c>
      <c r="AC266" s="1">
        <f t="shared" si="86"/>
        <v>0</v>
      </c>
      <c r="AD266" s="1">
        <f t="shared" si="87"/>
        <v>0</v>
      </c>
      <c r="AE266" s="1">
        <f t="shared" si="88"/>
        <v>0</v>
      </c>
      <c r="AF266" s="1">
        <f t="shared" si="89"/>
        <v>0</v>
      </c>
      <c r="AG266" s="1">
        <f t="shared" si="90"/>
        <v>0</v>
      </c>
      <c r="AH266" s="1">
        <f t="shared" si="91"/>
        <v>1</v>
      </c>
      <c r="AI266" s="1">
        <f t="shared" si="92"/>
        <v>0</v>
      </c>
      <c r="AJ266" s="1">
        <f t="shared" si="93"/>
        <v>0</v>
      </c>
      <c r="AK266" s="1">
        <f t="shared" si="94"/>
        <v>0</v>
      </c>
    </row>
    <row r="267" spans="1:37">
      <c r="A267">
        <v>266</v>
      </c>
      <c r="B267">
        <v>2017</v>
      </c>
      <c r="C267">
        <v>35.4</v>
      </c>
      <c r="E267">
        <v>1</v>
      </c>
      <c r="F267">
        <v>3.8</v>
      </c>
      <c r="G267" t="s">
        <v>51</v>
      </c>
      <c r="H267">
        <f t="shared" si="76"/>
        <v>2</v>
      </c>
      <c r="I267">
        <v>2.33</v>
      </c>
      <c r="J267">
        <v>120</v>
      </c>
      <c r="K267">
        <v>93</v>
      </c>
      <c r="L267">
        <v>0.3289</v>
      </c>
      <c r="M267">
        <v>1</v>
      </c>
      <c r="N267">
        <v>1</v>
      </c>
      <c r="O267">
        <v>1</v>
      </c>
      <c r="P267">
        <v>2.66</v>
      </c>
      <c r="Q267">
        <v>1</v>
      </c>
      <c r="R267">
        <v>2.66</v>
      </c>
      <c r="S267">
        <v>1</v>
      </c>
      <c r="T267" s="1">
        <f t="shared" si="77"/>
        <v>0</v>
      </c>
      <c r="U267" s="1">
        <f t="shared" si="78"/>
        <v>0</v>
      </c>
      <c r="V267" s="1">
        <f t="shared" si="79"/>
        <v>0</v>
      </c>
      <c r="W267" s="1">
        <f t="shared" si="80"/>
        <v>0</v>
      </c>
      <c r="X267" s="1">
        <f t="shared" si="81"/>
        <v>0</v>
      </c>
      <c r="Y267" s="1">
        <f t="shared" si="82"/>
        <v>0</v>
      </c>
      <c r="Z267" s="1">
        <f t="shared" si="83"/>
        <v>0</v>
      </c>
      <c r="AA267" s="1">
        <f t="shared" si="84"/>
        <v>0</v>
      </c>
      <c r="AB267" s="1">
        <f t="shared" si="85"/>
        <v>0</v>
      </c>
      <c r="AC267" s="1">
        <f t="shared" si="86"/>
        <v>0</v>
      </c>
      <c r="AD267" s="1">
        <f t="shared" si="87"/>
        <v>0</v>
      </c>
      <c r="AE267" s="1">
        <f t="shared" si="88"/>
        <v>0</v>
      </c>
      <c r="AF267" s="1">
        <f t="shared" si="89"/>
        <v>0</v>
      </c>
      <c r="AG267" s="1">
        <f t="shared" si="90"/>
        <v>0</v>
      </c>
      <c r="AH267" s="1">
        <f t="shared" si="91"/>
        <v>1</v>
      </c>
      <c r="AI267" s="1">
        <f t="shared" si="92"/>
        <v>0</v>
      </c>
      <c r="AJ267" s="1">
        <f t="shared" si="93"/>
        <v>0</v>
      </c>
      <c r="AK267" s="1">
        <f t="shared" si="94"/>
        <v>0</v>
      </c>
    </row>
    <row r="268" spans="1:37">
      <c r="A268">
        <v>267</v>
      </c>
      <c r="B268">
        <v>2018</v>
      </c>
      <c r="C268">
        <v>9.7</v>
      </c>
      <c r="E268">
        <v>1</v>
      </c>
      <c r="F268">
        <v>3.3</v>
      </c>
      <c r="G268" t="s">
        <v>51</v>
      </c>
      <c r="H268">
        <f t="shared" si="76"/>
        <v>2</v>
      </c>
      <c r="I268">
        <v>3.06</v>
      </c>
      <c r="J268">
        <v>215</v>
      </c>
      <c r="K268">
        <v>73</v>
      </c>
      <c r="L268">
        <v>0.2324</v>
      </c>
      <c r="M268">
        <v>0</v>
      </c>
      <c r="N268">
        <v>0</v>
      </c>
      <c r="O268">
        <v>1</v>
      </c>
      <c r="P268">
        <v>4.47</v>
      </c>
      <c r="Q268">
        <v>1</v>
      </c>
      <c r="R268">
        <v>4.47</v>
      </c>
      <c r="S268">
        <v>0</v>
      </c>
      <c r="T268" s="1">
        <f t="shared" si="77"/>
        <v>0</v>
      </c>
      <c r="U268" s="1">
        <f t="shared" si="78"/>
        <v>0</v>
      </c>
      <c r="V268" s="1">
        <f t="shared" si="79"/>
        <v>0</v>
      </c>
      <c r="W268" s="1">
        <f t="shared" si="80"/>
        <v>0</v>
      </c>
      <c r="X268" s="1">
        <f t="shared" si="81"/>
        <v>0</v>
      </c>
      <c r="Y268" s="1">
        <f t="shared" si="82"/>
        <v>0</v>
      </c>
      <c r="Z268" s="1">
        <f t="shared" si="83"/>
        <v>0</v>
      </c>
      <c r="AA268" s="1">
        <f t="shared" si="84"/>
        <v>0</v>
      </c>
      <c r="AB268" s="1">
        <f t="shared" si="85"/>
        <v>0</v>
      </c>
      <c r="AC268" s="1">
        <f t="shared" si="86"/>
        <v>0</v>
      </c>
      <c r="AD268" s="1">
        <f t="shared" si="87"/>
        <v>0</v>
      </c>
      <c r="AE268" s="1">
        <f t="shared" si="88"/>
        <v>0</v>
      </c>
      <c r="AF268" s="1">
        <f t="shared" si="89"/>
        <v>0</v>
      </c>
      <c r="AG268" s="1">
        <f t="shared" si="90"/>
        <v>0</v>
      </c>
      <c r="AH268" s="1">
        <f t="shared" si="91"/>
        <v>1</v>
      </c>
      <c r="AI268" s="1">
        <f t="shared" si="92"/>
        <v>0</v>
      </c>
      <c r="AJ268" s="1">
        <f t="shared" si="93"/>
        <v>0</v>
      </c>
      <c r="AK268" s="1">
        <f t="shared" si="94"/>
        <v>0</v>
      </c>
    </row>
    <row r="269" spans="1:37">
      <c r="A269">
        <v>268</v>
      </c>
      <c r="B269">
        <v>2018</v>
      </c>
      <c r="C269">
        <v>3.5</v>
      </c>
      <c r="E269">
        <v>1</v>
      </c>
      <c r="F269">
        <v>4.6</v>
      </c>
      <c r="G269" t="s">
        <v>51</v>
      </c>
      <c r="H269">
        <f t="shared" si="76"/>
        <v>2</v>
      </c>
      <c r="I269">
        <v>4.5</v>
      </c>
      <c r="J269">
        <v>258</v>
      </c>
      <c r="K269">
        <v>63</v>
      </c>
      <c r="L269">
        <v>0.232</v>
      </c>
      <c r="M269">
        <v>1</v>
      </c>
      <c r="N269">
        <v>0</v>
      </c>
      <c r="O269">
        <v>1</v>
      </c>
      <c r="P269">
        <v>1.58</v>
      </c>
      <c r="Q269">
        <v>0</v>
      </c>
      <c r="R269">
        <v>11.14</v>
      </c>
      <c r="S269">
        <v>0</v>
      </c>
      <c r="T269" s="1">
        <f t="shared" si="77"/>
        <v>0</v>
      </c>
      <c r="U269" s="1">
        <f t="shared" si="78"/>
        <v>0</v>
      </c>
      <c r="V269" s="1">
        <f t="shared" si="79"/>
        <v>0</v>
      </c>
      <c r="W269" s="1">
        <f t="shared" si="80"/>
        <v>0</v>
      </c>
      <c r="X269" s="1">
        <f t="shared" si="81"/>
        <v>0</v>
      </c>
      <c r="Y269" s="1">
        <f t="shared" si="82"/>
        <v>0</v>
      </c>
      <c r="Z269" s="1">
        <f t="shared" si="83"/>
        <v>0</v>
      </c>
      <c r="AA269" s="1">
        <f t="shared" si="84"/>
        <v>0</v>
      </c>
      <c r="AB269" s="1">
        <f t="shared" si="85"/>
        <v>0</v>
      </c>
      <c r="AC269" s="1">
        <f t="shared" si="86"/>
        <v>0</v>
      </c>
      <c r="AD269" s="1">
        <f t="shared" si="87"/>
        <v>0</v>
      </c>
      <c r="AE269" s="1">
        <f t="shared" si="88"/>
        <v>0</v>
      </c>
      <c r="AF269" s="1">
        <f t="shared" si="89"/>
        <v>0</v>
      </c>
      <c r="AG269" s="1">
        <f t="shared" si="90"/>
        <v>0</v>
      </c>
      <c r="AH269" s="1">
        <f t="shared" si="91"/>
        <v>1</v>
      </c>
      <c r="AI269" s="1">
        <f t="shared" si="92"/>
        <v>0</v>
      </c>
      <c r="AJ269" s="1">
        <f t="shared" si="93"/>
        <v>0</v>
      </c>
      <c r="AK269" s="1">
        <f t="shared" si="94"/>
        <v>0</v>
      </c>
    </row>
    <row r="270" spans="1:37">
      <c r="A270">
        <v>269</v>
      </c>
      <c r="B270">
        <v>2016</v>
      </c>
      <c r="C270">
        <v>3</v>
      </c>
      <c r="E270">
        <v>1</v>
      </c>
      <c r="F270">
        <v>3.8</v>
      </c>
      <c r="G270" t="s">
        <v>51</v>
      </c>
      <c r="H270">
        <f t="shared" si="76"/>
        <v>2</v>
      </c>
      <c r="I270">
        <v>3.29</v>
      </c>
      <c r="J270">
        <v>262</v>
      </c>
      <c r="K270">
        <v>43</v>
      </c>
      <c r="L270">
        <v>0.2484</v>
      </c>
      <c r="M270">
        <v>0</v>
      </c>
      <c r="N270">
        <v>1</v>
      </c>
      <c r="O270">
        <v>1</v>
      </c>
      <c r="P270">
        <v>2.07</v>
      </c>
      <c r="Q270">
        <v>1</v>
      </c>
      <c r="R270">
        <v>9.56</v>
      </c>
      <c r="S270">
        <v>0</v>
      </c>
      <c r="T270" s="1">
        <f t="shared" si="77"/>
        <v>0</v>
      </c>
      <c r="U270" s="1">
        <f t="shared" si="78"/>
        <v>0</v>
      </c>
      <c r="V270" s="1">
        <f t="shared" si="79"/>
        <v>0</v>
      </c>
      <c r="W270" s="1">
        <f t="shared" si="80"/>
        <v>0</v>
      </c>
      <c r="X270" s="1">
        <f t="shared" si="81"/>
        <v>0</v>
      </c>
      <c r="Y270" s="1">
        <f t="shared" si="82"/>
        <v>0</v>
      </c>
      <c r="Z270" s="1">
        <f t="shared" si="83"/>
        <v>0</v>
      </c>
      <c r="AA270" s="1">
        <f t="shared" si="84"/>
        <v>0</v>
      </c>
      <c r="AB270" s="1">
        <f t="shared" si="85"/>
        <v>0</v>
      </c>
      <c r="AC270" s="1">
        <f t="shared" si="86"/>
        <v>0</v>
      </c>
      <c r="AD270" s="1">
        <f t="shared" si="87"/>
        <v>0</v>
      </c>
      <c r="AE270" s="1">
        <f t="shared" si="88"/>
        <v>0</v>
      </c>
      <c r="AF270" s="1">
        <f t="shared" si="89"/>
        <v>0</v>
      </c>
      <c r="AG270" s="1">
        <f t="shared" si="90"/>
        <v>0</v>
      </c>
      <c r="AH270" s="1">
        <f t="shared" si="91"/>
        <v>1</v>
      </c>
      <c r="AI270" s="1">
        <f t="shared" si="92"/>
        <v>0</v>
      </c>
      <c r="AJ270" s="1">
        <f t="shared" si="93"/>
        <v>0</v>
      </c>
      <c r="AK270" s="1">
        <f t="shared" si="94"/>
        <v>0</v>
      </c>
    </row>
    <row r="271" spans="1:37">
      <c r="A271">
        <v>270</v>
      </c>
      <c r="B271">
        <v>2017</v>
      </c>
      <c r="C271">
        <v>0.9</v>
      </c>
      <c r="E271">
        <v>1</v>
      </c>
      <c r="F271">
        <v>3.9</v>
      </c>
      <c r="G271" t="s">
        <v>51</v>
      </c>
      <c r="H271">
        <f t="shared" si="76"/>
        <v>2</v>
      </c>
      <c r="I271">
        <v>3.63</v>
      </c>
      <c r="J271">
        <v>242</v>
      </c>
      <c r="K271">
        <v>58</v>
      </c>
      <c r="L271">
        <v>0.3545</v>
      </c>
      <c r="M271">
        <v>0</v>
      </c>
      <c r="N271">
        <v>0</v>
      </c>
      <c r="O271">
        <v>1</v>
      </c>
      <c r="P271">
        <v>2.69</v>
      </c>
      <c r="Q271">
        <v>1</v>
      </c>
      <c r="R271">
        <v>16.72</v>
      </c>
      <c r="S271">
        <v>0</v>
      </c>
      <c r="T271" s="1">
        <f t="shared" si="77"/>
        <v>0</v>
      </c>
      <c r="U271" s="1">
        <f t="shared" si="78"/>
        <v>0</v>
      </c>
      <c r="V271" s="1">
        <f t="shared" si="79"/>
        <v>0</v>
      </c>
      <c r="W271" s="1">
        <f t="shared" si="80"/>
        <v>0</v>
      </c>
      <c r="X271" s="1">
        <f t="shared" si="81"/>
        <v>0</v>
      </c>
      <c r="Y271" s="1">
        <f t="shared" si="82"/>
        <v>0</v>
      </c>
      <c r="Z271" s="1">
        <f t="shared" si="83"/>
        <v>0</v>
      </c>
      <c r="AA271" s="1">
        <f t="shared" si="84"/>
        <v>0</v>
      </c>
      <c r="AB271" s="1">
        <f t="shared" si="85"/>
        <v>0</v>
      </c>
      <c r="AC271" s="1">
        <f t="shared" si="86"/>
        <v>0</v>
      </c>
      <c r="AD271" s="1">
        <f t="shared" si="87"/>
        <v>0</v>
      </c>
      <c r="AE271" s="1">
        <f t="shared" si="88"/>
        <v>0</v>
      </c>
      <c r="AF271" s="1">
        <f t="shared" si="89"/>
        <v>0</v>
      </c>
      <c r="AG271" s="1">
        <f t="shared" si="90"/>
        <v>0</v>
      </c>
      <c r="AH271" s="1">
        <f t="shared" si="91"/>
        <v>1</v>
      </c>
      <c r="AI271" s="1">
        <f t="shared" si="92"/>
        <v>0</v>
      </c>
      <c r="AJ271" s="1">
        <f t="shared" si="93"/>
        <v>0</v>
      </c>
      <c r="AK271" s="1">
        <f t="shared" si="94"/>
        <v>0</v>
      </c>
    </row>
    <row r="272" spans="1:37">
      <c r="A272">
        <v>271</v>
      </c>
      <c r="B272">
        <v>2017</v>
      </c>
      <c r="C272">
        <v>11.4</v>
      </c>
      <c r="E272">
        <v>1</v>
      </c>
      <c r="F272">
        <v>3.2</v>
      </c>
      <c r="G272" t="s">
        <v>51</v>
      </c>
      <c r="H272">
        <f t="shared" si="76"/>
        <v>2</v>
      </c>
      <c r="I272">
        <v>4.18</v>
      </c>
      <c r="J272">
        <v>402</v>
      </c>
      <c r="K272">
        <v>73</v>
      </c>
      <c r="L272">
        <v>0.2752</v>
      </c>
      <c r="M272">
        <v>1</v>
      </c>
      <c r="N272">
        <v>1</v>
      </c>
      <c r="O272">
        <v>1</v>
      </c>
      <c r="P272">
        <v>4.11</v>
      </c>
      <c r="Q272">
        <v>0</v>
      </c>
      <c r="R272">
        <v>7.29</v>
      </c>
      <c r="S272">
        <v>1</v>
      </c>
      <c r="T272" s="1">
        <f t="shared" si="77"/>
        <v>0</v>
      </c>
      <c r="U272" s="1">
        <f t="shared" si="78"/>
        <v>0</v>
      </c>
      <c r="V272" s="1">
        <f t="shared" si="79"/>
        <v>0</v>
      </c>
      <c r="W272" s="1">
        <f t="shared" si="80"/>
        <v>0</v>
      </c>
      <c r="X272" s="1">
        <f t="shared" si="81"/>
        <v>0</v>
      </c>
      <c r="Y272" s="1">
        <f t="shared" si="82"/>
        <v>0</v>
      </c>
      <c r="Z272" s="1">
        <f t="shared" si="83"/>
        <v>0</v>
      </c>
      <c r="AA272" s="1">
        <f t="shared" si="84"/>
        <v>0</v>
      </c>
      <c r="AB272" s="1">
        <f t="shared" si="85"/>
        <v>0</v>
      </c>
      <c r="AC272" s="1">
        <f t="shared" si="86"/>
        <v>0</v>
      </c>
      <c r="AD272" s="1">
        <f t="shared" si="87"/>
        <v>0</v>
      </c>
      <c r="AE272" s="1">
        <f t="shared" si="88"/>
        <v>0</v>
      </c>
      <c r="AF272" s="1">
        <f t="shared" si="89"/>
        <v>0</v>
      </c>
      <c r="AG272" s="1">
        <f t="shared" si="90"/>
        <v>0</v>
      </c>
      <c r="AH272" s="1">
        <f t="shared" si="91"/>
        <v>1</v>
      </c>
      <c r="AI272" s="1">
        <f t="shared" si="92"/>
        <v>0</v>
      </c>
      <c r="AJ272" s="1">
        <f t="shared" si="93"/>
        <v>0</v>
      </c>
      <c r="AK272" s="1">
        <f t="shared" si="94"/>
        <v>0</v>
      </c>
    </row>
    <row r="273" spans="1:37">
      <c r="A273">
        <v>272</v>
      </c>
      <c r="B273">
        <v>2018</v>
      </c>
      <c r="C273">
        <v>3.5</v>
      </c>
      <c r="E273">
        <v>1</v>
      </c>
      <c r="F273">
        <v>4.9</v>
      </c>
      <c r="G273" t="s">
        <v>51</v>
      </c>
      <c r="H273">
        <f t="shared" si="76"/>
        <v>2</v>
      </c>
      <c r="I273">
        <v>7.14</v>
      </c>
      <c r="J273">
        <v>174</v>
      </c>
      <c r="K273">
        <v>28</v>
      </c>
      <c r="L273">
        <v>0.1241</v>
      </c>
      <c r="M273">
        <v>0</v>
      </c>
      <c r="N273">
        <v>1</v>
      </c>
      <c r="O273">
        <v>1</v>
      </c>
      <c r="P273">
        <v>1.58</v>
      </c>
      <c r="Q273">
        <v>0</v>
      </c>
      <c r="R273">
        <v>2.76</v>
      </c>
      <c r="S273">
        <v>0</v>
      </c>
      <c r="T273" s="1">
        <f t="shared" si="77"/>
        <v>0</v>
      </c>
      <c r="U273" s="1">
        <f t="shared" si="78"/>
        <v>0</v>
      </c>
      <c r="V273" s="1">
        <f t="shared" si="79"/>
        <v>0</v>
      </c>
      <c r="W273" s="1">
        <f t="shared" si="80"/>
        <v>0</v>
      </c>
      <c r="X273" s="1">
        <f t="shared" si="81"/>
        <v>0</v>
      </c>
      <c r="Y273" s="1">
        <f t="shared" si="82"/>
        <v>0</v>
      </c>
      <c r="Z273" s="1">
        <f t="shared" si="83"/>
        <v>0</v>
      </c>
      <c r="AA273" s="1">
        <f t="shared" si="84"/>
        <v>0</v>
      </c>
      <c r="AB273" s="1">
        <f t="shared" si="85"/>
        <v>0</v>
      </c>
      <c r="AC273" s="1">
        <f t="shared" si="86"/>
        <v>0</v>
      </c>
      <c r="AD273" s="1">
        <f t="shared" si="87"/>
        <v>0</v>
      </c>
      <c r="AE273" s="1">
        <f t="shared" si="88"/>
        <v>0</v>
      </c>
      <c r="AF273" s="1">
        <f t="shared" si="89"/>
        <v>0</v>
      </c>
      <c r="AG273" s="1">
        <f t="shared" si="90"/>
        <v>0</v>
      </c>
      <c r="AH273" s="1">
        <f t="shared" si="91"/>
        <v>1</v>
      </c>
      <c r="AI273" s="1">
        <f t="shared" si="92"/>
        <v>0</v>
      </c>
      <c r="AJ273" s="1">
        <f t="shared" si="93"/>
        <v>0</v>
      </c>
      <c r="AK273" s="1">
        <f t="shared" si="94"/>
        <v>0</v>
      </c>
    </row>
    <row r="274" spans="1:37">
      <c r="A274">
        <v>273</v>
      </c>
      <c r="B274">
        <v>2018</v>
      </c>
      <c r="C274">
        <v>5.3</v>
      </c>
      <c r="E274">
        <v>1</v>
      </c>
      <c r="F274">
        <v>4.2</v>
      </c>
      <c r="G274" t="s">
        <v>51</v>
      </c>
      <c r="H274">
        <f t="shared" si="76"/>
        <v>2</v>
      </c>
      <c r="I274">
        <v>7</v>
      </c>
      <c r="J274">
        <v>178</v>
      </c>
      <c r="K274">
        <v>53</v>
      </c>
      <c r="L274">
        <v>0.1076</v>
      </c>
      <c r="M274">
        <v>0</v>
      </c>
      <c r="N274">
        <v>1</v>
      </c>
      <c r="O274">
        <v>1</v>
      </c>
      <c r="P274">
        <v>4.83</v>
      </c>
      <c r="Q274">
        <v>1</v>
      </c>
      <c r="R274">
        <v>6.31</v>
      </c>
      <c r="S274">
        <v>0</v>
      </c>
      <c r="T274" s="1">
        <f t="shared" si="77"/>
        <v>0</v>
      </c>
      <c r="U274" s="1">
        <f t="shared" si="78"/>
        <v>0</v>
      </c>
      <c r="V274" s="1">
        <f t="shared" si="79"/>
        <v>0</v>
      </c>
      <c r="W274" s="1">
        <f t="shared" si="80"/>
        <v>0</v>
      </c>
      <c r="X274" s="1">
        <f t="shared" si="81"/>
        <v>0</v>
      </c>
      <c r="Y274" s="1">
        <f t="shared" si="82"/>
        <v>0</v>
      </c>
      <c r="Z274" s="1">
        <f t="shared" si="83"/>
        <v>0</v>
      </c>
      <c r="AA274" s="1">
        <f t="shared" si="84"/>
        <v>0</v>
      </c>
      <c r="AB274" s="1">
        <f t="shared" si="85"/>
        <v>0</v>
      </c>
      <c r="AC274" s="1">
        <f t="shared" si="86"/>
        <v>0</v>
      </c>
      <c r="AD274" s="1">
        <f t="shared" si="87"/>
        <v>0</v>
      </c>
      <c r="AE274" s="1">
        <f t="shared" si="88"/>
        <v>0</v>
      </c>
      <c r="AF274" s="1">
        <f t="shared" si="89"/>
        <v>0</v>
      </c>
      <c r="AG274" s="1">
        <f t="shared" si="90"/>
        <v>0</v>
      </c>
      <c r="AH274" s="1">
        <f t="shared" si="91"/>
        <v>1</v>
      </c>
      <c r="AI274" s="1">
        <f t="shared" si="92"/>
        <v>0</v>
      </c>
      <c r="AJ274" s="1">
        <f t="shared" si="93"/>
        <v>0</v>
      </c>
      <c r="AK274" s="1">
        <f t="shared" si="94"/>
        <v>0</v>
      </c>
    </row>
    <row r="275" spans="1:37">
      <c r="A275">
        <v>274</v>
      </c>
      <c r="B275">
        <v>2018</v>
      </c>
      <c r="C275">
        <v>0.9</v>
      </c>
      <c r="E275">
        <v>1</v>
      </c>
      <c r="F275">
        <v>3.4</v>
      </c>
      <c r="G275" t="s">
        <v>51</v>
      </c>
      <c r="H275">
        <f t="shared" si="76"/>
        <v>2</v>
      </c>
      <c r="I275">
        <v>8.75</v>
      </c>
      <c r="J275">
        <v>256</v>
      </c>
      <c r="K275">
        <v>73</v>
      </c>
      <c r="L275">
        <v>0.0151</v>
      </c>
      <c r="M275">
        <v>1</v>
      </c>
      <c r="N275">
        <v>0</v>
      </c>
      <c r="O275">
        <v>1</v>
      </c>
      <c r="P275">
        <v>0.46</v>
      </c>
      <c r="Q275">
        <v>1</v>
      </c>
      <c r="R275">
        <v>4.5</v>
      </c>
      <c r="S275">
        <v>0</v>
      </c>
      <c r="T275" s="1">
        <f t="shared" si="77"/>
        <v>0</v>
      </c>
      <c r="U275" s="1">
        <f t="shared" si="78"/>
        <v>0</v>
      </c>
      <c r="V275" s="1">
        <f t="shared" si="79"/>
        <v>0</v>
      </c>
      <c r="W275" s="1">
        <f t="shared" si="80"/>
        <v>0</v>
      </c>
      <c r="X275" s="1">
        <f t="shared" si="81"/>
        <v>0</v>
      </c>
      <c r="Y275" s="1">
        <f t="shared" si="82"/>
        <v>0</v>
      </c>
      <c r="Z275" s="1">
        <f t="shared" si="83"/>
        <v>0</v>
      </c>
      <c r="AA275" s="1">
        <f t="shared" si="84"/>
        <v>0</v>
      </c>
      <c r="AB275" s="1">
        <f t="shared" si="85"/>
        <v>0</v>
      </c>
      <c r="AC275" s="1">
        <f t="shared" si="86"/>
        <v>0</v>
      </c>
      <c r="AD275" s="1">
        <f t="shared" si="87"/>
        <v>0</v>
      </c>
      <c r="AE275" s="1">
        <f t="shared" si="88"/>
        <v>0</v>
      </c>
      <c r="AF275" s="1">
        <f t="shared" si="89"/>
        <v>0</v>
      </c>
      <c r="AG275" s="1">
        <f t="shared" si="90"/>
        <v>0</v>
      </c>
      <c r="AH275" s="1">
        <f t="shared" si="91"/>
        <v>1</v>
      </c>
      <c r="AI275" s="1">
        <f t="shared" si="92"/>
        <v>0</v>
      </c>
      <c r="AJ275" s="1">
        <f t="shared" si="93"/>
        <v>0</v>
      </c>
      <c r="AK275" s="1">
        <f t="shared" si="94"/>
        <v>0</v>
      </c>
    </row>
    <row r="276" spans="1:37">
      <c r="A276">
        <v>275</v>
      </c>
      <c r="B276">
        <v>2017</v>
      </c>
      <c r="C276">
        <v>15.8</v>
      </c>
      <c r="D276">
        <v>5</v>
      </c>
      <c r="E276">
        <v>1</v>
      </c>
      <c r="F276">
        <v>4.1</v>
      </c>
      <c r="G276" t="s">
        <v>51</v>
      </c>
      <c r="H276">
        <f t="shared" si="76"/>
        <v>2</v>
      </c>
      <c r="I276">
        <v>6.46</v>
      </c>
      <c r="J276">
        <v>269</v>
      </c>
      <c r="K276">
        <v>63</v>
      </c>
      <c r="L276">
        <v>0.0123</v>
      </c>
      <c r="M276">
        <v>0</v>
      </c>
      <c r="N276">
        <v>0</v>
      </c>
      <c r="O276">
        <v>1</v>
      </c>
      <c r="P276">
        <v>1.15</v>
      </c>
      <c r="Q276">
        <v>1</v>
      </c>
      <c r="R276">
        <v>5.59</v>
      </c>
      <c r="S276">
        <v>0</v>
      </c>
      <c r="T276" s="1">
        <f t="shared" si="77"/>
        <v>0</v>
      </c>
      <c r="U276" s="1">
        <f t="shared" si="78"/>
        <v>0</v>
      </c>
      <c r="V276" s="1">
        <f t="shared" si="79"/>
        <v>0</v>
      </c>
      <c r="W276" s="1">
        <f t="shared" si="80"/>
        <v>0</v>
      </c>
      <c r="X276" s="1">
        <f t="shared" si="81"/>
        <v>0</v>
      </c>
      <c r="Y276" s="1">
        <f t="shared" si="82"/>
        <v>0</v>
      </c>
      <c r="Z276" s="1">
        <f t="shared" si="83"/>
        <v>0</v>
      </c>
      <c r="AA276" s="1">
        <f t="shared" si="84"/>
        <v>0</v>
      </c>
      <c r="AB276" s="1">
        <f t="shared" si="85"/>
        <v>0</v>
      </c>
      <c r="AC276" s="1">
        <f t="shared" si="86"/>
        <v>0</v>
      </c>
      <c r="AD276" s="1">
        <f t="shared" si="87"/>
        <v>0</v>
      </c>
      <c r="AE276" s="1">
        <f t="shared" si="88"/>
        <v>0</v>
      </c>
      <c r="AF276" s="1">
        <f t="shared" si="89"/>
        <v>0</v>
      </c>
      <c r="AG276" s="1">
        <f t="shared" si="90"/>
        <v>0</v>
      </c>
      <c r="AH276" s="1">
        <f t="shared" si="91"/>
        <v>1</v>
      </c>
      <c r="AI276" s="1">
        <f t="shared" si="92"/>
        <v>0</v>
      </c>
      <c r="AJ276" s="1">
        <f t="shared" si="93"/>
        <v>0</v>
      </c>
      <c r="AK276" s="1">
        <f t="shared" si="94"/>
        <v>0</v>
      </c>
    </row>
    <row r="277" spans="1:37">
      <c r="A277">
        <v>276</v>
      </c>
      <c r="B277">
        <v>2018</v>
      </c>
      <c r="C277">
        <v>5.3</v>
      </c>
      <c r="E277">
        <v>1</v>
      </c>
      <c r="F277">
        <v>4.5</v>
      </c>
      <c r="G277" t="s">
        <v>51</v>
      </c>
      <c r="H277">
        <f t="shared" si="76"/>
        <v>2</v>
      </c>
      <c r="I277">
        <v>4.36</v>
      </c>
      <c r="J277">
        <v>250</v>
      </c>
      <c r="K277">
        <v>68</v>
      </c>
      <c r="L277">
        <v>0.3796</v>
      </c>
      <c r="M277">
        <v>0</v>
      </c>
      <c r="N277">
        <v>1</v>
      </c>
      <c r="O277">
        <v>1</v>
      </c>
      <c r="P277">
        <v>0.95</v>
      </c>
      <c r="Q277">
        <v>1</v>
      </c>
      <c r="R277">
        <v>4.99</v>
      </c>
      <c r="S277">
        <v>0</v>
      </c>
      <c r="T277" s="1">
        <f t="shared" si="77"/>
        <v>0</v>
      </c>
      <c r="U277" s="1">
        <f t="shared" si="78"/>
        <v>0</v>
      </c>
      <c r="V277" s="1">
        <f t="shared" si="79"/>
        <v>0</v>
      </c>
      <c r="W277" s="1">
        <f t="shared" si="80"/>
        <v>0</v>
      </c>
      <c r="X277" s="1">
        <f t="shared" si="81"/>
        <v>0</v>
      </c>
      <c r="Y277" s="1">
        <f t="shared" si="82"/>
        <v>0</v>
      </c>
      <c r="Z277" s="1">
        <f t="shared" si="83"/>
        <v>0</v>
      </c>
      <c r="AA277" s="1">
        <f t="shared" si="84"/>
        <v>0</v>
      </c>
      <c r="AB277" s="1">
        <f t="shared" si="85"/>
        <v>0</v>
      </c>
      <c r="AC277" s="1">
        <f t="shared" si="86"/>
        <v>0</v>
      </c>
      <c r="AD277" s="1">
        <f t="shared" si="87"/>
        <v>0</v>
      </c>
      <c r="AE277" s="1">
        <f t="shared" si="88"/>
        <v>0</v>
      </c>
      <c r="AF277" s="1">
        <f t="shared" si="89"/>
        <v>0</v>
      </c>
      <c r="AG277" s="1">
        <f t="shared" si="90"/>
        <v>0</v>
      </c>
      <c r="AH277" s="1">
        <f t="shared" si="91"/>
        <v>1</v>
      </c>
      <c r="AI277" s="1">
        <f t="shared" si="92"/>
        <v>0</v>
      </c>
      <c r="AJ277" s="1">
        <f t="shared" si="93"/>
        <v>0</v>
      </c>
      <c r="AK277" s="1">
        <f t="shared" si="94"/>
        <v>0</v>
      </c>
    </row>
    <row r="278" spans="1:37">
      <c r="A278">
        <v>277</v>
      </c>
      <c r="B278">
        <v>2017</v>
      </c>
      <c r="C278">
        <v>0.9</v>
      </c>
      <c r="E278">
        <v>0</v>
      </c>
      <c r="F278">
        <v>4.3</v>
      </c>
      <c r="G278" t="s">
        <v>51</v>
      </c>
      <c r="H278">
        <f t="shared" si="76"/>
        <v>2</v>
      </c>
      <c r="I278">
        <v>2.33</v>
      </c>
      <c r="J278">
        <v>231</v>
      </c>
      <c r="K278">
        <v>38</v>
      </c>
      <c r="L278">
        <v>0.3471</v>
      </c>
      <c r="M278">
        <v>1</v>
      </c>
      <c r="N278">
        <v>1</v>
      </c>
      <c r="O278">
        <v>1</v>
      </c>
      <c r="P278">
        <v>2.07</v>
      </c>
      <c r="Q278">
        <v>0</v>
      </c>
      <c r="R278">
        <v>21.42</v>
      </c>
      <c r="S278">
        <v>0</v>
      </c>
      <c r="T278" s="1">
        <f t="shared" si="77"/>
        <v>0</v>
      </c>
      <c r="U278" s="1">
        <f t="shared" si="78"/>
        <v>0</v>
      </c>
      <c r="V278" s="1">
        <f t="shared" si="79"/>
        <v>0</v>
      </c>
      <c r="W278" s="1">
        <f t="shared" si="80"/>
        <v>0</v>
      </c>
      <c r="X278" s="1">
        <f t="shared" si="81"/>
        <v>0</v>
      </c>
      <c r="Y278" s="1">
        <f t="shared" si="82"/>
        <v>0</v>
      </c>
      <c r="Z278" s="1">
        <f t="shared" si="83"/>
        <v>0</v>
      </c>
      <c r="AA278" s="1">
        <f t="shared" si="84"/>
        <v>0</v>
      </c>
      <c r="AB278" s="1">
        <f t="shared" si="85"/>
        <v>0</v>
      </c>
      <c r="AC278" s="1">
        <f t="shared" si="86"/>
        <v>0</v>
      </c>
      <c r="AD278" s="1">
        <f t="shared" si="87"/>
        <v>0</v>
      </c>
      <c r="AE278" s="1">
        <f t="shared" si="88"/>
        <v>0</v>
      </c>
      <c r="AF278" s="1">
        <f t="shared" si="89"/>
        <v>0</v>
      </c>
      <c r="AG278" s="1">
        <f t="shared" si="90"/>
        <v>0</v>
      </c>
      <c r="AH278" s="1">
        <f t="shared" si="91"/>
        <v>1</v>
      </c>
      <c r="AI278" s="1">
        <f t="shared" si="92"/>
        <v>0</v>
      </c>
      <c r="AJ278" s="1">
        <f t="shared" si="93"/>
        <v>0</v>
      </c>
      <c r="AK278" s="1">
        <f t="shared" si="94"/>
        <v>0</v>
      </c>
    </row>
    <row r="279" spans="1:37">
      <c r="A279">
        <v>278</v>
      </c>
      <c r="B279">
        <v>2018</v>
      </c>
      <c r="C279">
        <v>7</v>
      </c>
      <c r="E279">
        <v>1</v>
      </c>
      <c r="F279">
        <v>4</v>
      </c>
      <c r="G279" t="s">
        <v>51</v>
      </c>
      <c r="H279">
        <f t="shared" si="76"/>
        <v>2</v>
      </c>
      <c r="I279">
        <v>4</v>
      </c>
      <c r="J279">
        <v>212</v>
      </c>
      <c r="K279">
        <v>68</v>
      </c>
      <c r="L279">
        <v>0.5589</v>
      </c>
      <c r="M279">
        <v>0</v>
      </c>
      <c r="N279">
        <v>1</v>
      </c>
      <c r="O279">
        <v>1</v>
      </c>
      <c r="P279">
        <v>1.84</v>
      </c>
      <c r="Q279">
        <v>0</v>
      </c>
      <c r="R279">
        <v>15.18</v>
      </c>
      <c r="S279">
        <v>0</v>
      </c>
      <c r="T279" s="1">
        <f t="shared" si="77"/>
        <v>0</v>
      </c>
      <c r="U279" s="1">
        <f t="shared" si="78"/>
        <v>0</v>
      </c>
      <c r="V279" s="1">
        <f t="shared" si="79"/>
        <v>0</v>
      </c>
      <c r="W279" s="1">
        <f t="shared" si="80"/>
        <v>0</v>
      </c>
      <c r="X279" s="1">
        <f t="shared" si="81"/>
        <v>0</v>
      </c>
      <c r="Y279" s="1">
        <f t="shared" si="82"/>
        <v>0</v>
      </c>
      <c r="Z279" s="1">
        <f t="shared" si="83"/>
        <v>0</v>
      </c>
      <c r="AA279" s="1">
        <f t="shared" si="84"/>
        <v>0</v>
      </c>
      <c r="AB279" s="1">
        <f t="shared" si="85"/>
        <v>0</v>
      </c>
      <c r="AC279" s="1">
        <f t="shared" si="86"/>
        <v>0</v>
      </c>
      <c r="AD279" s="1">
        <f t="shared" si="87"/>
        <v>0</v>
      </c>
      <c r="AE279" s="1">
        <f t="shared" si="88"/>
        <v>0</v>
      </c>
      <c r="AF279" s="1">
        <f t="shared" si="89"/>
        <v>0</v>
      </c>
      <c r="AG279" s="1">
        <f t="shared" si="90"/>
        <v>0</v>
      </c>
      <c r="AH279" s="1">
        <f t="shared" si="91"/>
        <v>1</v>
      </c>
      <c r="AI279" s="1">
        <f t="shared" si="92"/>
        <v>0</v>
      </c>
      <c r="AJ279" s="1">
        <f t="shared" si="93"/>
        <v>0</v>
      </c>
      <c r="AK279" s="1">
        <f t="shared" si="94"/>
        <v>0</v>
      </c>
    </row>
    <row r="280" spans="1:37">
      <c r="A280">
        <v>279</v>
      </c>
      <c r="B280">
        <v>2016</v>
      </c>
      <c r="C280">
        <v>14.8</v>
      </c>
      <c r="E280">
        <v>1</v>
      </c>
      <c r="F280">
        <v>4.4</v>
      </c>
      <c r="G280" t="s">
        <v>52</v>
      </c>
      <c r="H280">
        <f t="shared" si="76"/>
        <v>2</v>
      </c>
      <c r="I280">
        <v>10.75</v>
      </c>
      <c r="J280">
        <v>253</v>
      </c>
      <c r="K280">
        <v>68</v>
      </c>
      <c r="L280">
        <v>0.3706</v>
      </c>
      <c r="M280">
        <v>1</v>
      </c>
      <c r="N280">
        <v>1</v>
      </c>
      <c r="O280">
        <v>1</v>
      </c>
      <c r="P280">
        <v>1.18</v>
      </c>
      <c r="Q280">
        <v>1</v>
      </c>
      <c r="R280">
        <v>1.18</v>
      </c>
      <c r="S280">
        <v>0</v>
      </c>
      <c r="T280" s="1">
        <f t="shared" si="77"/>
        <v>0</v>
      </c>
      <c r="U280" s="1">
        <f t="shared" si="78"/>
        <v>0</v>
      </c>
      <c r="V280" s="1">
        <f t="shared" si="79"/>
        <v>0</v>
      </c>
      <c r="W280" s="1">
        <f t="shared" si="80"/>
        <v>0</v>
      </c>
      <c r="X280" s="1">
        <f t="shared" si="81"/>
        <v>0</v>
      </c>
      <c r="Y280" s="1">
        <f t="shared" si="82"/>
        <v>0</v>
      </c>
      <c r="Z280" s="1">
        <f t="shared" si="83"/>
        <v>0</v>
      </c>
      <c r="AA280" s="1">
        <f t="shared" si="84"/>
        <v>0</v>
      </c>
      <c r="AB280" s="1">
        <f t="shared" si="85"/>
        <v>0</v>
      </c>
      <c r="AC280" s="1">
        <f t="shared" si="86"/>
        <v>0</v>
      </c>
      <c r="AD280" s="1">
        <f t="shared" si="87"/>
        <v>0</v>
      </c>
      <c r="AE280" s="1">
        <f t="shared" si="88"/>
        <v>0</v>
      </c>
      <c r="AF280" s="1">
        <f t="shared" si="89"/>
        <v>0</v>
      </c>
      <c r="AG280" s="1">
        <f t="shared" si="90"/>
        <v>0</v>
      </c>
      <c r="AH280" s="1">
        <f t="shared" si="91"/>
        <v>0</v>
      </c>
      <c r="AI280" s="1">
        <f t="shared" si="92"/>
        <v>1</v>
      </c>
      <c r="AJ280" s="1">
        <f t="shared" si="93"/>
        <v>0</v>
      </c>
      <c r="AK280" s="1">
        <f t="shared" si="94"/>
        <v>0</v>
      </c>
    </row>
    <row r="281" spans="1:37">
      <c r="A281">
        <v>280</v>
      </c>
      <c r="B281">
        <v>2017</v>
      </c>
      <c r="C281">
        <v>9.7</v>
      </c>
      <c r="E281">
        <v>1</v>
      </c>
      <c r="F281">
        <v>4.4</v>
      </c>
      <c r="G281" t="s">
        <v>52</v>
      </c>
      <c r="H281">
        <f t="shared" si="76"/>
        <v>2</v>
      </c>
      <c r="I281">
        <v>17.2</v>
      </c>
      <c r="J281">
        <v>166</v>
      </c>
      <c r="K281">
        <v>53</v>
      </c>
      <c r="L281">
        <v>0.431</v>
      </c>
      <c r="M281">
        <v>1</v>
      </c>
      <c r="N281">
        <v>1</v>
      </c>
      <c r="O281">
        <v>1</v>
      </c>
      <c r="P281">
        <v>4.4</v>
      </c>
      <c r="Q281">
        <v>0</v>
      </c>
      <c r="R281">
        <v>27.24</v>
      </c>
      <c r="S281">
        <v>0</v>
      </c>
      <c r="T281" s="1">
        <f t="shared" si="77"/>
        <v>0</v>
      </c>
      <c r="U281" s="1">
        <f t="shared" si="78"/>
        <v>0</v>
      </c>
      <c r="V281" s="1">
        <f t="shared" si="79"/>
        <v>0</v>
      </c>
      <c r="W281" s="1">
        <f t="shared" si="80"/>
        <v>0</v>
      </c>
      <c r="X281" s="1">
        <f t="shared" si="81"/>
        <v>0</v>
      </c>
      <c r="Y281" s="1">
        <f t="shared" si="82"/>
        <v>0</v>
      </c>
      <c r="Z281" s="1">
        <f t="shared" si="83"/>
        <v>0</v>
      </c>
      <c r="AA281" s="1">
        <f t="shared" si="84"/>
        <v>0</v>
      </c>
      <c r="AB281" s="1">
        <f t="shared" si="85"/>
        <v>0</v>
      </c>
      <c r="AC281" s="1">
        <f t="shared" si="86"/>
        <v>0</v>
      </c>
      <c r="AD281" s="1">
        <f t="shared" si="87"/>
        <v>0</v>
      </c>
      <c r="AE281" s="1">
        <f t="shared" si="88"/>
        <v>0</v>
      </c>
      <c r="AF281" s="1">
        <f t="shared" si="89"/>
        <v>0</v>
      </c>
      <c r="AG281" s="1">
        <f t="shared" si="90"/>
        <v>0</v>
      </c>
      <c r="AH281" s="1">
        <f t="shared" si="91"/>
        <v>0</v>
      </c>
      <c r="AI281" s="1">
        <f t="shared" si="92"/>
        <v>1</v>
      </c>
      <c r="AJ281" s="1">
        <f t="shared" si="93"/>
        <v>0</v>
      </c>
      <c r="AK281" s="1">
        <f t="shared" si="94"/>
        <v>0</v>
      </c>
    </row>
    <row r="282" spans="1:37">
      <c r="A282">
        <v>281</v>
      </c>
      <c r="B282">
        <v>2018</v>
      </c>
      <c r="C282">
        <v>4.4</v>
      </c>
      <c r="D282">
        <v>0</v>
      </c>
      <c r="E282">
        <v>1</v>
      </c>
      <c r="F282">
        <v>3.8</v>
      </c>
      <c r="G282" t="s">
        <v>52</v>
      </c>
      <c r="H282">
        <f t="shared" si="76"/>
        <v>2</v>
      </c>
      <c r="I282">
        <v>0.47</v>
      </c>
      <c r="J282">
        <v>182</v>
      </c>
      <c r="K282">
        <v>73</v>
      </c>
      <c r="L282">
        <v>0.8776</v>
      </c>
      <c r="M282">
        <v>1</v>
      </c>
      <c r="N282">
        <v>0</v>
      </c>
      <c r="O282">
        <v>1</v>
      </c>
      <c r="P282">
        <v>1.61</v>
      </c>
      <c r="Q282">
        <v>1</v>
      </c>
      <c r="R282">
        <v>3.68</v>
      </c>
      <c r="S282">
        <v>0</v>
      </c>
      <c r="T282" s="1">
        <f t="shared" si="77"/>
        <v>0</v>
      </c>
      <c r="U282" s="1">
        <f t="shared" si="78"/>
        <v>0</v>
      </c>
      <c r="V282" s="1">
        <f t="shared" si="79"/>
        <v>0</v>
      </c>
      <c r="W282" s="1">
        <f t="shared" si="80"/>
        <v>0</v>
      </c>
      <c r="X282" s="1">
        <f t="shared" si="81"/>
        <v>0</v>
      </c>
      <c r="Y282" s="1">
        <f t="shared" si="82"/>
        <v>0</v>
      </c>
      <c r="Z282" s="1">
        <f t="shared" si="83"/>
        <v>0</v>
      </c>
      <c r="AA282" s="1">
        <f t="shared" si="84"/>
        <v>0</v>
      </c>
      <c r="AB282" s="1">
        <f t="shared" si="85"/>
        <v>0</v>
      </c>
      <c r="AC282" s="1">
        <f t="shared" si="86"/>
        <v>0</v>
      </c>
      <c r="AD282" s="1">
        <f t="shared" si="87"/>
        <v>0</v>
      </c>
      <c r="AE282" s="1">
        <f t="shared" si="88"/>
        <v>0</v>
      </c>
      <c r="AF282" s="1">
        <f t="shared" si="89"/>
        <v>0</v>
      </c>
      <c r="AG282" s="1">
        <f t="shared" si="90"/>
        <v>0</v>
      </c>
      <c r="AH282" s="1">
        <f t="shared" si="91"/>
        <v>0</v>
      </c>
      <c r="AI282" s="1">
        <f t="shared" si="92"/>
        <v>1</v>
      </c>
      <c r="AJ282" s="1">
        <f t="shared" si="93"/>
        <v>0</v>
      </c>
      <c r="AK282" s="1">
        <f t="shared" si="94"/>
        <v>0</v>
      </c>
    </row>
    <row r="283" spans="1:37">
      <c r="A283">
        <v>282</v>
      </c>
      <c r="B283">
        <v>2018</v>
      </c>
      <c r="C283">
        <v>10.5</v>
      </c>
      <c r="E283">
        <v>1</v>
      </c>
      <c r="F283">
        <v>4.8</v>
      </c>
      <c r="G283" t="s">
        <v>52</v>
      </c>
      <c r="H283">
        <f t="shared" si="76"/>
        <v>2</v>
      </c>
      <c r="I283">
        <v>3.62</v>
      </c>
      <c r="J283">
        <v>138</v>
      </c>
      <c r="K283">
        <v>63</v>
      </c>
      <c r="L283">
        <v>0.6704</v>
      </c>
      <c r="M283">
        <v>1</v>
      </c>
      <c r="N283">
        <v>0</v>
      </c>
      <c r="O283">
        <v>1</v>
      </c>
      <c r="P283">
        <v>5.52</v>
      </c>
      <c r="Q283">
        <v>0</v>
      </c>
      <c r="R283">
        <v>9.92</v>
      </c>
      <c r="S283">
        <v>0</v>
      </c>
      <c r="T283" s="1">
        <f t="shared" si="77"/>
        <v>0</v>
      </c>
      <c r="U283" s="1">
        <f t="shared" si="78"/>
        <v>0</v>
      </c>
      <c r="V283" s="1">
        <f t="shared" si="79"/>
        <v>0</v>
      </c>
      <c r="W283" s="1">
        <f t="shared" si="80"/>
        <v>0</v>
      </c>
      <c r="X283" s="1">
        <f t="shared" si="81"/>
        <v>0</v>
      </c>
      <c r="Y283" s="1">
        <f t="shared" si="82"/>
        <v>0</v>
      </c>
      <c r="Z283" s="1">
        <f t="shared" si="83"/>
        <v>0</v>
      </c>
      <c r="AA283" s="1">
        <f t="shared" si="84"/>
        <v>0</v>
      </c>
      <c r="AB283" s="1">
        <f t="shared" si="85"/>
        <v>0</v>
      </c>
      <c r="AC283" s="1">
        <f t="shared" si="86"/>
        <v>0</v>
      </c>
      <c r="AD283" s="1">
        <f t="shared" si="87"/>
        <v>0</v>
      </c>
      <c r="AE283" s="1">
        <f t="shared" si="88"/>
        <v>0</v>
      </c>
      <c r="AF283" s="1">
        <f t="shared" si="89"/>
        <v>0</v>
      </c>
      <c r="AG283" s="1">
        <f t="shared" si="90"/>
        <v>0</v>
      </c>
      <c r="AH283" s="1">
        <f t="shared" si="91"/>
        <v>0</v>
      </c>
      <c r="AI283" s="1">
        <f t="shared" si="92"/>
        <v>1</v>
      </c>
      <c r="AJ283" s="1">
        <f t="shared" si="93"/>
        <v>0</v>
      </c>
      <c r="AK283" s="1">
        <f t="shared" si="94"/>
        <v>0</v>
      </c>
    </row>
    <row r="284" spans="1:37">
      <c r="A284">
        <v>283</v>
      </c>
      <c r="B284">
        <v>2014</v>
      </c>
      <c r="C284">
        <v>6.9</v>
      </c>
      <c r="E284">
        <v>1</v>
      </c>
      <c r="F284">
        <v>4.1</v>
      </c>
      <c r="G284" t="s">
        <v>50</v>
      </c>
      <c r="H284">
        <f t="shared" si="76"/>
        <v>2</v>
      </c>
      <c r="I284">
        <v>7</v>
      </c>
      <c r="J284">
        <v>125</v>
      </c>
      <c r="K284">
        <v>83</v>
      </c>
      <c r="L284">
        <v>0.1586</v>
      </c>
      <c r="M284">
        <v>0</v>
      </c>
      <c r="N284">
        <v>0</v>
      </c>
      <c r="O284">
        <v>1</v>
      </c>
      <c r="P284">
        <v>3.98</v>
      </c>
      <c r="Q284">
        <v>1</v>
      </c>
      <c r="R284">
        <v>13.24</v>
      </c>
      <c r="S284">
        <v>0</v>
      </c>
      <c r="T284" s="1">
        <f t="shared" si="77"/>
        <v>1</v>
      </c>
      <c r="U284" s="1">
        <f t="shared" si="78"/>
        <v>0</v>
      </c>
      <c r="V284" s="1">
        <f t="shared" si="79"/>
        <v>0</v>
      </c>
      <c r="W284" s="1">
        <f t="shared" si="80"/>
        <v>0</v>
      </c>
      <c r="X284" s="1">
        <f t="shared" si="81"/>
        <v>0</v>
      </c>
      <c r="Y284" s="1">
        <f t="shared" si="82"/>
        <v>0</v>
      </c>
      <c r="Z284" s="1">
        <f t="shared" si="83"/>
        <v>0</v>
      </c>
      <c r="AA284" s="1">
        <f t="shared" si="84"/>
        <v>0</v>
      </c>
      <c r="AB284" s="1">
        <f t="shared" si="85"/>
        <v>0</v>
      </c>
      <c r="AC284" s="1">
        <f t="shared" si="86"/>
        <v>0</v>
      </c>
      <c r="AD284" s="1">
        <f t="shared" si="87"/>
        <v>0</v>
      </c>
      <c r="AE284" s="1">
        <f t="shared" si="88"/>
        <v>0</v>
      </c>
      <c r="AF284" s="1">
        <f t="shared" si="89"/>
        <v>0</v>
      </c>
      <c r="AG284" s="1">
        <f t="shared" si="90"/>
        <v>0</v>
      </c>
      <c r="AH284" s="1">
        <f t="shared" si="91"/>
        <v>0</v>
      </c>
      <c r="AI284" s="1">
        <f t="shared" si="92"/>
        <v>0</v>
      </c>
      <c r="AJ284" s="1">
        <f t="shared" si="93"/>
        <v>0</v>
      </c>
      <c r="AK284" s="1">
        <f t="shared" si="94"/>
        <v>0</v>
      </c>
    </row>
    <row r="285" spans="1:37">
      <c r="A285">
        <v>284</v>
      </c>
      <c r="B285">
        <v>2015</v>
      </c>
      <c r="C285">
        <v>12.8</v>
      </c>
      <c r="E285">
        <v>1</v>
      </c>
      <c r="F285">
        <v>4</v>
      </c>
      <c r="G285" t="s">
        <v>50</v>
      </c>
      <c r="H285">
        <f t="shared" si="76"/>
        <v>2</v>
      </c>
      <c r="I285">
        <v>6.75</v>
      </c>
      <c r="J285">
        <v>550</v>
      </c>
      <c r="K285">
        <v>48</v>
      </c>
      <c r="L285">
        <v>0.0822</v>
      </c>
      <c r="M285">
        <v>0</v>
      </c>
      <c r="N285">
        <v>1</v>
      </c>
      <c r="O285">
        <v>1</v>
      </c>
      <c r="P285">
        <v>1.15</v>
      </c>
      <c r="Q285">
        <v>1</v>
      </c>
      <c r="R285">
        <v>16.23</v>
      </c>
      <c r="S285">
        <v>0</v>
      </c>
      <c r="T285" s="1">
        <f t="shared" si="77"/>
        <v>1</v>
      </c>
      <c r="U285" s="1">
        <f t="shared" si="78"/>
        <v>0</v>
      </c>
      <c r="V285" s="1">
        <f t="shared" si="79"/>
        <v>0</v>
      </c>
      <c r="W285" s="1">
        <f t="shared" si="80"/>
        <v>0</v>
      </c>
      <c r="X285" s="1">
        <f t="shared" si="81"/>
        <v>0</v>
      </c>
      <c r="Y285" s="1">
        <f t="shared" si="82"/>
        <v>0</v>
      </c>
      <c r="Z285" s="1">
        <f t="shared" si="83"/>
        <v>0</v>
      </c>
      <c r="AA285" s="1">
        <f t="shared" si="84"/>
        <v>0</v>
      </c>
      <c r="AB285" s="1">
        <f t="shared" si="85"/>
        <v>0</v>
      </c>
      <c r="AC285" s="1">
        <f t="shared" si="86"/>
        <v>0</v>
      </c>
      <c r="AD285" s="1">
        <f t="shared" si="87"/>
        <v>0</v>
      </c>
      <c r="AE285" s="1">
        <f t="shared" si="88"/>
        <v>0</v>
      </c>
      <c r="AF285" s="1">
        <f t="shared" si="89"/>
        <v>0</v>
      </c>
      <c r="AG285" s="1">
        <f t="shared" si="90"/>
        <v>0</v>
      </c>
      <c r="AH285" s="1">
        <f t="shared" si="91"/>
        <v>0</v>
      </c>
      <c r="AI285" s="1">
        <f t="shared" si="92"/>
        <v>0</v>
      </c>
      <c r="AJ285" s="1">
        <f t="shared" si="93"/>
        <v>0</v>
      </c>
      <c r="AK285" s="1">
        <f t="shared" si="94"/>
        <v>0</v>
      </c>
    </row>
    <row r="286" spans="1:37">
      <c r="A286">
        <v>285</v>
      </c>
      <c r="B286">
        <v>2016</v>
      </c>
      <c r="C286">
        <v>3.5</v>
      </c>
      <c r="E286">
        <v>1</v>
      </c>
      <c r="F286">
        <v>3.1</v>
      </c>
      <c r="G286" t="s">
        <v>50</v>
      </c>
      <c r="H286">
        <f t="shared" si="76"/>
        <v>2</v>
      </c>
      <c r="I286">
        <v>19.5</v>
      </c>
      <c r="J286">
        <v>157</v>
      </c>
      <c r="K286">
        <v>68</v>
      </c>
      <c r="L286">
        <v>0.2982</v>
      </c>
      <c r="M286">
        <v>0</v>
      </c>
      <c r="N286">
        <v>0</v>
      </c>
      <c r="O286">
        <v>1</v>
      </c>
      <c r="P286">
        <v>5.52</v>
      </c>
      <c r="Q286">
        <v>1</v>
      </c>
      <c r="R286">
        <v>5.52</v>
      </c>
      <c r="S286">
        <v>0</v>
      </c>
      <c r="T286" s="1">
        <f t="shared" si="77"/>
        <v>1</v>
      </c>
      <c r="U286" s="1">
        <f t="shared" si="78"/>
        <v>0</v>
      </c>
      <c r="V286" s="1">
        <f t="shared" si="79"/>
        <v>0</v>
      </c>
      <c r="W286" s="1">
        <f t="shared" si="80"/>
        <v>0</v>
      </c>
      <c r="X286" s="1">
        <f t="shared" si="81"/>
        <v>0</v>
      </c>
      <c r="Y286" s="1">
        <f t="shared" si="82"/>
        <v>0</v>
      </c>
      <c r="Z286" s="1">
        <f t="shared" si="83"/>
        <v>0</v>
      </c>
      <c r="AA286" s="1">
        <f t="shared" si="84"/>
        <v>0</v>
      </c>
      <c r="AB286" s="1">
        <f t="shared" si="85"/>
        <v>0</v>
      </c>
      <c r="AC286" s="1">
        <f t="shared" si="86"/>
        <v>0</v>
      </c>
      <c r="AD286" s="1">
        <f t="shared" si="87"/>
        <v>0</v>
      </c>
      <c r="AE286" s="1">
        <f t="shared" si="88"/>
        <v>0</v>
      </c>
      <c r="AF286" s="1">
        <f t="shared" si="89"/>
        <v>0</v>
      </c>
      <c r="AG286" s="1">
        <f t="shared" si="90"/>
        <v>0</v>
      </c>
      <c r="AH286" s="1">
        <f t="shared" si="91"/>
        <v>0</v>
      </c>
      <c r="AI286" s="1">
        <f t="shared" si="92"/>
        <v>0</v>
      </c>
      <c r="AJ286" s="1">
        <f t="shared" si="93"/>
        <v>0</v>
      </c>
      <c r="AK286" s="1">
        <f t="shared" si="94"/>
        <v>0</v>
      </c>
    </row>
    <row r="287" spans="1:37">
      <c r="A287">
        <v>286</v>
      </c>
      <c r="B287">
        <v>2017</v>
      </c>
      <c r="C287">
        <v>8.9</v>
      </c>
      <c r="E287">
        <v>1</v>
      </c>
      <c r="F287">
        <v>4.3</v>
      </c>
      <c r="G287" t="s">
        <v>50</v>
      </c>
      <c r="H287">
        <f t="shared" si="76"/>
        <v>2</v>
      </c>
      <c r="I287">
        <v>1.93</v>
      </c>
      <c r="J287">
        <v>191</v>
      </c>
      <c r="K287">
        <v>63</v>
      </c>
      <c r="L287">
        <v>0.2446</v>
      </c>
      <c r="M287">
        <v>0</v>
      </c>
      <c r="N287">
        <v>1</v>
      </c>
      <c r="O287">
        <v>1</v>
      </c>
      <c r="P287">
        <v>6.67</v>
      </c>
      <c r="Q287">
        <v>1</v>
      </c>
      <c r="R287">
        <v>13.63</v>
      </c>
      <c r="S287">
        <v>1</v>
      </c>
      <c r="T287" s="1">
        <f t="shared" si="77"/>
        <v>1</v>
      </c>
      <c r="U287" s="1">
        <f t="shared" si="78"/>
        <v>0</v>
      </c>
      <c r="V287" s="1">
        <f t="shared" si="79"/>
        <v>0</v>
      </c>
      <c r="W287" s="1">
        <f t="shared" si="80"/>
        <v>0</v>
      </c>
      <c r="X287" s="1">
        <f t="shared" si="81"/>
        <v>0</v>
      </c>
      <c r="Y287" s="1">
        <f t="shared" si="82"/>
        <v>0</v>
      </c>
      <c r="Z287" s="1">
        <f t="shared" si="83"/>
        <v>0</v>
      </c>
      <c r="AA287" s="1">
        <f t="shared" si="84"/>
        <v>0</v>
      </c>
      <c r="AB287" s="1">
        <f t="shared" si="85"/>
        <v>0</v>
      </c>
      <c r="AC287" s="1">
        <f t="shared" si="86"/>
        <v>0</v>
      </c>
      <c r="AD287" s="1">
        <f t="shared" si="87"/>
        <v>0</v>
      </c>
      <c r="AE287" s="1">
        <f t="shared" si="88"/>
        <v>0</v>
      </c>
      <c r="AF287" s="1">
        <f t="shared" si="89"/>
        <v>0</v>
      </c>
      <c r="AG287" s="1">
        <f t="shared" si="90"/>
        <v>0</v>
      </c>
      <c r="AH287" s="1">
        <f t="shared" si="91"/>
        <v>0</v>
      </c>
      <c r="AI287" s="1">
        <f t="shared" si="92"/>
        <v>0</v>
      </c>
      <c r="AJ287" s="1">
        <f t="shared" si="93"/>
        <v>0</v>
      </c>
      <c r="AK287" s="1">
        <f t="shared" si="94"/>
        <v>0</v>
      </c>
    </row>
    <row r="288" spans="1:37">
      <c r="A288">
        <v>287</v>
      </c>
      <c r="B288">
        <v>2016</v>
      </c>
      <c r="C288">
        <v>3</v>
      </c>
      <c r="E288">
        <v>1</v>
      </c>
      <c r="F288">
        <v>3.2</v>
      </c>
      <c r="G288" t="s">
        <v>50</v>
      </c>
      <c r="H288">
        <f t="shared" si="76"/>
        <v>2</v>
      </c>
      <c r="I288">
        <v>7.29</v>
      </c>
      <c r="J288">
        <v>751</v>
      </c>
      <c r="K288">
        <v>53</v>
      </c>
      <c r="L288">
        <v>0.0595</v>
      </c>
      <c r="M288">
        <v>0</v>
      </c>
      <c r="N288">
        <v>0</v>
      </c>
      <c r="O288">
        <v>1</v>
      </c>
      <c r="P288">
        <v>4.53</v>
      </c>
      <c r="Q288">
        <v>1</v>
      </c>
      <c r="R288">
        <v>7.69</v>
      </c>
      <c r="S288">
        <v>0</v>
      </c>
      <c r="T288" s="1">
        <f t="shared" si="77"/>
        <v>1</v>
      </c>
      <c r="U288" s="1">
        <f t="shared" si="78"/>
        <v>0</v>
      </c>
      <c r="V288" s="1">
        <f t="shared" si="79"/>
        <v>0</v>
      </c>
      <c r="W288" s="1">
        <f t="shared" si="80"/>
        <v>0</v>
      </c>
      <c r="X288" s="1">
        <f t="shared" si="81"/>
        <v>0</v>
      </c>
      <c r="Y288" s="1">
        <f t="shared" si="82"/>
        <v>0</v>
      </c>
      <c r="Z288" s="1">
        <f t="shared" si="83"/>
        <v>0</v>
      </c>
      <c r="AA288" s="1">
        <f t="shared" si="84"/>
        <v>0</v>
      </c>
      <c r="AB288" s="1">
        <f t="shared" si="85"/>
        <v>0</v>
      </c>
      <c r="AC288" s="1">
        <f t="shared" si="86"/>
        <v>0</v>
      </c>
      <c r="AD288" s="1">
        <f t="shared" si="87"/>
        <v>0</v>
      </c>
      <c r="AE288" s="1">
        <f t="shared" si="88"/>
        <v>0</v>
      </c>
      <c r="AF288" s="1">
        <f t="shared" si="89"/>
        <v>0</v>
      </c>
      <c r="AG288" s="1">
        <f t="shared" si="90"/>
        <v>0</v>
      </c>
      <c r="AH288" s="1">
        <f t="shared" si="91"/>
        <v>0</v>
      </c>
      <c r="AI288" s="1">
        <f t="shared" si="92"/>
        <v>0</v>
      </c>
      <c r="AJ288" s="1">
        <f t="shared" si="93"/>
        <v>0</v>
      </c>
      <c r="AK288" s="1">
        <f t="shared" si="94"/>
        <v>0</v>
      </c>
    </row>
    <row r="289" spans="1:37">
      <c r="A289">
        <v>288</v>
      </c>
      <c r="B289">
        <v>2014</v>
      </c>
      <c r="C289">
        <v>8.9</v>
      </c>
      <c r="E289">
        <v>1</v>
      </c>
      <c r="F289">
        <v>3</v>
      </c>
      <c r="G289" t="s">
        <v>50</v>
      </c>
      <c r="H289">
        <f t="shared" si="76"/>
        <v>2</v>
      </c>
      <c r="I289">
        <v>43</v>
      </c>
      <c r="J289">
        <v>376</v>
      </c>
      <c r="K289">
        <v>68</v>
      </c>
      <c r="L289">
        <v>0</v>
      </c>
      <c r="M289">
        <v>0</v>
      </c>
      <c r="N289">
        <v>0</v>
      </c>
      <c r="O289">
        <v>1</v>
      </c>
      <c r="P289">
        <v>0.2</v>
      </c>
      <c r="Q289">
        <v>1</v>
      </c>
      <c r="R289">
        <v>0.2</v>
      </c>
      <c r="S289">
        <v>0</v>
      </c>
      <c r="T289" s="1">
        <f t="shared" si="77"/>
        <v>1</v>
      </c>
      <c r="U289" s="1">
        <f t="shared" si="78"/>
        <v>0</v>
      </c>
      <c r="V289" s="1">
        <f t="shared" si="79"/>
        <v>0</v>
      </c>
      <c r="W289" s="1">
        <f t="shared" si="80"/>
        <v>0</v>
      </c>
      <c r="X289" s="1">
        <f t="shared" si="81"/>
        <v>0</v>
      </c>
      <c r="Y289" s="1">
        <f t="shared" si="82"/>
        <v>0</v>
      </c>
      <c r="Z289" s="1">
        <f t="shared" si="83"/>
        <v>0</v>
      </c>
      <c r="AA289" s="1">
        <f t="shared" si="84"/>
        <v>0</v>
      </c>
      <c r="AB289" s="1">
        <f t="shared" si="85"/>
        <v>0</v>
      </c>
      <c r="AC289" s="1">
        <f t="shared" si="86"/>
        <v>0</v>
      </c>
      <c r="AD289" s="1">
        <f t="shared" si="87"/>
        <v>0</v>
      </c>
      <c r="AE289" s="1">
        <f t="shared" si="88"/>
        <v>0</v>
      </c>
      <c r="AF289" s="1">
        <f t="shared" si="89"/>
        <v>0</v>
      </c>
      <c r="AG289" s="1">
        <f t="shared" si="90"/>
        <v>0</v>
      </c>
      <c r="AH289" s="1">
        <f t="shared" si="91"/>
        <v>0</v>
      </c>
      <c r="AI289" s="1">
        <f t="shared" si="92"/>
        <v>0</v>
      </c>
      <c r="AJ289" s="1">
        <f t="shared" si="93"/>
        <v>0</v>
      </c>
      <c r="AK289" s="1">
        <f t="shared" si="94"/>
        <v>0</v>
      </c>
    </row>
    <row r="290" spans="1:37">
      <c r="A290">
        <v>289</v>
      </c>
      <c r="B290">
        <v>2014</v>
      </c>
      <c r="C290">
        <v>4.5</v>
      </c>
      <c r="E290">
        <v>0</v>
      </c>
      <c r="F290">
        <v>4.2</v>
      </c>
      <c r="G290" t="s">
        <v>50</v>
      </c>
      <c r="H290">
        <f t="shared" si="76"/>
        <v>2</v>
      </c>
      <c r="I290">
        <v>8.18</v>
      </c>
      <c r="J290">
        <v>227</v>
      </c>
      <c r="K290">
        <v>63</v>
      </c>
      <c r="L290">
        <v>0.447</v>
      </c>
      <c r="M290">
        <v>0</v>
      </c>
      <c r="N290">
        <v>1</v>
      </c>
      <c r="O290">
        <v>1</v>
      </c>
      <c r="P290">
        <v>2.2</v>
      </c>
      <c r="Q290">
        <v>1</v>
      </c>
      <c r="R290">
        <v>8.74</v>
      </c>
      <c r="S290">
        <v>0</v>
      </c>
      <c r="T290" s="1">
        <f t="shared" si="77"/>
        <v>1</v>
      </c>
      <c r="U290" s="1">
        <f t="shared" si="78"/>
        <v>0</v>
      </c>
      <c r="V290" s="1">
        <f t="shared" si="79"/>
        <v>0</v>
      </c>
      <c r="W290" s="1">
        <f t="shared" si="80"/>
        <v>0</v>
      </c>
      <c r="X290" s="1">
        <f t="shared" si="81"/>
        <v>0</v>
      </c>
      <c r="Y290" s="1">
        <f t="shared" si="82"/>
        <v>0</v>
      </c>
      <c r="Z290" s="1">
        <f t="shared" si="83"/>
        <v>0</v>
      </c>
      <c r="AA290" s="1">
        <f t="shared" si="84"/>
        <v>0</v>
      </c>
      <c r="AB290" s="1">
        <f t="shared" si="85"/>
        <v>0</v>
      </c>
      <c r="AC290" s="1">
        <f t="shared" si="86"/>
        <v>0</v>
      </c>
      <c r="AD290" s="1">
        <f t="shared" si="87"/>
        <v>0</v>
      </c>
      <c r="AE290" s="1">
        <f t="shared" si="88"/>
        <v>0</v>
      </c>
      <c r="AF290" s="1">
        <f t="shared" si="89"/>
        <v>0</v>
      </c>
      <c r="AG290" s="1">
        <f t="shared" si="90"/>
        <v>0</v>
      </c>
      <c r="AH290" s="1">
        <f t="shared" si="91"/>
        <v>0</v>
      </c>
      <c r="AI290" s="1">
        <f t="shared" si="92"/>
        <v>0</v>
      </c>
      <c r="AJ290" s="1">
        <f t="shared" si="93"/>
        <v>0</v>
      </c>
      <c r="AK290" s="1">
        <f t="shared" si="94"/>
        <v>0</v>
      </c>
    </row>
    <row r="291" spans="1:37">
      <c r="A291">
        <v>290</v>
      </c>
      <c r="B291">
        <v>2014</v>
      </c>
      <c r="C291">
        <v>3.3</v>
      </c>
      <c r="E291">
        <v>1</v>
      </c>
      <c r="F291">
        <v>4.4</v>
      </c>
      <c r="G291" t="s">
        <v>50</v>
      </c>
      <c r="H291">
        <f t="shared" si="76"/>
        <v>2</v>
      </c>
      <c r="I291">
        <v>4.36</v>
      </c>
      <c r="J291">
        <v>222</v>
      </c>
      <c r="K291">
        <v>53</v>
      </c>
      <c r="L291">
        <v>0.1336</v>
      </c>
      <c r="M291">
        <v>0</v>
      </c>
      <c r="N291">
        <v>1</v>
      </c>
      <c r="O291">
        <v>1</v>
      </c>
      <c r="P291">
        <v>2</v>
      </c>
      <c r="Q291">
        <v>1</v>
      </c>
      <c r="R291">
        <v>17.94</v>
      </c>
      <c r="S291">
        <v>0</v>
      </c>
      <c r="T291" s="1">
        <f t="shared" si="77"/>
        <v>1</v>
      </c>
      <c r="U291" s="1">
        <f t="shared" si="78"/>
        <v>0</v>
      </c>
      <c r="V291" s="1">
        <f t="shared" si="79"/>
        <v>0</v>
      </c>
      <c r="W291" s="1">
        <f t="shared" si="80"/>
        <v>0</v>
      </c>
      <c r="X291" s="1">
        <f t="shared" si="81"/>
        <v>0</v>
      </c>
      <c r="Y291" s="1">
        <f t="shared" si="82"/>
        <v>0</v>
      </c>
      <c r="Z291" s="1">
        <f t="shared" si="83"/>
        <v>0</v>
      </c>
      <c r="AA291" s="1">
        <f t="shared" si="84"/>
        <v>0</v>
      </c>
      <c r="AB291" s="1">
        <f t="shared" si="85"/>
        <v>0</v>
      </c>
      <c r="AC291" s="1">
        <f t="shared" si="86"/>
        <v>0</v>
      </c>
      <c r="AD291" s="1">
        <f t="shared" si="87"/>
        <v>0</v>
      </c>
      <c r="AE291" s="1">
        <f t="shared" si="88"/>
        <v>0</v>
      </c>
      <c r="AF291" s="1">
        <f t="shared" si="89"/>
        <v>0</v>
      </c>
      <c r="AG291" s="1">
        <f t="shared" si="90"/>
        <v>0</v>
      </c>
      <c r="AH291" s="1">
        <f t="shared" si="91"/>
        <v>0</v>
      </c>
      <c r="AI291" s="1">
        <f t="shared" si="92"/>
        <v>0</v>
      </c>
      <c r="AJ291" s="1">
        <f t="shared" si="93"/>
        <v>0</v>
      </c>
      <c r="AK291" s="1">
        <f t="shared" si="94"/>
        <v>0</v>
      </c>
    </row>
    <row r="292" spans="1:37">
      <c r="A292">
        <v>291</v>
      </c>
      <c r="B292">
        <v>2014</v>
      </c>
      <c r="C292">
        <v>22.3</v>
      </c>
      <c r="E292">
        <v>1</v>
      </c>
      <c r="F292">
        <v>4.1</v>
      </c>
      <c r="G292" t="s">
        <v>50</v>
      </c>
      <c r="H292">
        <f t="shared" si="76"/>
        <v>2</v>
      </c>
      <c r="I292">
        <v>9.67</v>
      </c>
      <c r="J292">
        <v>157</v>
      </c>
      <c r="K292">
        <v>58</v>
      </c>
      <c r="L292">
        <v>0.0969</v>
      </c>
      <c r="M292">
        <v>0</v>
      </c>
      <c r="N292">
        <v>1</v>
      </c>
      <c r="O292">
        <v>1</v>
      </c>
      <c r="P292">
        <v>2.46</v>
      </c>
      <c r="Q292">
        <v>1</v>
      </c>
      <c r="R292">
        <v>19.25</v>
      </c>
      <c r="S292">
        <v>0</v>
      </c>
      <c r="T292" s="1">
        <f t="shared" si="77"/>
        <v>1</v>
      </c>
      <c r="U292" s="1">
        <f t="shared" si="78"/>
        <v>0</v>
      </c>
      <c r="V292" s="1">
        <f t="shared" si="79"/>
        <v>0</v>
      </c>
      <c r="W292" s="1">
        <f t="shared" si="80"/>
        <v>0</v>
      </c>
      <c r="X292" s="1">
        <f t="shared" si="81"/>
        <v>0</v>
      </c>
      <c r="Y292" s="1">
        <f t="shared" si="82"/>
        <v>0</v>
      </c>
      <c r="Z292" s="1">
        <f t="shared" si="83"/>
        <v>0</v>
      </c>
      <c r="AA292" s="1">
        <f t="shared" si="84"/>
        <v>0</v>
      </c>
      <c r="AB292" s="1">
        <f t="shared" si="85"/>
        <v>0</v>
      </c>
      <c r="AC292" s="1">
        <f t="shared" si="86"/>
        <v>0</v>
      </c>
      <c r="AD292" s="1">
        <f t="shared" si="87"/>
        <v>0</v>
      </c>
      <c r="AE292" s="1">
        <f t="shared" si="88"/>
        <v>0</v>
      </c>
      <c r="AF292" s="1">
        <f t="shared" si="89"/>
        <v>0</v>
      </c>
      <c r="AG292" s="1">
        <f t="shared" si="90"/>
        <v>0</v>
      </c>
      <c r="AH292" s="1">
        <f t="shared" si="91"/>
        <v>0</v>
      </c>
      <c r="AI292" s="1">
        <f t="shared" si="92"/>
        <v>0</v>
      </c>
      <c r="AJ292" s="1">
        <f t="shared" si="93"/>
        <v>0</v>
      </c>
      <c r="AK292" s="1">
        <f t="shared" si="94"/>
        <v>0</v>
      </c>
    </row>
    <row r="293" spans="1:37">
      <c r="A293">
        <v>292</v>
      </c>
      <c r="B293">
        <v>2014</v>
      </c>
      <c r="C293">
        <v>15.6</v>
      </c>
      <c r="E293">
        <v>1</v>
      </c>
      <c r="F293">
        <v>4.6</v>
      </c>
      <c r="G293" t="s">
        <v>50</v>
      </c>
      <c r="H293">
        <f t="shared" si="76"/>
        <v>2</v>
      </c>
      <c r="I293">
        <v>2.71</v>
      </c>
      <c r="J293">
        <v>258</v>
      </c>
      <c r="K293">
        <v>63</v>
      </c>
      <c r="L293">
        <v>0.5047</v>
      </c>
      <c r="M293">
        <v>0</v>
      </c>
      <c r="N293">
        <v>1</v>
      </c>
      <c r="O293">
        <v>0</v>
      </c>
      <c r="P293">
        <v>67.22</v>
      </c>
      <c r="Q293">
        <v>0</v>
      </c>
      <c r="R293">
        <v>67.22</v>
      </c>
      <c r="S293">
        <v>1</v>
      </c>
      <c r="T293" s="1">
        <f t="shared" si="77"/>
        <v>1</v>
      </c>
      <c r="U293" s="1">
        <f t="shared" si="78"/>
        <v>0</v>
      </c>
      <c r="V293" s="1">
        <f t="shared" si="79"/>
        <v>0</v>
      </c>
      <c r="W293" s="1">
        <f t="shared" si="80"/>
        <v>0</v>
      </c>
      <c r="X293" s="1">
        <f t="shared" si="81"/>
        <v>0</v>
      </c>
      <c r="Y293" s="1">
        <f t="shared" si="82"/>
        <v>0</v>
      </c>
      <c r="Z293" s="1">
        <f t="shared" si="83"/>
        <v>0</v>
      </c>
      <c r="AA293" s="1">
        <f t="shared" si="84"/>
        <v>0</v>
      </c>
      <c r="AB293" s="1">
        <f t="shared" si="85"/>
        <v>0</v>
      </c>
      <c r="AC293" s="1">
        <f t="shared" si="86"/>
        <v>0</v>
      </c>
      <c r="AD293" s="1">
        <f t="shared" si="87"/>
        <v>0</v>
      </c>
      <c r="AE293" s="1">
        <f t="shared" si="88"/>
        <v>0</v>
      </c>
      <c r="AF293" s="1">
        <f t="shared" si="89"/>
        <v>0</v>
      </c>
      <c r="AG293" s="1">
        <f t="shared" si="90"/>
        <v>0</v>
      </c>
      <c r="AH293" s="1">
        <f t="shared" si="91"/>
        <v>0</v>
      </c>
      <c r="AI293" s="1">
        <f t="shared" si="92"/>
        <v>0</v>
      </c>
      <c r="AJ293" s="1">
        <f t="shared" si="93"/>
        <v>0</v>
      </c>
      <c r="AK293" s="1">
        <f t="shared" si="94"/>
        <v>0</v>
      </c>
    </row>
    <row r="294" spans="1:37">
      <c r="A294">
        <v>293</v>
      </c>
      <c r="B294">
        <v>2016</v>
      </c>
      <c r="C294">
        <v>3</v>
      </c>
      <c r="E294">
        <v>1</v>
      </c>
      <c r="F294">
        <v>4.2</v>
      </c>
      <c r="G294" t="s">
        <v>50</v>
      </c>
      <c r="H294">
        <f t="shared" si="76"/>
        <v>2</v>
      </c>
      <c r="I294">
        <v>2.77</v>
      </c>
      <c r="J294">
        <v>164</v>
      </c>
      <c r="K294">
        <v>73</v>
      </c>
      <c r="L294">
        <v>0.0469</v>
      </c>
      <c r="M294">
        <v>0</v>
      </c>
      <c r="N294">
        <v>1</v>
      </c>
      <c r="O294">
        <v>1</v>
      </c>
      <c r="P294">
        <v>21.06</v>
      </c>
      <c r="Q294">
        <v>0</v>
      </c>
      <c r="R294">
        <v>43.5</v>
      </c>
      <c r="S294">
        <v>1</v>
      </c>
      <c r="T294" s="1">
        <f t="shared" si="77"/>
        <v>1</v>
      </c>
      <c r="U294" s="1">
        <f t="shared" si="78"/>
        <v>0</v>
      </c>
      <c r="V294" s="1">
        <f t="shared" si="79"/>
        <v>0</v>
      </c>
      <c r="W294" s="1">
        <f t="shared" si="80"/>
        <v>0</v>
      </c>
      <c r="X294" s="1">
        <f t="shared" si="81"/>
        <v>0</v>
      </c>
      <c r="Y294" s="1">
        <f t="shared" si="82"/>
        <v>0</v>
      </c>
      <c r="Z294" s="1">
        <f t="shared" si="83"/>
        <v>0</v>
      </c>
      <c r="AA294" s="1">
        <f t="shared" si="84"/>
        <v>0</v>
      </c>
      <c r="AB294" s="1">
        <f t="shared" si="85"/>
        <v>0</v>
      </c>
      <c r="AC294" s="1">
        <f t="shared" si="86"/>
        <v>0</v>
      </c>
      <c r="AD294" s="1">
        <f t="shared" si="87"/>
        <v>0</v>
      </c>
      <c r="AE294" s="1">
        <f t="shared" si="88"/>
        <v>0</v>
      </c>
      <c r="AF294" s="1">
        <f t="shared" si="89"/>
        <v>0</v>
      </c>
      <c r="AG294" s="1">
        <f t="shared" si="90"/>
        <v>0</v>
      </c>
      <c r="AH294" s="1">
        <f t="shared" si="91"/>
        <v>0</v>
      </c>
      <c r="AI294" s="1">
        <f t="shared" si="92"/>
        <v>0</v>
      </c>
      <c r="AJ294" s="1">
        <f t="shared" si="93"/>
        <v>0</v>
      </c>
      <c r="AK294" s="1">
        <f t="shared" si="94"/>
        <v>0</v>
      </c>
    </row>
    <row r="295" spans="1:37">
      <c r="A295">
        <v>294</v>
      </c>
      <c r="B295">
        <v>2014</v>
      </c>
      <c r="C295">
        <v>5.6</v>
      </c>
      <c r="E295">
        <v>1</v>
      </c>
      <c r="F295">
        <v>4.5</v>
      </c>
      <c r="G295" t="s">
        <v>50</v>
      </c>
      <c r="H295">
        <f t="shared" si="76"/>
        <v>2</v>
      </c>
      <c r="I295">
        <v>2</v>
      </c>
      <c r="J295">
        <v>196</v>
      </c>
      <c r="K295">
        <v>58</v>
      </c>
      <c r="L295">
        <v>0.0079</v>
      </c>
      <c r="M295">
        <v>0</v>
      </c>
      <c r="N295">
        <v>1</v>
      </c>
      <c r="O295">
        <v>1</v>
      </c>
      <c r="P295">
        <v>8.28</v>
      </c>
      <c r="Q295">
        <v>1</v>
      </c>
      <c r="R295">
        <v>26.68</v>
      </c>
      <c r="S295">
        <v>1</v>
      </c>
      <c r="T295" s="1">
        <f t="shared" si="77"/>
        <v>1</v>
      </c>
      <c r="U295" s="1">
        <f t="shared" si="78"/>
        <v>0</v>
      </c>
      <c r="V295" s="1">
        <f t="shared" si="79"/>
        <v>0</v>
      </c>
      <c r="W295" s="1">
        <f t="shared" si="80"/>
        <v>0</v>
      </c>
      <c r="X295" s="1">
        <f t="shared" si="81"/>
        <v>0</v>
      </c>
      <c r="Y295" s="1">
        <f t="shared" si="82"/>
        <v>0</v>
      </c>
      <c r="Z295" s="1">
        <f t="shared" si="83"/>
        <v>0</v>
      </c>
      <c r="AA295" s="1">
        <f t="shared" si="84"/>
        <v>0</v>
      </c>
      <c r="AB295" s="1">
        <f t="shared" si="85"/>
        <v>0</v>
      </c>
      <c r="AC295" s="1">
        <f t="shared" si="86"/>
        <v>0</v>
      </c>
      <c r="AD295" s="1">
        <f t="shared" si="87"/>
        <v>0</v>
      </c>
      <c r="AE295" s="1">
        <f t="shared" si="88"/>
        <v>0</v>
      </c>
      <c r="AF295" s="1">
        <f t="shared" si="89"/>
        <v>0</v>
      </c>
      <c r="AG295" s="1">
        <f t="shared" si="90"/>
        <v>0</v>
      </c>
      <c r="AH295" s="1">
        <f t="shared" si="91"/>
        <v>0</v>
      </c>
      <c r="AI295" s="1">
        <f t="shared" si="92"/>
        <v>0</v>
      </c>
      <c r="AJ295" s="1">
        <f t="shared" si="93"/>
        <v>0</v>
      </c>
      <c r="AK295" s="1">
        <f t="shared" si="94"/>
        <v>0</v>
      </c>
    </row>
    <row r="296" spans="1:37">
      <c r="A296">
        <v>295</v>
      </c>
      <c r="B296">
        <v>2014</v>
      </c>
      <c r="C296">
        <v>12.3</v>
      </c>
      <c r="E296">
        <v>1</v>
      </c>
      <c r="F296">
        <v>3.3</v>
      </c>
      <c r="G296" t="s">
        <v>50</v>
      </c>
      <c r="H296">
        <f t="shared" si="76"/>
        <v>2</v>
      </c>
      <c r="I296">
        <v>4.31</v>
      </c>
      <c r="J296">
        <v>148</v>
      </c>
      <c r="K296">
        <v>78</v>
      </c>
      <c r="L296">
        <v>0.2617</v>
      </c>
      <c r="M296">
        <v>0</v>
      </c>
      <c r="N296">
        <v>1</v>
      </c>
      <c r="O296">
        <v>1</v>
      </c>
      <c r="P296">
        <v>2.37</v>
      </c>
      <c r="Q296">
        <v>1</v>
      </c>
      <c r="R296">
        <v>3.45</v>
      </c>
      <c r="S296">
        <v>0</v>
      </c>
      <c r="T296" s="1">
        <f t="shared" si="77"/>
        <v>1</v>
      </c>
      <c r="U296" s="1">
        <f t="shared" si="78"/>
        <v>0</v>
      </c>
      <c r="V296" s="1">
        <f t="shared" si="79"/>
        <v>0</v>
      </c>
      <c r="W296" s="1">
        <f t="shared" si="80"/>
        <v>0</v>
      </c>
      <c r="X296" s="1">
        <f t="shared" si="81"/>
        <v>0</v>
      </c>
      <c r="Y296" s="1">
        <f t="shared" si="82"/>
        <v>0</v>
      </c>
      <c r="Z296" s="1">
        <f t="shared" si="83"/>
        <v>0</v>
      </c>
      <c r="AA296" s="1">
        <f t="shared" si="84"/>
        <v>0</v>
      </c>
      <c r="AB296" s="1">
        <f t="shared" si="85"/>
        <v>0</v>
      </c>
      <c r="AC296" s="1">
        <f t="shared" si="86"/>
        <v>0</v>
      </c>
      <c r="AD296" s="1">
        <f t="shared" si="87"/>
        <v>0</v>
      </c>
      <c r="AE296" s="1">
        <f t="shared" si="88"/>
        <v>0</v>
      </c>
      <c r="AF296" s="1">
        <f t="shared" si="89"/>
        <v>0</v>
      </c>
      <c r="AG296" s="1">
        <f t="shared" si="90"/>
        <v>0</v>
      </c>
      <c r="AH296" s="1">
        <f t="shared" si="91"/>
        <v>0</v>
      </c>
      <c r="AI296" s="1">
        <f t="shared" si="92"/>
        <v>0</v>
      </c>
      <c r="AJ296" s="1">
        <f t="shared" si="93"/>
        <v>0</v>
      </c>
      <c r="AK296" s="1">
        <f t="shared" si="94"/>
        <v>0</v>
      </c>
    </row>
    <row r="297" spans="1:37">
      <c r="A297">
        <v>296</v>
      </c>
      <c r="B297">
        <v>2016</v>
      </c>
      <c r="C297">
        <v>24.6</v>
      </c>
      <c r="E297">
        <v>1</v>
      </c>
      <c r="F297">
        <v>2.8</v>
      </c>
      <c r="G297" t="s">
        <v>50</v>
      </c>
      <c r="H297">
        <f t="shared" si="76"/>
        <v>2</v>
      </c>
      <c r="I297">
        <v>25.75</v>
      </c>
      <c r="J297">
        <v>361</v>
      </c>
      <c r="K297">
        <v>53</v>
      </c>
      <c r="L297">
        <v>0.3539</v>
      </c>
      <c r="M297">
        <v>0</v>
      </c>
      <c r="N297">
        <v>1</v>
      </c>
      <c r="O297">
        <v>1</v>
      </c>
      <c r="P297">
        <v>0.56</v>
      </c>
      <c r="Q297">
        <v>1</v>
      </c>
      <c r="R297">
        <v>0.56</v>
      </c>
      <c r="S297">
        <v>0</v>
      </c>
      <c r="T297" s="1">
        <f t="shared" si="77"/>
        <v>1</v>
      </c>
      <c r="U297" s="1">
        <f t="shared" si="78"/>
        <v>0</v>
      </c>
      <c r="V297" s="1">
        <f t="shared" si="79"/>
        <v>0</v>
      </c>
      <c r="W297" s="1">
        <f t="shared" si="80"/>
        <v>0</v>
      </c>
      <c r="X297" s="1">
        <f t="shared" si="81"/>
        <v>0</v>
      </c>
      <c r="Y297" s="1">
        <f t="shared" si="82"/>
        <v>0</v>
      </c>
      <c r="Z297" s="1">
        <f t="shared" si="83"/>
        <v>0</v>
      </c>
      <c r="AA297" s="1">
        <f t="shared" si="84"/>
        <v>0</v>
      </c>
      <c r="AB297" s="1">
        <f t="shared" si="85"/>
        <v>0</v>
      </c>
      <c r="AC297" s="1">
        <f t="shared" si="86"/>
        <v>0</v>
      </c>
      <c r="AD297" s="1">
        <f t="shared" si="87"/>
        <v>0</v>
      </c>
      <c r="AE297" s="1">
        <f t="shared" si="88"/>
        <v>0</v>
      </c>
      <c r="AF297" s="1">
        <f t="shared" si="89"/>
        <v>0</v>
      </c>
      <c r="AG297" s="1">
        <f t="shared" si="90"/>
        <v>0</v>
      </c>
      <c r="AH297" s="1">
        <f t="shared" si="91"/>
        <v>0</v>
      </c>
      <c r="AI297" s="1">
        <f t="shared" si="92"/>
        <v>0</v>
      </c>
      <c r="AJ297" s="1">
        <f t="shared" si="93"/>
        <v>0</v>
      </c>
      <c r="AK297" s="1">
        <f t="shared" si="94"/>
        <v>0</v>
      </c>
    </row>
    <row r="298" spans="1:37">
      <c r="A298">
        <v>297</v>
      </c>
      <c r="B298">
        <v>2016</v>
      </c>
      <c r="C298">
        <v>20.7</v>
      </c>
      <c r="E298">
        <v>1</v>
      </c>
      <c r="F298">
        <v>4.2</v>
      </c>
      <c r="G298" t="s">
        <v>50</v>
      </c>
      <c r="H298">
        <f t="shared" si="76"/>
        <v>2</v>
      </c>
      <c r="I298">
        <v>4.25</v>
      </c>
      <c r="J298">
        <v>156</v>
      </c>
      <c r="K298">
        <v>63</v>
      </c>
      <c r="L298">
        <v>0.2596</v>
      </c>
      <c r="M298">
        <v>0</v>
      </c>
      <c r="N298">
        <v>0</v>
      </c>
      <c r="O298">
        <v>1</v>
      </c>
      <c r="P298">
        <v>0.49</v>
      </c>
      <c r="Q298">
        <v>1</v>
      </c>
      <c r="R298">
        <v>4.17</v>
      </c>
      <c r="S298">
        <v>0</v>
      </c>
      <c r="T298" s="1">
        <f t="shared" si="77"/>
        <v>1</v>
      </c>
      <c r="U298" s="1">
        <f t="shared" si="78"/>
        <v>0</v>
      </c>
      <c r="V298" s="1">
        <f t="shared" si="79"/>
        <v>0</v>
      </c>
      <c r="W298" s="1">
        <f t="shared" si="80"/>
        <v>0</v>
      </c>
      <c r="X298" s="1">
        <f t="shared" si="81"/>
        <v>0</v>
      </c>
      <c r="Y298" s="1">
        <f t="shared" si="82"/>
        <v>0</v>
      </c>
      <c r="Z298" s="1">
        <f t="shared" si="83"/>
        <v>0</v>
      </c>
      <c r="AA298" s="1">
        <f t="shared" si="84"/>
        <v>0</v>
      </c>
      <c r="AB298" s="1">
        <f t="shared" si="85"/>
        <v>0</v>
      </c>
      <c r="AC298" s="1">
        <f t="shared" si="86"/>
        <v>0</v>
      </c>
      <c r="AD298" s="1">
        <f t="shared" si="87"/>
        <v>0</v>
      </c>
      <c r="AE298" s="1">
        <f t="shared" si="88"/>
        <v>0</v>
      </c>
      <c r="AF298" s="1">
        <f t="shared" si="89"/>
        <v>0</v>
      </c>
      <c r="AG298" s="1">
        <f t="shared" si="90"/>
        <v>0</v>
      </c>
      <c r="AH298" s="1">
        <f t="shared" si="91"/>
        <v>0</v>
      </c>
      <c r="AI298" s="1">
        <f t="shared" si="92"/>
        <v>0</v>
      </c>
      <c r="AJ298" s="1">
        <f t="shared" si="93"/>
        <v>0</v>
      </c>
      <c r="AK298" s="1">
        <f t="shared" si="94"/>
        <v>0</v>
      </c>
    </row>
    <row r="299" spans="1:37">
      <c r="A299">
        <v>298</v>
      </c>
      <c r="B299">
        <v>2016</v>
      </c>
      <c r="C299">
        <v>14.8</v>
      </c>
      <c r="E299">
        <v>1</v>
      </c>
      <c r="F299">
        <v>3.9</v>
      </c>
      <c r="G299" t="s">
        <v>50</v>
      </c>
      <c r="H299">
        <f t="shared" si="76"/>
        <v>2</v>
      </c>
      <c r="I299">
        <v>3</v>
      </c>
      <c r="J299">
        <v>390</v>
      </c>
      <c r="K299">
        <v>58</v>
      </c>
      <c r="L299">
        <v>0.4211</v>
      </c>
      <c r="M299">
        <v>0</v>
      </c>
      <c r="N299">
        <v>1</v>
      </c>
      <c r="O299">
        <v>1</v>
      </c>
      <c r="P299">
        <v>12.16</v>
      </c>
      <c r="Q299">
        <v>0</v>
      </c>
      <c r="R299">
        <v>44.58</v>
      </c>
      <c r="S299">
        <v>0</v>
      </c>
      <c r="T299" s="1">
        <f t="shared" si="77"/>
        <v>1</v>
      </c>
      <c r="U299" s="1">
        <f t="shared" si="78"/>
        <v>0</v>
      </c>
      <c r="V299" s="1">
        <f t="shared" si="79"/>
        <v>0</v>
      </c>
      <c r="W299" s="1">
        <f t="shared" si="80"/>
        <v>0</v>
      </c>
      <c r="X299" s="1">
        <f t="shared" si="81"/>
        <v>0</v>
      </c>
      <c r="Y299" s="1">
        <f t="shared" si="82"/>
        <v>0</v>
      </c>
      <c r="Z299" s="1">
        <f t="shared" si="83"/>
        <v>0</v>
      </c>
      <c r="AA299" s="1">
        <f t="shared" si="84"/>
        <v>0</v>
      </c>
      <c r="AB299" s="1">
        <f t="shared" si="85"/>
        <v>0</v>
      </c>
      <c r="AC299" s="1">
        <f t="shared" si="86"/>
        <v>0</v>
      </c>
      <c r="AD299" s="1">
        <f t="shared" si="87"/>
        <v>0</v>
      </c>
      <c r="AE299" s="1">
        <f t="shared" si="88"/>
        <v>0</v>
      </c>
      <c r="AF299" s="1">
        <f t="shared" si="89"/>
        <v>0</v>
      </c>
      <c r="AG299" s="1">
        <f t="shared" si="90"/>
        <v>0</v>
      </c>
      <c r="AH299" s="1">
        <f t="shared" si="91"/>
        <v>0</v>
      </c>
      <c r="AI299" s="1">
        <f t="shared" si="92"/>
        <v>0</v>
      </c>
      <c r="AJ299" s="1">
        <f t="shared" si="93"/>
        <v>0</v>
      </c>
      <c r="AK299" s="1">
        <f t="shared" si="94"/>
        <v>0</v>
      </c>
    </row>
    <row r="300" spans="1:37">
      <c r="A300">
        <v>299</v>
      </c>
      <c r="B300">
        <v>2014</v>
      </c>
      <c r="C300">
        <v>16.7</v>
      </c>
      <c r="E300">
        <v>0</v>
      </c>
      <c r="F300">
        <v>4.7</v>
      </c>
      <c r="G300" t="s">
        <v>50</v>
      </c>
      <c r="H300">
        <f t="shared" si="76"/>
        <v>2</v>
      </c>
      <c r="I300">
        <v>3.13</v>
      </c>
      <c r="J300">
        <v>145</v>
      </c>
      <c r="K300">
        <v>68</v>
      </c>
      <c r="L300">
        <v>0.018</v>
      </c>
      <c r="M300">
        <v>0</v>
      </c>
      <c r="N300">
        <v>1</v>
      </c>
      <c r="O300">
        <v>0</v>
      </c>
      <c r="P300">
        <v>62.78</v>
      </c>
      <c r="Q300">
        <v>0</v>
      </c>
      <c r="R300">
        <v>65.38</v>
      </c>
      <c r="S300">
        <v>1</v>
      </c>
      <c r="T300" s="1">
        <f t="shared" si="77"/>
        <v>1</v>
      </c>
      <c r="U300" s="1">
        <f t="shared" si="78"/>
        <v>0</v>
      </c>
      <c r="V300" s="1">
        <f t="shared" si="79"/>
        <v>0</v>
      </c>
      <c r="W300" s="1">
        <f t="shared" si="80"/>
        <v>0</v>
      </c>
      <c r="X300" s="1">
        <f t="shared" si="81"/>
        <v>0</v>
      </c>
      <c r="Y300" s="1">
        <f t="shared" si="82"/>
        <v>0</v>
      </c>
      <c r="Z300" s="1">
        <f t="shared" si="83"/>
        <v>0</v>
      </c>
      <c r="AA300" s="1">
        <f t="shared" si="84"/>
        <v>0</v>
      </c>
      <c r="AB300" s="1">
        <f t="shared" si="85"/>
        <v>0</v>
      </c>
      <c r="AC300" s="1">
        <f t="shared" si="86"/>
        <v>0</v>
      </c>
      <c r="AD300" s="1">
        <f t="shared" si="87"/>
        <v>0</v>
      </c>
      <c r="AE300" s="1">
        <f t="shared" si="88"/>
        <v>0</v>
      </c>
      <c r="AF300" s="1">
        <f t="shared" si="89"/>
        <v>0</v>
      </c>
      <c r="AG300" s="1">
        <f t="shared" si="90"/>
        <v>0</v>
      </c>
      <c r="AH300" s="1">
        <f t="shared" si="91"/>
        <v>0</v>
      </c>
      <c r="AI300" s="1">
        <f t="shared" si="92"/>
        <v>0</v>
      </c>
      <c r="AJ300" s="1">
        <f t="shared" si="93"/>
        <v>0</v>
      </c>
      <c r="AK300" s="1">
        <f t="shared" si="94"/>
        <v>0</v>
      </c>
    </row>
    <row r="301" spans="1:37">
      <c r="A301">
        <v>300</v>
      </c>
      <c r="B301">
        <v>2019</v>
      </c>
      <c r="C301">
        <v>2.6</v>
      </c>
      <c r="E301">
        <v>1</v>
      </c>
      <c r="F301">
        <v>4</v>
      </c>
      <c r="G301" t="s">
        <v>50</v>
      </c>
      <c r="H301">
        <f t="shared" si="76"/>
        <v>2</v>
      </c>
      <c r="I301">
        <v>3.27</v>
      </c>
      <c r="J301">
        <v>154</v>
      </c>
      <c r="K301">
        <v>78</v>
      </c>
      <c r="L301">
        <v>0.0025</v>
      </c>
      <c r="M301">
        <v>0</v>
      </c>
      <c r="N301">
        <v>0</v>
      </c>
      <c r="O301">
        <v>1</v>
      </c>
      <c r="P301">
        <v>1.91</v>
      </c>
      <c r="Q301">
        <v>1</v>
      </c>
      <c r="R301">
        <v>13.44</v>
      </c>
      <c r="S301">
        <v>0</v>
      </c>
      <c r="T301" s="1">
        <f t="shared" si="77"/>
        <v>1</v>
      </c>
      <c r="U301" s="1">
        <f t="shared" si="78"/>
        <v>0</v>
      </c>
      <c r="V301" s="1">
        <f t="shared" si="79"/>
        <v>0</v>
      </c>
      <c r="W301" s="1">
        <f t="shared" si="80"/>
        <v>0</v>
      </c>
      <c r="X301" s="1">
        <f t="shared" si="81"/>
        <v>0</v>
      </c>
      <c r="Y301" s="1">
        <f t="shared" si="82"/>
        <v>0</v>
      </c>
      <c r="Z301" s="1">
        <f t="shared" si="83"/>
        <v>0</v>
      </c>
      <c r="AA301" s="1">
        <f t="shared" si="84"/>
        <v>0</v>
      </c>
      <c r="AB301" s="1">
        <f t="shared" si="85"/>
        <v>0</v>
      </c>
      <c r="AC301" s="1">
        <f t="shared" si="86"/>
        <v>0</v>
      </c>
      <c r="AD301" s="1">
        <f t="shared" si="87"/>
        <v>0</v>
      </c>
      <c r="AE301" s="1">
        <f t="shared" si="88"/>
        <v>0</v>
      </c>
      <c r="AF301" s="1">
        <f t="shared" si="89"/>
        <v>0</v>
      </c>
      <c r="AG301" s="1">
        <f t="shared" si="90"/>
        <v>0</v>
      </c>
      <c r="AH301" s="1">
        <f t="shared" si="91"/>
        <v>0</v>
      </c>
      <c r="AI301" s="1">
        <f t="shared" si="92"/>
        <v>0</v>
      </c>
      <c r="AJ301" s="1">
        <f t="shared" si="93"/>
        <v>0</v>
      </c>
      <c r="AK301" s="1">
        <f t="shared" si="94"/>
        <v>0</v>
      </c>
    </row>
    <row r="302" spans="1:37">
      <c r="A302">
        <v>301</v>
      </c>
      <c r="B302">
        <v>2016</v>
      </c>
      <c r="C302">
        <v>40.3</v>
      </c>
      <c r="E302">
        <v>1</v>
      </c>
      <c r="F302">
        <v>4.2</v>
      </c>
      <c r="G302" t="s">
        <v>50</v>
      </c>
      <c r="H302">
        <f t="shared" si="76"/>
        <v>2</v>
      </c>
      <c r="I302">
        <v>1.6</v>
      </c>
      <c r="J302">
        <v>173</v>
      </c>
      <c r="K302">
        <v>63</v>
      </c>
      <c r="L302">
        <v>0.0005</v>
      </c>
      <c r="M302">
        <v>0</v>
      </c>
      <c r="N302">
        <v>1</v>
      </c>
      <c r="O302">
        <v>0</v>
      </c>
      <c r="P302">
        <v>42.09</v>
      </c>
      <c r="Q302">
        <v>0</v>
      </c>
      <c r="R302">
        <v>42.97</v>
      </c>
      <c r="S302">
        <v>1</v>
      </c>
      <c r="T302" s="1">
        <f t="shared" si="77"/>
        <v>1</v>
      </c>
      <c r="U302" s="1">
        <f t="shared" si="78"/>
        <v>0</v>
      </c>
      <c r="V302" s="1">
        <f t="shared" si="79"/>
        <v>0</v>
      </c>
      <c r="W302" s="1">
        <f t="shared" si="80"/>
        <v>0</v>
      </c>
      <c r="X302" s="1">
        <f t="shared" si="81"/>
        <v>0</v>
      </c>
      <c r="Y302" s="1">
        <f t="shared" si="82"/>
        <v>0</v>
      </c>
      <c r="Z302" s="1">
        <f t="shared" si="83"/>
        <v>0</v>
      </c>
      <c r="AA302" s="1">
        <f t="shared" si="84"/>
        <v>0</v>
      </c>
      <c r="AB302" s="1">
        <f t="shared" si="85"/>
        <v>0</v>
      </c>
      <c r="AC302" s="1">
        <f t="shared" si="86"/>
        <v>0</v>
      </c>
      <c r="AD302" s="1">
        <f t="shared" si="87"/>
        <v>0</v>
      </c>
      <c r="AE302" s="1">
        <f t="shared" si="88"/>
        <v>0</v>
      </c>
      <c r="AF302" s="1">
        <f t="shared" si="89"/>
        <v>0</v>
      </c>
      <c r="AG302" s="1">
        <f t="shared" si="90"/>
        <v>0</v>
      </c>
      <c r="AH302" s="1">
        <f t="shared" si="91"/>
        <v>0</v>
      </c>
      <c r="AI302" s="1">
        <f t="shared" si="92"/>
        <v>0</v>
      </c>
      <c r="AJ302" s="1">
        <f t="shared" si="93"/>
        <v>0</v>
      </c>
      <c r="AK302" s="1">
        <f t="shared" si="94"/>
        <v>0</v>
      </c>
    </row>
    <row r="303" spans="1:37">
      <c r="A303">
        <v>302</v>
      </c>
      <c r="B303">
        <v>2017</v>
      </c>
      <c r="C303">
        <v>11.8</v>
      </c>
      <c r="E303">
        <v>1</v>
      </c>
      <c r="F303">
        <v>4.5</v>
      </c>
      <c r="G303" t="s">
        <v>50</v>
      </c>
      <c r="H303">
        <f t="shared" si="76"/>
        <v>2</v>
      </c>
      <c r="I303">
        <v>2.83</v>
      </c>
      <c r="J303">
        <v>166</v>
      </c>
      <c r="K303">
        <v>53</v>
      </c>
      <c r="L303">
        <v>0.0073</v>
      </c>
      <c r="M303">
        <v>0</v>
      </c>
      <c r="N303">
        <v>1</v>
      </c>
      <c r="O303">
        <v>1</v>
      </c>
      <c r="P303">
        <v>0.53</v>
      </c>
      <c r="Q303">
        <v>1</v>
      </c>
      <c r="R303">
        <v>20.9</v>
      </c>
      <c r="S303">
        <v>0</v>
      </c>
      <c r="T303" s="1">
        <f t="shared" si="77"/>
        <v>1</v>
      </c>
      <c r="U303" s="1">
        <f t="shared" si="78"/>
        <v>0</v>
      </c>
      <c r="V303" s="1">
        <f t="shared" si="79"/>
        <v>0</v>
      </c>
      <c r="W303" s="1">
        <f t="shared" si="80"/>
        <v>0</v>
      </c>
      <c r="X303" s="1">
        <f t="shared" si="81"/>
        <v>0</v>
      </c>
      <c r="Y303" s="1">
        <f t="shared" si="82"/>
        <v>0</v>
      </c>
      <c r="Z303" s="1">
        <f t="shared" si="83"/>
        <v>0</v>
      </c>
      <c r="AA303" s="1">
        <f t="shared" si="84"/>
        <v>0</v>
      </c>
      <c r="AB303" s="1">
        <f t="shared" si="85"/>
        <v>0</v>
      </c>
      <c r="AC303" s="1">
        <f t="shared" si="86"/>
        <v>0</v>
      </c>
      <c r="AD303" s="1">
        <f t="shared" si="87"/>
        <v>0</v>
      </c>
      <c r="AE303" s="1">
        <f t="shared" si="88"/>
        <v>0</v>
      </c>
      <c r="AF303" s="1">
        <f t="shared" si="89"/>
        <v>0</v>
      </c>
      <c r="AG303" s="1">
        <f t="shared" si="90"/>
        <v>0</v>
      </c>
      <c r="AH303" s="1">
        <f t="shared" si="91"/>
        <v>0</v>
      </c>
      <c r="AI303" s="1">
        <f t="shared" si="92"/>
        <v>0</v>
      </c>
      <c r="AJ303" s="1">
        <f t="shared" si="93"/>
        <v>0</v>
      </c>
      <c r="AK303" s="1">
        <f t="shared" si="94"/>
        <v>0</v>
      </c>
    </row>
    <row r="304" spans="1:37">
      <c r="A304">
        <v>303</v>
      </c>
      <c r="B304">
        <v>2016</v>
      </c>
      <c r="C304">
        <v>5.9</v>
      </c>
      <c r="E304">
        <v>1</v>
      </c>
      <c r="F304">
        <v>4.3</v>
      </c>
      <c r="G304" t="s">
        <v>50</v>
      </c>
      <c r="H304">
        <f t="shared" si="76"/>
        <v>2</v>
      </c>
      <c r="I304">
        <v>2.31</v>
      </c>
      <c r="J304">
        <v>202</v>
      </c>
      <c r="K304">
        <v>68</v>
      </c>
      <c r="L304">
        <v>0.3433</v>
      </c>
      <c r="M304">
        <v>0</v>
      </c>
      <c r="N304">
        <v>1</v>
      </c>
      <c r="O304">
        <v>1</v>
      </c>
      <c r="P304">
        <v>2.66</v>
      </c>
      <c r="Q304">
        <v>1</v>
      </c>
      <c r="R304">
        <v>6.67</v>
      </c>
      <c r="S304">
        <v>0</v>
      </c>
      <c r="T304" s="1">
        <f t="shared" si="77"/>
        <v>1</v>
      </c>
      <c r="U304" s="1">
        <f t="shared" si="78"/>
        <v>0</v>
      </c>
      <c r="V304" s="1">
        <f t="shared" si="79"/>
        <v>0</v>
      </c>
      <c r="W304" s="1">
        <f t="shared" si="80"/>
        <v>0</v>
      </c>
      <c r="X304" s="1">
        <f t="shared" si="81"/>
        <v>0</v>
      </c>
      <c r="Y304" s="1">
        <f t="shared" si="82"/>
        <v>0</v>
      </c>
      <c r="Z304" s="1">
        <f t="shared" si="83"/>
        <v>0</v>
      </c>
      <c r="AA304" s="1">
        <f t="shared" si="84"/>
        <v>0</v>
      </c>
      <c r="AB304" s="1">
        <f t="shared" si="85"/>
        <v>0</v>
      </c>
      <c r="AC304" s="1">
        <f t="shared" si="86"/>
        <v>0</v>
      </c>
      <c r="AD304" s="1">
        <f t="shared" si="87"/>
        <v>0</v>
      </c>
      <c r="AE304" s="1">
        <f t="shared" si="88"/>
        <v>0</v>
      </c>
      <c r="AF304" s="1">
        <f t="shared" si="89"/>
        <v>0</v>
      </c>
      <c r="AG304" s="1">
        <f t="shared" si="90"/>
        <v>0</v>
      </c>
      <c r="AH304" s="1">
        <f t="shared" si="91"/>
        <v>0</v>
      </c>
      <c r="AI304" s="1">
        <f t="shared" si="92"/>
        <v>0</v>
      </c>
      <c r="AJ304" s="1">
        <f t="shared" si="93"/>
        <v>0</v>
      </c>
      <c r="AK304" s="1">
        <f t="shared" si="94"/>
        <v>0</v>
      </c>
    </row>
    <row r="305" spans="1:37">
      <c r="A305">
        <v>304</v>
      </c>
      <c r="B305">
        <v>2016</v>
      </c>
      <c r="C305">
        <v>5.3</v>
      </c>
      <c r="E305">
        <v>1</v>
      </c>
      <c r="F305">
        <v>4.2</v>
      </c>
      <c r="G305" t="s">
        <v>50</v>
      </c>
      <c r="H305">
        <f t="shared" si="76"/>
        <v>2</v>
      </c>
      <c r="I305">
        <v>1.58</v>
      </c>
      <c r="J305">
        <v>338</v>
      </c>
      <c r="K305">
        <v>58</v>
      </c>
      <c r="L305">
        <v>0.108</v>
      </c>
      <c r="M305">
        <v>0</v>
      </c>
      <c r="N305">
        <v>1</v>
      </c>
      <c r="O305">
        <v>1</v>
      </c>
      <c r="P305">
        <v>18.27</v>
      </c>
      <c r="Q305">
        <v>1</v>
      </c>
      <c r="R305">
        <v>18.27</v>
      </c>
      <c r="S305">
        <v>0</v>
      </c>
      <c r="T305" s="1">
        <f t="shared" si="77"/>
        <v>1</v>
      </c>
      <c r="U305" s="1">
        <f t="shared" si="78"/>
        <v>0</v>
      </c>
      <c r="V305" s="1">
        <f t="shared" si="79"/>
        <v>0</v>
      </c>
      <c r="W305" s="1">
        <f t="shared" si="80"/>
        <v>0</v>
      </c>
      <c r="X305" s="1">
        <f t="shared" si="81"/>
        <v>0</v>
      </c>
      <c r="Y305" s="1">
        <f t="shared" si="82"/>
        <v>0</v>
      </c>
      <c r="Z305" s="1">
        <f t="shared" si="83"/>
        <v>0</v>
      </c>
      <c r="AA305" s="1">
        <f t="shared" si="84"/>
        <v>0</v>
      </c>
      <c r="AB305" s="1">
        <f t="shared" si="85"/>
        <v>0</v>
      </c>
      <c r="AC305" s="1">
        <f t="shared" si="86"/>
        <v>0</v>
      </c>
      <c r="AD305" s="1">
        <f t="shared" si="87"/>
        <v>0</v>
      </c>
      <c r="AE305" s="1">
        <f t="shared" si="88"/>
        <v>0</v>
      </c>
      <c r="AF305" s="1">
        <f t="shared" si="89"/>
        <v>0</v>
      </c>
      <c r="AG305" s="1">
        <f t="shared" si="90"/>
        <v>0</v>
      </c>
      <c r="AH305" s="1">
        <f t="shared" si="91"/>
        <v>0</v>
      </c>
      <c r="AI305" s="1">
        <f t="shared" si="92"/>
        <v>0</v>
      </c>
      <c r="AJ305" s="1">
        <f t="shared" si="93"/>
        <v>0</v>
      </c>
      <c r="AK305" s="1">
        <f t="shared" si="94"/>
        <v>0</v>
      </c>
    </row>
    <row r="306" spans="1:37">
      <c r="A306">
        <v>305</v>
      </c>
      <c r="B306">
        <v>2017</v>
      </c>
      <c r="C306">
        <v>5.3</v>
      </c>
      <c r="E306">
        <v>1</v>
      </c>
      <c r="F306">
        <v>4</v>
      </c>
      <c r="G306" t="s">
        <v>50</v>
      </c>
      <c r="H306">
        <f t="shared" si="76"/>
        <v>2</v>
      </c>
      <c r="I306">
        <v>12.71</v>
      </c>
      <c r="J306">
        <v>231</v>
      </c>
      <c r="K306">
        <v>43</v>
      </c>
      <c r="L306">
        <v>0.2636</v>
      </c>
      <c r="M306">
        <v>0</v>
      </c>
      <c r="N306">
        <v>0</v>
      </c>
      <c r="O306">
        <v>1</v>
      </c>
      <c r="P306">
        <v>1.84</v>
      </c>
      <c r="Q306">
        <v>1</v>
      </c>
      <c r="R306">
        <v>16.89</v>
      </c>
      <c r="S306">
        <v>0</v>
      </c>
      <c r="T306" s="1">
        <f t="shared" si="77"/>
        <v>1</v>
      </c>
      <c r="U306" s="1">
        <f t="shared" si="78"/>
        <v>0</v>
      </c>
      <c r="V306" s="1">
        <f t="shared" si="79"/>
        <v>0</v>
      </c>
      <c r="W306" s="1">
        <f t="shared" si="80"/>
        <v>0</v>
      </c>
      <c r="X306" s="1">
        <f t="shared" si="81"/>
        <v>0</v>
      </c>
      <c r="Y306" s="1">
        <f t="shared" si="82"/>
        <v>0</v>
      </c>
      <c r="Z306" s="1">
        <f t="shared" si="83"/>
        <v>0</v>
      </c>
      <c r="AA306" s="1">
        <f t="shared" si="84"/>
        <v>0</v>
      </c>
      <c r="AB306" s="1">
        <f t="shared" si="85"/>
        <v>0</v>
      </c>
      <c r="AC306" s="1">
        <f t="shared" si="86"/>
        <v>0</v>
      </c>
      <c r="AD306" s="1">
        <f t="shared" si="87"/>
        <v>0</v>
      </c>
      <c r="AE306" s="1">
        <f t="shared" si="88"/>
        <v>0</v>
      </c>
      <c r="AF306" s="1">
        <f t="shared" si="89"/>
        <v>0</v>
      </c>
      <c r="AG306" s="1">
        <f t="shared" si="90"/>
        <v>0</v>
      </c>
      <c r="AH306" s="1">
        <f t="shared" si="91"/>
        <v>0</v>
      </c>
      <c r="AI306" s="1">
        <f t="shared" si="92"/>
        <v>0</v>
      </c>
      <c r="AJ306" s="1">
        <f t="shared" si="93"/>
        <v>0</v>
      </c>
      <c r="AK306" s="1">
        <f t="shared" si="94"/>
        <v>0</v>
      </c>
    </row>
    <row r="307" spans="1:37">
      <c r="A307">
        <v>306</v>
      </c>
      <c r="B307">
        <v>2017</v>
      </c>
      <c r="C307">
        <v>4.4</v>
      </c>
      <c r="E307">
        <v>1</v>
      </c>
      <c r="F307">
        <v>4</v>
      </c>
      <c r="G307" t="s">
        <v>50</v>
      </c>
      <c r="H307">
        <f t="shared" si="76"/>
        <v>2</v>
      </c>
      <c r="I307">
        <v>1.33</v>
      </c>
      <c r="J307">
        <v>150</v>
      </c>
      <c r="K307">
        <v>68</v>
      </c>
      <c r="L307">
        <v>0.0917</v>
      </c>
      <c r="M307">
        <v>0</v>
      </c>
      <c r="N307">
        <v>0</v>
      </c>
      <c r="O307">
        <v>1</v>
      </c>
      <c r="P307">
        <v>12.12</v>
      </c>
      <c r="Q307">
        <v>0</v>
      </c>
      <c r="R307">
        <v>26.74</v>
      </c>
      <c r="S307">
        <v>0</v>
      </c>
      <c r="T307" s="1">
        <f t="shared" si="77"/>
        <v>1</v>
      </c>
      <c r="U307" s="1">
        <f t="shared" si="78"/>
        <v>0</v>
      </c>
      <c r="V307" s="1">
        <f t="shared" si="79"/>
        <v>0</v>
      </c>
      <c r="W307" s="1">
        <f t="shared" si="80"/>
        <v>0</v>
      </c>
      <c r="X307" s="1">
        <f t="shared" si="81"/>
        <v>0</v>
      </c>
      <c r="Y307" s="1">
        <f t="shared" si="82"/>
        <v>0</v>
      </c>
      <c r="Z307" s="1">
        <f t="shared" si="83"/>
        <v>0</v>
      </c>
      <c r="AA307" s="1">
        <f t="shared" si="84"/>
        <v>0</v>
      </c>
      <c r="AB307" s="1">
        <f t="shared" si="85"/>
        <v>0</v>
      </c>
      <c r="AC307" s="1">
        <f t="shared" si="86"/>
        <v>0</v>
      </c>
      <c r="AD307" s="1">
        <f t="shared" si="87"/>
        <v>0</v>
      </c>
      <c r="AE307" s="1">
        <f t="shared" si="88"/>
        <v>0</v>
      </c>
      <c r="AF307" s="1">
        <f t="shared" si="89"/>
        <v>0</v>
      </c>
      <c r="AG307" s="1">
        <f t="shared" si="90"/>
        <v>0</v>
      </c>
      <c r="AH307" s="1">
        <f t="shared" si="91"/>
        <v>0</v>
      </c>
      <c r="AI307" s="1">
        <f t="shared" si="92"/>
        <v>0</v>
      </c>
      <c r="AJ307" s="1">
        <f t="shared" si="93"/>
        <v>0</v>
      </c>
      <c r="AK307" s="1">
        <f t="shared" si="94"/>
        <v>0</v>
      </c>
    </row>
    <row r="308" spans="1:37">
      <c r="A308">
        <v>307</v>
      </c>
      <c r="B308">
        <v>2017</v>
      </c>
      <c r="C308">
        <v>0.9</v>
      </c>
      <c r="E308">
        <v>0</v>
      </c>
      <c r="F308">
        <v>3.8</v>
      </c>
      <c r="G308" t="s">
        <v>50</v>
      </c>
      <c r="H308">
        <f t="shared" si="76"/>
        <v>2</v>
      </c>
      <c r="I308">
        <v>2.39</v>
      </c>
      <c r="J308">
        <v>220</v>
      </c>
      <c r="K308">
        <v>78</v>
      </c>
      <c r="L308">
        <v>0.0017</v>
      </c>
      <c r="M308">
        <v>0</v>
      </c>
      <c r="N308">
        <v>0</v>
      </c>
      <c r="O308">
        <v>1</v>
      </c>
      <c r="P308">
        <v>23.36</v>
      </c>
      <c r="Q308">
        <v>0</v>
      </c>
      <c r="R308">
        <v>23.82</v>
      </c>
      <c r="S308">
        <v>1</v>
      </c>
      <c r="T308" s="1">
        <f t="shared" si="77"/>
        <v>1</v>
      </c>
      <c r="U308" s="1">
        <f t="shared" si="78"/>
        <v>0</v>
      </c>
      <c r="V308" s="1">
        <f t="shared" si="79"/>
        <v>0</v>
      </c>
      <c r="W308" s="1">
        <f t="shared" si="80"/>
        <v>0</v>
      </c>
      <c r="X308" s="1">
        <f t="shared" si="81"/>
        <v>0</v>
      </c>
      <c r="Y308" s="1">
        <f t="shared" si="82"/>
        <v>0</v>
      </c>
      <c r="Z308" s="1">
        <f t="shared" si="83"/>
        <v>0</v>
      </c>
      <c r="AA308" s="1">
        <f t="shared" si="84"/>
        <v>0</v>
      </c>
      <c r="AB308" s="1">
        <f t="shared" si="85"/>
        <v>0</v>
      </c>
      <c r="AC308" s="1">
        <f t="shared" si="86"/>
        <v>0</v>
      </c>
      <c r="AD308" s="1">
        <f t="shared" si="87"/>
        <v>0</v>
      </c>
      <c r="AE308" s="1">
        <f t="shared" si="88"/>
        <v>0</v>
      </c>
      <c r="AF308" s="1">
        <f t="shared" si="89"/>
        <v>0</v>
      </c>
      <c r="AG308" s="1">
        <f t="shared" si="90"/>
        <v>0</v>
      </c>
      <c r="AH308" s="1">
        <f t="shared" si="91"/>
        <v>0</v>
      </c>
      <c r="AI308" s="1">
        <f t="shared" si="92"/>
        <v>0</v>
      </c>
      <c r="AJ308" s="1">
        <f t="shared" si="93"/>
        <v>0</v>
      </c>
      <c r="AK308" s="1">
        <f t="shared" si="94"/>
        <v>0</v>
      </c>
    </row>
    <row r="309" spans="1:37">
      <c r="A309">
        <v>308</v>
      </c>
      <c r="B309">
        <v>2018</v>
      </c>
      <c r="C309">
        <v>28.1</v>
      </c>
      <c r="E309">
        <v>1</v>
      </c>
      <c r="F309">
        <v>3.9</v>
      </c>
      <c r="G309" t="s">
        <v>50</v>
      </c>
      <c r="H309">
        <f t="shared" si="76"/>
        <v>2</v>
      </c>
      <c r="I309">
        <v>1.59</v>
      </c>
      <c r="J309">
        <v>144</v>
      </c>
      <c r="K309">
        <v>73</v>
      </c>
      <c r="L309">
        <v>0.27</v>
      </c>
      <c r="M309">
        <v>0</v>
      </c>
      <c r="N309">
        <v>1</v>
      </c>
      <c r="O309">
        <v>1</v>
      </c>
      <c r="P309">
        <v>11.96</v>
      </c>
      <c r="Q309">
        <v>0</v>
      </c>
      <c r="R309">
        <v>21.55</v>
      </c>
      <c r="S309">
        <v>0</v>
      </c>
      <c r="T309" s="1">
        <f t="shared" si="77"/>
        <v>1</v>
      </c>
      <c r="U309" s="1">
        <f t="shared" si="78"/>
        <v>0</v>
      </c>
      <c r="V309" s="1">
        <f t="shared" si="79"/>
        <v>0</v>
      </c>
      <c r="W309" s="1">
        <f t="shared" si="80"/>
        <v>0</v>
      </c>
      <c r="X309" s="1">
        <f t="shared" si="81"/>
        <v>0</v>
      </c>
      <c r="Y309" s="1">
        <f t="shared" si="82"/>
        <v>0</v>
      </c>
      <c r="Z309" s="1">
        <f t="shared" si="83"/>
        <v>0</v>
      </c>
      <c r="AA309" s="1">
        <f t="shared" si="84"/>
        <v>0</v>
      </c>
      <c r="AB309" s="1">
        <f t="shared" si="85"/>
        <v>0</v>
      </c>
      <c r="AC309" s="1">
        <f t="shared" si="86"/>
        <v>0</v>
      </c>
      <c r="AD309" s="1">
        <f t="shared" si="87"/>
        <v>0</v>
      </c>
      <c r="AE309" s="1">
        <f t="shared" si="88"/>
        <v>0</v>
      </c>
      <c r="AF309" s="1">
        <f t="shared" si="89"/>
        <v>0</v>
      </c>
      <c r="AG309" s="1">
        <f t="shared" si="90"/>
        <v>0</v>
      </c>
      <c r="AH309" s="1">
        <f t="shared" si="91"/>
        <v>0</v>
      </c>
      <c r="AI309" s="1">
        <f t="shared" si="92"/>
        <v>0</v>
      </c>
      <c r="AJ309" s="1">
        <f t="shared" si="93"/>
        <v>0</v>
      </c>
      <c r="AK309" s="1">
        <f t="shared" si="94"/>
        <v>0</v>
      </c>
    </row>
    <row r="310" spans="1:37">
      <c r="A310">
        <v>309</v>
      </c>
      <c r="B310">
        <v>2017</v>
      </c>
      <c r="C310">
        <v>5.3</v>
      </c>
      <c r="E310">
        <v>0</v>
      </c>
      <c r="F310">
        <v>3.3</v>
      </c>
      <c r="G310" t="s">
        <v>50</v>
      </c>
      <c r="H310">
        <f t="shared" si="76"/>
        <v>2</v>
      </c>
      <c r="I310">
        <v>6.47</v>
      </c>
      <c r="J310">
        <v>198</v>
      </c>
      <c r="K310">
        <v>83</v>
      </c>
      <c r="L310">
        <v>0.0041</v>
      </c>
      <c r="M310">
        <v>0</v>
      </c>
      <c r="N310">
        <v>0</v>
      </c>
      <c r="O310">
        <v>1</v>
      </c>
      <c r="P310">
        <v>17.51</v>
      </c>
      <c r="Q310">
        <v>1</v>
      </c>
      <c r="R310">
        <v>28.45</v>
      </c>
      <c r="S310">
        <v>1</v>
      </c>
      <c r="T310" s="1">
        <f t="shared" si="77"/>
        <v>1</v>
      </c>
      <c r="U310" s="1">
        <f t="shared" si="78"/>
        <v>0</v>
      </c>
      <c r="V310" s="1">
        <f t="shared" si="79"/>
        <v>0</v>
      </c>
      <c r="W310" s="1">
        <f t="shared" si="80"/>
        <v>0</v>
      </c>
      <c r="X310" s="1">
        <f t="shared" si="81"/>
        <v>0</v>
      </c>
      <c r="Y310" s="1">
        <f t="shared" si="82"/>
        <v>0</v>
      </c>
      <c r="Z310" s="1">
        <f t="shared" si="83"/>
        <v>0</v>
      </c>
      <c r="AA310" s="1">
        <f t="shared" si="84"/>
        <v>0</v>
      </c>
      <c r="AB310" s="1">
        <f t="shared" si="85"/>
        <v>0</v>
      </c>
      <c r="AC310" s="1">
        <f t="shared" si="86"/>
        <v>0</v>
      </c>
      <c r="AD310" s="1">
        <f t="shared" si="87"/>
        <v>0</v>
      </c>
      <c r="AE310" s="1">
        <f t="shared" si="88"/>
        <v>0</v>
      </c>
      <c r="AF310" s="1">
        <f t="shared" si="89"/>
        <v>0</v>
      </c>
      <c r="AG310" s="1">
        <f t="shared" si="90"/>
        <v>0</v>
      </c>
      <c r="AH310" s="1">
        <f t="shared" si="91"/>
        <v>0</v>
      </c>
      <c r="AI310" s="1">
        <f t="shared" si="92"/>
        <v>0</v>
      </c>
      <c r="AJ310" s="1">
        <f t="shared" si="93"/>
        <v>0</v>
      </c>
      <c r="AK310" s="1">
        <f t="shared" si="94"/>
        <v>0</v>
      </c>
    </row>
    <row r="311" spans="1:37">
      <c r="A311">
        <v>310</v>
      </c>
      <c r="B311">
        <v>2019</v>
      </c>
      <c r="C311">
        <v>10.5</v>
      </c>
      <c r="E311">
        <v>1</v>
      </c>
      <c r="F311">
        <v>4</v>
      </c>
      <c r="G311" t="s">
        <v>50</v>
      </c>
      <c r="H311">
        <f t="shared" si="76"/>
        <v>2</v>
      </c>
      <c r="I311">
        <v>4.09</v>
      </c>
      <c r="J311">
        <v>258</v>
      </c>
      <c r="K311">
        <v>73</v>
      </c>
      <c r="L311">
        <v>0.5444</v>
      </c>
      <c r="M311">
        <v>0</v>
      </c>
      <c r="N311">
        <v>1</v>
      </c>
      <c r="O311">
        <v>1</v>
      </c>
      <c r="P311">
        <v>3.55</v>
      </c>
      <c r="Q311">
        <v>1</v>
      </c>
      <c r="R311">
        <v>4.27</v>
      </c>
      <c r="S311">
        <v>0</v>
      </c>
      <c r="T311" s="1">
        <f t="shared" si="77"/>
        <v>1</v>
      </c>
      <c r="U311" s="1">
        <f t="shared" si="78"/>
        <v>0</v>
      </c>
      <c r="V311" s="1">
        <f t="shared" si="79"/>
        <v>0</v>
      </c>
      <c r="W311" s="1">
        <f t="shared" si="80"/>
        <v>0</v>
      </c>
      <c r="X311" s="1">
        <f t="shared" si="81"/>
        <v>0</v>
      </c>
      <c r="Y311" s="1">
        <f t="shared" si="82"/>
        <v>0</v>
      </c>
      <c r="Z311" s="1">
        <f t="shared" si="83"/>
        <v>0</v>
      </c>
      <c r="AA311" s="1">
        <f t="shared" si="84"/>
        <v>0</v>
      </c>
      <c r="AB311" s="1">
        <f t="shared" si="85"/>
        <v>0</v>
      </c>
      <c r="AC311" s="1">
        <f t="shared" si="86"/>
        <v>0</v>
      </c>
      <c r="AD311" s="1">
        <f t="shared" si="87"/>
        <v>0</v>
      </c>
      <c r="AE311" s="1">
        <f t="shared" si="88"/>
        <v>0</v>
      </c>
      <c r="AF311" s="1">
        <f t="shared" si="89"/>
        <v>0</v>
      </c>
      <c r="AG311" s="1">
        <f t="shared" si="90"/>
        <v>0</v>
      </c>
      <c r="AH311" s="1">
        <f t="shared" si="91"/>
        <v>0</v>
      </c>
      <c r="AI311" s="1">
        <f t="shared" si="92"/>
        <v>0</v>
      </c>
      <c r="AJ311" s="1">
        <f t="shared" si="93"/>
        <v>0</v>
      </c>
      <c r="AK311" s="1">
        <f t="shared" si="94"/>
        <v>0</v>
      </c>
    </row>
    <row r="312" spans="1:37">
      <c r="A312">
        <v>311</v>
      </c>
      <c r="B312">
        <v>2017</v>
      </c>
      <c r="C312">
        <v>1.1</v>
      </c>
      <c r="E312">
        <v>1</v>
      </c>
      <c r="F312">
        <v>3.6</v>
      </c>
      <c r="G312" t="s">
        <v>55</v>
      </c>
      <c r="H312">
        <f t="shared" si="76"/>
        <v>2</v>
      </c>
      <c r="I312">
        <v>1.38</v>
      </c>
      <c r="J312">
        <v>197</v>
      </c>
      <c r="K312">
        <v>78</v>
      </c>
      <c r="L312">
        <v>0</v>
      </c>
      <c r="M312">
        <v>0</v>
      </c>
      <c r="N312">
        <v>1</v>
      </c>
      <c r="O312">
        <v>1</v>
      </c>
      <c r="P312">
        <v>8.71</v>
      </c>
      <c r="Q312">
        <v>1</v>
      </c>
      <c r="R312">
        <v>25</v>
      </c>
      <c r="S312">
        <v>0</v>
      </c>
      <c r="T312" s="1">
        <f t="shared" si="77"/>
        <v>0</v>
      </c>
      <c r="U312" s="1">
        <f t="shared" si="78"/>
        <v>0</v>
      </c>
      <c r="V312" s="1">
        <f t="shared" si="79"/>
        <v>0</v>
      </c>
      <c r="W312" s="1">
        <f t="shared" si="80"/>
        <v>0</v>
      </c>
      <c r="X312" s="1">
        <f t="shared" si="81"/>
        <v>0</v>
      </c>
      <c r="Y312" s="1">
        <f t="shared" si="82"/>
        <v>0</v>
      </c>
      <c r="Z312" s="1">
        <f t="shared" si="83"/>
        <v>1</v>
      </c>
      <c r="AA312" s="1">
        <f t="shared" si="84"/>
        <v>0</v>
      </c>
      <c r="AB312" s="1">
        <f t="shared" si="85"/>
        <v>0</v>
      </c>
      <c r="AC312" s="1">
        <f t="shared" si="86"/>
        <v>0</v>
      </c>
      <c r="AD312" s="1">
        <f t="shared" si="87"/>
        <v>0</v>
      </c>
      <c r="AE312" s="1">
        <f t="shared" si="88"/>
        <v>0</v>
      </c>
      <c r="AF312" s="1">
        <f t="shared" si="89"/>
        <v>0</v>
      </c>
      <c r="AG312" s="1">
        <f t="shared" si="90"/>
        <v>0</v>
      </c>
      <c r="AH312" s="1">
        <f t="shared" si="91"/>
        <v>0</v>
      </c>
      <c r="AI312" s="1">
        <f t="shared" si="92"/>
        <v>0</v>
      </c>
      <c r="AJ312" s="1">
        <f t="shared" si="93"/>
        <v>0</v>
      </c>
      <c r="AK312" s="1">
        <f t="shared" si="94"/>
        <v>0</v>
      </c>
    </row>
    <row r="313" spans="1:37">
      <c r="A313">
        <v>312</v>
      </c>
      <c r="B313">
        <v>2014</v>
      </c>
      <c r="C313">
        <v>2</v>
      </c>
      <c r="E313">
        <v>1</v>
      </c>
      <c r="F313">
        <v>4.6</v>
      </c>
      <c r="G313" t="s">
        <v>55</v>
      </c>
      <c r="H313">
        <f t="shared" si="76"/>
        <v>2</v>
      </c>
      <c r="I313">
        <v>2.92</v>
      </c>
      <c r="J313">
        <v>198</v>
      </c>
      <c r="K313">
        <v>63</v>
      </c>
      <c r="L313">
        <v>0.2731</v>
      </c>
      <c r="M313">
        <v>0</v>
      </c>
      <c r="N313">
        <v>1</v>
      </c>
      <c r="O313">
        <v>1</v>
      </c>
      <c r="P313">
        <v>1.64</v>
      </c>
      <c r="Q313">
        <v>1</v>
      </c>
      <c r="R313">
        <v>23.89</v>
      </c>
      <c r="S313">
        <v>0</v>
      </c>
      <c r="T313" s="1">
        <f t="shared" si="77"/>
        <v>0</v>
      </c>
      <c r="U313" s="1">
        <f t="shared" si="78"/>
        <v>0</v>
      </c>
      <c r="V313" s="1">
        <f t="shared" si="79"/>
        <v>0</v>
      </c>
      <c r="W313" s="1">
        <f t="shared" si="80"/>
        <v>0</v>
      </c>
      <c r="X313" s="1">
        <f t="shared" si="81"/>
        <v>0</v>
      </c>
      <c r="Y313" s="1">
        <f t="shared" si="82"/>
        <v>0</v>
      </c>
      <c r="Z313" s="1">
        <f t="shared" si="83"/>
        <v>1</v>
      </c>
      <c r="AA313" s="1">
        <f t="shared" si="84"/>
        <v>0</v>
      </c>
      <c r="AB313" s="1">
        <f t="shared" si="85"/>
        <v>0</v>
      </c>
      <c r="AC313" s="1">
        <f t="shared" si="86"/>
        <v>0</v>
      </c>
      <c r="AD313" s="1">
        <f t="shared" si="87"/>
        <v>0</v>
      </c>
      <c r="AE313" s="1">
        <f t="shared" si="88"/>
        <v>0</v>
      </c>
      <c r="AF313" s="1">
        <f t="shared" si="89"/>
        <v>0</v>
      </c>
      <c r="AG313" s="1">
        <f t="shared" si="90"/>
        <v>0</v>
      </c>
      <c r="AH313" s="1">
        <f t="shared" si="91"/>
        <v>0</v>
      </c>
      <c r="AI313" s="1">
        <f t="shared" si="92"/>
        <v>0</v>
      </c>
      <c r="AJ313" s="1">
        <f t="shared" si="93"/>
        <v>0</v>
      </c>
      <c r="AK313" s="1">
        <f t="shared" si="94"/>
        <v>0</v>
      </c>
    </row>
    <row r="314" spans="1:37">
      <c r="A314">
        <v>313</v>
      </c>
      <c r="B314">
        <v>2016</v>
      </c>
      <c r="C314">
        <v>0</v>
      </c>
      <c r="E314">
        <v>0</v>
      </c>
      <c r="F314">
        <v>4.2</v>
      </c>
      <c r="G314" t="s">
        <v>55</v>
      </c>
      <c r="H314">
        <f t="shared" si="76"/>
        <v>2</v>
      </c>
      <c r="I314">
        <v>2</v>
      </c>
      <c r="J314">
        <v>112</v>
      </c>
      <c r="K314">
        <v>68</v>
      </c>
      <c r="L314">
        <v>0.1352</v>
      </c>
      <c r="M314">
        <v>0</v>
      </c>
      <c r="N314">
        <v>0</v>
      </c>
      <c r="O314">
        <v>1</v>
      </c>
      <c r="P314">
        <v>2.04</v>
      </c>
      <c r="Q314">
        <v>1</v>
      </c>
      <c r="R314">
        <v>20.17</v>
      </c>
      <c r="S314">
        <v>0</v>
      </c>
      <c r="T314" s="1">
        <f t="shared" si="77"/>
        <v>0</v>
      </c>
      <c r="U314" s="1">
        <f t="shared" si="78"/>
        <v>0</v>
      </c>
      <c r="V314" s="1">
        <f t="shared" si="79"/>
        <v>0</v>
      </c>
      <c r="W314" s="1">
        <f t="shared" si="80"/>
        <v>0</v>
      </c>
      <c r="X314" s="1">
        <f t="shared" si="81"/>
        <v>0</v>
      </c>
      <c r="Y314" s="1">
        <f t="shared" si="82"/>
        <v>0</v>
      </c>
      <c r="Z314" s="1">
        <f t="shared" si="83"/>
        <v>1</v>
      </c>
      <c r="AA314" s="1">
        <f t="shared" si="84"/>
        <v>0</v>
      </c>
      <c r="AB314" s="1">
        <f t="shared" si="85"/>
        <v>0</v>
      </c>
      <c r="AC314" s="1">
        <f t="shared" si="86"/>
        <v>0</v>
      </c>
      <c r="AD314" s="1">
        <f t="shared" si="87"/>
        <v>0</v>
      </c>
      <c r="AE314" s="1">
        <f t="shared" si="88"/>
        <v>0</v>
      </c>
      <c r="AF314" s="1">
        <f t="shared" si="89"/>
        <v>0</v>
      </c>
      <c r="AG314" s="1">
        <f t="shared" si="90"/>
        <v>0</v>
      </c>
      <c r="AH314" s="1">
        <f t="shared" si="91"/>
        <v>0</v>
      </c>
      <c r="AI314" s="1">
        <f t="shared" si="92"/>
        <v>0</v>
      </c>
      <c r="AJ314" s="1">
        <f t="shared" si="93"/>
        <v>0</v>
      </c>
      <c r="AK314" s="1">
        <f t="shared" si="94"/>
        <v>0</v>
      </c>
    </row>
    <row r="315" spans="1:37">
      <c r="A315">
        <v>314</v>
      </c>
      <c r="B315">
        <v>2015</v>
      </c>
      <c r="C315">
        <v>5.3</v>
      </c>
      <c r="E315">
        <v>1</v>
      </c>
      <c r="F315">
        <v>4.9</v>
      </c>
      <c r="G315" t="s">
        <v>55</v>
      </c>
      <c r="H315">
        <f t="shared" si="76"/>
        <v>2</v>
      </c>
      <c r="I315">
        <v>1.64</v>
      </c>
      <c r="J315">
        <v>184</v>
      </c>
      <c r="K315">
        <v>53</v>
      </c>
      <c r="L315">
        <v>0.3044</v>
      </c>
      <c r="M315">
        <v>0</v>
      </c>
      <c r="N315">
        <v>1</v>
      </c>
      <c r="O315">
        <v>1</v>
      </c>
      <c r="P315">
        <v>4.96</v>
      </c>
      <c r="Q315">
        <v>0</v>
      </c>
      <c r="R315">
        <v>51.06</v>
      </c>
      <c r="S315">
        <v>0</v>
      </c>
      <c r="T315" s="1">
        <f t="shared" si="77"/>
        <v>0</v>
      </c>
      <c r="U315" s="1">
        <f t="shared" si="78"/>
        <v>0</v>
      </c>
      <c r="V315" s="1">
        <f t="shared" si="79"/>
        <v>0</v>
      </c>
      <c r="W315" s="1">
        <f t="shared" si="80"/>
        <v>0</v>
      </c>
      <c r="X315" s="1">
        <f t="shared" si="81"/>
        <v>0</v>
      </c>
      <c r="Y315" s="1">
        <f t="shared" si="82"/>
        <v>0</v>
      </c>
      <c r="Z315" s="1">
        <f t="shared" si="83"/>
        <v>1</v>
      </c>
      <c r="AA315" s="1">
        <f t="shared" si="84"/>
        <v>0</v>
      </c>
      <c r="AB315" s="1">
        <f t="shared" si="85"/>
        <v>0</v>
      </c>
      <c r="AC315" s="1">
        <f t="shared" si="86"/>
        <v>0</v>
      </c>
      <c r="AD315" s="1">
        <f t="shared" si="87"/>
        <v>0</v>
      </c>
      <c r="AE315" s="1">
        <f t="shared" si="88"/>
        <v>0</v>
      </c>
      <c r="AF315" s="1">
        <f t="shared" si="89"/>
        <v>0</v>
      </c>
      <c r="AG315" s="1">
        <f t="shared" si="90"/>
        <v>0</v>
      </c>
      <c r="AH315" s="1">
        <f t="shared" si="91"/>
        <v>0</v>
      </c>
      <c r="AI315" s="1">
        <f t="shared" si="92"/>
        <v>0</v>
      </c>
      <c r="AJ315" s="1">
        <f t="shared" si="93"/>
        <v>0</v>
      </c>
      <c r="AK315" s="1">
        <f t="shared" si="94"/>
        <v>0</v>
      </c>
    </row>
    <row r="316" spans="1:37">
      <c r="A316">
        <v>315</v>
      </c>
      <c r="B316">
        <v>2017</v>
      </c>
      <c r="C316">
        <v>4.4</v>
      </c>
      <c r="E316">
        <v>1</v>
      </c>
      <c r="F316">
        <v>3.5</v>
      </c>
      <c r="G316" t="s">
        <v>55</v>
      </c>
      <c r="H316">
        <f t="shared" si="76"/>
        <v>2</v>
      </c>
      <c r="I316">
        <v>11</v>
      </c>
      <c r="J316">
        <v>340</v>
      </c>
      <c r="K316">
        <v>63</v>
      </c>
      <c r="L316">
        <v>0.2748</v>
      </c>
      <c r="M316">
        <v>0</v>
      </c>
      <c r="N316">
        <v>1</v>
      </c>
      <c r="O316">
        <v>1</v>
      </c>
      <c r="P316">
        <v>1.28</v>
      </c>
      <c r="Q316">
        <v>0</v>
      </c>
      <c r="R316">
        <v>34.37</v>
      </c>
      <c r="S316">
        <v>0</v>
      </c>
      <c r="T316" s="1">
        <f t="shared" si="77"/>
        <v>0</v>
      </c>
      <c r="U316" s="1">
        <f t="shared" si="78"/>
        <v>0</v>
      </c>
      <c r="V316" s="1">
        <f t="shared" si="79"/>
        <v>0</v>
      </c>
      <c r="W316" s="1">
        <f t="shared" si="80"/>
        <v>0</v>
      </c>
      <c r="X316" s="1">
        <f t="shared" si="81"/>
        <v>0</v>
      </c>
      <c r="Y316" s="1">
        <f t="shared" si="82"/>
        <v>0</v>
      </c>
      <c r="Z316" s="1">
        <f t="shared" si="83"/>
        <v>1</v>
      </c>
      <c r="AA316" s="1">
        <f t="shared" si="84"/>
        <v>0</v>
      </c>
      <c r="AB316" s="1">
        <f t="shared" si="85"/>
        <v>0</v>
      </c>
      <c r="AC316" s="1">
        <f t="shared" si="86"/>
        <v>0</v>
      </c>
      <c r="AD316" s="1">
        <f t="shared" si="87"/>
        <v>0</v>
      </c>
      <c r="AE316" s="1">
        <f t="shared" si="88"/>
        <v>0</v>
      </c>
      <c r="AF316" s="1">
        <f t="shared" si="89"/>
        <v>0</v>
      </c>
      <c r="AG316" s="1">
        <f t="shared" si="90"/>
        <v>0</v>
      </c>
      <c r="AH316" s="1">
        <f t="shared" si="91"/>
        <v>0</v>
      </c>
      <c r="AI316" s="1">
        <f t="shared" si="92"/>
        <v>0</v>
      </c>
      <c r="AJ316" s="1">
        <f t="shared" si="93"/>
        <v>0</v>
      </c>
      <c r="AK316" s="1">
        <f t="shared" si="94"/>
        <v>0</v>
      </c>
    </row>
    <row r="317" spans="1:37">
      <c r="A317">
        <v>316</v>
      </c>
      <c r="B317">
        <v>2017</v>
      </c>
      <c r="C317">
        <v>4.9</v>
      </c>
      <c r="E317">
        <v>1</v>
      </c>
      <c r="F317">
        <v>4</v>
      </c>
      <c r="G317" t="s">
        <v>55</v>
      </c>
      <c r="H317">
        <f t="shared" si="76"/>
        <v>2</v>
      </c>
      <c r="I317">
        <v>8.86</v>
      </c>
      <c r="J317">
        <v>370</v>
      </c>
      <c r="K317">
        <v>63</v>
      </c>
      <c r="L317">
        <v>0.1852</v>
      </c>
      <c r="M317">
        <v>0</v>
      </c>
      <c r="N317">
        <v>1</v>
      </c>
      <c r="O317">
        <v>1</v>
      </c>
      <c r="P317">
        <v>0.23</v>
      </c>
      <c r="Q317">
        <v>0</v>
      </c>
      <c r="R317">
        <v>17.45</v>
      </c>
      <c r="S317">
        <v>0</v>
      </c>
      <c r="T317" s="1">
        <f t="shared" si="77"/>
        <v>0</v>
      </c>
      <c r="U317" s="1">
        <f t="shared" si="78"/>
        <v>0</v>
      </c>
      <c r="V317" s="1">
        <f t="shared" si="79"/>
        <v>0</v>
      </c>
      <c r="W317" s="1">
        <f t="shared" si="80"/>
        <v>0</v>
      </c>
      <c r="X317" s="1">
        <f t="shared" si="81"/>
        <v>0</v>
      </c>
      <c r="Y317" s="1">
        <f t="shared" si="82"/>
        <v>0</v>
      </c>
      <c r="Z317" s="1">
        <f t="shared" si="83"/>
        <v>1</v>
      </c>
      <c r="AA317" s="1">
        <f t="shared" si="84"/>
        <v>0</v>
      </c>
      <c r="AB317" s="1">
        <f t="shared" si="85"/>
        <v>0</v>
      </c>
      <c r="AC317" s="1">
        <f t="shared" si="86"/>
        <v>0</v>
      </c>
      <c r="AD317" s="1">
        <f t="shared" si="87"/>
        <v>0</v>
      </c>
      <c r="AE317" s="1">
        <f t="shared" si="88"/>
        <v>0</v>
      </c>
      <c r="AF317" s="1">
        <f t="shared" si="89"/>
        <v>0</v>
      </c>
      <c r="AG317" s="1">
        <f t="shared" si="90"/>
        <v>0</v>
      </c>
      <c r="AH317" s="1">
        <f t="shared" si="91"/>
        <v>0</v>
      </c>
      <c r="AI317" s="1">
        <f t="shared" si="92"/>
        <v>0</v>
      </c>
      <c r="AJ317" s="1">
        <f t="shared" si="93"/>
        <v>0</v>
      </c>
      <c r="AK317" s="1">
        <f t="shared" si="94"/>
        <v>0</v>
      </c>
    </row>
    <row r="318" spans="1:37">
      <c r="A318">
        <v>317</v>
      </c>
      <c r="B318">
        <v>2015</v>
      </c>
      <c r="C318">
        <v>11.2</v>
      </c>
      <c r="E318">
        <v>1</v>
      </c>
      <c r="F318">
        <v>3.9</v>
      </c>
      <c r="G318" t="s">
        <v>55</v>
      </c>
      <c r="H318">
        <f t="shared" si="76"/>
        <v>2</v>
      </c>
      <c r="I318">
        <v>3.73</v>
      </c>
      <c r="J318">
        <v>194</v>
      </c>
      <c r="K318">
        <v>78</v>
      </c>
      <c r="L318">
        <v>0.0851</v>
      </c>
      <c r="M318">
        <v>0</v>
      </c>
      <c r="N318">
        <v>1</v>
      </c>
      <c r="O318">
        <v>1</v>
      </c>
      <c r="P318">
        <v>24.28</v>
      </c>
      <c r="Q318">
        <v>0</v>
      </c>
      <c r="R318">
        <v>56.71</v>
      </c>
      <c r="S318">
        <v>1</v>
      </c>
      <c r="T318" s="1">
        <f t="shared" si="77"/>
        <v>0</v>
      </c>
      <c r="U318" s="1">
        <f t="shared" si="78"/>
        <v>0</v>
      </c>
      <c r="V318" s="1">
        <f t="shared" si="79"/>
        <v>0</v>
      </c>
      <c r="W318" s="1">
        <f t="shared" si="80"/>
        <v>0</v>
      </c>
      <c r="X318" s="1">
        <f t="shared" si="81"/>
        <v>0</v>
      </c>
      <c r="Y318" s="1">
        <f t="shared" si="82"/>
        <v>0</v>
      </c>
      <c r="Z318" s="1">
        <f t="shared" si="83"/>
        <v>1</v>
      </c>
      <c r="AA318" s="1">
        <f t="shared" si="84"/>
        <v>0</v>
      </c>
      <c r="AB318" s="1">
        <f t="shared" si="85"/>
        <v>0</v>
      </c>
      <c r="AC318" s="1">
        <f t="shared" si="86"/>
        <v>0</v>
      </c>
      <c r="AD318" s="1">
        <f t="shared" si="87"/>
        <v>0</v>
      </c>
      <c r="AE318" s="1">
        <f t="shared" si="88"/>
        <v>0</v>
      </c>
      <c r="AF318" s="1">
        <f t="shared" si="89"/>
        <v>0</v>
      </c>
      <c r="AG318" s="1">
        <f t="shared" si="90"/>
        <v>0</v>
      </c>
      <c r="AH318" s="1">
        <f t="shared" si="91"/>
        <v>0</v>
      </c>
      <c r="AI318" s="1">
        <f t="shared" si="92"/>
        <v>0</v>
      </c>
      <c r="AJ318" s="1">
        <f t="shared" si="93"/>
        <v>0</v>
      </c>
      <c r="AK318" s="1">
        <f t="shared" si="94"/>
        <v>0</v>
      </c>
    </row>
    <row r="319" spans="1:37">
      <c r="A319">
        <v>318</v>
      </c>
      <c r="B319">
        <v>2016</v>
      </c>
      <c r="C319">
        <v>5.9</v>
      </c>
      <c r="E319">
        <v>0</v>
      </c>
      <c r="F319">
        <v>4.3</v>
      </c>
      <c r="G319" t="s">
        <v>49</v>
      </c>
      <c r="H319">
        <f t="shared" si="76"/>
        <v>2</v>
      </c>
      <c r="I319">
        <v>2.44</v>
      </c>
      <c r="J319">
        <v>232</v>
      </c>
      <c r="K319">
        <v>58</v>
      </c>
      <c r="L319">
        <v>0.017</v>
      </c>
      <c r="M319">
        <v>0</v>
      </c>
      <c r="N319">
        <v>1</v>
      </c>
      <c r="O319">
        <v>0</v>
      </c>
      <c r="P319">
        <v>42.78</v>
      </c>
      <c r="Q319">
        <v>0</v>
      </c>
      <c r="R319">
        <v>42.78</v>
      </c>
      <c r="S319">
        <v>1</v>
      </c>
      <c r="T319" s="1">
        <f t="shared" si="77"/>
        <v>0</v>
      </c>
      <c r="U319" s="1">
        <f t="shared" si="78"/>
        <v>0</v>
      </c>
      <c r="V319" s="1">
        <f t="shared" si="79"/>
        <v>0</v>
      </c>
      <c r="W319" s="1">
        <f t="shared" si="80"/>
        <v>0</v>
      </c>
      <c r="X319" s="1">
        <f t="shared" si="81"/>
        <v>0</v>
      </c>
      <c r="Y319" s="1">
        <f t="shared" si="82"/>
        <v>0</v>
      </c>
      <c r="Z319" s="1">
        <f t="shared" si="83"/>
        <v>0</v>
      </c>
      <c r="AA319" s="1">
        <f t="shared" si="84"/>
        <v>0</v>
      </c>
      <c r="AB319" s="1">
        <f t="shared" si="85"/>
        <v>0</v>
      </c>
      <c r="AC319" s="1">
        <f t="shared" si="86"/>
        <v>0</v>
      </c>
      <c r="AD319" s="1">
        <f t="shared" si="87"/>
        <v>0</v>
      </c>
      <c r="AE319" s="1">
        <f t="shared" si="88"/>
        <v>0</v>
      </c>
      <c r="AF319" s="1">
        <f t="shared" si="89"/>
        <v>0</v>
      </c>
      <c r="AG319" s="1">
        <f t="shared" si="90"/>
        <v>1</v>
      </c>
      <c r="AH319" s="1">
        <f t="shared" si="91"/>
        <v>0</v>
      </c>
      <c r="AI319" s="1">
        <f t="shared" si="92"/>
        <v>0</v>
      </c>
      <c r="AJ319" s="1">
        <f t="shared" si="93"/>
        <v>0</v>
      </c>
      <c r="AK319" s="1">
        <f t="shared" si="94"/>
        <v>0</v>
      </c>
    </row>
    <row r="320" spans="1:37">
      <c r="A320">
        <v>319</v>
      </c>
      <c r="B320">
        <v>2019</v>
      </c>
      <c r="C320">
        <v>3.5</v>
      </c>
      <c r="E320">
        <v>1</v>
      </c>
      <c r="F320">
        <v>4.2</v>
      </c>
      <c r="G320" t="s">
        <v>49</v>
      </c>
      <c r="H320">
        <f t="shared" si="76"/>
        <v>2</v>
      </c>
      <c r="I320">
        <v>2</v>
      </c>
      <c r="J320">
        <v>190</v>
      </c>
      <c r="K320">
        <v>83</v>
      </c>
      <c r="L320">
        <v>0.2329</v>
      </c>
      <c r="M320">
        <v>0</v>
      </c>
      <c r="N320">
        <v>0</v>
      </c>
      <c r="O320">
        <v>0</v>
      </c>
      <c r="P320">
        <v>10.12</v>
      </c>
      <c r="Q320">
        <v>0</v>
      </c>
      <c r="R320">
        <v>10.12</v>
      </c>
      <c r="S320">
        <v>0</v>
      </c>
      <c r="T320" s="1">
        <f t="shared" si="77"/>
        <v>0</v>
      </c>
      <c r="U320" s="1">
        <f t="shared" si="78"/>
        <v>0</v>
      </c>
      <c r="V320" s="1">
        <f t="shared" si="79"/>
        <v>0</v>
      </c>
      <c r="W320" s="1">
        <f t="shared" si="80"/>
        <v>0</v>
      </c>
      <c r="X320" s="1">
        <f t="shared" si="81"/>
        <v>0</v>
      </c>
      <c r="Y320" s="1">
        <f t="shared" si="82"/>
        <v>0</v>
      </c>
      <c r="Z320" s="1">
        <f t="shared" si="83"/>
        <v>0</v>
      </c>
      <c r="AA320" s="1">
        <f t="shared" si="84"/>
        <v>0</v>
      </c>
      <c r="AB320" s="1">
        <f t="shared" si="85"/>
        <v>0</v>
      </c>
      <c r="AC320" s="1">
        <f t="shared" si="86"/>
        <v>0</v>
      </c>
      <c r="AD320" s="1">
        <f t="shared" si="87"/>
        <v>0</v>
      </c>
      <c r="AE320" s="1">
        <f t="shared" si="88"/>
        <v>0</v>
      </c>
      <c r="AF320" s="1">
        <f t="shared" si="89"/>
        <v>0</v>
      </c>
      <c r="AG320" s="1">
        <f t="shared" si="90"/>
        <v>1</v>
      </c>
      <c r="AH320" s="1">
        <f t="shared" si="91"/>
        <v>0</v>
      </c>
      <c r="AI320" s="1">
        <f t="shared" si="92"/>
        <v>0</v>
      </c>
      <c r="AJ320" s="1">
        <f t="shared" si="93"/>
        <v>0</v>
      </c>
      <c r="AK320" s="1">
        <f t="shared" si="94"/>
        <v>0</v>
      </c>
    </row>
    <row r="321" spans="1:37">
      <c r="A321">
        <v>320</v>
      </c>
      <c r="B321">
        <v>2018</v>
      </c>
      <c r="C321">
        <v>5.3</v>
      </c>
      <c r="E321">
        <v>1</v>
      </c>
      <c r="F321">
        <v>3.9</v>
      </c>
      <c r="G321" t="s">
        <v>49</v>
      </c>
      <c r="H321">
        <f t="shared" si="76"/>
        <v>2</v>
      </c>
      <c r="I321">
        <v>1.14</v>
      </c>
      <c r="J321">
        <v>187</v>
      </c>
      <c r="K321">
        <v>58</v>
      </c>
      <c r="L321">
        <v>0.2374</v>
      </c>
      <c r="M321">
        <v>0</v>
      </c>
      <c r="N321">
        <v>1</v>
      </c>
      <c r="O321">
        <v>1</v>
      </c>
      <c r="P321">
        <v>2.66</v>
      </c>
      <c r="Q321">
        <v>0</v>
      </c>
      <c r="R321">
        <v>22.54</v>
      </c>
      <c r="S321">
        <v>0</v>
      </c>
      <c r="T321" s="1">
        <f t="shared" si="77"/>
        <v>0</v>
      </c>
      <c r="U321" s="1">
        <f t="shared" si="78"/>
        <v>0</v>
      </c>
      <c r="V321" s="1">
        <f t="shared" si="79"/>
        <v>0</v>
      </c>
      <c r="W321" s="1">
        <f t="shared" si="80"/>
        <v>0</v>
      </c>
      <c r="X321" s="1">
        <f t="shared" si="81"/>
        <v>0</v>
      </c>
      <c r="Y321" s="1">
        <f t="shared" si="82"/>
        <v>0</v>
      </c>
      <c r="Z321" s="1">
        <f t="shared" si="83"/>
        <v>0</v>
      </c>
      <c r="AA321" s="1">
        <f t="shared" si="84"/>
        <v>0</v>
      </c>
      <c r="AB321" s="1">
        <f t="shared" si="85"/>
        <v>0</v>
      </c>
      <c r="AC321" s="1">
        <f t="shared" si="86"/>
        <v>0</v>
      </c>
      <c r="AD321" s="1">
        <f t="shared" si="87"/>
        <v>0</v>
      </c>
      <c r="AE321" s="1">
        <f t="shared" si="88"/>
        <v>0</v>
      </c>
      <c r="AF321" s="1">
        <f t="shared" si="89"/>
        <v>0</v>
      </c>
      <c r="AG321" s="1">
        <f t="shared" si="90"/>
        <v>1</v>
      </c>
      <c r="AH321" s="1">
        <f t="shared" si="91"/>
        <v>0</v>
      </c>
      <c r="AI321" s="1">
        <f t="shared" si="92"/>
        <v>0</v>
      </c>
      <c r="AJ321" s="1">
        <f t="shared" si="93"/>
        <v>0</v>
      </c>
      <c r="AK321" s="1">
        <f t="shared" si="94"/>
        <v>0</v>
      </c>
    </row>
    <row r="322" spans="1:37">
      <c r="A322">
        <v>321</v>
      </c>
      <c r="B322">
        <v>2019</v>
      </c>
      <c r="C322">
        <v>2.6</v>
      </c>
      <c r="E322">
        <v>1</v>
      </c>
      <c r="F322">
        <v>3.1</v>
      </c>
      <c r="G322" t="s">
        <v>49</v>
      </c>
      <c r="H322">
        <f t="shared" si="76"/>
        <v>2</v>
      </c>
      <c r="I322">
        <v>2.87</v>
      </c>
      <c r="J322">
        <v>386</v>
      </c>
      <c r="K322">
        <v>58</v>
      </c>
      <c r="L322">
        <v>0.1768</v>
      </c>
      <c r="M322">
        <v>0</v>
      </c>
      <c r="N322">
        <v>0</v>
      </c>
      <c r="O322">
        <v>1</v>
      </c>
      <c r="P322">
        <v>2.96</v>
      </c>
      <c r="Q322">
        <v>1</v>
      </c>
      <c r="R322">
        <v>10.68</v>
      </c>
      <c r="S322">
        <v>0</v>
      </c>
      <c r="T322" s="1">
        <f t="shared" si="77"/>
        <v>0</v>
      </c>
      <c r="U322" s="1">
        <f t="shared" si="78"/>
        <v>0</v>
      </c>
      <c r="V322" s="1">
        <f t="shared" si="79"/>
        <v>0</v>
      </c>
      <c r="W322" s="1">
        <f t="shared" si="80"/>
        <v>0</v>
      </c>
      <c r="X322" s="1">
        <f t="shared" si="81"/>
        <v>0</v>
      </c>
      <c r="Y322" s="1">
        <f t="shared" si="82"/>
        <v>0</v>
      </c>
      <c r="Z322" s="1">
        <f t="shared" si="83"/>
        <v>0</v>
      </c>
      <c r="AA322" s="1">
        <f t="shared" si="84"/>
        <v>0</v>
      </c>
      <c r="AB322" s="1">
        <f t="shared" si="85"/>
        <v>0</v>
      </c>
      <c r="AC322" s="1">
        <f t="shared" si="86"/>
        <v>0</v>
      </c>
      <c r="AD322" s="1">
        <f t="shared" si="87"/>
        <v>0</v>
      </c>
      <c r="AE322" s="1">
        <f t="shared" si="88"/>
        <v>0</v>
      </c>
      <c r="AF322" s="1">
        <f t="shared" si="89"/>
        <v>0</v>
      </c>
      <c r="AG322" s="1">
        <f t="shared" si="90"/>
        <v>1</v>
      </c>
      <c r="AH322" s="1">
        <f t="shared" si="91"/>
        <v>0</v>
      </c>
      <c r="AI322" s="1">
        <f t="shared" si="92"/>
        <v>0</v>
      </c>
      <c r="AJ322" s="1">
        <f t="shared" si="93"/>
        <v>0</v>
      </c>
      <c r="AK322" s="1">
        <f t="shared" si="94"/>
        <v>0</v>
      </c>
    </row>
    <row r="323" spans="1:37">
      <c r="A323">
        <v>322</v>
      </c>
      <c r="B323">
        <v>2016</v>
      </c>
      <c r="C323">
        <v>4.9</v>
      </c>
      <c r="E323">
        <v>1</v>
      </c>
      <c r="F323">
        <v>4.4</v>
      </c>
      <c r="G323" t="s">
        <v>49</v>
      </c>
      <c r="H323">
        <f t="shared" ref="H323:H386" si="95">IF(G323="Melanoma",0,IF(G323="NSCLC",1,2))</f>
        <v>2</v>
      </c>
      <c r="I323">
        <v>3.56</v>
      </c>
      <c r="J323">
        <v>224</v>
      </c>
      <c r="K323">
        <v>78</v>
      </c>
      <c r="L323">
        <v>0.2151</v>
      </c>
      <c r="M323">
        <v>0</v>
      </c>
      <c r="N323">
        <v>1</v>
      </c>
      <c r="O323">
        <v>1</v>
      </c>
      <c r="P323">
        <v>11.07</v>
      </c>
      <c r="Q323">
        <v>1</v>
      </c>
      <c r="R323">
        <v>22.57</v>
      </c>
      <c r="S323">
        <v>0</v>
      </c>
      <c r="T323" s="1">
        <f t="shared" ref="T323:T386" si="96">IF($G323="Bladder",1,0)</f>
        <v>0</v>
      </c>
      <c r="U323" s="1">
        <f t="shared" ref="U323:U386" si="97">IF($G323="Breast",1,0)</f>
        <v>0</v>
      </c>
      <c r="V323" s="1">
        <f t="shared" ref="V323:V386" si="98">IF($G323="Colorectal",1,0)</f>
        <v>0</v>
      </c>
      <c r="W323" s="1">
        <f t="shared" ref="W323:W386" si="99">IF($G323="Endometrial",1,0)</f>
        <v>0</v>
      </c>
      <c r="X323" s="1">
        <f t="shared" ref="X323:X386" si="100">IF($G323="Esophageal",1,0)</f>
        <v>0</v>
      </c>
      <c r="Y323" s="1">
        <f t="shared" ref="Y323:Y386" si="101">IF($G323="Gastric",1,0)</f>
        <v>0</v>
      </c>
      <c r="Z323" s="1">
        <f t="shared" ref="Z323:Z386" si="102">IF($G323="Head &amp; Neck",1,0)</f>
        <v>0</v>
      </c>
      <c r="AA323" s="1">
        <f t="shared" ref="AA323:AA386" si="103">IF($G323="Hepatobiliary",1,0)</f>
        <v>0</v>
      </c>
      <c r="AB323" s="1">
        <f t="shared" ref="AB323:AB386" si="104">IF($G323="Melanoma",1,0)</f>
        <v>0</v>
      </c>
      <c r="AC323" s="1">
        <f t="shared" ref="AC323:AC386" si="105">IF($G323="Mesothelioma",1,0)</f>
        <v>0</v>
      </c>
      <c r="AD323" s="1">
        <f t="shared" ref="AD323:AD386" si="106">IF($G323="NSCLC",1,0)</f>
        <v>0</v>
      </c>
      <c r="AE323" s="1">
        <f t="shared" ref="AE323:AE386" si="107">IF($G323="Ovarian",1,0)</f>
        <v>0</v>
      </c>
      <c r="AF323" s="1">
        <f t="shared" ref="AF323:AF386" si="108">IF($G323="Pancreatic",1,0)</f>
        <v>0</v>
      </c>
      <c r="AG323" s="1">
        <f t="shared" ref="AG323:AG386" si="109">IF($G323="Renal",1,0)</f>
        <v>1</v>
      </c>
      <c r="AH323" s="1">
        <f t="shared" ref="AH323:AH386" si="110">IF($G323="Sarcoma",1,0)</f>
        <v>0</v>
      </c>
      <c r="AI323" s="1">
        <f t="shared" ref="AI323:AI386" si="111">IF($G323="SCLC",1,0)</f>
        <v>0</v>
      </c>
      <c r="AJ323" s="1">
        <f t="shared" ref="AJ323:AJ386" si="112">IF($G323="Unknown primary",1,0)</f>
        <v>0</v>
      </c>
      <c r="AK323" s="1">
        <f t="shared" ref="AK323:AK386" si="113">IF($G323="CNS",1,0)</f>
        <v>0</v>
      </c>
    </row>
    <row r="324" spans="1:37">
      <c r="A324">
        <v>323</v>
      </c>
      <c r="B324">
        <v>2015</v>
      </c>
      <c r="C324">
        <v>3.9</v>
      </c>
      <c r="E324">
        <v>1</v>
      </c>
      <c r="F324">
        <v>3.4</v>
      </c>
      <c r="G324" t="s">
        <v>49</v>
      </c>
      <c r="H324">
        <f t="shared" si="95"/>
        <v>2</v>
      </c>
      <c r="I324">
        <v>12.57</v>
      </c>
      <c r="J324">
        <v>399</v>
      </c>
      <c r="K324">
        <v>68</v>
      </c>
      <c r="L324">
        <v>0.1827</v>
      </c>
      <c r="M324">
        <v>0</v>
      </c>
      <c r="N324">
        <v>1</v>
      </c>
      <c r="O324">
        <v>1</v>
      </c>
      <c r="P324">
        <v>5.45</v>
      </c>
      <c r="Q324">
        <v>1</v>
      </c>
      <c r="R324">
        <v>11.99</v>
      </c>
      <c r="S324">
        <v>0</v>
      </c>
      <c r="T324" s="1">
        <f t="shared" si="96"/>
        <v>0</v>
      </c>
      <c r="U324" s="1">
        <f t="shared" si="97"/>
        <v>0</v>
      </c>
      <c r="V324" s="1">
        <f t="shared" si="98"/>
        <v>0</v>
      </c>
      <c r="W324" s="1">
        <f t="shared" si="99"/>
        <v>0</v>
      </c>
      <c r="X324" s="1">
        <f t="shared" si="100"/>
        <v>0</v>
      </c>
      <c r="Y324" s="1">
        <f t="shared" si="101"/>
        <v>0</v>
      </c>
      <c r="Z324" s="1">
        <f t="shared" si="102"/>
        <v>0</v>
      </c>
      <c r="AA324" s="1">
        <f t="shared" si="103"/>
        <v>0</v>
      </c>
      <c r="AB324" s="1">
        <f t="shared" si="104"/>
        <v>0</v>
      </c>
      <c r="AC324" s="1">
        <f t="shared" si="105"/>
        <v>0</v>
      </c>
      <c r="AD324" s="1">
        <f t="shared" si="106"/>
        <v>0</v>
      </c>
      <c r="AE324" s="1">
        <f t="shared" si="107"/>
        <v>0</v>
      </c>
      <c r="AF324" s="1">
        <f t="shared" si="108"/>
        <v>0</v>
      </c>
      <c r="AG324" s="1">
        <f t="shared" si="109"/>
        <v>1</v>
      </c>
      <c r="AH324" s="1">
        <f t="shared" si="110"/>
        <v>0</v>
      </c>
      <c r="AI324" s="1">
        <f t="shared" si="111"/>
        <v>0</v>
      </c>
      <c r="AJ324" s="1">
        <f t="shared" si="112"/>
        <v>0</v>
      </c>
      <c r="AK324" s="1">
        <f t="shared" si="113"/>
        <v>0</v>
      </c>
    </row>
    <row r="325" spans="1:37">
      <c r="A325">
        <v>324</v>
      </c>
      <c r="B325">
        <v>2016</v>
      </c>
      <c r="C325">
        <v>4.9</v>
      </c>
      <c r="E325">
        <v>1</v>
      </c>
      <c r="F325">
        <v>3.5</v>
      </c>
      <c r="G325" t="s">
        <v>49</v>
      </c>
      <c r="H325">
        <f t="shared" si="95"/>
        <v>2</v>
      </c>
      <c r="I325">
        <v>5.7</v>
      </c>
      <c r="J325">
        <v>229</v>
      </c>
      <c r="K325">
        <v>78</v>
      </c>
      <c r="L325">
        <v>0.1235</v>
      </c>
      <c r="M325">
        <v>0</v>
      </c>
      <c r="N325">
        <v>1</v>
      </c>
      <c r="O325">
        <v>1</v>
      </c>
      <c r="P325">
        <v>3.32</v>
      </c>
      <c r="Q325">
        <v>1</v>
      </c>
      <c r="R325">
        <v>3.32</v>
      </c>
      <c r="S325">
        <v>0</v>
      </c>
      <c r="T325" s="1">
        <f t="shared" si="96"/>
        <v>0</v>
      </c>
      <c r="U325" s="1">
        <f t="shared" si="97"/>
        <v>0</v>
      </c>
      <c r="V325" s="1">
        <f t="shared" si="98"/>
        <v>0</v>
      </c>
      <c r="W325" s="1">
        <f t="shared" si="99"/>
        <v>0</v>
      </c>
      <c r="X325" s="1">
        <f t="shared" si="100"/>
        <v>0</v>
      </c>
      <c r="Y325" s="1">
        <f t="shared" si="101"/>
        <v>0</v>
      </c>
      <c r="Z325" s="1">
        <f t="shared" si="102"/>
        <v>0</v>
      </c>
      <c r="AA325" s="1">
        <f t="shared" si="103"/>
        <v>0</v>
      </c>
      <c r="AB325" s="1">
        <f t="shared" si="104"/>
        <v>0</v>
      </c>
      <c r="AC325" s="1">
        <f t="shared" si="105"/>
        <v>0</v>
      </c>
      <c r="AD325" s="1">
        <f t="shared" si="106"/>
        <v>0</v>
      </c>
      <c r="AE325" s="1">
        <f t="shared" si="107"/>
        <v>0</v>
      </c>
      <c r="AF325" s="1">
        <f t="shared" si="108"/>
        <v>0</v>
      </c>
      <c r="AG325" s="1">
        <f t="shared" si="109"/>
        <v>1</v>
      </c>
      <c r="AH325" s="1">
        <f t="shared" si="110"/>
        <v>0</v>
      </c>
      <c r="AI325" s="1">
        <f t="shared" si="111"/>
        <v>0</v>
      </c>
      <c r="AJ325" s="1">
        <f t="shared" si="112"/>
        <v>0</v>
      </c>
      <c r="AK325" s="1">
        <f t="shared" si="113"/>
        <v>0</v>
      </c>
    </row>
    <row r="326" spans="1:37">
      <c r="A326">
        <v>325</v>
      </c>
      <c r="B326">
        <v>2016</v>
      </c>
      <c r="C326">
        <v>5.3</v>
      </c>
      <c r="E326">
        <v>1</v>
      </c>
      <c r="F326">
        <v>3.1</v>
      </c>
      <c r="G326" t="s">
        <v>49</v>
      </c>
      <c r="H326">
        <f t="shared" si="95"/>
        <v>2</v>
      </c>
      <c r="I326">
        <v>6.73</v>
      </c>
      <c r="J326">
        <v>482</v>
      </c>
      <c r="K326">
        <v>63</v>
      </c>
      <c r="L326">
        <v>0.1882</v>
      </c>
      <c r="M326">
        <v>0</v>
      </c>
      <c r="N326">
        <v>0</v>
      </c>
      <c r="O326">
        <v>0</v>
      </c>
      <c r="P326">
        <v>36.11</v>
      </c>
      <c r="Q326">
        <v>0</v>
      </c>
      <c r="R326">
        <v>37.03</v>
      </c>
      <c r="S326">
        <v>0</v>
      </c>
      <c r="T326" s="1">
        <f t="shared" si="96"/>
        <v>0</v>
      </c>
      <c r="U326" s="1">
        <f t="shared" si="97"/>
        <v>0</v>
      </c>
      <c r="V326" s="1">
        <f t="shared" si="98"/>
        <v>0</v>
      </c>
      <c r="W326" s="1">
        <f t="shared" si="99"/>
        <v>0</v>
      </c>
      <c r="X326" s="1">
        <f t="shared" si="100"/>
        <v>0</v>
      </c>
      <c r="Y326" s="1">
        <f t="shared" si="101"/>
        <v>0</v>
      </c>
      <c r="Z326" s="1">
        <f t="shared" si="102"/>
        <v>0</v>
      </c>
      <c r="AA326" s="1">
        <f t="shared" si="103"/>
        <v>0</v>
      </c>
      <c r="AB326" s="1">
        <f t="shared" si="104"/>
        <v>0</v>
      </c>
      <c r="AC326" s="1">
        <f t="shared" si="105"/>
        <v>0</v>
      </c>
      <c r="AD326" s="1">
        <f t="shared" si="106"/>
        <v>0</v>
      </c>
      <c r="AE326" s="1">
        <f t="shared" si="107"/>
        <v>0</v>
      </c>
      <c r="AF326" s="1">
        <f t="shared" si="108"/>
        <v>0</v>
      </c>
      <c r="AG326" s="1">
        <f t="shared" si="109"/>
        <v>1</v>
      </c>
      <c r="AH326" s="1">
        <f t="shared" si="110"/>
        <v>0</v>
      </c>
      <c r="AI326" s="1">
        <f t="shared" si="111"/>
        <v>0</v>
      </c>
      <c r="AJ326" s="1">
        <f t="shared" si="112"/>
        <v>0</v>
      </c>
      <c r="AK326" s="1">
        <f t="shared" si="113"/>
        <v>0</v>
      </c>
    </row>
    <row r="327" spans="1:37">
      <c r="A327">
        <v>326</v>
      </c>
      <c r="B327">
        <v>2015</v>
      </c>
      <c r="C327">
        <v>6.1</v>
      </c>
      <c r="E327">
        <v>0</v>
      </c>
      <c r="F327">
        <v>4.3</v>
      </c>
      <c r="G327" t="s">
        <v>49</v>
      </c>
      <c r="H327">
        <f t="shared" si="95"/>
        <v>2</v>
      </c>
      <c r="I327">
        <v>1.42</v>
      </c>
      <c r="J327">
        <v>131</v>
      </c>
      <c r="K327">
        <v>63</v>
      </c>
      <c r="L327">
        <v>0.2648</v>
      </c>
      <c r="M327">
        <v>1</v>
      </c>
      <c r="N327">
        <v>1</v>
      </c>
      <c r="O327">
        <v>0</v>
      </c>
      <c r="P327">
        <v>55.43</v>
      </c>
      <c r="Q327">
        <v>0</v>
      </c>
      <c r="R327">
        <v>55.59</v>
      </c>
      <c r="S327">
        <v>1</v>
      </c>
      <c r="T327" s="1">
        <f t="shared" si="96"/>
        <v>0</v>
      </c>
      <c r="U327" s="1">
        <f t="shared" si="97"/>
        <v>0</v>
      </c>
      <c r="V327" s="1">
        <f t="shared" si="98"/>
        <v>0</v>
      </c>
      <c r="W327" s="1">
        <f t="shared" si="99"/>
        <v>0</v>
      </c>
      <c r="X327" s="1">
        <f t="shared" si="100"/>
        <v>0</v>
      </c>
      <c r="Y327" s="1">
        <f t="shared" si="101"/>
        <v>0</v>
      </c>
      <c r="Z327" s="1">
        <f t="shared" si="102"/>
        <v>0</v>
      </c>
      <c r="AA327" s="1">
        <f t="shared" si="103"/>
        <v>0</v>
      </c>
      <c r="AB327" s="1">
        <f t="shared" si="104"/>
        <v>0</v>
      </c>
      <c r="AC327" s="1">
        <f t="shared" si="105"/>
        <v>0</v>
      </c>
      <c r="AD327" s="1">
        <f t="shared" si="106"/>
        <v>0</v>
      </c>
      <c r="AE327" s="1">
        <f t="shared" si="107"/>
        <v>0</v>
      </c>
      <c r="AF327" s="1">
        <f t="shared" si="108"/>
        <v>0</v>
      </c>
      <c r="AG327" s="1">
        <f t="shared" si="109"/>
        <v>1</v>
      </c>
      <c r="AH327" s="1">
        <f t="shared" si="110"/>
        <v>0</v>
      </c>
      <c r="AI327" s="1">
        <f t="shared" si="111"/>
        <v>0</v>
      </c>
      <c r="AJ327" s="1">
        <f t="shared" si="112"/>
        <v>0</v>
      </c>
      <c r="AK327" s="1">
        <f t="shared" si="113"/>
        <v>0</v>
      </c>
    </row>
    <row r="328" spans="1:37">
      <c r="A328">
        <v>327</v>
      </c>
      <c r="B328">
        <v>2017</v>
      </c>
      <c r="C328">
        <v>5.9</v>
      </c>
      <c r="E328">
        <v>1</v>
      </c>
      <c r="F328">
        <v>3.9</v>
      </c>
      <c r="G328" t="s">
        <v>49</v>
      </c>
      <c r="H328">
        <f t="shared" si="95"/>
        <v>2</v>
      </c>
      <c r="I328">
        <v>3.28</v>
      </c>
      <c r="J328">
        <v>176</v>
      </c>
      <c r="K328">
        <v>68</v>
      </c>
      <c r="L328">
        <v>0.0398</v>
      </c>
      <c r="M328">
        <v>0</v>
      </c>
      <c r="N328">
        <v>1</v>
      </c>
      <c r="O328">
        <v>0</v>
      </c>
      <c r="P328">
        <v>25.53</v>
      </c>
      <c r="Q328">
        <v>0</v>
      </c>
      <c r="R328">
        <v>25.53</v>
      </c>
      <c r="S328">
        <v>1</v>
      </c>
      <c r="T328" s="1">
        <f t="shared" si="96"/>
        <v>0</v>
      </c>
      <c r="U328" s="1">
        <f t="shared" si="97"/>
        <v>0</v>
      </c>
      <c r="V328" s="1">
        <f t="shared" si="98"/>
        <v>0</v>
      </c>
      <c r="W328" s="1">
        <f t="shared" si="99"/>
        <v>0</v>
      </c>
      <c r="X328" s="1">
        <f t="shared" si="100"/>
        <v>0</v>
      </c>
      <c r="Y328" s="1">
        <f t="shared" si="101"/>
        <v>0</v>
      </c>
      <c r="Z328" s="1">
        <f t="shared" si="102"/>
        <v>0</v>
      </c>
      <c r="AA328" s="1">
        <f t="shared" si="103"/>
        <v>0</v>
      </c>
      <c r="AB328" s="1">
        <f t="shared" si="104"/>
        <v>0</v>
      </c>
      <c r="AC328" s="1">
        <f t="shared" si="105"/>
        <v>0</v>
      </c>
      <c r="AD328" s="1">
        <f t="shared" si="106"/>
        <v>0</v>
      </c>
      <c r="AE328" s="1">
        <f t="shared" si="107"/>
        <v>0</v>
      </c>
      <c r="AF328" s="1">
        <f t="shared" si="108"/>
        <v>0</v>
      </c>
      <c r="AG328" s="1">
        <f t="shared" si="109"/>
        <v>1</v>
      </c>
      <c r="AH328" s="1">
        <f t="shared" si="110"/>
        <v>0</v>
      </c>
      <c r="AI328" s="1">
        <f t="shared" si="111"/>
        <v>0</v>
      </c>
      <c r="AJ328" s="1">
        <f t="shared" si="112"/>
        <v>0</v>
      </c>
      <c r="AK328" s="1">
        <f t="shared" si="113"/>
        <v>0</v>
      </c>
    </row>
    <row r="329" spans="1:37">
      <c r="A329">
        <v>328</v>
      </c>
      <c r="B329">
        <v>2016</v>
      </c>
      <c r="C329">
        <v>4.5</v>
      </c>
      <c r="E329">
        <v>1</v>
      </c>
      <c r="F329">
        <v>3.6</v>
      </c>
      <c r="G329" t="s">
        <v>49</v>
      </c>
      <c r="H329">
        <f t="shared" si="95"/>
        <v>2</v>
      </c>
      <c r="I329">
        <v>4.33</v>
      </c>
      <c r="J329">
        <v>270</v>
      </c>
      <c r="K329">
        <v>63</v>
      </c>
      <c r="L329">
        <v>0.0736</v>
      </c>
      <c r="M329">
        <v>0</v>
      </c>
      <c r="N329">
        <v>1</v>
      </c>
      <c r="O329">
        <v>1</v>
      </c>
      <c r="P329">
        <v>38.11</v>
      </c>
      <c r="Q329">
        <v>0</v>
      </c>
      <c r="R329">
        <v>54.67</v>
      </c>
      <c r="S329">
        <v>1</v>
      </c>
      <c r="T329" s="1">
        <f t="shared" si="96"/>
        <v>0</v>
      </c>
      <c r="U329" s="1">
        <f t="shared" si="97"/>
        <v>0</v>
      </c>
      <c r="V329" s="1">
        <f t="shared" si="98"/>
        <v>0</v>
      </c>
      <c r="W329" s="1">
        <f t="shared" si="99"/>
        <v>0</v>
      </c>
      <c r="X329" s="1">
        <f t="shared" si="100"/>
        <v>0</v>
      </c>
      <c r="Y329" s="1">
        <f t="shared" si="101"/>
        <v>0</v>
      </c>
      <c r="Z329" s="1">
        <f t="shared" si="102"/>
        <v>0</v>
      </c>
      <c r="AA329" s="1">
        <f t="shared" si="103"/>
        <v>0</v>
      </c>
      <c r="AB329" s="1">
        <f t="shared" si="104"/>
        <v>0</v>
      </c>
      <c r="AC329" s="1">
        <f t="shared" si="105"/>
        <v>0</v>
      </c>
      <c r="AD329" s="1">
        <f t="shared" si="106"/>
        <v>0</v>
      </c>
      <c r="AE329" s="1">
        <f t="shared" si="107"/>
        <v>0</v>
      </c>
      <c r="AF329" s="1">
        <f t="shared" si="108"/>
        <v>0</v>
      </c>
      <c r="AG329" s="1">
        <f t="shared" si="109"/>
        <v>1</v>
      </c>
      <c r="AH329" s="1">
        <f t="shared" si="110"/>
        <v>0</v>
      </c>
      <c r="AI329" s="1">
        <f t="shared" si="111"/>
        <v>0</v>
      </c>
      <c r="AJ329" s="1">
        <f t="shared" si="112"/>
        <v>0</v>
      </c>
      <c r="AK329" s="1">
        <f t="shared" si="113"/>
        <v>0</v>
      </c>
    </row>
    <row r="330" spans="1:37">
      <c r="A330">
        <v>329</v>
      </c>
      <c r="B330">
        <v>2018</v>
      </c>
      <c r="C330">
        <v>7.9</v>
      </c>
      <c r="E330">
        <v>1</v>
      </c>
      <c r="F330">
        <v>3.7</v>
      </c>
      <c r="G330" t="s">
        <v>49</v>
      </c>
      <c r="H330">
        <f t="shared" si="95"/>
        <v>2</v>
      </c>
      <c r="I330">
        <v>8</v>
      </c>
      <c r="J330">
        <v>162</v>
      </c>
      <c r="K330">
        <v>53</v>
      </c>
      <c r="L330">
        <v>0.1402</v>
      </c>
      <c r="M330">
        <v>0</v>
      </c>
      <c r="N330">
        <v>1</v>
      </c>
      <c r="O330">
        <v>1</v>
      </c>
      <c r="P330">
        <v>1.77</v>
      </c>
      <c r="Q330">
        <v>1</v>
      </c>
      <c r="R330">
        <v>10.41</v>
      </c>
      <c r="S330">
        <v>0</v>
      </c>
      <c r="T330" s="1">
        <f t="shared" si="96"/>
        <v>0</v>
      </c>
      <c r="U330" s="1">
        <f t="shared" si="97"/>
        <v>0</v>
      </c>
      <c r="V330" s="1">
        <f t="shared" si="98"/>
        <v>0</v>
      </c>
      <c r="W330" s="1">
        <f t="shared" si="99"/>
        <v>0</v>
      </c>
      <c r="X330" s="1">
        <f t="shared" si="100"/>
        <v>0</v>
      </c>
      <c r="Y330" s="1">
        <f t="shared" si="101"/>
        <v>0</v>
      </c>
      <c r="Z330" s="1">
        <f t="shared" si="102"/>
        <v>0</v>
      </c>
      <c r="AA330" s="1">
        <f t="shared" si="103"/>
        <v>0</v>
      </c>
      <c r="AB330" s="1">
        <f t="shared" si="104"/>
        <v>0</v>
      </c>
      <c r="AC330" s="1">
        <f t="shared" si="105"/>
        <v>0</v>
      </c>
      <c r="AD330" s="1">
        <f t="shared" si="106"/>
        <v>0</v>
      </c>
      <c r="AE330" s="1">
        <f t="shared" si="107"/>
        <v>0</v>
      </c>
      <c r="AF330" s="1">
        <f t="shared" si="108"/>
        <v>0</v>
      </c>
      <c r="AG330" s="1">
        <f t="shared" si="109"/>
        <v>1</v>
      </c>
      <c r="AH330" s="1">
        <f t="shared" si="110"/>
        <v>0</v>
      </c>
      <c r="AI330" s="1">
        <f t="shared" si="111"/>
        <v>0</v>
      </c>
      <c r="AJ330" s="1">
        <f t="shared" si="112"/>
        <v>0</v>
      </c>
      <c r="AK330" s="1">
        <f t="shared" si="113"/>
        <v>0</v>
      </c>
    </row>
    <row r="331" spans="1:37">
      <c r="A331">
        <v>330</v>
      </c>
      <c r="B331">
        <v>2018</v>
      </c>
      <c r="C331">
        <v>4.4</v>
      </c>
      <c r="E331">
        <v>0</v>
      </c>
      <c r="F331">
        <v>3.9</v>
      </c>
      <c r="G331" t="s">
        <v>49</v>
      </c>
      <c r="H331">
        <f t="shared" si="95"/>
        <v>2</v>
      </c>
      <c r="I331">
        <v>4.5</v>
      </c>
      <c r="J331">
        <v>256</v>
      </c>
      <c r="K331">
        <v>78</v>
      </c>
      <c r="L331">
        <v>0.0308</v>
      </c>
      <c r="M331">
        <v>1</v>
      </c>
      <c r="N331">
        <v>1</v>
      </c>
      <c r="O331">
        <v>1</v>
      </c>
      <c r="P331">
        <v>4.07</v>
      </c>
      <c r="Q331">
        <v>0</v>
      </c>
      <c r="R331">
        <v>23.03</v>
      </c>
      <c r="S331">
        <v>0</v>
      </c>
      <c r="T331" s="1">
        <f t="shared" si="96"/>
        <v>0</v>
      </c>
      <c r="U331" s="1">
        <f t="shared" si="97"/>
        <v>0</v>
      </c>
      <c r="V331" s="1">
        <f t="shared" si="98"/>
        <v>0</v>
      </c>
      <c r="W331" s="1">
        <f t="shared" si="99"/>
        <v>0</v>
      </c>
      <c r="X331" s="1">
        <f t="shared" si="100"/>
        <v>0</v>
      </c>
      <c r="Y331" s="1">
        <f t="shared" si="101"/>
        <v>0</v>
      </c>
      <c r="Z331" s="1">
        <f t="shared" si="102"/>
        <v>0</v>
      </c>
      <c r="AA331" s="1">
        <f t="shared" si="103"/>
        <v>0</v>
      </c>
      <c r="AB331" s="1">
        <f t="shared" si="104"/>
        <v>0</v>
      </c>
      <c r="AC331" s="1">
        <f t="shared" si="105"/>
        <v>0</v>
      </c>
      <c r="AD331" s="1">
        <f t="shared" si="106"/>
        <v>0</v>
      </c>
      <c r="AE331" s="1">
        <f t="shared" si="107"/>
        <v>0</v>
      </c>
      <c r="AF331" s="1">
        <f t="shared" si="108"/>
        <v>0</v>
      </c>
      <c r="AG331" s="1">
        <f t="shared" si="109"/>
        <v>1</v>
      </c>
      <c r="AH331" s="1">
        <f t="shared" si="110"/>
        <v>0</v>
      </c>
      <c r="AI331" s="1">
        <f t="shared" si="111"/>
        <v>0</v>
      </c>
      <c r="AJ331" s="1">
        <f t="shared" si="112"/>
        <v>0</v>
      </c>
      <c r="AK331" s="1">
        <f t="shared" si="113"/>
        <v>0</v>
      </c>
    </row>
    <row r="332" spans="1:37">
      <c r="A332">
        <v>331</v>
      </c>
      <c r="B332">
        <v>2016</v>
      </c>
      <c r="C332">
        <v>2.6</v>
      </c>
      <c r="E332">
        <v>0</v>
      </c>
      <c r="F332">
        <v>4.4</v>
      </c>
      <c r="G332" t="s">
        <v>49</v>
      </c>
      <c r="H332">
        <f t="shared" si="95"/>
        <v>2</v>
      </c>
      <c r="I332">
        <v>1.25</v>
      </c>
      <c r="J332">
        <v>182</v>
      </c>
      <c r="K332">
        <v>58</v>
      </c>
      <c r="L332">
        <v>0.1047</v>
      </c>
      <c r="M332">
        <v>0</v>
      </c>
      <c r="N332">
        <v>1</v>
      </c>
      <c r="O332">
        <v>1</v>
      </c>
      <c r="P332">
        <v>11.79</v>
      </c>
      <c r="Q332">
        <v>0</v>
      </c>
      <c r="R332">
        <v>30.55</v>
      </c>
      <c r="S332">
        <v>1</v>
      </c>
      <c r="T332" s="1">
        <f t="shared" si="96"/>
        <v>0</v>
      </c>
      <c r="U332" s="1">
        <f t="shared" si="97"/>
        <v>0</v>
      </c>
      <c r="V332" s="1">
        <f t="shared" si="98"/>
        <v>0</v>
      </c>
      <c r="W332" s="1">
        <f t="shared" si="99"/>
        <v>0</v>
      </c>
      <c r="X332" s="1">
        <f t="shared" si="100"/>
        <v>0</v>
      </c>
      <c r="Y332" s="1">
        <f t="shared" si="101"/>
        <v>0</v>
      </c>
      <c r="Z332" s="1">
        <f t="shared" si="102"/>
        <v>0</v>
      </c>
      <c r="AA332" s="1">
        <f t="shared" si="103"/>
        <v>0</v>
      </c>
      <c r="AB332" s="1">
        <f t="shared" si="104"/>
        <v>0</v>
      </c>
      <c r="AC332" s="1">
        <f t="shared" si="105"/>
        <v>0</v>
      </c>
      <c r="AD332" s="1">
        <f t="shared" si="106"/>
        <v>0</v>
      </c>
      <c r="AE332" s="1">
        <f t="shared" si="107"/>
        <v>0</v>
      </c>
      <c r="AF332" s="1">
        <f t="shared" si="108"/>
        <v>0</v>
      </c>
      <c r="AG332" s="1">
        <f t="shared" si="109"/>
        <v>1</v>
      </c>
      <c r="AH332" s="1">
        <f t="shared" si="110"/>
        <v>0</v>
      </c>
      <c r="AI332" s="1">
        <f t="shared" si="111"/>
        <v>0</v>
      </c>
      <c r="AJ332" s="1">
        <f t="shared" si="112"/>
        <v>0</v>
      </c>
      <c r="AK332" s="1">
        <f t="shared" si="113"/>
        <v>0</v>
      </c>
    </row>
    <row r="333" spans="1:37">
      <c r="A333">
        <v>332</v>
      </c>
      <c r="B333">
        <v>2014</v>
      </c>
      <c r="C333">
        <v>3.9</v>
      </c>
      <c r="E333">
        <v>1</v>
      </c>
      <c r="F333">
        <v>4.3</v>
      </c>
      <c r="G333" t="s">
        <v>49</v>
      </c>
      <c r="H333">
        <f t="shared" si="95"/>
        <v>2</v>
      </c>
      <c r="I333">
        <v>1.69</v>
      </c>
      <c r="J333">
        <v>142</v>
      </c>
      <c r="K333">
        <v>58</v>
      </c>
      <c r="L333">
        <v>0.1266</v>
      </c>
      <c r="M333">
        <v>0</v>
      </c>
      <c r="N333">
        <v>1</v>
      </c>
      <c r="O333">
        <v>1</v>
      </c>
      <c r="P333">
        <v>5.26</v>
      </c>
      <c r="Q333">
        <v>0</v>
      </c>
      <c r="R333">
        <v>52.37</v>
      </c>
      <c r="S333">
        <v>0</v>
      </c>
      <c r="T333" s="1">
        <f t="shared" si="96"/>
        <v>0</v>
      </c>
      <c r="U333" s="1">
        <f t="shared" si="97"/>
        <v>0</v>
      </c>
      <c r="V333" s="1">
        <f t="shared" si="98"/>
        <v>0</v>
      </c>
      <c r="W333" s="1">
        <f t="shared" si="99"/>
        <v>0</v>
      </c>
      <c r="X333" s="1">
        <f t="shared" si="100"/>
        <v>0</v>
      </c>
      <c r="Y333" s="1">
        <f t="shared" si="101"/>
        <v>0</v>
      </c>
      <c r="Z333" s="1">
        <f t="shared" si="102"/>
        <v>0</v>
      </c>
      <c r="AA333" s="1">
        <f t="shared" si="103"/>
        <v>0</v>
      </c>
      <c r="AB333" s="1">
        <f t="shared" si="104"/>
        <v>0</v>
      </c>
      <c r="AC333" s="1">
        <f t="shared" si="105"/>
        <v>0</v>
      </c>
      <c r="AD333" s="1">
        <f t="shared" si="106"/>
        <v>0</v>
      </c>
      <c r="AE333" s="1">
        <f t="shared" si="107"/>
        <v>0</v>
      </c>
      <c r="AF333" s="1">
        <f t="shared" si="108"/>
        <v>0</v>
      </c>
      <c r="AG333" s="1">
        <f t="shared" si="109"/>
        <v>1</v>
      </c>
      <c r="AH333" s="1">
        <f t="shared" si="110"/>
        <v>0</v>
      </c>
      <c r="AI333" s="1">
        <f t="shared" si="111"/>
        <v>0</v>
      </c>
      <c r="AJ333" s="1">
        <f t="shared" si="112"/>
        <v>0</v>
      </c>
      <c r="AK333" s="1">
        <f t="shared" si="113"/>
        <v>0</v>
      </c>
    </row>
    <row r="334" spans="1:37">
      <c r="A334">
        <v>333</v>
      </c>
      <c r="B334">
        <v>2016</v>
      </c>
      <c r="C334">
        <v>5.9</v>
      </c>
      <c r="E334">
        <v>1</v>
      </c>
      <c r="F334">
        <v>3.2</v>
      </c>
      <c r="G334" t="s">
        <v>49</v>
      </c>
      <c r="H334">
        <f t="shared" si="95"/>
        <v>2</v>
      </c>
      <c r="I334">
        <v>6.55</v>
      </c>
      <c r="J334">
        <v>175</v>
      </c>
      <c r="K334">
        <v>78</v>
      </c>
      <c r="L334">
        <v>0.1976</v>
      </c>
      <c r="M334">
        <v>0</v>
      </c>
      <c r="N334">
        <v>1</v>
      </c>
      <c r="O334">
        <v>1</v>
      </c>
      <c r="P334">
        <v>2.07</v>
      </c>
      <c r="Q334">
        <v>1</v>
      </c>
      <c r="R334">
        <v>27.17</v>
      </c>
      <c r="S334">
        <v>0</v>
      </c>
      <c r="T334" s="1">
        <f t="shared" si="96"/>
        <v>0</v>
      </c>
      <c r="U334" s="1">
        <f t="shared" si="97"/>
        <v>0</v>
      </c>
      <c r="V334" s="1">
        <f t="shared" si="98"/>
        <v>0</v>
      </c>
      <c r="W334" s="1">
        <f t="shared" si="99"/>
        <v>0</v>
      </c>
      <c r="X334" s="1">
        <f t="shared" si="100"/>
        <v>0</v>
      </c>
      <c r="Y334" s="1">
        <f t="shared" si="101"/>
        <v>0</v>
      </c>
      <c r="Z334" s="1">
        <f t="shared" si="102"/>
        <v>0</v>
      </c>
      <c r="AA334" s="1">
        <f t="shared" si="103"/>
        <v>0</v>
      </c>
      <c r="AB334" s="1">
        <f t="shared" si="104"/>
        <v>0</v>
      </c>
      <c r="AC334" s="1">
        <f t="shared" si="105"/>
        <v>0</v>
      </c>
      <c r="AD334" s="1">
        <f t="shared" si="106"/>
        <v>0</v>
      </c>
      <c r="AE334" s="1">
        <f t="shared" si="107"/>
        <v>0</v>
      </c>
      <c r="AF334" s="1">
        <f t="shared" si="108"/>
        <v>0</v>
      </c>
      <c r="AG334" s="1">
        <f t="shared" si="109"/>
        <v>1</v>
      </c>
      <c r="AH334" s="1">
        <f t="shared" si="110"/>
        <v>0</v>
      </c>
      <c r="AI334" s="1">
        <f t="shared" si="111"/>
        <v>0</v>
      </c>
      <c r="AJ334" s="1">
        <f t="shared" si="112"/>
        <v>0</v>
      </c>
      <c r="AK334" s="1">
        <f t="shared" si="113"/>
        <v>0</v>
      </c>
    </row>
    <row r="335" spans="1:37">
      <c r="A335">
        <v>334</v>
      </c>
      <c r="B335">
        <v>2015</v>
      </c>
      <c r="C335">
        <v>3</v>
      </c>
      <c r="E335">
        <v>1</v>
      </c>
      <c r="F335">
        <v>3.9</v>
      </c>
      <c r="G335" t="s">
        <v>49</v>
      </c>
      <c r="H335">
        <f t="shared" si="95"/>
        <v>2</v>
      </c>
      <c r="I335">
        <v>5.73</v>
      </c>
      <c r="J335">
        <v>343</v>
      </c>
      <c r="K335">
        <v>63</v>
      </c>
      <c r="L335">
        <v>0.4303</v>
      </c>
      <c r="M335">
        <v>0</v>
      </c>
      <c r="N335">
        <v>1</v>
      </c>
      <c r="O335">
        <v>1</v>
      </c>
      <c r="P335">
        <v>2.2</v>
      </c>
      <c r="Q335">
        <v>1</v>
      </c>
      <c r="R335">
        <v>3.38</v>
      </c>
      <c r="S335">
        <v>0</v>
      </c>
      <c r="T335" s="1">
        <f t="shared" si="96"/>
        <v>0</v>
      </c>
      <c r="U335" s="1">
        <f t="shared" si="97"/>
        <v>0</v>
      </c>
      <c r="V335" s="1">
        <f t="shared" si="98"/>
        <v>0</v>
      </c>
      <c r="W335" s="1">
        <f t="shared" si="99"/>
        <v>0</v>
      </c>
      <c r="X335" s="1">
        <f t="shared" si="100"/>
        <v>0</v>
      </c>
      <c r="Y335" s="1">
        <f t="shared" si="101"/>
        <v>0</v>
      </c>
      <c r="Z335" s="1">
        <f t="shared" si="102"/>
        <v>0</v>
      </c>
      <c r="AA335" s="1">
        <f t="shared" si="103"/>
        <v>0</v>
      </c>
      <c r="AB335" s="1">
        <f t="shared" si="104"/>
        <v>0</v>
      </c>
      <c r="AC335" s="1">
        <f t="shared" si="105"/>
        <v>0</v>
      </c>
      <c r="AD335" s="1">
        <f t="shared" si="106"/>
        <v>0</v>
      </c>
      <c r="AE335" s="1">
        <f t="shared" si="107"/>
        <v>0</v>
      </c>
      <c r="AF335" s="1">
        <f t="shared" si="108"/>
        <v>0</v>
      </c>
      <c r="AG335" s="1">
        <f t="shared" si="109"/>
        <v>1</v>
      </c>
      <c r="AH335" s="1">
        <f t="shared" si="110"/>
        <v>0</v>
      </c>
      <c r="AI335" s="1">
        <f t="shared" si="111"/>
        <v>0</v>
      </c>
      <c r="AJ335" s="1">
        <f t="shared" si="112"/>
        <v>0</v>
      </c>
      <c r="AK335" s="1">
        <f t="shared" si="113"/>
        <v>0</v>
      </c>
    </row>
    <row r="336" spans="1:37">
      <c r="A336">
        <v>335</v>
      </c>
      <c r="B336">
        <v>2015</v>
      </c>
      <c r="C336">
        <v>3</v>
      </c>
      <c r="E336">
        <v>1</v>
      </c>
      <c r="F336">
        <v>4.4</v>
      </c>
      <c r="G336" t="s">
        <v>49</v>
      </c>
      <c r="H336">
        <f t="shared" si="95"/>
        <v>2</v>
      </c>
      <c r="I336">
        <v>4.33</v>
      </c>
      <c r="J336">
        <v>138</v>
      </c>
      <c r="K336">
        <v>68</v>
      </c>
      <c r="L336">
        <v>0.2753</v>
      </c>
      <c r="M336">
        <v>0</v>
      </c>
      <c r="N336">
        <v>1</v>
      </c>
      <c r="O336">
        <v>0</v>
      </c>
      <c r="P336">
        <v>42.78</v>
      </c>
      <c r="Q336">
        <v>0</v>
      </c>
      <c r="R336">
        <v>42.78</v>
      </c>
      <c r="S336">
        <v>1</v>
      </c>
      <c r="T336" s="1">
        <f t="shared" si="96"/>
        <v>0</v>
      </c>
      <c r="U336" s="1">
        <f t="shared" si="97"/>
        <v>0</v>
      </c>
      <c r="V336" s="1">
        <f t="shared" si="98"/>
        <v>0</v>
      </c>
      <c r="W336" s="1">
        <f t="shared" si="99"/>
        <v>0</v>
      </c>
      <c r="X336" s="1">
        <f t="shared" si="100"/>
        <v>0</v>
      </c>
      <c r="Y336" s="1">
        <f t="shared" si="101"/>
        <v>0</v>
      </c>
      <c r="Z336" s="1">
        <f t="shared" si="102"/>
        <v>0</v>
      </c>
      <c r="AA336" s="1">
        <f t="shared" si="103"/>
        <v>0</v>
      </c>
      <c r="AB336" s="1">
        <f t="shared" si="104"/>
        <v>0</v>
      </c>
      <c r="AC336" s="1">
        <f t="shared" si="105"/>
        <v>0</v>
      </c>
      <c r="AD336" s="1">
        <f t="shared" si="106"/>
        <v>0</v>
      </c>
      <c r="AE336" s="1">
        <f t="shared" si="107"/>
        <v>0</v>
      </c>
      <c r="AF336" s="1">
        <f t="shared" si="108"/>
        <v>0</v>
      </c>
      <c r="AG336" s="1">
        <f t="shared" si="109"/>
        <v>1</v>
      </c>
      <c r="AH336" s="1">
        <f t="shared" si="110"/>
        <v>0</v>
      </c>
      <c r="AI336" s="1">
        <f t="shared" si="111"/>
        <v>0</v>
      </c>
      <c r="AJ336" s="1">
        <f t="shared" si="112"/>
        <v>0</v>
      </c>
      <c r="AK336" s="1">
        <f t="shared" si="113"/>
        <v>0</v>
      </c>
    </row>
    <row r="337" spans="1:37">
      <c r="A337">
        <v>336</v>
      </c>
      <c r="B337">
        <v>2017</v>
      </c>
      <c r="C337">
        <v>4.9</v>
      </c>
      <c r="E337">
        <v>1</v>
      </c>
      <c r="F337">
        <v>3.5</v>
      </c>
      <c r="G337" t="s">
        <v>49</v>
      </c>
      <c r="H337">
        <f t="shared" si="95"/>
        <v>2</v>
      </c>
      <c r="I337">
        <v>2.27</v>
      </c>
      <c r="J337">
        <v>170</v>
      </c>
      <c r="K337">
        <v>83</v>
      </c>
      <c r="L337">
        <v>0.0348</v>
      </c>
      <c r="M337">
        <v>0</v>
      </c>
      <c r="N337">
        <v>1</v>
      </c>
      <c r="O337">
        <v>1</v>
      </c>
      <c r="P337">
        <v>3.15</v>
      </c>
      <c r="Q337">
        <v>1</v>
      </c>
      <c r="R337">
        <v>3.15</v>
      </c>
      <c r="S337">
        <v>0</v>
      </c>
      <c r="T337" s="1">
        <f t="shared" si="96"/>
        <v>0</v>
      </c>
      <c r="U337" s="1">
        <f t="shared" si="97"/>
        <v>0</v>
      </c>
      <c r="V337" s="1">
        <f t="shared" si="98"/>
        <v>0</v>
      </c>
      <c r="W337" s="1">
        <f t="shared" si="99"/>
        <v>0</v>
      </c>
      <c r="X337" s="1">
        <f t="shared" si="100"/>
        <v>0</v>
      </c>
      <c r="Y337" s="1">
        <f t="shared" si="101"/>
        <v>0</v>
      </c>
      <c r="Z337" s="1">
        <f t="shared" si="102"/>
        <v>0</v>
      </c>
      <c r="AA337" s="1">
        <f t="shared" si="103"/>
        <v>0</v>
      </c>
      <c r="AB337" s="1">
        <f t="shared" si="104"/>
        <v>0</v>
      </c>
      <c r="AC337" s="1">
        <f t="shared" si="105"/>
        <v>0</v>
      </c>
      <c r="AD337" s="1">
        <f t="shared" si="106"/>
        <v>0</v>
      </c>
      <c r="AE337" s="1">
        <f t="shared" si="107"/>
        <v>0</v>
      </c>
      <c r="AF337" s="1">
        <f t="shared" si="108"/>
        <v>0</v>
      </c>
      <c r="AG337" s="1">
        <f t="shared" si="109"/>
        <v>1</v>
      </c>
      <c r="AH337" s="1">
        <f t="shared" si="110"/>
        <v>0</v>
      </c>
      <c r="AI337" s="1">
        <f t="shared" si="111"/>
        <v>0</v>
      </c>
      <c r="AJ337" s="1">
        <f t="shared" si="112"/>
        <v>0</v>
      </c>
      <c r="AK337" s="1">
        <f t="shared" si="113"/>
        <v>0</v>
      </c>
    </row>
    <row r="338" spans="1:37">
      <c r="A338">
        <v>337</v>
      </c>
      <c r="B338">
        <v>2015</v>
      </c>
      <c r="C338">
        <v>0</v>
      </c>
      <c r="E338">
        <v>1</v>
      </c>
      <c r="F338">
        <v>4.3</v>
      </c>
      <c r="G338" t="s">
        <v>49</v>
      </c>
      <c r="H338">
        <f t="shared" si="95"/>
        <v>2</v>
      </c>
      <c r="I338">
        <v>3.73</v>
      </c>
      <c r="J338">
        <v>260</v>
      </c>
      <c r="K338">
        <v>73</v>
      </c>
      <c r="L338">
        <v>0.024</v>
      </c>
      <c r="M338">
        <v>1</v>
      </c>
      <c r="N338">
        <v>1</v>
      </c>
      <c r="O338">
        <v>0</v>
      </c>
      <c r="P338">
        <v>54.44</v>
      </c>
      <c r="Q338">
        <v>0</v>
      </c>
      <c r="R338">
        <v>54.44</v>
      </c>
      <c r="S338">
        <v>0</v>
      </c>
      <c r="T338" s="1">
        <f t="shared" si="96"/>
        <v>0</v>
      </c>
      <c r="U338" s="1">
        <f t="shared" si="97"/>
        <v>0</v>
      </c>
      <c r="V338" s="1">
        <f t="shared" si="98"/>
        <v>0</v>
      </c>
      <c r="W338" s="1">
        <f t="shared" si="99"/>
        <v>0</v>
      </c>
      <c r="X338" s="1">
        <f t="shared" si="100"/>
        <v>0</v>
      </c>
      <c r="Y338" s="1">
        <f t="shared" si="101"/>
        <v>0</v>
      </c>
      <c r="Z338" s="1">
        <f t="shared" si="102"/>
        <v>0</v>
      </c>
      <c r="AA338" s="1">
        <f t="shared" si="103"/>
        <v>0</v>
      </c>
      <c r="AB338" s="1">
        <f t="shared" si="104"/>
        <v>0</v>
      </c>
      <c r="AC338" s="1">
        <f t="shared" si="105"/>
        <v>0</v>
      </c>
      <c r="AD338" s="1">
        <f t="shared" si="106"/>
        <v>0</v>
      </c>
      <c r="AE338" s="1">
        <f t="shared" si="107"/>
        <v>0</v>
      </c>
      <c r="AF338" s="1">
        <f t="shared" si="108"/>
        <v>0</v>
      </c>
      <c r="AG338" s="1">
        <f t="shared" si="109"/>
        <v>1</v>
      </c>
      <c r="AH338" s="1">
        <f t="shared" si="110"/>
        <v>0</v>
      </c>
      <c r="AI338" s="1">
        <f t="shared" si="111"/>
        <v>0</v>
      </c>
      <c r="AJ338" s="1">
        <f t="shared" si="112"/>
        <v>0</v>
      </c>
      <c r="AK338" s="1">
        <f t="shared" si="113"/>
        <v>0</v>
      </c>
    </row>
    <row r="339" spans="1:37">
      <c r="A339">
        <v>338</v>
      </c>
      <c r="B339">
        <v>2017</v>
      </c>
      <c r="C339">
        <v>7.9</v>
      </c>
      <c r="E339">
        <v>1</v>
      </c>
      <c r="F339">
        <v>4</v>
      </c>
      <c r="G339" t="s">
        <v>49</v>
      </c>
      <c r="H339">
        <f t="shared" si="95"/>
        <v>2</v>
      </c>
      <c r="I339">
        <v>3.81</v>
      </c>
      <c r="J339">
        <v>404</v>
      </c>
      <c r="K339">
        <v>58</v>
      </c>
      <c r="L339">
        <v>0.1506</v>
      </c>
      <c r="M339">
        <v>0</v>
      </c>
      <c r="N339">
        <v>1</v>
      </c>
      <c r="O339">
        <v>1</v>
      </c>
      <c r="P339">
        <v>1.81</v>
      </c>
      <c r="Q339">
        <v>1</v>
      </c>
      <c r="R339">
        <v>13.4</v>
      </c>
      <c r="S339">
        <v>0</v>
      </c>
      <c r="T339" s="1">
        <f t="shared" si="96"/>
        <v>0</v>
      </c>
      <c r="U339" s="1">
        <f t="shared" si="97"/>
        <v>0</v>
      </c>
      <c r="V339" s="1">
        <f t="shared" si="98"/>
        <v>0</v>
      </c>
      <c r="W339" s="1">
        <f t="shared" si="99"/>
        <v>0</v>
      </c>
      <c r="X339" s="1">
        <f t="shared" si="100"/>
        <v>0</v>
      </c>
      <c r="Y339" s="1">
        <f t="shared" si="101"/>
        <v>0</v>
      </c>
      <c r="Z339" s="1">
        <f t="shared" si="102"/>
        <v>0</v>
      </c>
      <c r="AA339" s="1">
        <f t="shared" si="103"/>
        <v>0</v>
      </c>
      <c r="AB339" s="1">
        <f t="shared" si="104"/>
        <v>0</v>
      </c>
      <c r="AC339" s="1">
        <f t="shared" si="105"/>
        <v>0</v>
      </c>
      <c r="AD339" s="1">
        <f t="shared" si="106"/>
        <v>0</v>
      </c>
      <c r="AE339" s="1">
        <f t="shared" si="107"/>
        <v>0</v>
      </c>
      <c r="AF339" s="1">
        <f t="shared" si="108"/>
        <v>0</v>
      </c>
      <c r="AG339" s="1">
        <f t="shared" si="109"/>
        <v>1</v>
      </c>
      <c r="AH339" s="1">
        <f t="shared" si="110"/>
        <v>0</v>
      </c>
      <c r="AI339" s="1">
        <f t="shared" si="111"/>
        <v>0</v>
      </c>
      <c r="AJ339" s="1">
        <f t="shared" si="112"/>
        <v>0</v>
      </c>
      <c r="AK339" s="1">
        <f t="shared" si="113"/>
        <v>0</v>
      </c>
    </row>
    <row r="340" spans="1:37">
      <c r="A340">
        <v>339</v>
      </c>
      <c r="B340">
        <v>2016</v>
      </c>
      <c r="C340">
        <v>2</v>
      </c>
      <c r="E340">
        <v>0</v>
      </c>
      <c r="F340">
        <v>4.2</v>
      </c>
      <c r="G340" t="s">
        <v>49</v>
      </c>
      <c r="H340">
        <f t="shared" si="95"/>
        <v>2</v>
      </c>
      <c r="I340">
        <v>1.89</v>
      </c>
      <c r="J340">
        <v>193</v>
      </c>
      <c r="K340">
        <v>58</v>
      </c>
      <c r="L340">
        <v>0.0001</v>
      </c>
      <c r="M340">
        <v>0</v>
      </c>
      <c r="N340">
        <v>1</v>
      </c>
      <c r="O340">
        <v>0</v>
      </c>
      <c r="P340">
        <v>39.66</v>
      </c>
      <c r="Q340">
        <v>0</v>
      </c>
      <c r="R340">
        <v>39.66</v>
      </c>
      <c r="S340">
        <v>1</v>
      </c>
      <c r="T340" s="1">
        <f t="shared" si="96"/>
        <v>0</v>
      </c>
      <c r="U340" s="1">
        <f t="shared" si="97"/>
        <v>0</v>
      </c>
      <c r="V340" s="1">
        <f t="shared" si="98"/>
        <v>0</v>
      </c>
      <c r="W340" s="1">
        <f t="shared" si="99"/>
        <v>0</v>
      </c>
      <c r="X340" s="1">
        <f t="shared" si="100"/>
        <v>0</v>
      </c>
      <c r="Y340" s="1">
        <f t="shared" si="101"/>
        <v>0</v>
      </c>
      <c r="Z340" s="1">
        <f t="shared" si="102"/>
        <v>0</v>
      </c>
      <c r="AA340" s="1">
        <f t="shared" si="103"/>
        <v>0</v>
      </c>
      <c r="AB340" s="1">
        <f t="shared" si="104"/>
        <v>0</v>
      </c>
      <c r="AC340" s="1">
        <f t="shared" si="105"/>
        <v>0</v>
      </c>
      <c r="AD340" s="1">
        <f t="shared" si="106"/>
        <v>0</v>
      </c>
      <c r="AE340" s="1">
        <f t="shared" si="107"/>
        <v>0</v>
      </c>
      <c r="AF340" s="1">
        <f t="shared" si="108"/>
        <v>0</v>
      </c>
      <c r="AG340" s="1">
        <f t="shared" si="109"/>
        <v>1</v>
      </c>
      <c r="AH340" s="1">
        <f t="shared" si="110"/>
        <v>0</v>
      </c>
      <c r="AI340" s="1">
        <f t="shared" si="111"/>
        <v>0</v>
      </c>
      <c r="AJ340" s="1">
        <f t="shared" si="112"/>
        <v>0</v>
      </c>
      <c r="AK340" s="1">
        <f t="shared" si="113"/>
        <v>0</v>
      </c>
    </row>
    <row r="341" spans="1:37">
      <c r="A341">
        <v>340</v>
      </c>
      <c r="B341">
        <v>2016</v>
      </c>
      <c r="C341">
        <v>6.9</v>
      </c>
      <c r="E341">
        <v>1</v>
      </c>
      <c r="F341">
        <v>3.6</v>
      </c>
      <c r="G341" t="s">
        <v>49</v>
      </c>
      <c r="H341">
        <f t="shared" si="95"/>
        <v>2</v>
      </c>
      <c r="I341">
        <v>3.5</v>
      </c>
      <c r="J341">
        <v>195</v>
      </c>
      <c r="K341">
        <v>58</v>
      </c>
      <c r="L341">
        <v>0.0322</v>
      </c>
      <c r="M341">
        <v>0</v>
      </c>
      <c r="N341">
        <v>1</v>
      </c>
      <c r="O341">
        <v>1</v>
      </c>
      <c r="P341">
        <v>6.57</v>
      </c>
      <c r="Q341">
        <v>1</v>
      </c>
      <c r="R341">
        <v>10.32</v>
      </c>
      <c r="S341">
        <v>0</v>
      </c>
      <c r="T341" s="1">
        <f t="shared" si="96"/>
        <v>0</v>
      </c>
      <c r="U341" s="1">
        <f t="shared" si="97"/>
        <v>0</v>
      </c>
      <c r="V341" s="1">
        <f t="shared" si="98"/>
        <v>0</v>
      </c>
      <c r="W341" s="1">
        <f t="shared" si="99"/>
        <v>0</v>
      </c>
      <c r="X341" s="1">
        <f t="shared" si="100"/>
        <v>0</v>
      </c>
      <c r="Y341" s="1">
        <f t="shared" si="101"/>
        <v>0</v>
      </c>
      <c r="Z341" s="1">
        <f t="shared" si="102"/>
        <v>0</v>
      </c>
      <c r="AA341" s="1">
        <f t="shared" si="103"/>
        <v>0</v>
      </c>
      <c r="AB341" s="1">
        <f t="shared" si="104"/>
        <v>0</v>
      </c>
      <c r="AC341" s="1">
        <f t="shared" si="105"/>
        <v>0</v>
      </c>
      <c r="AD341" s="1">
        <f t="shared" si="106"/>
        <v>0</v>
      </c>
      <c r="AE341" s="1">
        <f t="shared" si="107"/>
        <v>0</v>
      </c>
      <c r="AF341" s="1">
        <f t="shared" si="108"/>
        <v>0</v>
      </c>
      <c r="AG341" s="1">
        <f t="shared" si="109"/>
        <v>1</v>
      </c>
      <c r="AH341" s="1">
        <f t="shared" si="110"/>
        <v>0</v>
      </c>
      <c r="AI341" s="1">
        <f t="shared" si="111"/>
        <v>0</v>
      </c>
      <c r="AJ341" s="1">
        <f t="shared" si="112"/>
        <v>0</v>
      </c>
      <c r="AK341" s="1">
        <f t="shared" si="113"/>
        <v>0</v>
      </c>
    </row>
    <row r="342" spans="1:37">
      <c r="A342">
        <v>341</v>
      </c>
      <c r="B342">
        <v>2016</v>
      </c>
      <c r="C342">
        <v>3.9</v>
      </c>
      <c r="E342">
        <v>1</v>
      </c>
      <c r="F342">
        <v>4.6</v>
      </c>
      <c r="G342" t="s">
        <v>49</v>
      </c>
      <c r="H342">
        <f t="shared" si="95"/>
        <v>2</v>
      </c>
      <c r="I342">
        <v>5.33</v>
      </c>
      <c r="J342">
        <v>184</v>
      </c>
      <c r="K342">
        <v>68</v>
      </c>
      <c r="L342">
        <v>0.0726</v>
      </c>
      <c r="M342">
        <v>0</v>
      </c>
      <c r="N342">
        <v>1</v>
      </c>
      <c r="O342">
        <v>1</v>
      </c>
      <c r="P342">
        <v>25.07</v>
      </c>
      <c r="Q342">
        <v>0</v>
      </c>
      <c r="R342">
        <v>40.94</v>
      </c>
      <c r="S342">
        <v>1</v>
      </c>
      <c r="T342" s="1">
        <f t="shared" si="96"/>
        <v>0</v>
      </c>
      <c r="U342" s="1">
        <f t="shared" si="97"/>
        <v>0</v>
      </c>
      <c r="V342" s="1">
        <f t="shared" si="98"/>
        <v>0</v>
      </c>
      <c r="W342" s="1">
        <f t="shared" si="99"/>
        <v>0</v>
      </c>
      <c r="X342" s="1">
        <f t="shared" si="100"/>
        <v>0</v>
      </c>
      <c r="Y342" s="1">
        <f t="shared" si="101"/>
        <v>0</v>
      </c>
      <c r="Z342" s="1">
        <f t="shared" si="102"/>
        <v>0</v>
      </c>
      <c r="AA342" s="1">
        <f t="shared" si="103"/>
        <v>0</v>
      </c>
      <c r="AB342" s="1">
        <f t="shared" si="104"/>
        <v>0</v>
      </c>
      <c r="AC342" s="1">
        <f t="shared" si="105"/>
        <v>0</v>
      </c>
      <c r="AD342" s="1">
        <f t="shared" si="106"/>
        <v>0</v>
      </c>
      <c r="AE342" s="1">
        <f t="shared" si="107"/>
        <v>0</v>
      </c>
      <c r="AF342" s="1">
        <f t="shared" si="108"/>
        <v>0</v>
      </c>
      <c r="AG342" s="1">
        <f t="shared" si="109"/>
        <v>1</v>
      </c>
      <c r="AH342" s="1">
        <f t="shared" si="110"/>
        <v>0</v>
      </c>
      <c r="AI342" s="1">
        <f t="shared" si="111"/>
        <v>0</v>
      </c>
      <c r="AJ342" s="1">
        <f t="shared" si="112"/>
        <v>0</v>
      </c>
      <c r="AK342" s="1">
        <f t="shared" si="113"/>
        <v>0</v>
      </c>
    </row>
    <row r="343" spans="1:37">
      <c r="A343">
        <v>342</v>
      </c>
      <c r="B343">
        <v>2017</v>
      </c>
      <c r="C343">
        <v>3.9</v>
      </c>
      <c r="E343">
        <v>1</v>
      </c>
      <c r="F343">
        <v>4.1</v>
      </c>
      <c r="G343" t="s">
        <v>49</v>
      </c>
      <c r="H343">
        <f t="shared" si="95"/>
        <v>2</v>
      </c>
      <c r="I343">
        <v>5.85</v>
      </c>
      <c r="J343">
        <v>372</v>
      </c>
      <c r="K343">
        <v>63</v>
      </c>
      <c r="L343">
        <v>0.126</v>
      </c>
      <c r="M343">
        <v>0</v>
      </c>
      <c r="N343">
        <v>1</v>
      </c>
      <c r="O343">
        <v>1</v>
      </c>
      <c r="P343">
        <v>12.81</v>
      </c>
      <c r="Q343">
        <v>0</v>
      </c>
      <c r="R343">
        <v>23.23</v>
      </c>
      <c r="S343">
        <v>1</v>
      </c>
      <c r="T343" s="1">
        <f t="shared" si="96"/>
        <v>0</v>
      </c>
      <c r="U343" s="1">
        <f t="shared" si="97"/>
        <v>0</v>
      </c>
      <c r="V343" s="1">
        <f t="shared" si="98"/>
        <v>0</v>
      </c>
      <c r="W343" s="1">
        <f t="shared" si="99"/>
        <v>0</v>
      </c>
      <c r="X343" s="1">
        <f t="shared" si="100"/>
        <v>0</v>
      </c>
      <c r="Y343" s="1">
        <f t="shared" si="101"/>
        <v>0</v>
      </c>
      <c r="Z343" s="1">
        <f t="shared" si="102"/>
        <v>0</v>
      </c>
      <c r="AA343" s="1">
        <f t="shared" si="103"/>
        <v>0</v>
      </c>
      <c r="AB343" s="1">
        <f t="shared" si="104"/>
        <v>0</v>
      </c>
      <c r="AC343" s="1">
        <f t="shared" si="105"/>
        <v>0</v>
      </c>
      <c r="AD343" s="1">
        <f t="shared" si="106"/>
        <v>0</v>
      </c>
      <c r="AE343" s="1">
        <f t="shared" si="107"/>
        <v>0</v>
      </c>
      <c r="AF343" s="1">
        <f t="shared" si="108"/>
        <v>0</v>
      </c>
      <c r="AG343" s="1">
        <f t="shared" si="109"/>
        <v>1</v>
      </c>
      <c r="AH343" s="1">
        <f t="shared" si="110"/>
        <v>0</v>
      </c>
      <c r="AI343" s="1">
        <f t="shared" si="111"/>
        <v>0</v>
      </c>
      <c r="AJ343" s="1">
        <f t="shared" si="112"/>
        <v>0</v>
      </c>
      <c r="AK343" s="1">
        <f t="shared" si="113"/>
        <v>0</v>
      </c>
    </row>
    <row r="344" spans="1:37">
      <c r="A344">
        <v>343</v>
      </c>
      <c r="B344">
        <v>2015</v>
      </c>
      <c r="C344">
        <v>8.9</v>
      </c>
      <c r="E344">
        <v>1</v>
      </c>
      <c r="F344">
        <v>4.6</v>
      </c>
      <c r="G344" t="s">
        <v>49</v>
      </c>
      <c r="H344">
        <f t="shared" si="95"/>
        <v>2</v>
      </c>
      <c r="I344">
        <v>3.07</v>
      </c>
      <c r="J344">
        <v>197</v>
      </c>
      <c r="K344">
        <v>68</v>
      </c>
      <c r="L344">
        <v>0.1752</v>
      </c>
      <c r="M344">
        <v>0</v>
      </c>
      <c r="N344">
        <v>1</v>
      </c>
      <c r="O344">
        <v>1</v>
      </c>
      <c r="P344">
        <v>20.57</v>
      </c>
      <c r="Q344">
        <v>0</v>
      </c>
      <c r="R344">
        <v>43.07</v>
      </c>
      <c r="S344">
        <v>1</v>
      </c>
      <c r="T344" s="1">
        <f t="shared" si="96"/>
        <v>0</v>
      </c>
      <c r="U344" s="1">
        <f t="shared" si="97"/>
        <v>0</v>
      </c>
      <c r="V344" s="1">
        <f t="shared" si="98"/>
        <v>0</v>
      </c>
      <c r="W344" s="1">
        <f t="shared" si="99"/>
        <v>0</v>
      </c>
      <c r="X344" s="1">
        <f t="shared" si="100"/>
        <v>0</v>
      </c>
      <c r="Y344" s="1">
        <f t="shared" si="101"/>
        <v>0</v>
      </c>
      <c r="Z344" s="1">
        <f t="shared" si="102"/>
        <v>0</v>
      </c>
      <c r="AA344" s="1">
        <f t="shared" si="103"/>
        <v>0</v>
      </c>
      <c r="AB344" s="1">
        <f t="shared" si="104"/>
        <v>0</v>
      </c>
      <c r="AC344" s="1">
        <f t="shared" si="105"/>
        <v>0</v>
      </c>
      <c r="AD344" s="1">
        <f t="shared" si="106"/>
        <v>0</v>
      </c>
      <c r="AE344" s="1">
        <f t="shared" si="107"/>
        <v>0</v>
      </c>
      <c r="AF344" s="1">
        <f t="shared" si="108"/>
        <v>0</v>
      </c>
      <c r="AG344" s="1">
        <f t="shared" si="109"/>
        <v>1</v>
      </c>
      <c r="AH344" s="1">
        <f t="shared" si="110"/>
        <v>0</v>
      </c>
      <c r="AI344" s="1">
        <f t="shared" si="111"/>
        <v>0</v>
      </c>
      <c r="AJ344" s="1">
        <f t="shared" si="112"/>
        <v>0</v>
      </c>
      <c r="AK344" s="1">
        <f t="shared" si="113"/>
        <v>0</v>
      </c>
    </row>
    <row r="345" spans="1:37">
      <c r="A345">
        <v>344</v>
      </c>
      <c r="B345">
        <v>2014</v>
      </c>
      <c r="C345">
        <v>6.9</v>
      </c>
      <c r="E345">
        <v>1</v>
      </c>
      <c r="F345">
        <v>3.9</v>
      </c>
      <c r="G345" t="s">
        <v>49</v>
      </c>
      <c r="H345">
        <f t="shared" si="95"/>
        <v>2</v>
      </c>
      <c r="I345">
        <v>6.7</v>
      </c>
      <c r="J345">
        <v>463</v>
      </c>
      <c r="K345">
        <v>78</v>
      </c>
      <c r="L345">
        <v>0.0695</v>
      </c>
      <c r="M345">
        <v>0</v>
      </c>
      <c r="N345">
        <v>1</v>
      </c>
      <c r="O345">
        <v>0</v>
      </c>
      <c r="P345">
        <v>62.09</v>
      </c>
      <c r="Q345">
        <v>0</v>
      </c>
      <c r="R345">
        <v>62.09</v>
      </c>
      <c r="S345">
        <v>1</v>
      </c>
      <c r="T345" s="1">
        <f t="shared" si="96"/>
        <v>0</v>
      </c>
      <c r="U345" s="1">
        <f t="shared" si="97"/>
        <v>0</v>
      </c>
      <c r="V345" s="1">
        <f t="shared" si="98"/>
        <v>0</v>
      </c>
      <c r="W345" s="1">
        <f t="shared" si="99"/>
        <v>0</v>
      </c>
      <c r="X345" s="1">
        <f t="shared" si="100"/>
        <v>0</v>
      </c>
      <c r="Y345" s="1">
        <f t="shared" si="101"/>
        <v>0</v>
      </c>
      <c r="Z345" s="1">
        <f t="shared" si="102"/>
        <v>0</v>
      </c>
      <c r="AA345" s="1">
        <f t="shared" si="103"/>
        <v>0</v>
      </c>
      <c r="AB345" s="1">
        <f t="shared" si="104"/>
        <v>0</v>
      </c>
      <c r="AC345" s="1">
        <f t="shared" si="105"/>
        <v>0</v>
      </c>
      <c r="AD345" s="1">
        <f t="shared" si="106"/>
        <v>0</v>
      </c>
      <c r="AE345" s="1">
        <f t="shared" si="107"/>
        <v>0</v>
      </c>
      <c r="AF345" s="1">
        <f t="shared" si="108"/>
        <v>0</v>
      </c>
      <c r="AG345" s="1">
        <f t="shared" si="109"/>
        <v>1</v>
      </c>
      <c r="AH345" s="1">
        <f t="shared" si="110"/>
        <v>0</v>
      </c>
      <c r="AI345" s="1">
        <f t="shared" si="111"/>
        <v>0</v>
      </c>
      <c r="AJ345" s="1">
        <f t="shared" si="112"/>
        <v>0</v>
      </c>
      <c r="AK345" s="1">
        <f t="shared" si="113"/>
        <v>0</v>
      </c>
    </row>
    <row r="346" spans="1:37">
      <c r="A346">
        <v>345</v>
      </c>
      <c r="B346">
        <v>2015</v>
      </c>
      <c r="C346">
        <v>5.9</v>
      </c>
      <c r="E346">
        <v>1</v>
      </c>
      <c r="F346">
        <v>3.9</v>
      </c>
      <c r="G346" t="s">
        <v>49</v>
      </c>
      <c r="H346">
        <f t="shared" si="95"/>
        <v>2</v>
      </c>
      <c r="I346">
        <v>5.64</v>
      </c>
      <c r="J346">
        <v>537</v>
      </c>
      <c r="K346">
        <v>73</v>
      </c>
      <c r="L346">
        <v>0.1067</v>
      </c>
      <c r="M346">
        <v>0</v>
      </c>
      <c r="N346">
        <v>1</v>
      </c>
      <c r="O346">
        <v>0</v>
      </c>
      <c r="P346">
        <v>37.49</v>
      </c>
      <c r="Q346">
        <v>0</v>
      </c>
      <c r="R346">
        <v>37.49</v>
      </c>
      <c r="S346">
        <v>1</v>
      </c>
      <c r="T346" s="1">
        <f t="shared" si="96"/>
        <v>0</v>
      </c>
      <c r="U346" s="1">
        <f t="shared" si="97"/>
        <v>0</v>
      </c>
      <c r="V346" s="1">
        <f t="shared" si="98"/>
        <v>0</v>
      </c>
      <c r="W346" s="1">
        <f t="shared" si="99"/>
        <v>0</v>
      </c>
      <c r="X346" s="1">
        <f t="shared" si="100"/>
        <v>0</v>
      </c>
      <c r="Y346" s="1">
        <f t="shared" si="101"/>
        <v>0</v>
      </c>
      <c r="Z346" s="1">
        <f t="shared" si="102"/>
        <v>0</v>
      </c>
      <c r="AA346" s="1">
        <f t="shared" si="103"/>
        <v>0</v>
      </c>
      <c r="AB346" s="1">
        <f t="shared" si="104"/>
        <v>0</v>
      </c>
      <c r="AC346" s="1">
        <f t="shared" si="105"/>
        <v>0</v>
      </c>
      <c r="AD346" s="1">
        <f t="shared" si="106"/>
        <v>0</v>
      </c>
      <c r="AE346" s="1">
        <f t="shared" si="107"/>
        <v>0</v>
      </c>
      <c r="AF346" s="1">
        <f t="shared" si="108"/>
        <v>0</v>
      </c>
      <c r="AG346" s="1">
        <f t="shared" si="109"/>
        <v>1</v>
      </c>
      <c r="AH346" s="1">
        <f t="shared" si="110"/>
        <v>0</v>
      </c>
      <c r="AI346" s="1">
        <f t="shared" si="111"/>
        <v>0</v>
      </c>
      <c r="AJ346" s="1">
        <f t="shared" si="112"/>
        <v>0</v>
      </c>
      <c r="AK346" s="1">
        <f t="shared" si="113"/>
        <v>0</v>
      </c>
    </row>
    <row r="347" spans="1:37">
      <c r="A347">
        <v>346</v>
      </c>
      <c r="B347">
        <v>2017</v>
      </c>
      <c r="C347">
        <v>3.5</v>
      </c>
      <c r="E347">
        <v>0</v>
      </c>
      <c r="F347">
        <v>4.4</v>
      </c>
      <c r="G347" t="s">
        <v>49</v>
      </c>
      <c r="H347">
        <f t="shared" si="95"/>
        <v>2</v>
      </c>
      <c r="I347">
        <v>3.36</v>
      </c>
      <c r="J347">
        <v>196</v>
      </c>
      <c r="K347">
        <v>63</v>
      </c>
      <c r="L347">
        <v>0.1029</v>
      </c>
      <c r="M347">
        <v>0</v>
      </c>
      <c r="N347">
        <v>1</v>
      </c>
      <c r="O347">
        <v>1</v>
      </c>
      <c r="P347">
        <v>16.56</v>
      </c>
      <c r="Q347">
        <v>0</v>
      </c>
      <c r="R347">
        <v>24.61</v>
      </c>
      <c r="S347">
        <v>1</v>
      </c>
      <c r="T347" s="1">
        <f t="shared" si="96"/>
        <v>0</v>
      </c>
      <c r="U347" s="1">
        <f t="shared" si="97"/>
        <v>0</v>
      </c>
      <c r="V347" s="1">
        <f t="shared" si="98"/>
        <v>0</v>
      </c>
      <c r="W347" s="1">
        <f t="shared" si="99"/>
        <v>0</v>
      </c>
      <c r="X347" s="1">
        <f t="shared" si="100"/>
        <v>0</v>
      </c>
      <c r="Y347" s="1">
        <f t="shared" si="101"/>
        <v>0</v>
      </c>
      <c r="Z347" s="1">
        <f t="shared" si="102"/>
        <v>0</v>
      </c>
      <c r="AA347" s="1">
        <f t="shared" si="103"/>
        <v>0</v>
      </c>
      <c r="AB347" s="1">
        <f t="shared" si="104"/>
        <v>0</v>
      </c>
      <c r="AC347" s="1">
        <f t="shared" si="105"/>
        <v>0</v>
      </c>
      <c r="AD347" s="1">
        <f t="shared" si="106"/>
        <v>0</v>
      </c>
      <c r="AE347" s="1">
        <f t="shared" si="107"/>
        <v>0</v>
      </c>
      <c r="AF347" s="1">
        <f t="shared" si="108"/>
        <v>0</v>
      </c>
      <c r="AG347" s="1">
        <f t="shared" si="109"/>
        <v>1</v>
      </c>
      <c r="AH347" s="1">
        <f t="shared" si="110"/>
        <v>0</v>
      </c>
      <c r="AI347" s="1">
        <f t="shared" si="111"/>
        <v>0</v>
      </c>
      <c r="AJ347" s="1">
        <f t="shared" si="112"/>
        <v>0</v>
      </c>
      <c r="AK347" s="1">
        <f t="shared" si="113"/>
        <v>0</v>
      </c>
    </row>
    <row r="348" spans="1:37">
      <c r="A348">
        <v>347</v>
      </c>
      <c r="B348">
        <v>2014</v>
      </c>
      <c r="C348">
        <v>1.1</v>
      </c>
      <c r="E348">
        <v>1</v>
      </c>
      <c r="F348">
        <v>3.3</v>
      </c>
      <c r="G348" t="s">
        <v>49</v>
      </c>
      <c r="H348">
        <f t="shared" si="95"/>
        <v>2</v>
      </c>
      <c r="I348">
        <v>22.56</v>
      </c>
      <c r="J348">
        <v>227</v>
      </c>
      <c r="K348">
        <v>23</v>
      </c>
      <c r="L348">
        <v>0.1177</v>
      </c>
      <c r="M348">
        <v>0</v>
      </c>
      <c r="N348">
        <v>1</v>
      </c>
      <c r="O348">
        <v>1</v>
      </c>
      <c r="P348">
        <v>0.16</v>
      </c>
      <c r="Q348">
        <v>1</v>
      </c>
      <c r="R348">
        <v>0.16</v>
      </c>
      <c r="S348">
        <v>0</v>
      </c>
      <c r="T348" s="1">
        <f t="shared" si="96"/>
        <v>0</v>
      </c>
      <c r="U348" s="1">
        <f t="shared" si="97"/>
        <v>0</v>
      </c>
      <c r="V348" s="1">
        <f t="shared" si="98"/>
        <v>0</v>
      </c>
      <c r="W348" s="1">
        <f t="shared" si="99"/>
        <v>0</v>
      </c>
      <c r="X348" s="1">
        <f t="shared" si="100"/>
        <v>0</v>
      </c>
      <c r="Y348" s="1">
        <f t="shared" si="101"/>
        <v>0</v>
      </c>
      <c r="Z348" s="1">
        <f t="shared" si="102"/>
        <v>0</v>
      </c>
      <c r="AA348" s="1">
        <f t="shared" si="103"/>
        <v>0</v>
      </c>
      <c r="AB348" s="1">
        <f t="shared" si="104"/>
        <v>0</v>
      </c>
      <c r="AC348" s="1">
        <f t="shared" si="105"/>
        <v>0</v>
      </c>
      <c r="AD348" s="1">
        <f t="shared" si="106"/>
        <v>0</v>
      </c>
      <c r="AE348" s="1">
        <f t="shared" si="107"/>
        <v>0</v>
      </c>
      <c r="AF348" s="1">
        <f t="shared" si="108"/>
        <v>0</v>
      </c>
      <c r="AG348" s="1">
        <f t="shared" si="109"/>
        <v>1</v>
      </c>
      <c r="AH348" s="1">
        <f t="shared" si="110"/>
        <v>0</v>
      </c>
      <c r="AI348" s="1">
        <f t="shared" si="111"/>
        <v>0</v>
      </c>
      <c r="AJ348" s="1">
        <f t="shared" si="112"/>
        <v>0</v>
      </c>
      <c r="AK348" s="1">
        <f t="shared" si="113"/>
        <v>0</v>
      </c>
    </row>
    <row r="349" spans="1:37">
      <c r="A349">
        <v>348</v>
      </c>
      <c r="B349">
        <v>2016</v>
      </c>
      <c r="C349">
        <v>2</v>
      </c>
      <c r="E349">
        <v>1</v>
      </c>
      <c r="F349">
        <v>3.8</v>
      </c>
      <c r="G349" t="s">
        <v>49</v>
      </c>
      <c r="H349">
        <f t="shared" si="95"/>
        <v>2</v>
      </c>
      <c r="I349">
        <v>2.21</v>
      </c>
      <c r="J349">
        <v>205</v>
      </c>
      <c r="K349">
        <v>58</v>
      </c>
      <c r="L349">
        <v>0</v>
      </c>
      <c r="M349">
        <v>0</v>
      </c>
      <c r="N349">
        <v>1</v>
      </c>
      <c r="O349">
        <v>0</v>
      </c>
      <c r="P349">
        <v>32.82</v>
      </c>
      <c r="Q349">
        <v>0</v>
      </c>
      <c r="R349">
        <v>34.66</v>
      </c>
      <c r="S349">
        <v>0</v>
      </c>
      <c r="T349" s="1">
        <f t="shared" si="96"/>
        <v>0</v>
      </c>
      <c r="U349" s="1">
        <f t="shared" si="97"/>
        <v>0</v>
      </c>
      <c r="V349" s="1">
        <f t="shared" si="98"/>
        <v>0</v>
      </c>
      <c r="W349" s="1">
        <f t="shared" si="99"/>
        <v>0</v>
      </c>
      <c r="X349" s="1">
        <f t="shared" si="100"/>
        <v>0</v>
      </c>
      <c r="Y349" s="1">
        <f t="shared" si="101"/>
        <v>0</v>
      </c>
      <c r="Z349" s="1">
        <f t="shared" si="102"/>
        <v>0</v>
      </c>
      <c r="AA349" s="1">
        <f t="shared" si="103"/>
        <v>0</v>
      </c>
      <c r="AB349" s="1">
        <f t="shared" si="104"/>
        <v>0</v>
      </c>
      <c r="AC349" s="1">
        <f t="shared" si="105"/>
        <v>0</v>
      </c>
      <c r="AD349" s="1">
        <f t="shared" si="106"/>
        <v>0</v>
      </c>
      <c r="AE349" s="1">
        <f t="shared" si="107"/>
        <v>0</v>
      </c>
      <c r="AF349" s="1">
        <f t="shared" si="108"/>
        <v>0</v>
      </c>
      <c r="AG349" s="1">
        <f t="shared" si="109"/>
        <v>1</v>
      </c>
      <c r="AH349" s="1">
        <f t="shared" si="110"/>
        <v>0</v>
      </c>
      <c r="AI349" s="1">
        <f t="shared" si="111"/>
        <v>0</v>
      </c>
      <c r="AJ349" s="1">
        <f t="shared" si="112"/>
        <v>0</v>
      </c>
      <c r="AK349" s="1">
        <f t="shared" si="113"/>
        <v>0</v>
      </c>
    </row>
    <row r="350" spans="1:37">
      <c r="A350">
        <v>349</v>
      </c>
      <c r="B350">
        <v>2016</v>
      </c>
      <c r="C350">
        <v>3.9</v>
      </c>
      <c r="E350">
        <v>1</v>
      </c>
      <c r="F350">
        <v>3.5</v>
      </c>
      <c r="G350" t="s">
        <v>49</v>
      </c>
      <c r="H350">
        <f t="shared" si="95"/>
        <v>2</v>
      </c>
      <c r="I350">
        <v>4.4</v>
      </c>
      <c r="J350">
        <v>343</v>
      </c>
      <c r="K350">
        <v>48</v>
      </c>
      <c r="L350">
        <v>0.0003</v>
      </c>
      <c r="M350">
        <v>0</v>
      </c>
      <c r="N350">
        <v>1</v>
      </c>
      <c r="O350">
        <v>0</v>
      </c>
      <c r="P350">
        <v>37.03</v>
      </c>
      <c r="Q350">
        <v>0</v>
      </c>
      <c r="R350">
        <v>37.59</v>
      </c>
      <c r="S350">
        <v>1</v>
      </c>
      <c r="T350" s="1">
        <f t="shared" si="96"/>
        <v>0</v>
      </c>
      <c r="U350" s="1">
        <f t="shared" si="97"/>
        <v>0</v>
      </c>
      <c r="V350" s="1">
        <f t="shared" si="98"/>
        <v>0</v>
      </c>
      <c r="W350" s="1">
        <f t="shared" si="99"/>
        <v>0</v>
      </c>
      <c r="X350" s="1">
        <f t="shared" si="100"/>
        <v>0</v>
      </c>
      <c r="Y350" s="1">
        <f t="shared" si="101"/>
        <v>0</v>
      </c>
      <c r="Z350" s="1">
        <f t="shared" si="102"/>
        <v>0</v>
      </c>
      <c r="AA350" s="1">
        <f t="shared" si="103"/>
        <v>0</v>
      </c>
      <c r="AB350" s="1">
        <f t="shared" si="104"/>
        <v>0</v>
      </c>
      <c r="AC350" s="1">
        <f t="shared" si="105"/>
        <v>0</v>
      </c>
      <c r="AD350" s="1">
        <f t="shared" si="106"/>
        <v>0</v>
      </c>
      <c r="AE350" s="1">
        <f t="shared" si="107"/>
        <v>0</v>
      </c>
      <c r="AF350" s="1">
        <f t="shared" si="108"/>
        <v>0</v>
      </c>
      <c r="AG350" s="1">
        <f t="shared" si="109"/>
        <v>1</v>
      </c>
      <c r="AH350" s="1">
        <f t="shared" si="110"/>
        <v>0</v>
      </c>
      <c r="AI350" s="1">
        <f t="shared" si="111"/>
        <v>0</v>
      </c>
      <c r="AJ350" s="1">
        <f t="shared" si="112"/>
        <v>0</v>
      </c>
      <c r="AK350" s="1">
        <f t="shared" si="113"/>
        <v>0</v>
      </c>
    </row>
    <row r="351" spans="1:37">
      <c r="A351">
        <v>350</v>
      </c>
      <c r="B351">
        <v>2016</v>
      </c>
      <c r="C351">
        <v>2</v>
      </c>
      <c r="E351">
        <v>0</v>
      </c>
      <c r="F351">
        <v>4.5</v>
      </c>
      <c r="G351" t="s">
        <v>49</v>
      </c>
      <c r="H351">
        <f t="shared" si="95"/>
        <v>2</v>
      </c>
      <c r="I351">
        <v>2.38</v>
      </c>
      <c r="J351">
        <v>197</v>
      </c>
      <c r="K351">
        <v>58</v>
      </c>
      <c r="L351">
        <v>0.1738</v>
      </c>
      <c r="M351">
        <v>0</v>
      </c>
      <c r="N351">
        <v>1</v>
      </c>
      <c r="O351">
        <v>1</v>
      </c>
      <c r="P351">
        <v>13.6</v>
      </c>
      <c r="Q351">
        <v>0</v>
      </c>
      <c r="R351">
        <v>38.41</v>
      </c>
      <c r="S351">
        <v>1</v>
      </c>
      <c r="T351" s="1">
        <f t="shared" si="96"/>
        <v>0</v>
      </c>
      <c r="U351" s="1">
        <f t="shared" si="97"/>
        <v>0</v>
      </c>
      <c r="V351" s="1">
        <f t="shared" si="98"/>
        <v>0</v>
      </c>
      <c r="W351" s="1">
        <f t="shared" si="99"/>
        <v>0</v>
      </c>
      <c r="X351" s="1">
        <f t="shared" si="100"/>
        <v>0</v>
      </c>
      <c r="Y351" s="1">
        <f t="shared" si="101"/>
        <v>0</v>
      </c>
      <c r="Z351" s="1">
        <f t="shared" si="102"/>
        <v>0</v>
      </c>
      <c r="AA351" s="1">
        <f t="shared" si="103"/>
        <v>0</v>
      </c>
      <c r="AB351" s="1">
        <f t="shared" si="104"/>
        <v>0</v>
      </c>
      <c r="AC351" s="1">
        <f t="shared" si="105"/>
        <v>0</v>
      </c>
      <c r="AD351" s="1">
        <f t="shared" si="106"/>
        <v>0</v>
      </c>
      <c r="AE351" s="1">
        <f t="shared" si="107"/>
        <v>0</v>
      </c>
      <c r="AF351" s="1">
        <f t="shared" si="108"/>
        <v>0</v>
      </c>
      <c r="AG351" s="1">
        <f t="shared" si="109"/>
        <v>1</v>
      </c>
      <c r="AH351" s="1">
        <f t="shared" si="110"/>
        <v>0</v>
      </c>
      <c r="AI351" s="1">
        <f t="shared" si="111"/>
        <v>0</v>
      </c>
      <c r="AJ351" s="1">
        <f t="shared" si="112"/>
        <v>0</v>
      </c>
      <c r="AK351" s="1">
        <f t="shared" si="113"/>
        <v>0</v>
      </c>
    </row>
    <row r="352" spans="1:37">
      <c r="A352">
        <v>351</v>
      </c>
      <c r="B352">
        <v>2015</v>
      </c>
      <c r="C352">
        <v>3</v>
      </c>
      <c r="E352">
        <v>1</v>
      </c>
      <c r="F352">
        <v>4.9</v>
      </c>
      <c r="G352" t="s">
        <v>49</v>
      </c>
      <c r="H352">
        <f t="shared" si="95"/>
        <v>2</v>
      </c>
      <c r="I352">
        <v>6.22</v>
      </c>
      <c r="J352">
        <v>180</v>
      </c>
      <c r="K352">
        <v>53</v>
      </c>
      <c r="L352">
        <v>0.0029</v>
      </c>
      <c r="M352">
        <v>1</v>
      </c>
      <c r="N352">
        <v>1</v>
      </c>
      <c r="O352">
        <v>1</v>
      </c>
      <c r="P352">
        <v>20.67</v>
      </c>
      <c r="Q352">
        <v>0</v>
      </c>
      <c r="R352">
        <v>46.23</v>
      </c>
      <c r="S352">
        <v>1</v>
      </c>
      <c r="T352" s="1">
        <f t="shared" si="96"/>
        <v>0</v>
      </c>
      <c r="U352" s="1">
        <f t="shared" si="97"/>
        <v>0</v>
      </c>
      <c r="V352" s="1">
        <f t="shared" si="98"/>
        <v>0</v>
      </c>
      <c r="W352" s="1">
        <f t="shared" si="99"/>
        <v>0</v>
      </c>
      <c r="X352" s="1">
        <f t="shared" si="100"/>
        <v>0</v>
      </c>
      <c r="Y352" s="1">
        <f t="shared" si="101"/>
        <v>0</v>
      </c>
      <c r="Z352" s="1">
        <f t="shared" si="102"/>
        <v>0</v>
      </c>
      <c r="AA352" s="1">
        <f t="shared" si="103"/>
        <v>0</v>
      </c>
      <c r="AB352" s="1">
        <f t="shared" si="104"/>
        <v>0</v>
      </c>
      <c r="AC352" s="1">
        <f t="shared" si="105"/>
        <v>0</v>
      </c>
      <c r="AD352" s="1">
        <f t="shared" si="106"/>
        <v>0</v>
      </c>
      <c r="AE352" s="1">
        <f t="shared" si="107"/>
        <v>0</v>
      </c>
      <c r="AF352" s="1">
        <f t="shared" si="108"/>
        <v>0</v>
      </c>
      <c r="AG352" s="1">
        <f t="shared" si="109"/>
        <v>1</v>
      </c>
      <c r="AH352" s="1">
        <f t="shared" si="110"/>
        <v>0</v>
      </c>
      <c r="AI352" s="1">
        <f t="shared" si="111"/>
        <v>0</v>
      </c>
      <c r="AJ352" s="1">
        <f t="shared" si="112"/>
        <v>0</v>
      </c>
      <c r="AK352" s="1">
        <f t="shared" si="113"/>
        <v>0</v>
      </c>
    </row>
    <row r="353" spans="1:37">
      <c r="A353">
        <v>352</v>
      </c>
      <c r="B353">
        <v>2019</v>
      </c>
      <c r="C353">
        <v>2.6</v>
      </c>
      <c r="E353">
        <v>1</v>
      </c>
      <c r="F353">
        <v>3.9</v>
      </c>
      <c r="G353" t="s">
        <v>49</v>
      </c>
      <c r="H353">
        <f t="shared" si="95"/>
        <v>2</v>
      </c>
      <c r="I353">
        <v>6.29</v>
      </c>
      <c r="J353">
        <v>192</v>
      </c>
      <c r="K353">
        <v>78</v>
      </c>
      <c r="L353">
        <v>0.1704</v>
      </c>
      <c r="M353">
        <v>0</v>
      </c>
      <c r="N353">
        <v>1</v>
      </c>
      <c r="O353">
        <v>1</v>
      </c>
      <c r="P353">
        <v>9.72</v>
      </c>
      <c r="Q353">
        <v>1</v>
      </c>
      <c r="R353">
        <v>9.72</v>
      </c>
      <c r="S353">
        <v>0</v>
      </c>
      <c r="T353" s="1">
        <f t="shared" si="96"/>
        <v>0</v>
      </c>
      <c r="U353" s="1">
        <f t="shared" si="97"/>
        <v>0</v>
      </c>
      <c r="V353" s="1">
        <f t="shared" si="98"/>
        <v>0</v>
      </c>
      <c r="W353" s="1">
        <f t="shared" si="99"/>
        <v>0</v>
      </c>
      <c r="X353" s="1">
        <f t="shared" si="100"/>
        <v>0</v>
      </c>
      <c r="Y353" s="1">
        <f t="shared" si="101"/>
        <v>0</v>
      </c>
      <c r="Z353" s="1">
        <f t="shared" si="102"/>
        <v>0</v>
      </c>
      <c r="AA353" s="1">
        <f t="shared" si="103"/>
        <v>0</v>
      </c>
      <c r="AB353" s="1">
        <f t="shared" si="104"/>
        <v>0</v>
      </c>
      <c r="AC353" s="1">
        <f t="shared" si="105"/>
        <v>0</v>
      </c>
      <c r="AD353" s="1">
        <f t="shared" si="106"/>
        <v>0</v>
      </c>
      <c r="AE353" s="1">
        <f t="shared" si="107"/>
        <v>0</v>
      </c>
      <c r="AF353" s="1">
        <f t="shared" si="108"/>
        <v>0</v>
      </c>
      <c r="AG353" s="1">
        <f t="shared" si="109"/>
        <v>1</v>
      </c>
      <c r="AH353" s="1">
        <f t="shared" si="110"/>
        <v>0</v>
      </c>
      <c r="AI353" s="1">
        <f t="shared" si="111"/>
        <v>0</v>
      </c>
      <c r="AJ353" s="1">
        <f t="shared" si="112"/>
        <v>0</v>
      </c>
      <c r="AK353" s="1">
        <f t="shared" si="113"/>
        <v>0</v>
      </c>
    </row>
    <row r="354" spans="1:37">
      <c r="A354">
        <v>353</v>
      </c>
      <c r="B354">
        <v>2018</v>
      </c>
      <c r="C354">
        <v>4.4</v>
      </c>
      <c r="E354">
        <v>1</v>
      </c>
      <c r="F354">
        <v>3.7</v>
      </c>
      <c r="G354" t="s">
        <v>49</v>
      </c>
      <c r="H354">
        <f t="shared" si="95"/>
        <v>2</v>
      </c>
      <c r="I354">
        <v>6</v>
      </c>
      <c r="J354">
        <v>371</v>
      </c>
      <c r="K354">
        <v>83</v>
      </c>
      <c r="L354">
        <v>0.1097</v>
      </c>
      <c r="M354">
        <v>0</v>
      </c>
      <c r="N354">
        <v>0</v>
      </c>
      <c r="O354">
        <v>1</v>
      </c>
      <c r="P354">
        <v>1.77</v>
      </c>
      <c r="Q354">
        <v>1</v>
      </c>
      <c r="R354">
        <v>8.87</v>
      </c>
      <c r="S354">
        <v>0</v>
      </c>
      <c r="T354" s="1">
        <f t="shared" si="96"/>
        <v>0</v>
      </c>
      <c r="U354" s="1">
        <f t="shared" si="97"/>
        <v>0</v>
      </c>
      <c r="V354" s="1">
        <f t="shared" si="98"/>
        <v>0</v>
      </c>
      <c r="W354" s="1">
        <f t="shared" si="99"/>
        <v>0</v>
      </c>
      <c r="X354" s="1">
        <f t="shared" si="100"/>
        <v>0</v>
      </c>
      <c r="Y354" s="1">
        <f t="shared" si="101"/>
        <v>0</v>
      </c>
      <c r="Z354" s="1">
        <f t="shared" si="102"/>
        <v>0</v>
      </c>
      <c r="AA354" s="1">
        <f t="shared" si="103"/>
        <v>0</v>
      </c>
      <c r="AB354" s="1">
        <f t="shared" si="104"/>
        <v>0</v>
      </c>
      <c r="AC354" s="1">
        <f t="shared" si="105"/>
        <v>0</v>
      </c>
      <c r="AD354" s="1">
        <f t="shared" si="106"/>
        <v>0</v>
      </c>
      <c r="AE354" s="1">
        <f t="shared" si="107"/>
        <v>0</v>
      </c>
      <c r="AF354" s="1">
        <f t="shared" si="108"/>
        <v>0</v>
      </c>
      <c r="AG354" s="1">
        <f t="shared" si="109"/>
        <v>1</v>
      </c>
      <c r="AH354" s="1">
        <f t="shared" si="110"/>
        <v>0</v>
      </c>
      <c r="AI354" s="1">
        <f t="shared" si="111"/>
        <v>0</v>
      </c>
      <c r="AJ354" s="1">
        <f t="shared" si="112"/>
        <v>0</v>
      </c>
      <c r="AK354" s="1">
        <f t="shared" si="113"/>
        <v>0</v>
      </c>
    </row>
    <row r="355" spans="1:37">
      <c r="A355">
        <v>354</v>
      </c>
      <c r="B355">
        <v>2016</v>
      </c>
      <c r="C355">
        <v>5.9</v>
      </c>
      <c r="E355">
        <v>1</v>
      </c>
      <c r="F355">
        <v>4.2</v>
      </c>
      <c r="G355" t="s">
        <v>49</v>
      </c>
      <c r="H355">
        <f t="shared" si="95"/>
        <v>2</v>
      </c>
      <c r="I355">
        <v>3.5</v>
      </c>
      <c r="J355">
        <v>192</v>
      </c>
      <c r="K355">
        <v>63</v>
      </c>
      <c r="L355">
        <v>0.0554</v>
      </c>
      <c r="M355">
        <v>0</v>
      </c>
      <c r="N355">
        <v>1</v>
      </c>
      <c r="O355">
        <v>1</v>
      </c>
      <c r="P355">
        <v>0.76</v>
      </c>
      <c r="Q355">
        <v>1</v>
      </c>
      <c r="R355">
        <v>6.18</v>
      </c>
      <c r="S355">
        <v>0</v>
      </c>
      <c r="T355" s="1">
        <f t="shared" si="96"/>
        <v>0</v>
      </c>
      <c r="U355" s="1">
        <f t="shared" si="97"/>
        <v>0</v>
      </c>
      <c r="V355" s="1">
        <f t="shared" si="98"/>
        <v>0</v>
      </c>
      <c r="W355" s="1">
        <f t="shared" si="99"/>
        <v>0</v>
      </c>
      <c r="X355" s="1">
        <f t="shared" si="100"/>
        <v>0</v>
      </c>
      <c r="Y355" s="1">
        <f t="shared" si="101"/>
        <v>0</v>
      </c>
      <c r="Z355" s="1">
        <f t="shared" si="102"/>
        <v>0</v>
      </c>
      <c r="AA355" s="1">
        <f t="shared" si="103"/>
        <v>0</v>
      </c>
      <c r="AB355" s="1">
        <f t="shared" si="104"/>
        <v>0</v>
      </c>
      <c r="AC355" s="1">
        <f t="shared" si="105"/>
        <v>0</v>
      </c>
      <c r="AD355" s="1">
        <f t="shared" si="106"/>
        <v>0</v>
      </c>
      <c r="AE355" s="1">
        <f t="shared" si="107"/>
        <v>0</v>
      </c>
      <c r="AF355" s="1">
        <f t="shared" si="108"/>
        <v>0</v>
      </c>
      <c r="AG355" s="1">
        <f t="shared" si="109"/>
        <v>1</v>
      </c>
      <c r="AH355" s="1">
        <f t="shared" si="110"/>
        <v>0</v>
      </c>
      <c r="AI355" s="1">
        <f t="shared" si="111"/>
        <v>0</v>
      </c>
      <c r="AJ355" s="1">
        <f t="shared" si="112"/>
        <v>0</v>
      </c>
      <c r="AK355" s="1">
        <f t="shared" si="113"/>
        <v>0</v>
      </c>
    </row>
    <row r="356" spans="1:37">
      <c r="A356">
        <v>355</v>
      </c>
      <c r="B356">
        <v>2017</v>
      </c>
      <c r="C356">
        <v>2</v>
      </c>
      <c r="E356">
        <v>1</v>
      </c>
      <c r="F356">
        <v>4.3</v>
      </c>
      <c r="G356" t="s">
        <v>49</v>
      </c>
      <c r="H356">
        <f t="shared" si="95"/>
        <v>2</v>
      </c>
      <c r="I356">
        <v>4.9</v>
      </c>
      <c r="J356">
        <v>170</v>
      </c>
      <c r="K356">
        <v>48</v>
      </c>
      <c r="L356">
        <v>0.2736</v>
      </c>
      <c r="M356">
        <v>0</v>
      </c>
      <c r="N356">
        <v>1</v>
      </c>
      <c r="O356">
        <v>1</v>
      </c>
      <c r="P356">
        <v>3.45</v>
      </c>
      <c r="Q356">
        <v>1</v>
      </c>
      <c r="R356">
        <v>21.55</v>
      </c>
      <c r="S356">
        <v>0</v>
      </c>
      <c r="T356" s="1">
        <f t="shared" si="96"/>
        <v>0</v>
      </c>
      <c r="U356" s="1">
        <f t="shared" si="97"/>
        <v>0</v>
      </c>
      <c r="V356" s="1">
        <f t="shared" si="98"/>
        <v>0</v>
      </c>
      <c r="W356" s="1">
        <f t="shared" si="99"/>
        <v>0</v>
      </c>
      <c r="X356" s="1">
        <f t="shared" si="100"/>
        <v>0</v>
      </c>
      <c r="Y356" s="1">
        <f t="shared" si="101"/>
        <v>0</v>
      </c>
      <c r="Z356" s="1">
        <f t="shared" si="102"/>
        <v>0</v>
      </c>
      <c r="AA356" s="1">
        <f t="shared" si="103"/>
        <v>0</v>
      </c>
      <c r="AB356" s="1">
        <f t="shared" si="104"/>
        <v>0</v>
      </c>
      <c r="AC356" s="1">
        <f t="shared" si="105"/>
        <v>0</v>
      </c>
      <c r="AD356" s="1">
        <f t="shared" si="106"/>
        <v>0</v>
      </c>
      <c r="AE356" s="1">
        <f t="shared" si="107"/>
        <v>0</v>
      </c>
      <c r="AF356" s="1">
        <f t="shared" si="108"/>
        <v>0</v>
      </c>
      <c r="AG356" s="1">
        <f t="shared" si="109"/>
        <v>1</v>
      </c>
      <c r="AH356" s="1">
        <f t="shared" si="110"/>
        <v>0</v>
      </c>
      <c r="AI356" s="1">
        <f t="shared" si="111"/>
        <v>0</v>
      </c>
      <c r="AJ356" s="1">
        <f t="shared" si="112"/>
        <v>0</v>
      </c>
      <c r="AK356" s="1">
        <f t="shared" si="113"/>
        <v>0</v>
      </c>
    </row>
    <row r="357" spans="1:37">
      <c r="A357">
        <v>356</v>
      </c>
      <c r="B357">
        <v>2016</v>
      </c>
      <c r="C357">
        <v>3.9</v>
      </c>
      <c r="E357">
        <v>1</v>
      </c>
      <c r="F357">
        <v>3.9</v>
      </c>
      <c r="G357" t="s">
        <v>49</v>
      </c>
      <c r="H357">
        <f t="shared" si="95"/>
        <v>2</v>
      </c>
      <c r="I357">
        <v>3</v>
      </c>
      <c r="J357">
        <v>221</v>
      </c>
      <c r="K357">
        <v>63</v>
      </c>
      <c r="L357">
        <v>0.0803</v>
      </c>
      <c r="M357">
        <v>0</v>
      </c>
      <c r="N357">
        <v>1</v>
      </c>
      <c r="O357">
        <v>1</v>
      </c>
      <c r="P357">
        <v>17.94</v>
      </c>
      <c r="Q357">
        <v>1</v>
      </c>
      <c r="R357">
        <v>29.86</v>
      </c>
      <c r="S357">
        <v>0</v>
      </c>
      <c r="T357" s="1">
        <f t="shared" si="96"/>
        <v>0</v>
      </c>
      <c r="U357" s="1">
        <f t="shared" si="97"/>
        <v>0</v>
      </c>
      <c r="V357" s="1">
        <f t="shared" si="98"/>
        <v>0</v>
      </c>
      <c r="W357" s="1">
        <f t="shared" si="99"/>
        <v>0</v>
      </c>
      <c r="X357" s="1">
        <f t="shared" si="100"/>
        <v>0</v>
      </c>
      <c r="Y357" s="1">
        <f t="shared" si="101"/>
        <v>0</v>
      </c>
      <c r="Z357" s="1">
        <f t="shared" si="102"/>
        <v>0</v>
      </c>
      <c r="AA357" s="1">
        <f t="shared" si="103"/>
        <v>0</v>
      </c>
      <c r="AB357" s="1">
        <f t="shared" si="104"/>
        <v>0</v>
      </c>
      <c r="AC357" s="1">
        <f t="shared" si="105"/>
        <v>0</v>
      </c>
      <c r="AD357" s="1">
        <f t="shared" si="106"/>
        <v>0</v>
      </c>
      <c r="AE357" s="1">
        <f t="shared" si="107"/>
        <v>0</v>
      </c>
      <c r="AF357" s="1">
        <f t="shared" si="108"/>
        <v>0</v>
      </c>
      <c r="AG357" s="1">
        <f t="shared" si="109"/>
        <v>1</v>
      </c>
      <c r="AH357" s="1">
        <f t="shared" si="110"/>
        <v>0</v>
      </c>
      <c r="AI357" s="1">
        <f t="shared" si="111"/>
        <v>0</v>
      </c>
      <c r="AJ357" s="1">
        <f t="shared" si="112"/>
        <v>0</v>
      </c>
      <c r="AK357" s="1">
        <f t="shared" si="113"/>
        <v>0</v>
      </c>
    </row>
    <row r="358" spans="1:37">
      <c r="A358">
        <v>357</v>
      </c>
      <c r="B358">
        <v>2017</v>
      </c>
      <c r="C358">
        <v>6.9</v>
      </c>
      <c r="E358">
        <v>1</v>
      </c>
      <c r="F358">
        <v>3.8</v>
      </c>
      <c r="G358" t="s">
        <v>49</v>
      </c>
      <c r="H358">
        <f t="shared" si="95"/>
        <v>2</v>
      </c>
      <c r="I358">
        <v>2.19</v>
      </c>
      <c r="J358">
        <v>217</v>
      </c>
      <c r="K358">
        <v>53</v>
      </c>
      <c r="L358">
        <v>0.0647</v>
      </c>
      <c r="M358">
        <v>0</v>
      </c>
      <c r="N358">
        <v>1</v>
      </c>
      <c r="O358">
        <v>0</v>
      </c>
      <c r="P358">
        <v>24.84</v>
      </c>
      <c r="Q358">
        <v>0</v>
      </c>
      <c r="R358">
        <v>24.84</v>
      </c>
      <c r="S358">
        <v>1</v>
      </c>
      <c r="T358" s="1">
        <f t="shared" si="96"/>
        <v>0</v>
      </c>
      <c r="U358" s="1">
        <f t="shared" si="97"/>
        <v>0</v>
      </c>
      <c r="V358" s="1">
        <f t="shared" si="98"/>
        <v>0</v>
      </c>
      <c r="W358" s="1">
        <f t="shared" si="99"/>
        <v>0</v>
      </c>
      <c r="X358" s="1">
        <f t="shared" si="100"/>
        <v>0</v>
      </c>
      <c r="Y358" s="1">
        <f t="shared" si="101"/>
        <v>0</v>
      </c>
      <c r="Z358" s="1">
        <f t="shared" si="102"/>
        <v>0</v>
      </c>
      <c r="AA358" s="1">
        <f t="shared" si="103"/>
        <v>0</v>
      </c>
      <c r="AB358" s="1">
        <f t="shared" si="104"/>
        <v>0</v>
      </c>
      <c r="AC358" s="1">
        <f t="shared" si="105"/>
        <v>0</v>
      </c>
      <c r="AD358" s="1">
        <f t="shared" si="106"/>
        <v>0</v>
      </c>
      <c r="AE358" s="1">
        <f t="shared" si="107"/>
        <v>0</v>
      </c>
      <c r="AF358" s="1">
        <f t="shared" si="108"/>
        <v>0</v>
      </c>
      <c r="AG358" s="1">
        <f t="shared" si="109"/>
        <v>1</v>
      </c>
      <c r="AH358" s="1">
        <f t="shared" si="110"/>
        <v>0</v>
      </c>
      <c r="AI358" s="1">
        <f t="shared" si="111"/>
        <v>0</v>
      </c>
      <c r="AJ358" s="1">
        <f t="shared" si="112"/>
        <v>0</v>
      </c>
      <c r="AK358" s="1">
        <f t="shared" si="113"/>
        <v>0</v>
      </c>
    </row>
    <row r="359" spans="1:37">
      <c r="A359">
        <v>358</v>
      </c>
      <c r="B359">
        <v>2015</v>
      </c>
      <c r="C359">
        <v>7.9</v>
      </c>
      <c r="E359">
        <v>0</v>
      </c>
      <c r="F359">
        <v>4.5</v>
      </c>
      <c r="G359" t="s">
        <v>49</v>
      </c>
      <c r="H359">
        <f t="shared" si="95"/>
        <v>2</v>
      </c>
      <c r="I359">
        <v>1.95</v>
      </c>
      <c r="J359">
        <v>148</v>
      </c>
      <c r="K359">
        <v>58</v>
      </c>
      <c r="L359">
        <v>0.1081</v>
      </c>
      <c r="M359">
        <v>1</v>
      </c>
      <c r="N359">
        <v>1</v>
      </c>
      <c r="O359">
        <v>1</v>
      </c>
      <c r="P359">
        <v>4.01</v>
      </c>
      <c r="Q359">
        <v>0</v>
      </c>
      <c r="R359">
        <v>53.16</v>
      </c>
      <c r="S359">
        <v>0</v>
      </c>
      <c r="T359" s="1">
        <f t="shared" si="96"/>
        <v>0</v>
      </c>
      <c r="U359" s="1">
        <f t="shared" si="97"/>
        <v>0</v>
      </c>
      <c r="V359" s="1">
        <f t="shared" si="98"/>
        <v>0</v>
      </c>
      <c r="W359" s="1">
        <f t="shared" si="99"/>
        <v>0</v>
      </c>
      <c r="X359" s="1">
        <f t="shared" si="100"/>
        <v>0</v>
      </c>
      <c r="Y359" s="1">
        <f t="shared" si="101"/>
        <v>0</v>
      </c>
      <c r="Z359" s="1">
        <f t="shared" si="102"/>
        <v>0</v>
      </c>
      <c r="AA359" s="1">
        <f t="shared" si="103"/>
        <v>0</v>
      </c>
      <c r="AB359" s="1">
        <f t="shared" si="104"/>
        <v>0</v>
      </c>
      <c r="AC359" s="1">
        <f t="shared" si="105"/>
        <v>0</v>
      </c>
      <c r="AD359" s="1">
        <f t="shared" si="106"/>
        <v>0</v>
      </c>
      <c r="AE359" s="1">
        <f t="shared" si="107"/>
        <v>0</v>
      </c>
      <c r="AF359" s="1">
        <f t="shared" si="108"/>
        <v>0</v>
      </c>
      <c r="AG359" s="1">
        <f t="shared" si="109"/>
        <v>1</v>
      </c>
      <c r="AH359" s="1">
        <f t="shared" si="110"/>
        <v>0</v>
      </c>
      <c r="AI359" s="1">
        <f t="shared" si="111"/>
        <v>0</v>
      </c>
      <c r="AJ359" s="1">
        <f t="shared" si="112"/>
        <v>0</v>
      </c>
      <c r="AK359" s="1">
        <f t="shared" si="113"/>
        <v>0</v>
      </c>
    </row>
    <row r="360" spans="1:37">
      <c r="A360">
        <v>359</v>
      </c>
      <c r="B360">
        <v>2016</v>
      </c>
      <c r="C360">
        <v>5.9</v>
      </c>
      <c r="E360">
        <v>1</v>
      </c>
      <c r="F360">
        <v>4.3</v>
      </c>
      <c r="G360" t="s">
        <v>49</v>
      </c>
      <c r="H360">
        <f t="shared" si="95"/>
        <v>2</v>
      </c>
      <c r="I360">
        <v>4.71</v>
      </c>
      <c r="J360">
        <v>303</v>
      </c>
      <c r="K360">
        <v>68</v>
      </c>
      <c r="L360">
        <v>0.1648</v>
      </c>
      <c r="M360">
        <v>0</v>
      </c>
      <c r="N360">
        <v>0</v>
      </c>
      <c r="O360">
        <v>1</v>
      </c>
      <c r="P360">
        <v>7.98</v>
      </c>
      <c r="Q360">
        <v>1</v>
      </c>
      <c r="R360">
        <v>9.49</v>
      </c>
      <c r="S360">
        <v>0</v>
      </c>
      <c r="T360" s="1">
        <f t="shared" si="96"/>
        <v>0</v>
      </c>
      <c r="U360" s="1">
        <f t="shared" si="97"/>
        <v>0</v>
      </c>
      <c r="V360" s="1">
        <f t="shared" si="98"/>
        <v>0</v>
      </c>
      <c r="W360" s="1">
        <f t="shared" si="99"/>
        <v>0</v>
      </c>
      <c r="X360" s="1">
        <f t="shared" si="100"/>
        <v>0</v>
      </c>
      <c r="Y360" s="1">
        <f t="shared" si="101"/>
        <v>0</v>
      </c>
      <c r="Z360" s="1">
        <f t="shared" si="102"/>
        <v>0</v>
      </c>
      <c r="AA360" s="1">
        <f t="shared" si="103"/>
        <v>0</v>
      </c>
      <c r="AB360" s="1">
        <f t="shared" si="104"/>
        <v>0</v>
      </c>
      <c r="AC360" s="1">
        <f t="shared" si="105"/>
        <v>0</v>
      </c>
      <c r="AD360" s="1">
        <f t="shared" si="106"/>
        <v>0</v>
      </c>
      <c r="AE360" s="1">
        <f t="shared" si="107"/>
        <v>0</v>
      </c>
      <c r="AF360" s="1">
        <f t="shared" si="108"/>
        <v>0</v>
      </c>
      <c r="AG360" s="1">
        <f t="shared" si="109"/>
        <v>1</v>
      </c>
      <c r="AH360" s="1">
        <f t="shared" si="110"/>
        <v>0</v>
      </c>
      <c r="AI360" s="1">
        <f t="shared" si="111"/>
        <v>0</v>
      </c>
      <c r="AJ360" s="1">
        <f t="shared" si="112"/>
        <v>0</v>
      </c>
      <c r="AK360" s="1">
        <f t="shared" si="113"/>
        <v>0</v>
      </c>
    </row>
    <row r="361" spans="1:37">
      <c r="A361">
        <v>360</v>
      </c>
      <c r="B361">
        <v>2017</v>
      </c>
      <c r="C361">
        <v>5.9</v>
      </c>
      <c r="E361">
        <v>1</v>
      </c>
      <c r="F361">
        <v>3.8</v>
      </c>
      <c r="G361" t="s">
        <v>49</v>
      </c>
      <c r="H361">
        <f t="shared" si="95"/>
        <v>2</v>
      </c>
      <c r="I361">
        <v>3.54</v>
      </c>
      <c r="J361">
        <v>331</v>
      </c>
      <c r="K361">
        <v>78</v>
      </c>
      <c r="L361">
        <v>0.2466</v>
      </c>
      <c r="M361">
        <v>0</v>
      </c>
      <c r="N361">
        <v>1</v>
      </c>
      <c r="O361">
        <v>1</v>
      </c>
      <c r="P361">
        <v>3.65</v>
      </c>
      <c r="Q361">
        <v>0</v>
      </c>
      <c r="R361">
        <v>15.34</v>
      </c>
      <c r="S361">
        <v>0</v>
      </c>
      <c r="T361" s="1">
        <f t="shared" si="96"/>
        <v>0</v>
      </c>
      <c r="U361" s="1">
        <f t="shared" si="97"/>
        <v>0</v>
      </c>
      <c r="V361" s="1">
        <f t="shared" si="98"/>
        <v>0</v>
      </c>
      <c r="W361" s="1">
        <f t="shared" si="99"/>
        <v>0</v>
      </c>
      <c r="X361" s="1">
        <f t="shared" si="100"/>
        <v>0</v>
      </c>
      <c r="Y361" s="1">
        <f t="shared" si="101"/>
        <v>0</v>
      </c>
      <c r="Z361" s="1">
        <f t="shared" si="102"/>
        <v>0</v>
      </c>
      <c r="AA361" s="1">
        <f t="shared" si="103"/>
        <v>0</v>
      </c>
      <c r="AB361" s="1">
        <f t="shared" si="104"/>
        <v>0</v>
      </c>
      <c r="AC361" s="1">
        <f t="shared" si="105"/>
        <v>0</v>
      </c>
      <c r="AD361" s="1">
        <f t="shared" si="106"/>
        <v>0</v>
      </c>
      <c r="AE361" s="1">
        <f t="shared" si="107"/>
        <v>0</v>
      </c>
      <c r="AF361" s="1">
        <f t="shared" si="108"/>
        <v>0</v>
      </c>
      <c r="AG361" s="1">
        <f t="shared" si="109"/>
        <v>1</v>
      </c>
      <c r="AH361" s="1">
        <f t="shared" si="110"/>
        <v>0</v>
      </c>
      <c r="AI361" s="1">
        <f t="shared" si="111"/>
        <v>0</v>
      </c>
      <c r="AJ361" s="1">
        <f t="shared" si="112"/>
        <v>0</v>
      </c>
      <c r="AK361" s="1">
        <f t="shared" si="113"/>
        <v>0</v>
      </c>
    </row>
    <row r="362" spans="1:37">
      <c r="A362">
        <v>361</v>
      </c>
      <c r="B362">
        <v>2018</v>
      </c>
      <c r="C362">
        <v>6.9</v>
      </c>
      <c r="E362">
        <v>1</v>
      </c>
      <c r="F362">
        <v>4.1</v>
      </c>
      <c r="G362" t="s">
        <v>49</v>
      </c>
      <c r="H362">
        <f t="shared" si="95"/>
        <v>2</v>
      </c>
      <c r="I362">
        <v>3.89</v>
      </c>
      <c r="J362">
        <v>227</v>
      </c>
      <c r="K362">
        <v>63</v>
      </c>
      <c r="L362">
        <v>0.143</v>
      </c>
      <c r="M362">
        <v>0</v>
      </c>
      <c r="N362">
        <v>1</v>
      </c>
      <c r="O362">
        <v>0</v>
      </c>
      <c r="P362">
        <v>11.5</v>
      </c>
      <c r="Q362">
        <v>0</v>
      </c>
      <c r="R362">
        <v>11.89</v>
      </c>
      <c r="S362">
        <v>1</v>
      </c>
      <c r="T362" s="1">
        <f t="shared" si="96"/>
        <v>0</v>
      </c>
      <c r="U362" s="1">
        <f t="shared" si="97"/>
        <v>0</v>
      </c>
      <c r="V362" s="1">
        <f t="shared" si="98"/>
        <v>0</v>
      </c>
      <c r="W362" s="1">
        <f t="shared" si="99"/>
        <v>0</v>
      </c>
      <c r="X362" s="1">
        <f t="shared" si="100"/>
        <v>0</v>
      </c>
      <c r="Y362" s="1">
        <f t="shared" si="101"/>
        <v>0</v>
      </c>
      <c r="Z362" s="1">
        <f t="shared" si="102"/>
        <v>0</v>
      </c>
      <c r="AA362" s="1">
        <f t="shared" si="103"/>
        <v>0</v>
      </c>
      <c r="AB362" s="1">
        <f t="shared" si="104"/>
        <v>0</v>
      </c>
      <c r="AC362" s="1">
        <f t="shared" si="105"/>
        <v>0</v>
      </c>
      <c r="AD362" s="1">
        <f t="shared" si="106"/>
        <v>0</v>
      </c>
      <c r="AE362" s="1">
        <f t="shared" si="107"/>
        <v>0</v>
      </c>
      <c r="AF362" s="1">
        <f t="shared" si="108"/>
        <v>0</v>
      </c>
      <c r="AG362" s="1">
        <f t="shared" si="109"/>
        <v>1</v>
      </c>
      <c r="AH362" s="1">
        <f t="shared" si="110"/>
        <v>0</v>
      </c>
      <c r="AI362" s="1">
        <f t="shared" si="111"/>
        <v>0</v>
      </c>
      <c r="AJ362" s="1">
        <f t="shared" si="112"/>
        <v>0</v>
      </c>
      <c r="AK362" s="1">
        <f t="shared" si="113"/>
        <v>0</v>
      </c>
    </row>
    <row r="363" spans="1:37">
      <c r="A363">
        <v>362</v>
      </c>
      <c r="B363">
        <v>2015</v>
      </c>
      <c r="C363">
        <v>3.9</v>
      </c>
      <c r="E363">
        <v>1</v>
      </c>
      <c r="F363">
        <v>3.9</v>
      </c>
      <c r="G363" t="s">
        <v>49</v>
      </c>
      <c r="H363">
        <f t="shared" si="95"/>
        <v>2</v>
      </c>
      <c r="I363">
        <v>13</v>
      </c>
      <c r="J363">
        <v>338</v>
      </c>
      <c r="K363">
        <v>63</v>
      </c>
      <c r="L363">
        <v>0.1822</v>
      </c>
      <c r="M363">
        <v>0</v>
      </c>
      <c r="N363">
        <v>1</v>
      </c>
      <c r="O363">
        <v>1</v>
      </c>
      <c r="P363">
        <v>2.6</v>
      </c>
      <c r="Q363">
        <v>1</v>
      </c>
      <c r="R363">
        <v>8.94</v>
      </c>
      <c r="S363">
        <v>0</v>
      </c>
      <c r="T363" s="1">
        <f t="shared" si="96"/>
        <v>0</v>
      </c>
      <c r="U363" s="1">
        <f t="shared" si="97"/>
        <v>0</v>
      </c>
      <c r="V363" s="1">
        <f t="shared" si="98"/>
        <v>0</v>
      </c>
      <c r="W363" s="1">
        <f t="shared" si="99"/>
        <v>0</v>
      </c>
      <c r="X363" s="1">
        <f t="shared" si="100"/>
        <v>0</v>
      </c>
      <c r="Y363" s="1">
        <f t="shared" si="101"/>
        <v>0</v>
      </c>
      <c r="Z363" s="1">
        <f t="shared" si="102"/>
        <v>0</v>
      </c>
      <c r="AA363" s="1">
        <f t="shared" si="103"/>
        <v>0</v>
      </c>
      <c r="AB363" s="1">
        <f t="shared" si="104"/>
        <v>0</v>
      </c>
      <c r="AC363" s="1">
        <f t="shared" si="105"/>
        <v>0</v>
      </c>
      <c r="AD363" s="1">
        <f t="shared" si="106"/>
        <v>0</v>
      </c>
      <c r="AE363" s="1">
        <f t="shared" si="107"/>
        <v>0</v>
      </c>
      <c r="AF363" s="1">
        <f t="shared" si="108"/>
        <v>0</v>
      </c>
      <c r="AG363" s="1">
        <f t="shared" si="109"/>
        <v>1</v>
      </c>
      <c r="AH363" s="1">
        <f t="shared" si="110"/>
        <v>0</v>
      </c>
      <c r="AI363" s="1">
        <f t="shared" si="111"/>
        <v>0</v>
      </c>
      <c r="AJ363" s="1">
        <f t="shared" si="112"/>
        <v>0</v>
      </c>
      <c r="AK363" s="1">
        <f t="shared" si="113"/>
        <v>0</v>
      </c>
    </row>
    <row r="364" spans="1:37">
      <c r="A364">
        <v>363</v>
      </c>
      <c r="B364">
        <v>2016</v>
      </c>
      <c r="C364">
        <v>1</v>
      </c>
      <c r="E364">
        <v>1</v>
      </c>
      <c r="F364">
        <v>3.8</v>
      </c>
      <c r="G364" t="s">
        <v>49</v>
      </c>
      <c r="H364">
        <f t="shared" si="95"/>
        <v>2</v>
      </c>
      <c r="I364">
        <v>1.93</v>
      </c>
      <c r="J364">
        <v>136</v>
      </c>
      <c r="K364">
        <v>58</v>
      </c>
      <c r="L364">
        <v>0.118</v>
      </c>
      <c r="M364">
        <v>0</v>
      </c>
      <c r="N364">
        <v>1</v>
      </c>
      <c r="O364">
        <v>1</v>
      </c>
      <c r="P364">
        <v>3.12</v>
      </c>
      <c r="Q364">
        <v>1</v>
      </c>
      <c r="R364">
        <v>3.45</v>
      </c>
      <c r="S364">
        <v>0</v>
      </c>
      <c r="T364" s="1">
        <f t="shared" si="96"/>
        <v>0</v>
      </c>
      <c r="U364" s="1">
        <f t="shared" si="97"/>
        <v>0</v>
      </c>
      <c r="V364" s="1">
        <f t="shared" si="98"/>
        <v>0</v>
      </c>
      <c r="W364" s="1">
        <f t="shared" si="99"/>
        <v>0</v>
      </c>
      <c r="X364" s="1">
        <f t="shared" si="100"/>
        <v>0</v>
      </c>
      <c r="Y364" s="1">
        <f t="shared" si="101"/>
        <v>0</v>
      </c>
      <c r="Z364" s="1">
        <f t="shared" si="102"/>
        <v>0</v>
      </c>
      <c r="AA364" s="1">
        <f t="shared" si="103"/>
        <v>0</v>
      </c>
      <c r="AB364" s="1">
        <f t="shared" si="104"/>
        <v>0</v>
      </c>
      <c r="AC364" s="1">
        <f t="shared" si="105"/>
        <v>0</v>
      </c>
      <c r="AD364" s="1">
        <f t="shared" si="106"/>
        <v>0</v>
      </c>
      <c r="AE364" s="1">
        <f t="shared" si="107"/>
        <v>0</v>
      </c>
      <c r="AF364" s="1">
        <f t="shared" si="108"/>
        <v>0</v>
      </c>
      <c r="AG364" s="1">
        <f t="shared" si="109"/>
        <v>1</v>
      </c>
      <c r="AH364" s="1">
        <f t="shared" si="110"/>
        <v>0</v>
      </c>
      <c r="AI364" s="1">
        <f t="shared" si="111"/>
        <v>0</v>
      </c>
      <c r="AJ364" s="1">
        <f t="shared" si="112"/>
        <v>0</v>
      </c>
      <c r="AK364" s="1">
        <f t="shared" si="113"/>
        <v>0</v>
      </c>
    </row>
    <row r="365" spans="1:37">
      <c r="A365">
        <v>364</v>
      </c>
      <c r="B365">
        <v>2014</v>
      </c>
      <c r="C365">
        <v>3.9</v>
      </c>
      <c r="E365">
        <v>0</v>
      </c>
      <c r="F365">
        <v>4.2</v>
      </c>
      <c r="G365" t="s">
        <v>49</v>
      </c>
      <c r="H365">
        <f t="shared" si="95"/>
        <v>2</v>
      </c>
      <c r="I365">
        <v>2.32</v>
      </c>
      <c r="J365">
        <v>478</v>
      </c>
      <c r="K365">
        <v>63</v>
      </c>
      <c r="L365">
        <v>0.0954</v>
      </c>
      <c r="M365">
        <v>0</v>
      </c>
      <c r="N365">
        <v>0</v>
      </c>
      <c r="O365">
        <v>1</v>
      </c>
      <c r="P365">
        <v>5.13</v>
      </c>
      <c r="Q365">
        <v>1</v>
      </c>
      <c r="R365">
        <v>20.44</v>
      </c>
      <c r="S365">
        <v>0</v>
      </c>
      <c r="T365" s="1">
        <f t="shared" si="96"/>
        <v>0</v>
      </c>
      <c r="U365" s="1">
        <f t="shared" si="97"/>
        <v>0</v>
      </c>
      <c r="V365" s="1">
        <f t="shared" si="98"/>
        <v>0</v>
      </c>
      <c r="W365" s="1">
        <f t="shared" si="99"/>
        <v>0</v>
      </c>
      <c r="X365" s="1">
        <f t="shared" si="100"/>
        <v>0</v>
      </c>
      <c r="Y365" s="1">
        <f t="shared" si="101"/>
        <v>0</v>
      </c>
      <c r="Z365" s="1">
        <f t="shared" si="102"/>
        <v>0</v>
      </c>
      <c r="AA365" s="1">
        <f t="shared" si="103"/>
        <v>0</v>
      </c>
      <c r="AB365" s="1">
        <f t="shared" si="104"/>
        <v>0</v>
      </c>
      <c r="AC365" s="1">
        <f t="shared" si="105"/>
        <v>0</v>
      </c>
      <c r="AD365" s="1">
        <f t="shared" si="106"/>
        <v>0</v>
      </c>
      <c r="AE365" s="1">
        <f t="shared" si="107"/>
        <v>0</v>
      </c>
      <c r="AF365" s="1">
        <f t="shared" si="108"/>
        <v>0</v>
      </c>
      <c r="AG365" s="1">
        <f t="shared" si="109"/>
        <v>1</v>
      </c>
      <c r="AH365" s="1">
        <f t="shared" si="110"/>
        <v>0</v>
      </c>
      <c r="AI365" s="1">
        <f t="shared" si="111"/>
        <v>0</v>
      </c>
      <c r="AJ365" s="1">
        <f t="shared" si="112"/>
        <v>0</v>
      </c>
      <c r="AK365" s="1">
        <f t="shared" si="113"/>
        <v>0</v>
      </c>
    </row>
    <row r="366" spans="1:37">
      <c r="A366">
        <v>365</v>
      </c>
      <c r="B366">
        <v>2018</v>
      </c>
      <c r="C366">
        <v>6.9</v>
      </c>
      <c r="E366">
        <v>1</v>
      </c>
      <c r="F366">
        <v>3.9</v>
      </c>
      <c r="G366" t="s">
        <v>49</v>
      </c>
      <c r="H366">
        <f t="shared" si="95"/>
        <v>2</v>
      </c>
      <c r="I366">
        <v>1.75</v>
      </c>
      <c r="J366">
        <v>155</v>
      </c>
      <c r="K366">
        <v>58</v>
      </c>
      <c r="L366">
        <v>0.1759</v>
      </c>
      <c r="M366">
        <v>0</v>
      </c>
      <c r="N366">
        <v>1</v>
      </c>
      <c r="O366">
        <v>1</v>
      </c>
      <c r="P366">
        <v>14.88</v>
      </c>
      <c r="Q366">
        <v>0</v>
      </c>
      <c r="R366">
        <v>20.5</v>
      </c>
      <c r="S366">
        <v>1</v>
      </c>
      <c r="T366" s="1">
        <f t="shared" si="96"/>
        <v>0</v>
      </c>
      <c r="U366" s="1">
        <f t="shared" si="97"/>
        <v>0</v>
      </c>
      <c r="V366" s="1">
        <f t="shared" si="98"/>
        <v>0</v>
      </c>
      <c r="W366" s="1">
        <f t="shared" si="99"/>
        <v>0</v>
      </c>
      <c r="X366" s="1">
        <f t="shared" si="100"/>
        <v>0</v>
      </c>
      <c r="Y366" s="1">
        <f t="shared" si="101"/>
        <v>0</v>
      </c>
      <c r="Z366" s="1">
        <f t="shared" si="102"/>
        <v>0</v>
      </c>
      <c r="AA366" s="1">
        <f t="shared" si="103"/>
        <v>0</v>
      </c>
      <c r="AB366" s="1">
        <f t="shared" si="104"/>
        <v>0</v>
      </c>
      <c r="AC366" s="1">
        <f t="shared" si="105"/>
        <v>0</v>
      </c>
      <c r="AD366" s="1">
        <f t="shared" si="106"/>
        <v>0</v>
      </c>
      <c r="AE366" s="1">
        <f t="shared" si="107"/>
        <v>0</v>
      </c>
      <c r="AF366" s="1">
        <f t="shared" si="108"/>
        <v>0</v>
      </c>
      <c r="AG366" s="1">
        <f t="shared" si="109"/>
        <v>1</v>
      </c>
      <c r="AH366" s="1">
        <f t="shared" si="110"/>
        <v>0</v>
      </c>
      <c r="AI366" s="1">
        <f t="shared" si="111"/>
        <v>0</v>
      </c>
      <c r="AJ366" s="1">
        <f t="shared" si="112"/>
        <v>0</v>
      </c>
      <c r="AK366" s="1">
        <f t="shared" si="113"/>
        <v>0</v>
      </c>
    </row>
    <row r="367" spans="1:37">
      <c r="A367">
        <v>366</v>
      </c>
      <c r="B367">
        <v>2017</v>
      </c>
      <c r="C367">
        <v>2.6</v>
      </c>
      <c r="E367">
        <v>1</v>
      </c>
      <c r="F367">
        <v>4.3</v>
      </c>
      <c r="G367" t="s">
        <v>49</v>
      </c>
      <c r="H367">
        <f t="shared" si="95"/>
        <v>2</v>
      </c>
      <c r="I367">
        <v>1.75</v>
      </c>
      <c r="J367">
        <v>198</v>
      </c>
      <c r="K367">
        <v>53</v>
      </c>
      <c r="L367">
        <v>0.1588</v>
      </c>
      <c r="M367">
        <v>0</v>
      </c>
      <c r="N367">
        <v>1</v>
      </c>
      <c r="O367">
        <v>1</v>
      </c>
      <c r="P367">
        <v>12.42</v>
      </c>
      <c r="Q367">
        <v>0</v>
      </c>
      <c r="R367">
        <v>24.18</v>
      </c>
      <c r="S367">
        <v>0</v>
      </c>
      <c r="T367" s="1">
        <f t="shared" si="96"/>
        <v>0</v>
      </c>
      <c r="U367" s="1">
        <f t="shared" si="97"/>
        <v>0</v>
      </c>
      <c r="V367" s="1">
        <f t="shared" si="98"/>
        <v>0</v>
      </c>
      <c r="W367" s="1">
        <f t="shared" si="99"/>
        <v>0</v>
      </c>
      <c r="X367" s="1">
        <f t="shared" si="100"/>
        <v>0</v>
      </c>
      <c r="Y367" s="1">
        <f t="shared" si="101"/>
        <v>0</v>
      </c>
      <c r="Z367" s="1">
        <f t="shared" si="102"/>
        <v>0</v>
      </c>
      <c r="AA367" s="1">
        <f t="shared" si="103"/>
        <v>0</v>
      </c>
      <c r="AB367" s="1">
        <f t="shared" si="104"/>
        <v>0</v>
      </c>
      <c r="AC367" s="1">
        <f t="shared" si="105"/>
        <v>0</v>
      </c>
      <c r="AD367" s="1">
        <f t="shared" si="106"/>
        <v>0</v>
      </c>
      <c r="AE367" s="1">
        <f t="shared" si="107"/>
        <v>0</v>
      </c>
      <c r="AF367" s="1">
        <f t="shared" si="108"/>
        <v>0</v>
      </c>
      <c r="AG367" s="1">
        <f t="shared" si="109"/>
        <v>1</v>
      </c>
      <c r="AH367" s="1">
        <f t="shared" si="110"/>
        <v>0</v>
      </c>
      <c r="AI367" s="1">
        <f t="shared" si="111"/>
        <v>0</v>
      </c>
      <c r="AJ367" s="1">
        <f t="shared" si="112"/>
        <v>0</v>
      </c>
      <c r="AK367" s="1">
        <f t="shared" si="113"/>
        <v>0</v>
      </c>
    </row>
    <row r="368" spans="1:37">
      <c r="A368">
        <v>367</v>
      </c>
      <c r="B368">
        <v>2017</v>
      </c>
      <c r="C368">
        <v>3.9</v>
      </c>
      <c r="E368">
        <v>1</v>
      </c>
      <c r="F368">
        <v>4.2</v>
      </c>
      <c r="G368" t="s">
        <v>49</v>
      </c>
      <c r="H368">
        <f t="shared" si="95"/>
        <v>2</v>
      </c>
      <c r="I368">
        <v>4.5</v>
      </c>
      <c r="J368">
        <v>297</v>
      </c>
      <c r="K368">
        <v>68</v>
      </c>
      <c r="L368">
        <v>0.1655</v>
      </c>
      <c r="M368">
        <v>0</v>
      </c>
      <c r="N368">
        <v>0</v>
      </c>
      <c r="O368">
        <v>1</v>
      </c>
      <c r="P368">
        <v>0.46</v>
      </c>
      <c r="Q368">
        <v>1</v>
      </c>
      <c r="R368">
        <v>4.27</v>
      </c>
      <c r="S368">
        <v>0</v>
      </c>
      <c r="T368" s="1">
        <f t="shared" si="96"/>
        <v>0</v>
      </c>
      <c r="U368" s="1">
        <f t="shared" si="97"/>
        <v>0</v>
      </c>
      <c r="V368" s="1">
        <f t="shared" si="98"/>
        <v>0</v>
      </c>
      <c r="W368" s="1">
        <f t="shared" si="99"/>
        <v>0</v>
      </c>
      <c r="X368" s="1">
        <f t="shared" si="100"/>
        <v>0</v>
      </c>
      <c r="Y368" s="1">
        <f t="shared" si="101"/>
        <v>0</v>
      </c>
      <c r="Z368" s="1">
        <f t="shared" si="102"/>
        <v>0</v>
      </c>
      <c r="AA368" s="1">
        <f t="shared" si="103"/>
        <v>0</v>
      </c>
      <c r="AB368" s="1">
        <f t="shared" si="104"/>
        <v>0</v>
      </c>
      <c r="AC368" s="1">
        <f t="shared" si="105"/>
        <v>0</v>
      </c>
      <c r="AD368" s="1">
        <f t="shared" si="106"/>
        <v>0</v>
      </c>
      <c r="AE368" s="1">
        <f t="shared" si="107"/>
        <v>0</v>
      </c>
      <c r="AF368" s="1">
        <f t="shared" si="108"/>
        <v>0</v>
      </c>
      <c r="AG368" s="1">
        <f t="shared" si="109"/>
        <v>1</v>
      </c>
      <c r="AH368" s="1">
        <f t="shared" si="110"/>
        <v>0</v>
      </c>
      <c r="AI368" s="1">
        <f t="shared" si="111"/>
        <v>0</v>
      </c>
      <c r="AJ368" s="1">
        <f t="shared" si="112"/>
        <v>0</v>
      </c>
      <c r="AK368" s="1">
        <f t="shared" si="113"/>
        <v>0</v>
      </c>
    </row>
    <row r="369" spans="1:37">
      <c r="A369">
        <v>368</v>
      </c>
      <c r="B369">
        <v>2016</v>
      </c>
      <c r="C369">
        <v>8.9</v>
      </c>
      <c r="E369">
        <v>1</v>
      </c>
      <c r="F369">
        <v>3.6</v>
      </c>
      <c r="G369" t="s">
        <v>49</v>
      </c>
      <c r="H369">
        <f t="shared" si="95"/>
        <v>2</v>
      </c>
      <c r="I369">
        <v>3.55</v>
      </c>
      <c r="J369">
        <v>230</v>
      </c>
      <c r="K369">
        <v>63</v>
      </c>
      <c r="L369">
        <v>0.2177</v>
      </c>
      <c r="M369">
        <v>0</v>
      </c>
      <c r="N369">
        <v>1</v>
      </c>
      <c r="O369">
        <v>1</v>
      </c>
      <c r="P369">
        <v>2.76</v>
      </c>
      <c r="Q369">
        <v>1</v>
      </c>
      <c r="R369">
        <v>13.67</v>
      </c>
      <c r="S369">
        <v>0</v>
      </c>
      <c r="T369" s="1">
        <f t="shared" si="96"/>
        <v>0</v>
      </c>
      <c r="U369" s="1">
        <f t="shared" si="97"/>
        <v>0</v>
      </c>
      <c r="V369" s="1">
        <f t="shared" si="98"/>
        <v>0</v>
      </c>
      <c r="W369" s="1">
        <f t="shared" si="99"/>
        <v>0</v>
      </c>
      <c r="X369" s="1">
        <f t="shared" si="100"/>
        <v>0</v>
      </c>
      <c r="Y369" s="1">
        <f t="shared" si="101"/>
        <v>0</v>
      </c>
      <c r="Z369" s="1">
        <f t="shared" si="102"/>
        <v>0</v>
      </c>
      <c r="AA369" s="1">
        <f t="shared" si="103"/>
        <v>0</v>
      </c>
      <c r="AB369" s="1">
        <f t="shared" si="104"/>
        <v>0</v>
      </c>
      <c r="AC369" s="1">
        <f t="shared" si="105"/>
        <v>0</v>
      </c>
      <c r="AD369" s="1">
        <f t="shared" si="106"/>
        <v>0</v>
      </c>
      <c r="AE369" s="1">
        <f t="shared" si="107"/>
        <v>0</v>
      </c>
      <c r="AF369" s="1">
        <f t="shared" si="108"/>
        <v>0</v>
      </c>
      <c r="AG369" s="1">
        <f t="shared" si="109"/>
        <v>1</v>
      </c>
      <c r="AH369" s="1">
        <f t="shared" si="110"/>
        <v>0</v>
      </c>
      <c r="AI369" s="1">
        <f t="shared" si="111"/>
        <v>0</v>
      </c>
      <c r="AJ369" s="1">
        <f t="shared" si="112"/>
        <v>0</v>
      </c>
      <c r="AK369" s="1">
        <f t="shared" si="113"/>
        <v>0</v>
      </c>
    </row>
    <row r="370" spans="1:37">
      <c r="A370">
        <v>369</v>
      </c>
      <c r="B370">
        <v>2016</v>
      </c>
      <c r="C370">
        <v>3.9</v>
      </c>
      <c r="E370">
        <v>1</v>
      </c>
      <c r="F370">
        <v>3.7</v>
      </c>
      <c r="G370" t="s">
        <v>49</v>
      </c>
      <c r="H370">
        <f t="shared" si="95"/>
        <v>2</v>
      </c>
      <c r="I370">
        <v>7.45</v>
      </c>
      <c r="J370">
        <v>307</v>
      </c>
      <c r="K370">
        <v>63</v>
      </c>
      <c r="L370">
        <v>0.0517</v>
      </c>
      <c r="M370">
        <v>0</v>
      </c>
      <c r="N370">
        <v>1</v>
      </c>
      <c r="O370">
        <v>1</v>
      </c>
      <c r="P370">
        <v>1.41</v>
      </c>
      <c r="Q370">
        <v>1</v>
      </c>
      <c r="R370">
        <v>5.36</v>
      </c>
      <c r="S370">
        <v>0</v>
      </c>
      <c r="T370" s="1">
        <f t="shared" si="96"/>
        <v>0</v>
      </c>
      <c r="U370" s="1">
        <f t="shared" si="97"/>
        <v>0</v>
      </c>
      <c r="V370" s="1">
        <f t="shared" si="98"/>
        <v>0</v>
      </c>
      <c r="W370" s="1">
        <f t="shared" si="99"/>
        <v>0</v>
      </c>
      <c r="X370" s="1">
        <f t="shared" si="100"/>
        <v>0</v>
      </c>
      <c r="Y370" s="1">
        <f t="shared" si="101"/>
        <v>0</v>
      </c>
      <c r="Z370" s="1">
        <f t="shared" si="102"/>
        <v>0</v>
      </c>
      <c r="AA370" s="1">
        <f t="shared" si="103"/>
        <v>0</v>
      </c>
      <c r="AB370" s="1">
        <f t="shared" si="104"/>
        <v>0</v>
      </c>
      <c r="AC370" s="1">
        <f t="shared" si="105"/>
        <v>0</v>
      </c>
      <c r="AD370" s="1">
        <f t="shared" si="106"/>
        <v>0</v>
      </c>
      <c r="AE370" s="1">
        <f t="shared" si="107"/>
        <v>0</v>
      </c>
      <c r="AF370" s="1">
        <f t="shared" si="108"/>
        <v>0</v>
      </c>
      <c r="AG370" s="1">
        <f t="shared" si="109"/>
        <v>1</v>
      </c>
      <c r="AH370" s="1">
        <f t="shared" si="110"/>
        <v>0</v>
      </c>
      <c r="AI370" s="1">
        <f t="shared" si="111"/>
        <v>0</v>
      </c>
      <c r="AJ370" s="1">
        <f t="shared" si="112"/>
        <v>0</v>
      </c>
      <c r="AK370" s="1">
        <f t="shared" si="113"/>
        <v>0</v>
      </c>
    </row>
    <row r="371" spans="1:37">
      <c r="A371">
        <v>370</v>
      </c>
      <c r="B371">
        <v>2016</v>
      </c>
      <c r="C371">
        <v>7.9</v>
      </c>
      <c r="E371">
        <v>1</v>
      </c>
      <c r="F371">
        <v>4.4</v>
      </c>
      <c r="G371" t="s">
        <v>49</v>
      </c>
      <c r="H371">
        <f t="shared" si="95"/>
        <v>2</v>
      </c>
      <c r="I371">
        <v>2.82</v>
      </c>
      <c r="J371">
        <v>227</v>
      </c>
      <c r="K371">
        <v>63</v>
      </c>
      <c r="L371">
        <v>0.0671</v>
      </c>
      <c r="M371">
        <v>0</v>
      </c>
      <c r="N371">
        <v>0</v>
      </c>
      <c r="O371">
        <v>1</v>
      </c>
      <c r="P371">
        <v>9.26</v>
      </c>
      <c r="Q371">
        <v>1</v>
      </c>
      <c r="R371">
        <v>15.64</v>
      </c>
      <c r="S371">
        <v>0</v>
      </c>
      <c r="T371" s="1">
        <f t="shared" si="96"/>
        <v>0</v>
      </c>
      <c r="U371" s="1">
        <f t="shared" si="97"/>
        <v>0</v>
      </c>
      <c r="V371" s="1">
        <f t="shared" si="98"/>
        <v>0</v>
      </c>
      <c r="W371" s="1">
        <f t="shared" si="99"/>
        <v>0</v>
      </c>
      <c r="X371" s="1">
        <f t="shared" si="100"/>
        <v>0</v>
      </c>
      <c r="Y371" s="1">
        <f t="shared" si="101"/>
        <v>0</v>
      </c>
      <c r="Z371" s="1">
        <f t="shared" si="102"/>
        <v>0</v>
      </c>
      <c r="AA371" s="1">
        <f t="shared" si="103"/>
        <v>0</v>
      </c>
      <c r="AB371" s="1">
        <f t="shared" si="104"/>
        <v>0</v>
      </c>
      <c r="AC371" s="1">
        <f t="shared" si="105"/>
        <v>0</v>
      </c>
      <c r="AD371" s="1">
        <f t="shared" si="106"/>
        <v>0</v>
      </c>
      <c r="AE371" s="1">
        <f t="shared" si="107"/>
        <v>0</v>
      </c>
      <c r="AF371" s="1">
        <f t="shared" si="108"/>
        <v>0</v>
      </c>
      <c r="AG371" s="1">
        <f t="shared" si="109"/>
        <v>1</v>
      </c>
      <c r="AH371" s="1">
        <f t="shared" si="110"/>
        <v>0</v>
      </c>
      <c r="AI371" s="1">
        <f t="shared" si="111"/>
        <v>0</v>
      </c>
      <c r="AJ371" s="1">
        <f t="shared" si="112"/>
        <v>0</v>
      </c>
      <c r="AK371" s="1">
        <f t="shared" si="113"/>
        <v>0</v>
      </c>
    </row>
    <row r="372" spans="1:37">
      <c r="A372">
        <v>371</v>
      </c>
      <c r="B372">
        <v>2015</v>
      </c>
      <c r="C372">
        <v>3.9</v>
      </c>
      <c r="E372">
        <v>1</v>
      </c>
      <c r="F372">
        <v>3.9</v>
      </c>
      <c r="G372" t="s">
        <v>49</v>
      </c>
      <c r="H372">
        <f t="shared" si="95"/>
        <v>2</v>
      </c>
      <c r="I372">
        <v>1.62</v>
      </c>
      <c r="J372">
        <v>501</v>
      </c>
      <c r="K372">
        <v>73</v>
      </c>
      <c r="L372">
        <v>0.0201</v>
      </c>
      <c r="M372">
        <v>0</v>
      </c>
      <c r="N372">
        <v>1</v>
      </c>
      <c r="O372">
        <v>1</v>
      </c>
      <c r="P372">
        <v>9.89</v>
      </c>
      <c r="Q372">
        <v>0</v>
      </c>
      <c r="R372">
        <v>30.62</v>
      </c>
      <c r="S372">
        <v>0</v>
      </c>
      <c r="T372" s="1">
        <f t="shared" si="96"/>
        <v>0</v>
      </c>
      <c r="U372" s="1">
        <f t="shared" si="97"/>
        <v>0</v>
      </c>
      <c r="V372" s="1">
        <f t="shared" si="98"/>
        <v>0</v>
      </c>
      <c r="W372" s="1">
        <f t="shared" si="99"/>
        <v>0</v>
      </c>
      <c r="X372" s="1">
        <f t="shared" si="100"/>
        <v>0</v>
      </c>
      <c r="Y372" s="1">
        <f t="shared" si="101"/>
        <v>0</v>
      </c>
      <c r="Z372" s="1">
        <f t="shared" si="102"/>
        <v>0</v>
      </c>
      <c r="AA372" s="1">
        <f t="shared" si="103"/>
        <v>0</v>
      </c>
      <c r="AB372" s="1">
        <f t="shared" si="104"/>
        <v>0</v>
      </c>
      <c r="AC372" s="1">
        <f t="shared" si="105"/>
        <v>0</v>
      </c>
      <c r="AD372" s="1">
        <f t="shared" si="106"/>
        <v>0</v>
      </c>
      <c r="AE372" s="1">
        <f t="shared" si="107"/>
        <v>0</v>
      </c>
      <c r="AF372" s="1">
        <f t="shared" si="108"/>
        <v>0</v>
      </c>
      <c r="AG372" s="1">
        <f t="shared" si="109"/>
        <v>1</v>
      </c>
      <c r="AH372" s="1">
        <f t="shared" si="110"/>
        <v>0</v>
      </c>
      <c r="AI372" s="1">
        <f t="shared" si="111"/>
        <v>0</v>
      </c>
      <c r="AJ372" s="1">
        <f t="shared" si="112"/>
        <v>0</v>
      </c>
      <c r="AK372" s="1">
        <f t="shared" si="113"/>
        <v>0</v>
      </c>
    </row>
    <row r="373" spans="1:37">
      <c r="A373">
        <v>372</v>
      </c>
      <c r="B373">
        <v>2014</v>
      </c>
      <c r="C373">
        <v>2</v>
      </c>
      <c r="E373">
        <v>1</v>
      </c>
      <c r="F373">
        <v>4.3</v>
      </c>
      <c r="G373" t="s">
        <v>49</v>
      </c>
      <c r="H373">
        <f t="shared" si="95"/>
        <v>2</v>
      </c>
      <c r="I373">
        <v>2.5</v>
      </c>
      <c r="J373">
        <v>288</v>
      </c>
      <c r="K373">
        <v>73</v>
      </c>
      <c r="L373">
        <v>0.2079</v>
      </c>
      <c r="M373">
        <v>0</v>
      </c>
      <c r="N373">
        <v>0</v>
      </c>
      <c r="O373">
        <v>0</v>
      </c>
      <c r="P373">
        <v>51.98</v>
      </c>
      <c r="Q373">
        <v>0</v>
      </c>
      <c r="R373">
        <v>51.98</v>
      </c>
      <c r="S373">
        <v>1</v>
      </c>
      <c r="T373" s="1">
        <f t="shared" si="96"/>
        <v>0</v>
      </c>
      <c r="U373" s="1">
        <f t="shared" si="97"/>
        <v>0</v>
      </c>
      <c r="V373" s="1">
        <f t="shared" si="98"/>
        <v>0</v>
      </c>
      <c r="W373" s="1">
        <f t="shared" si="99"/>
        <v>0</v>
      </c>
      <c r="X373" s="1">
        <f t="shared" si="100"/>
        <v>0</v>
      </c>
      <c r="Y373" s="1">
        <f t="shared" si="101"/>
        <v>0</v>
      </c>
      <c r="Z373" s="1">
        <f t="shared" si="102"/>
        <v>0</v>
      </c>
      <c r="AA373" s="1">
        <f t="shared" si="103"/>
        <v>0</v>
      </c>
      <c r="AB373" s="1">
        <f t="shared" si="104"/>
        <v>0</v>
      </c>
      <c r="AC373" s="1">
        <f t="shared" si="105"/>
        <v>0</v>
      </c>
      <c r="AD373" s="1">
        <f t="shared" si="106"/>
        <v>0</v>
      </c>
      <c r="AE373" s="1">
        <f t="shared" si="107"/>
        <v>0</v>
      </c>
      <c r="AF373" s="1">
        <f t="shared" si="108"/>
        <v>0</v>
      </c>
      <c r="AG373" s="1">
        <f t="shared" si="109"/>
        <v>1</v>
      </c>
      <c r="AH373" s="1">
        <f t="shared" si="110"/>
        <v>0</v>
      </c>
      <c r="AI373" s="1">
        <f t="shared" si="111"/>
        <v>0</v>
      </c>
      <c r="AJ373" s="1">
        <f t="shared" si="112"/>
        <v>0</v>
      </c>
      <c r="AK373" s="1">
        <f t="shared" si="113"/>
        <v>0</v>
      </c>
    </row>
    <row r="374" spans="1:37">
      <c r="A374">
        <v>373</v>
      </c>
      <c r="B374">
        <v>2016</v>
      </c>
      <c r="C374">
        <v>8.9</v>
      </c>
      <c r="E374">
        <v>1</v>
      </c>
      <c r="F374">
        <v>3.2</v>
      </c>
      <c r="G374" t="s">
        <v>49</v>
      </c>
      <c r="H374">
        <f t="shared" si="95"/>
        <v>2</v>
      </c>
      <c r="I374">
        <v>3.78</v>
      </c>
      <c r="J374">
        <v>353</v>
      </c>
      <c r="K374">
        <v>68</v>
      </c>
      <c r="L374">
        <v>0.0013</v>
      </c>
      <c r="M374">
        <v>0</v>
      </c>
      <c r="N374">
        <v>1</v>
      </c>
      <c r="O374">
        <v>1</v>
      </c>
      <c r="P374">
        <v>0.39</v>
      </c>
      <c r="Q374">
        <v>1</v>
      </c>
      <c r="R374">
        <v>0.79</v>
      </c>
      <c r="S374">
        <v>0</v>
      </c>
      <c r="T374" s="1">
        <f t="shared" si="96"/>
        <v>0</v>
      </c>
      <c r="U374" s="1">
        <f t="shared" si="97"/>
        <v>0</v>
      </c>
      <c r="V374" s="1">
        <f t="shared" si="98"/>
        <v>0</v>
      </c>
      <c r="W374" s="1">
        <f t="shared" si="99"/>
        <v>0</v>
      </c>
      <c r="X374" s="1">
        <f t="shared" si="100"/>
        <v>0</v>
      </c>
      <c r="Y374" s="1">
        <f t="shared" si="101"/>
        <v>0</v>
      </c>
      <c r="Z374" s="1">
        <f t="shared" si="102"/>
        <v>0</v>
      </c>
      <c r="AA374" s="1">
        <f t="shared" si="103"/>
        <v>0</v>
      </c>
      <c r="AB374" s="1">
        <f t="shared" si="104"/>
        <v>0</v>
      </c>
      <c r="AC374" s="1">
        <f t="shared" si="105"/>
        <v>0</v>
      </c>
      <c r="AD374" s="1">
        <f t="shared" si="106"/>
        <v>0</v>
      </c>
      <c r="AE374" s="1">
        <f t="shared" si="107"/>
        <v>0</v>
      </c>
      <c r="AF374" s="1">
        <f t="shared" si="108"/>
        <v>0</v>
      </c>
      <c r="AG374" s="1">
        <f t="shared" si="109"/>
        <v>1</v>
      </c>
      <c r="AH374" s="1">
        <f t="shared" si="110"/>
        <v>0</v>
      </c>
      <c r="AI374" s="1">
        <f t="shared" si="111"/>
        <v>0</v>
      </c>
      <c r="AJ374" s="1">
        <f t="shared" si="112"/>
        <v>0</v>
      </c>
      <c r="AK374" s="1">
        <f t="shared" si="113"/>
        <v>0</v>
      </c>
    </row>
    <row r="375" spans="1:37">
      <c r="A375">
        <v>374</v>
      </c>
      <c r="B375">
        <v>2018</v>
      </c>
      <c r="C375">
        <v>3.9</v>
      </c>
      <c r="E375">
        <v>1</v>
      </c>
      <c r="F375">
        <v>3.6</v>
      </c>
      <c r="G375" t="s">
        <v>49</v>
      </c>
      <c r="H375">
        <f t="shared" si="95"/>
        <v>2</v>
      </c>
      <c r="I375">
        <v>3</v>
      </c>
      <c r="J375">
        <v>205</v>
      </c>
      <c r="K375">
        <v>73</v>
      </c>
      <c r="L375">
        <v>0.1304</v>
      </c>
      <c r="M375">
        <v>1</v>
      </c>
      <c r="N375">
        <v>1</v>
      </c>
      <c r="O375">
        <v>1</v>
      </c>
      <c r="P375">
        <v>2.37</v>
      </c>
      <c r="Q375">
        <v>1</v>
      </c>
      <c r="R375">
        <v>5.52</v>
      </c>
      <c r="S375">
        <v>0</v>
      </c>
      <c r="T375" s="1">
        <f t="shared" si="96"/>
        <v>0</v>
      </c>
      <c r="U375" s="1">
        <f t="shared" si="97"/>
        <v>0</v>
      </c>
      <c r="V375" s="1">
        <f t="shared" si="98"/>
        <v>0</v>
      </c>
      <c r="W375" s="1">
        <f t="shared" si="99"/>
        <v>0</v>
      </c>
      <c r="X375" s="1">
        <f t="shared" si="100"/>
        <v>0</v>
      </c>
      <c r="Y375" s="1">
        <f t="shared" si="101"/>
        <v>0</v>
      </c>
      <c r="Z375" s="1">
        <f t="shared" si="102"/>
        <v>0</v>
      </c>
      <c r="AA375" s="1">
        <f t="shared" si="103"/>
        <v>0</v>
      </c>
      <c r="AB375" s="1">
        <f t="shared" si="104"/>
        <v>0</v>
      </c>
      <c r="AC375" s="1">
        <f t="shared" si="105"/>
        <v>0</v>
      </c>
      <c r="AD375" s="1">
        <f t="shared" si="106"/>
        <v>0</v>
      </c>
      <c r="AE375" s="1">
        <f t="shared" si="107"/>
        <v>0</v>
      </c>
      <c r="AF375" s="1">
        <f t="shared" si="108"/>
        <v>0</v>
      </c>
      <c r="AG375" s="1">
        <f t="shared" si="109"/>
        <v>1</v>
      </c>
      <c r="AH375" s="1">
        <f t="shared" si="110"/>
        <v>0</v>
      </c>
      <c r="AI375" s="1">
        <f t="shared" si="111"/>
        <v>0</v>
      </c>
      <c r="AJ375" s="1">
        <f t="shared" si="112"/>
        <v>0</v>
      </c>
      <c r="AK375" s="1">
        <f t="shared" si="113"/>
        <v>0</v>
      </c>
    </row>
    <row r="376" spans="1:37">
      <c r="A376">
        <v>375</v>
      </c>
      <c r="B376">
        <v>2016</v>
      </c>
      <c r="C376">
        <v>6.9</v>
      </c>
      <c r="E376">
        <v>1</v>
      </c>
      <c r="F376">
        <v>4.2</v>
      </c>
      <c r="G376" t="s">
        <v>49</v>
      </c>
      <c r="H376">
        <f t="shared" si="95"/>
        <v>2</v>
      </c>
      <c r="I376">
        <v>2.05</v>
      </c>
      <c r="J376">
        <v>367</v>
      </c>
      <c r="K376">
        <v>43</v>
      </c>
      <c r="L376">
        <v>0.2101</v>
      </c>
      <c r="M376">
        <v>0</v>
      </c>
      <c r="N376">
        <v>1</v>
      </c>
      <c r="O376">
        <v>1</v>
      </c>
      <c r="P376">
        <v>26.41</v>
      </c>
      <c r="Q376">
        <v>0</v>
      </c>
      <c r="R376">
        <v>37.52</v>
      </c>
      <c r="S376">
        <v>0</v>
      </c>
      <c r="T376" s="1">
        <f t="shared" si="96"/>
        <v>0</v>
      </c>
      <c r="U376" s="1">
        <f t="shared" si="97"/>
        <v>0</v>
      </c>
      <c r="V376" s="1">
        <f t="shared" si="98"/>
        <v>0</v>
      </c>
      <c r="W376" s="1">
        <f t="shared" si="99"/>
        <v>0</v>
      </c>
      <c r="X376" s="1">
        <f t="shared" si="100"/>
        <v>0</v>
      </c>
      <c r="Y376" s="1">
        <f t="shared" si="101"/>
        <v>0</v>
      </c>
      <c r="Z376" s="1">
        <f t="shared" si="102"/>
        <v>0</v>
      </c>
      <c r="AA376" s="1">
        <f t="shared" si="103"/>
        <v>0</v>
      </c>
      <c r="AB376" s="1">
        <f t="shared" si="104"/>
        <v>0</v>
      </c>
      <c r="AC376" s="1">
        <f t="shared" si="105"/>
        <v>0</v>
      </c>
      <c r="AD376" s="1">
        <f t="shared" si="106"/>
        <v>0</v>
      </c>
      <c r="AE376" s="1">
        <f t="shared" si="107"/>
        <v>0</v>
      </c>
      <c r="AF376" s="1">
        <f t="shared" si="108"/>
        <v>0</v>
      </c>
      <c r="AG376" s="1">
        <f t="shared" si="109"/>
        <v>1</v>
      </c>
      <c r="AH376" s="1">
        <f t="shared" si="110"/>
        <v>0</v>
      </c>
      <c r="AI376" s="1">
        <f t="shared" si="111"/>
        <v>0</v>
      </c>
      <c r="AJ376" s="1">
        <f t="shared" si="112"/>
        <v>0</v>
      </c>
      <c r="AK376" s="1">
        <f t="shared" si="113"/>
        <v>0</v>
      </c>
    </row>
    <row r="377" spans="1:37">
      <c r="A377">
        <v>376</v>
      </c>
      <c r="B377">
        <v>2014</v>
      </c>
      <c r="C377">
        <v>4.9</v>
      </c>
      <c r="E377">
        <v>1</v>
      </c>
      <c r="F377">
        <v>4.4</v>
      </c>
      <c r="G377" t="s">
        <v>49</v>
      </c>
      <c r="H377">
        <f t="shared" si="95"/>
        <v>2</v>
      </c>
      <c r="I377">
        <v>3.27</v>
      </c>
      <c r="J377">
        <v>282</v>
      </c>
      <c r="K377">
        <v>38</v>
      </c>
      <c r="L377">
        <v>0.1246</v>
      </c>
      <c r="M377">
        <v>0</v>
      </c>
      <c r="N377">
        <v>1</v>
      </c>
      <c r="O377">
        <v>0</v>
      </c>
      <c r="P377">
        <v>61.4</v>
      </c>
      <c r="Q377">
        <v>0</v>
      </c>
      <c r="R377">
        <v>61.4</v>
      </c>
      <c r="S377">
        <v>1</v>
      </c>
      <c r="T377" s="1">
        <f t="shared" si="96"/>
        <v>0</v>
      </c>
      <c r="U377" s="1">
        <f t="shared" si="97"/>
        <v>0</v>
      </c>
      <c r="V377" s="1">
        <f t="shared" si="98"/>
        <v>0</v>
      </c>
      <c r="W377" s="1">
        <f t="shared" si="99"/>
        <v>0</v>
      </c>
      <c r="X377" s="1">
        <f t="shared" si="100"/>
        <v>0</v>
      </c>
      <c r="Y377" s="1">
        <f t="shared" si="101"/>
        <v>0</v>
      </c>
      <c r="Z377" s="1">
        <f t="shared" si="102"/>
        <v>0</v>
      </c>
      <c r="AA377" s="1">
        <f t="shared" si="103"/>
        <v>0</v>
      </c>
      <c r="AB377" s="1">
        <f t="shared" si="104"/>
        <v>0</v>
      </c>
      <c r="AC377" s="1">
        <f t="shared" si="105"/>
        <v>0</v>
      </c>
      <c r="AD377" s="1">
        <f t="shared" si="106"/>
        <v>0</v>
      </c>
      <c r="AE377" s="1">
        <f t="shared" si="107"/>
        <v>0</v>
      </c>
      <c r="AF377" s="1">
        <f t="shared" si="108"/>
        <v>0</v>
      </c>
      <c r="AG377" s="1">
        <f t="shared" si="109"/>
        <v>1</v>
      </c>
      <c r="AH377" s="1">
        <f t="shared" si="110"/>
        <v>0</v>
      </c>
      <c r="AI377" s="1">
        <f t="shared" si="111"/>
        <v>0</v>
      </c>
      <c r="AJ377" s="1">
        <f t="shared" si="112"/>
        <v>0</v>
      </c>
      <c r="AK377" s="1">
        <f t="shared" si="113"/>
        <v>0</v>
      </c>
    </row>
    <row r="378" spans="1:37">
      <c r="A378">
        <v>377</v>
      </c>
      <c r="B378">
        <v>2015</v>
      </c>
      <c r="C378">
        <v>6.9</v>
      </c>
      <c r="E378">
        <v>1</v>
      </c>
      <c r="F378">
        <v>4.5</v>
      </c>
      <c r="G378" t="s">
        <v>49</v>
      </c>
      <c r="H378">
        <f t="shared" si="95"/>
        <v>2</v>
      </c>
      <c r="I378">
        <v>7.17</v>
      </c>
      <c r="J378">
        <v>510</v>
      </c>
      <c r="K378">
        <v>63</v>
      </c>
      <c r="L378">
        <v>0.2197</v>
      </c>
      <c r="M378">
        <v>0</v>
      </c>
      <c r="N378">
        <v>1</v>
      </c>
      <c r="O378">
        <v>1</v>
      </c>
      <c r="P378">
        <v>2.69</v>
      </c>
      <c r="Q378">
        <v>1</v>
      </c>
      <c r="R378">
        <v>8.02</v>
      </c>
      <c r="S378">
        <v>0</v>
      </c>
      <c r="T378" s="1">
        <f t="shared" si="96"/>
        <v>0</v>
      </c>
      <c r="U378" s="1">
        <f t="shared" si="97"/>
        <v>0</v>
      </c>
      <c r="V378" s="1">
        <f t="shared" si="98"/>
        <v>0</v>
      </c>
      <c r="W378" s="1">
        <f t="shared" si="99"/>
        <v>0</v>
      </c>
      <c r="X378" s="1">
        <f t="shared" si="100"/>
        <v>0</v>
      </c>
      <c r="Y378" s="1">
        <f t="shared" si="101"/>
        <v>0</v>
      </c>
      <c r="Z378" s="1">
        <f t="shared" si="102"/>
        <v>0</v>
      </c>
      <c r="AA378" s="1">
        <f t="shared" si="103"/>
        <v>0</v>
      </c>
      <c r="AB378" s="1">
        <f t="shared" si="104"/>
        <v>0</v>
      </c>
      <c r="AC378" s="1">
        <f t="shared" si="105"/>
        <v>0</v>
      </c>
      <c r="AD378" s="1">
        <f t="shared" si="106"/>
        <v>0</v>
      </c>
      <c r="AE378" s="1">
        <f t="shared" si="107"/>
        <v>0</v>
      </c>
      <c r="AF378" s="1">
        <f t="shared" si="108"/>
        <v>0</v>
      </c>
      <c r="AG378" s="1">
        <f t="shared" si="109"/>
        <v>1</v>
      </c>
      <c r="AH378" s="1">
        <f t="shared" si="110"/>
        <v>0</v>
      </c>
      <c r="AI378" s="1">
        <f t="shared" si="111"/>
        <v>0</v>
      </c>
      <c r="AJ378" s="1">
        <f t="shared" si="112"/>
        <v>0</v>
      </c>
      <c r="AK378" s="1">
        <f t="shared" si="113"/>
        <v>0</v>
      </c>
    </row>
    <row r="379" spans="1:37">
      <c r="A379">
        <v>378</v>
      </c>
      <c r="B379">
        <v>2014</v>
      </c>
      <c r="C379">
        <v>3.3</v>
      </c>
      <c r="E379">
        <v>0</v>
      </c>
      <c r="F379">
        <v>3.6</v>
      </c>
      <c r="G379" t="s">
        <v>49</v>
      </c>
      <c r="H379">
        <f t="shared" si="95"/>
        <v>2</v>
      </c>
      <c r="I379">
        <v>3</v>
      </c>
      <c r="J379">
        <v>437</v>
      </c>
      <c r="K379">
        <v>63</v>
      </c>
      <c r="L379">
        <v>0.1149</v>
      </c>
      <c r="M379">
        <v>0</v>
      </c>
      <c r="N379">
        <v>0</v>
      </c>
      <c r="O379">
        <v>0</v>
      </c>
      <c r="P379">
        <v>52.44</v>
      </c>
      <c r="Q379">
        <v>0</v>
      </c>
      <c r="R379">
        <v>52.44</v>
      </c>
      <c r="S379">
        <v>1</v>
      </c>
      <c r="T379" s="1">
        <f t="shared" si="96"/>
        <v>0</v>
      </c>
      <c r="U379" s="1">
        <f t="shared" si="97"/>
        <v>0</v>
      </c>
      <c r="V379" s="1">
        <f t="shared" si="98"/>
        <v>0</v>
      </c>
      <c r="W379" s="1">
        <f t="shared" si="99"/>
        <v>0</v>
      </c>
      <c r="X379" s="1">
        <f t="shared" si="100"/>
        <v>0</v>
      </c>
      <c r="Y379" s="1">
        <f t="shared" si="101"/>
        <v>0</v>
      </c>
      <c r="Z379" s="1">
        <f t="shared" si="102"/>
        <v>0</v>
      </c>
      <c r="AA379" s="1">
        <f t="shared" si="103"/>
        <v>0</v>
      </c>
      <c r="AB379" s="1">
        <f t="shared" si="104"/>
        <v>0</v>
      </c>
      <c r="AC379" s="1">
        <f t="shared" si="105"/>
        <v>0</v>
      </c>
      <c r="AD379" s="1">
        <f t="shared" si="106"/>
        <v>0</v>
      </c>
      <c r="AE379" s="1">
        <f t="shared" si="107"/>
        <v>0</v>
      </c>
      <c r="AF379" s="1">
        <f t="shared" si="108"/>
        <v>0</v>
      </c>
      <c r="AG379" s="1">
        <f t="shared" si="109"/>
        <v>1</v>
      </c>
      <c r="AH379" s="1">
        <f t="shared" si="110"/>
        <v>0</v>
      </c>
      <c r="AI379" s="1">
        <f t="shared" si="111"/>
        <v>0</v>
      </c>
      <c r="AJ379" s="1">
        <f t="shared" si="112"/>
        <v>0</v>
      </c>
      <c r="AK379" s="1">
        <f t="shared" si="113"/>
        <v>0</v>
      </c>
    </row>
    <row r="380" spans="1:37">
      <c r="A380">
        <v>379</v>
      </c>
      <c r="B380">
        <v>2014</v>
      </c>
      <c r="C380">
        <v>4.9</v>
      </c>
      <c r="E380">
        <v>1</v>
      </c>
      <c r="F380">
        <v>4.1</v>
      </c>
      <c r="G380" t="s">
        <v>49</v>
      </c>
      <c r="H380">
        <f t="shared" si="95"/>
        <v>2</v>
      </c>
      <c r="I380">
        <v>0.49</v>
      </c>
      <c r="J380">
        <v>476</v>
      </c>
      <c r="K380">
        <v>58</v>
      </c>
      <c r="L380">
        <v>0.2204</v>
      </c>
      <c r="M380">
        <v>0</v>
      </c>
      <c r="N380">
        <v>1</v>
      </c>
      <c r="O380">
        <v>1</v>
      </c>
      <c r="P380">
        <v>2.46</v>
      </c>
      <c r="Q380">
        <v>1</v>
      </c>
      <c r="R380">
        <v>10.94</v>
      </c>
      <c r="S380">
        <v>0</v>
      </c>
      <c r="T380" s="1">
        <f t="shared" si="96"/>
        <v>0</v>
      </c>
      <c r="U380" s="1">
        <f t="shared" si="97"/>
        <v>0</v>
      </c>
      <c r="V380" s="1">
        <f t="shared" si="98"/>
        <v>0</v>
      </c>
      <c r="W380" s="1">
        <f t="shared" si="99"/>
        <v>0</v>
      </c>
      <c r="X380" s="1">
        <f t="shared" si="100"/>
        <v>0</v>
      </c>
      <c r="Y380" s="1">
        <f t="shared" si="101"/>
        <v>0</v>
      </c>
      <c r="Z380" s="1">
        <f t="shared" si="102"/>
        <v>0</v>
      </c>
      <c r="AA380" s="1">
        <f t="shared" si="103"/>
        <v>0</v>
      </c>
      <c r="AB380" s="1">
        <f t="shared" si="104"/>
        <v>0</v>
      </c>
      <c r="AC380" s="1">
        <f t="shared" si="105"/>
        <v>0</v>
      </c>
      <c r="AD380" s="1">
        <f t="shared" si="106"/>
        <v>0</v>
      </c>
      <c r="AE380" s="1">
        <f t="shared" si="107"/>
        <v>0</v>
      </c>
      <c r="AF380" s="1">
        <f t="shared" si="108"/>
        <v>0</v>
      </c>
      <c r="AG380" s="1">
        <f t="shared" si="109"/>
        <v>1</v>
      </c>
      <c r="AH380" s="1">
        <f t="shared" si="110"/>
        <v>0</v>
      </c>
      <c r="AI380" s="1">
        <f t="shared" si="111"/>
        <v>0</v>
      </c>
      <c r="AJ380" s="1">
        <f t="shared" si="112"/>
        <v>0</v>
      </c>
      <c r="AK380" s="1">
        <f t="shared" si="113"/>
        <v>0</v>
      </c>
    </row>
    <row r="381" spans="1:37">
      <c r="A381">
        <v>380</v>
      </c>
      <c r="B381">
        <v>2017</v>
      </c>
      <c r="C381">
        <v>4.4</v>
      </c>
      <c r="E381">
        <v>1</v>
      </c>
      <c r="F381">
        <v>4.1</v>
      </c>
      <c r="G381" t="s">
        <v>49</v>
      </c>
      <c r="H381">
        <f t="shared" si="95"/>
        <v>2</v>
      </c>
      <c r="I381">
        <v>2.81</v>
      </c>
      <c r="J381">
        <v>205</v>
      </c>
      <c r="K381">
        <v>68</v>
      </c>
      <c r="L381">
        <v>0.3522</v>
      </c>
      <c r="M381">
        <v>0</v>
      </c>
      <c r="N381">
        <v>1</v>
      </c>
      <c r="O381">
        <v>1</v>
      </c>
      <c r="P381">
        <v>8.28</v>
      </c>
      <c r="Q381">
        <v>1</v>
      </c>
      <c r="R381">
        <v>22.47</v>
      </c>
      <c r="S381">
        <v>1</v>
      </c>
      <c r="T381" s="1">
        <f t="shared" si="96"/>
        <v>0</v>
      </c>
      <c r="U381" s="1">
        <f t="shared" si="97"/>
        <v>0</v>
      </c>
      <c r="V381" s="1">
        <f t="shared" si="98"/>
        <v>0</v>
      </c>
      <c r="W381" s="1">
        <f t="shared" si="99"/>
        <v>0</v>
      </c>
      <c r="X381" s="1">
        <f t="shared" si="100"/>
        <v>0</v>
      </c>
      <c r="Y381" s="1">
        <f t="shared" si="101"/>
        <v>0</v>
      </c>
      <c r="Z381" s="1">
        <f t="shared" si="102"/>
        <v>0</v>
      </c>
      <c r="AA381" s="1">
        <f t="shared" si="103"/>
        <v>0</v>
      </c>
      <c r="AB381" s="1">
        <f t="shared" si="104"/>
        <v>0</v>
      </c>
      <c r="AC381" s="1">
        <f t="shared" si="105"/>
        <v>0</v>
      </c>
      <c r="AD381" s="1">
        <f t="shared" si="106"/>
        <v>0</v>
      </c>
      <c r="AE381" s="1">
        <f t="shared" si="107"/>
        <v>0</v>
      </c>
      <c r="AF381" s="1">
        <f t="shared" si="108"/>
        <v>0</v>
      </c>
      <c r="AG381" s="1">
        <f t="shared" si="109"/>
        <v>1</v>
      </c>
      <c r="AH381" s="1">
        <f t="shared" si="110"/>
        <v>0</v>
      </c>
      <c r="AI381" s="1">
        <f t="shared" si="111"/>
        <v>0</v>
      </c>
      <c r="AJ381" s="1">
        <f t="shared" si="112"/>
        <v>0</v>
      </c>
      <c r="AK381" s="1">
        <f t="shared" si="113"/>
        <v>0</v>
      </c>
    </row>
    <row r="382" spans="1:37">
      <c r="A382">
        <v>381</v>
      </c>
      <c r="B382">
        <v>2014</v>
      </c>
      <c r="C382">
        <v>6.7</v>
      </c>
      <c r="E382">
        <v>1</v>
      </c>
      <c r="F382">
        <v>4.2</v>
      </c>
      <c r="G382" t="s">
        <v>49</v>
      </c>
      <c r="H382">
        <f t="shared" si="95"/>
        <v>2</v>
      </c>
      <c r="I382">
        <v>5.47</v>
      </c>
      <c r="J382">
        <v>519</v>
      </c>
      <c r="K382">
        <v>63</v>
      </c>
      <c r="L382">
        <v>0.2835</v>
      </c>
      <c r="M382">
        <v>0</v>
      </c>
      <c r="N382">
        <v>0</v>
      </c>
      <c r="O382">
        <v>1</v>
      </c>
      <c r="P382">
        <v>8.51</v>
      </c>
      <c r="Q382">
        <v>1</v>
      </c>
      <c r="R382">
        <v>13.6</v>
      </c>
      <c r="S382">
        <v>0</v>
      </c>
      <c r="T382" s="1">
        <f t="shared" si="96"/>
        <v>0</v>
      </c>
      <c r="U382" s="1">
        <f t="shared" si="97"/>
        <v>0</v>
      </c>
      <c r="V382" s="1">
        <f t="shared" si="98"/>
        <v>0</v>
      </c>
      <c r="W382" s="1">
        <f t="shared" si="99"/>
        <v>0</v>
      </c>
      <c r="X382" s="1">
        <f t="shared" si="100"/>
        <v>0</v>
      </c>
      <c r="Y382" s="1">
        <f t="shared" si="101"/>
        <v>0</v>
      </c>
      <c r="Z382" s="1">
        <f t="shared" si="102"/>
        <v>0</v>
      </c>
      <c r="AA382" s="1">
        <f t="shared" si="103"/>
        <v>0</v>
      </c>
      <c r="AB382" s="1">
        <f t="shared" si="104"/>
        <v>0</v>
      </c>
      <c r="AC382" s="1">
        <f t="shared" si="105"/>
        <v>0</v>
      </c>
      <c r="AD382" s="1">
        <f t="shared" si="106"/>
        <v>0</v>
      </c>
      <c r="AE382" s="1">
        <f t="shared" si="107"/>
        <v>0</v>
      </c>
      <c r="AF382" s="1">
        <f t="shared" si="108"/>
        <v>0</v>
      </c>
      <c r="AG382" s="1">
        <f t="shared" si="109"/>
        <v>1</v>
      </c>
      <c r="AH382" s="1">
        <f t="shared" si="110"/>
        <v>0</v>
      </c>
      <c r="AI382" s="1">
        <f t="shared" si="111"/>
        <v>0</v>
      </c>
      <c r="AJ382" s="1">
        <f t="shared" si="112"/>
        <v>0</v>
      </c>
      <c r="AK382" s="1">
        <f t="shared" si="113"/>
        <v>0</v>
      </c>
    </row>
    <row r="383" spans="1:37">
      <c r="A383">
        <v>382</v>
      </c>
      <c r="B383">
        <v>2015</v>
      </c>
      <c r="C383">
        <v>2</v>
      </c>
      <c r="E383">
        <v>0</v>
      </c>
      <c r="F383">
        <v>4.6</v>
      </c>
      <c r="G383" t="s">
        <v>49</v>
      </c>
      <c r="H383">
        <f t="shared" si="95"/>
        <v>2</v>
      </c>
      <c r="I383">
        <v>1.13</v>
      </c>
      <c r="J383">
        <v>319</v>
      </c>
      <c r="K383">
        <v>33</v>
      </c>
      <c r="L383">
        <v>0.0685</v>
      </c>
      <c r="M383">
        <v>1</v>
      </c>
      <c r="N383">
        <v>0</v>
      </c>
      <c r="O383">
        <v>1</v>
      </c>
      <c r="P383">
        <v>1.18</v>
      </c>
      <c r="Q383">
        <v>1</v>
      </c>
      <c r="R383">
        <v>13.47</v>
      </c>
      <c r="S383">
        <v>0</v>
      </c>
      <c r="T383" s="1">
        <f t="shared" si="96"/>
        <v>0</v>
      </c>
      <c r="U383" s="1">
        <f t="shared" si="97"/>
        <v>0</v>
      </c>
      <c r="V383" s="1">
        <f t="shared" si="98"/>
        <v>0</v>
      </c>
      <c r="W383" s="1">
        <f t="shared" si="99"/>
        <v>0</v>
      </c>
      <c r="X383" s="1">
        <f t="shared" si="100"/>
        <v>0</v>
      </c>
      <c r="Y383" s="1">
        <f t="shared" si="101"/>
        <v>0</v>
      </c>
      <c r="Z383" s="1">
        <f t="shared" si="102"/>
        <v>0</v>
      </c>
      <c r="AA383" s="1">
        <f t="shared" si="103"/>
        <v>0</v>
      </c>
      <c r="AB383" s="1">
        <f t="shared" si="104"/>
        <v>0</v>
      </c>
      <c r="AC383" s="1">
        <f t="shared" si="105"/>
        <v>0</v>
      </c>
      <c r="AD383" s="1">
        <f t="shared" si="106"/>
        <v>0</v>
      </c>
      <c r="AE383" s="1">
        <f t="shared" si="107"/>
        <v>0</v>
      </c>
      <c r="AF383" s="1">
        <f t="shared" si="108"/>
        <v>0</v>
      </c>
      <c r="AG383" s="1">
        <f t="shared" si="109"/>
        <v>1</v>
      </c>
      <c r="AH383" s="1">
        <f t="shared" si="110"/>
        <v>0</v>
      </c>
      <c r="AI383" s="1">
        <f t="shared" si="111"/>
        <v>0</v>
      </c>
      <c r="AJ383" s="1">
        <f t="shared" si="112"/>
        <v>0</v>
      </c>
      <c r="AK383" s="1">
        <f t="shared" si="113"/>
        <v>0</v>
      </c>
    </row>
    <row r="384" spans="1:37">
      <c r="A384">
        <v>383</v>
      </c>
      <c r="B384">
        <v>2014</v>
      </c>
      <c r="C384">
        <v>3.9</v>
      </c>
      <c r="E384">
        <v>1</v>
      </c>
      <c r="F384">
        <v>4.6</v>
      </c>
      <c r="G384" t="s">
        <v>49</v>
      </c>
      <c r="H384">
        <f t="shared" si="95"/>
        <v>2</v>
      </c>
      <c r="I384">
        <v>9.8</v>
      </c>
      <c r="J384">
        <v>147</v>
      </c>
      <c r="K384">
        <v>48</v>
      </c>
      <c r="L384">
        <v>0.1337</v>
      </c>
      <c r="M384">
        <v>0</v>
      </c>
      <c r="N384">
        <v>1</v>
      </c>
      <c r="O384">
        <v>1</v>
      </c>
      <c r="P384">
        <v>2.07</v>
      </c>
      <c r="Q384">
        <v>1</v>
      </c>
      <c r="R384">
        <v>40.64</v>
      </c>
      <c r="S384">
        <v>0</v>
      </c>
      <c r="T384" s="1">
        <f t="shared" si="96"/>
        <v>0</v>
      </c>
      <c r="U384" s="1">
        <f t="shared" si="97"/>
        <v>0</v>
      </c>
      <c r="V384" s="1">
        <f t="shared" si="98"/>
        <v>0</v>
      </c>
      <c r="W384" s="1">
        <f t="shared" si="99"/>
        <v>0</v>
      </c>
      <c r="X384" s="1">
        <f t="shared" si="100"/>
        <v>0</v>
      </c>
      <c r="Y384" s="1">
        <f t="shared" si="101"/>
        <v>0</v>
      </c>
      <c r="Z384" s="1">
        <f t="shared" si="102"/>
        <v>0</v>
      </c>
      <c r="AA384" s="1">
        <f t="shared" si="103"/>
        <v>0</v>
      </c>
      <c r="AB384" s="1">
        <f t="shared" si="104"/>
        <v>0</v>
      </c>
      <c r="AC384" s="1">
        <f t="shared" si="105"/>
        <v>0</v>
      </c>
      <c r="AD384" s="1">
        <f t="shared" si="106"/>
        <v>0</v>
      </c>
      <c r="AE384" s="1">
        <f t="shared" si="107"/>
        <v>0</v>
      </c>
      <c r="AF384" s="1">
        <f t="shared" si="108"/>
        <v>0</v>
      </c>
      <c r="AG384" s="1">
        <f t="shared" si="109"/>
        <v>1</v>
      </c>
      <c r="AH384" s="1">
        <f t="shared" si="110"/>
        <v>0</v>
      </c>
      <c r="AI384" s="1">
        <f t="shared" si="111"/>
        <v>0</v>
      </c>
      <c r="AJ384" s="1">
        <f t="shared" si="112"/>
        <v>0</v>
      </c>
      <c r="AK384" s="1">
        <f t="shared" si="113"/>
        <v>0</v>
      </c>
    </row>
    <row r="385" spans="1:37">
      <c r="A385">
        <v>384</v>
      </c>
      <c r="B385">
        <v>2014</v>
      </c>
      <c r="C385">
        <v>3.9</v>
      </c>
      <c r="E385">
        <v>1</v>
      </c>
      <c r="F385">
        <v>4.2</v>
      </c>
      <c r="G385" t="s">
        <v>49</v>
      </c>
      <c r="H385">
        <f t="shared" si="95"/>
        <v>2</v>
      </c>
      <c r="I385">
        <v>1.6</v>
      </c>
      <c r="J385">
        <v>242</v>
      </c>
      <c r="K385">
        <v>53</v>
      </c>
      <c r="L385">
        <v>0.2194</v>
      </c>
      <c r="M385">
        <v>0</v>
      </c>
      <c r="N385">
        <v>1</v>
      </c>
      <c r="O385">
        <v>1</v>
      </c>
      <c r="P385">
        <v>41.76</v>
      </c>
      <c r="Q385">
        <v>0</v>
      </c>
      <c r="R385">
        <v>58.87</v>
      </c>
      <c r="S385">
        <v>1</v>
      </c>
      <c r="T385" s="1">
        <f t="shared" si="96"/>
        <v>0</v>
      </c>
      <c r="U385" s="1">
        <f t="shared" si="97"/>
        <v>0</v>
      </c>
      <c r="V385" s="1">
        <f t="shared" si="98"/>
        <v>0</v>
      </c>
      <c r="W385" s="1">
        <f t="shared" si="99"/>
        <v>0</v>
      </c>
      <c r="X385" s="1">
        <f t="shared" si="100"/>
        <v>0</v>
      </c>
      <c r="Y385" s="1">
        <f t="shared" si="101"/>
        <v>0</v>
      </c>
      <c r="Z385" s="1">
        <f t="shared" si="102"/>
        <v>0</v>
      </c>
      <c r="AA385" s="1">
        <f t="shared" si="103"/>
        <v>0</v>
      </c>
      <c r="AB385" s="1">
        <f t="shared" si="104"/>
        <v>0</v>
      </c>
      <c r="AC385" s="1">
        <f t="shared" si="105"/>
        <v>0</v>
      </c>
      <c r="AD385" s="1">
        <f t="shared" si="106"/>
        <v>0</v>
      </c>
      <c r="AE385" s="1">
        <f t="shared" si="107"/>
        <v>0</v>
      </c>
      <c r="AF385" s="1">
        <f t="shared" si="108"/>
        <v>0</v>
      </c>
      <c r="AG385" s="1">
        <f t="shared" si="109"/>
        <v>1</v>
      </c>
      <c r="AH385" s="1">
        <f t="shared" si="110"/>
        <v>0</v>
      </c>
      <c r="AI385" s="1">
        <f t="shared" si="111"/>
        <v>0</v>
      </c>
      <c r="AJ385" s="1">
        <f t="shared" si="112"/>
        <v>0</v>
      </c>
      <c r="AK385" s="1">
        <f t="shared" si="113"/>
        <v>0</v>
      </c>
    </row>
    <row r="386" spans="1:37">
      <c r="A386">
        <v>385</v>
      </c>
      <c r="B386">
        <v>2016</v>
      </c>
      <c r="C386">
        <v>5.6</v>
      </c>
      <c r="E386">
        <v>1</v>
      </c>
      <c r="F386">
        <v>4.1</v>
      </c>
      <c r="G386" t="s">
        <v>49</v>
      </c>
      <c r="H386">
        <f t="shared" si="95"/>
        <v>2</v>
      </c>
      <c r="I386">
        <v>2.4</v>
      </c>
      <c r="J386">
        <v>365</v>
      </c>
      <c r="K386">
        <v>68</v>
      </c>
      <c r="L386">
        <v>0.7076</v>
      </c>
      <c r="M386">
        <v>0</v>
      </c>
      <c r="N386">
        <v>0</v>
      </c>
      <c r="O386">
        <v>1</v>
      </c>
      <c r="P386">
        <v>1.94</v>
      </c>
      <c r="Q386">
        <v>0</v>
      </c>
      <c r="R386">
        <v>24.44</v>
      </c>
      <c r="S386">
        <v>0</v>
      </c>
      <c r="T386" s="1">
        <f t="shared" si="96"/>
        <v>0</v>
      </c>
      <c r="U386" s="1">
        <f t="shared" si="97"/>
        <v>0</v>
      </c>
      <c r="V386" s="1">
        <f t="shared" si="98"/>
        <v>0</v>
      </c>
      <c r="W386" s="1">
        <f t="shared" si="99"/>
        <v>0</v>
      </c>
      <c r="X386" s="1">
        <f t="shared" si="100"/>
        <v>0</v>
      </c>
      <c r="Y386" s="1">
        <f t="shared" si="101"/>
        <v>0</v>
      </c>
      <c r="Z386" s="1">
        <f t="shared" si="102"/>
        <v>0</v>
      </c>
      <c r="AA386" s="1">
        <f t="shared" si="103"/>
        <v>0</v>
      </c>
      <c r="AB386" s="1">
        <f t="shared" si="104"/>
        <v>0</v>
      </c>
      <c r="AC386" s="1">
        <f t="shared" si="105"/>
        <v>0</v>
      </c>
      <c r="AD386" s="1">
        <f t="shared" si="106"/>
        <v>0</v>
      </c>
      <c r="AE386" s="1">
        <f t="shared" si="107"/>
        <v>0</v>
      </c>
      <c r="AF386" s="1">
        <f t="shared" si="108"/>
        <v>0</v>
      </c>
      <c r="AG386" s="1">
        <f t="shared" si="109"/>
        <v>1</v>
      </c>
      <c r="AH386" s="1">
        <f t="shared" si="110"/>
        <v>0</v>
      </c>
      <c r="AI386" s="1">
        <f t="shared" si="111"/>
        <v>0</v>
      </c>
      <c r="AJ386" s="1">
        <f t="shared" si="112"/>
        <v>0</v>
      </c>
      <c r="AK386" s="1">
        <f t="shared" si="113"/>
        <v>0</v>
      </c>
    </row>
    <row r="387" spans="1:37">
      <c r="A387">
        <v>386</v>
      </c>
      <c r="B387">
        <v>2014</v>
      </c>
      <c r="C387">
        <v>3.9</v>
      </c>
      <c r="E387">
        <v>0</v>
      </c>
      <c r="F387">
        <v>4.5</v>
      </c>
      <c r="G387" t="s">
        <v>49</v>
      </c>
      <c r="H387">
        <f t="shared" ref="H387:H450" si="114">IF(G387="Melanoma",0,IF(G387="NSCLC",1,2))</f>
        <v>2</v>
      </c>
      <c r="I387">
        <v>1.81</v>
      </c>
      <c r="J387">
        <v>202</v>
      </c>
      <c r="K387">
        <v>68</v>
      </c>
      <c r="L387">
        <v>0.1301</v>
      </c>
      <c r="M387">
        <v>1</v>
      </c>
      <c r="N387">
        <v>0</v>
      </c>
      <c r="O387">
        <v>0</v>
      </c>
      <c r="P387">
        <v>63.28</v>
      </c>
      <c r="Q387">
        <v>0</v>
      </c>
      <c r="R387">
        <v>63.54</v>
      </c>
      <c r="S387">
        <v>0</v>
      </c>
      <c r="T387" s="1">
        <f t="shared" ref="T387:T450" si="115">IF($G387="Bladder",1,0)</f>
        <v>0</v>
      </c>
      <c r="U387" s="1">
        <f t="shared" ref="U387:U450" si="116">IF($G387="Breast",1,0)</f>
        <v>0</v>
      </c>
      <c r="V387" s="1">
        <f t="shared" ref="V387:V450" si="117">IF($G387="Colorectal",1,0)</f>
        <v>0</v>
      </c>
      <c r="W387" s="1">
        <f t="shared" ref="W387:W450" si="118">IF($G387="Endometrial",1,0)</f>
        <v>0</v>
      </c>
      <c r="X387" s="1">
        <f t="shared" ref="X387:X450" si="119">IF($G387="Esophageal",1,0)</f>
        <v>0</v>
      </c>
      <c r="Y387" s="1">
        <f t="shared" ref="Y387:Y450" si="120">IF($G387="Gastric",1,0)</f>
        <v>0</v>
      </c>
      <c r="Z387" s="1">
        <f t="shared" ref="Z387:Z450" si="121">IF($G387="Head &amp; Neck",1,0)</f>
        <v>0</v>
      </c>
      <c r="AA387" s="1">
        <f t="shared" ref="AA387:AA450" si="122">IF($G387="Hepatobiliary",1,0)</f>
        <v>0</v>
      </c>
      <c r="AB387" s="1">
        <f t="shared" ref="AB387:AB450" si="123">IF($G387="Melanoma",1,0)</f>
        <v>0</v>
      </c>
      <c r="AC387" s="1">
        <f t="shared" ref="AC387:AC450" si="124">IF($G387="Mesothelioma",1,0)</f>
        <v>0</v>
      </c>
      <c r="AD387" s="1">
        <f t="shared" ref="AD387:AD450" si="125">IF($G387="NSCLC",1,0)</f>
        <v>0</v>
      </c>
      <c r="AE387" s="1">
        <f t="shared" ref="AE387:AE450" si="126">IF($G387="Ovarian",1,0)</f>
        <v>0</v>
      </c>
      <c r="AF387" s="1">
        <f t="shared" ref="AF387:AF450" si="127">IF($G387="Pancreatic",1,0)</f>
        <v>0</v>
      </c>
      <c r="AG387" s="1">
        <f t="shared" ref="AG387:AG450" si="128">IF($G387="Renal",1,0)</f>
        <v>1</v>
      </c>
      <c r="AH387" s="1">
        <f t="shared" ref="AH387:AH450" si="129">IF($G387="Sarcoma",1,0)</f>
        <v>0</v>
      </c>
      <c r="AI387" s="1">
        <f t="shared" ref="AI387:AI450" si="130">IF($G387="SCLC",1,0)</f>
        <v>0</v>
      </c>
      <c r="AJ387" s="1">
        <f t="shared" ref="AJ387:AJ450" si="131">IF($G387="Unknown primary",1,0)</f>
        <v>0</v>
      </c>
      <c r="AK387" s="1">
        <f t="shared" ref="AK387:AK450" si="132">IF($G387="CNS",1,0)</f>
        <v>0</v>
      </c>
    </row>
    <row r="388" spans="1:37">
      <c r="A388">
        <v>387</v>
      </c>
      <c r="B388">
        <v>2014</v>
      </c>
      <c r="C388">
        <v>4.9</v>
      </c>
      <c r="E388">
        <v>0</v>
      </c>
      <c r="F388">
        <v>4.8</v>
      </c>
      <c r="G388" t="s">
        <v>49</v>
      </c>
      <c r="H388">
        <f t="shared" si="114"/>
        <v>2</v>
      </c>
      <c r="I388">
        <v>1.5</v>
      </c>
      <c r="J388">
        <v>227</v>
      </c>
      <c r="K388">
        <v>63</v>
      </c>
      <c r="L388">
        <v>0.1142</v>
      </c>
      <c r="M388">
        <v>1</v>
      </c>
      <c r="N388">
        <v>0</v>
      </c>
      <c r="O388">
        <v>1</v>
      </c>
      <c r="P388">
        <v>33.91</v>
      </c>
      <c r="Q388">
        <v>1</v>
      </c>
      <c r="R388">
        <v>33.91</v>
      </c>
      <c r="S388">
        <v>0</v>
      </c>
      <c r="T388" s="1">
        <f t="shared" si="115"/>
        <v>0</v>
      </c>
      <c r="U388" s="1">
        <f t="shared" si="116"/>
        <v>0</v>
      </c>
      <c r="V388" s="1">
        <f t="shared" si="117"/>
        <v>0</v>
      </c>
      <c r="W388" s="1">
        <f t="shared" si="118"/>
        <v>0</v>
      </c>
      <c r="X388" s="1">
        <f t="shared" si="119"/>
        <v>0</v>
      </c>
      <c r="Y388" s="1">
        <f t="shared" si="120"/>
        <v>0</v>
      </c>
      <c r="Z388" s="1">
        <f t="shared" si="121"/>
        <v>0</v>
      </c>
      <c r="AA388" s="1">
        <f t="shared" si="122"/>
        <v>0</v>
      </c>
      <c r="AB388" s="1">
        <f t="shared" si="123"/>
        <v>0</v>
      </c>
      <c r="AC388" s="1">
        <f t="shared" si="124"/>
        <v>0</v>
      </c>
      <c r="AD388" s="1">
        <f t="shared" si="125"/>
        <v>0</v>
      </c>
      <c r="AE388" s="1">
        <f t="shared" si="126"/>
        <v>0</v>
      </c>
      <c r="AF388" s="1">
        <f t="shared" si="127"/>
        <v>0</v>
      </c>
      <c r="AG388" s="1">
        <f t="shared" si="128"/>
        <v>1</v>
      </c>
      <c r="AH388" s="1">
        <f t="shared" si="129"/>
        <v>0</v>
      </c>
      <c r="AI388" s="1">
        <f t="shared" si="130"/>
        <v>0</v>
      </c>
      <c r="AJ388" s="1">
        <f t="shared" si="131"/>
        <v>0</v>
      </c>
      <c r="AK388" s="1">
        <f t="shared" si="132"/>
        <v>0</v>
      </c>
    </row>
    <row r="389" spans="1:37">
      <c r="A389">
        <v>388</v>
      </c>
      <c r="B389">
        <v>2014</v>
      </c>
      <c r="C389">
        <v>2.2</v>
      </c>
      <c r="E389">
        <v>1</v>
      </c>
      <c r="F389">
        <v>4.7</v>
      </c>
      <c r="G389" t="s">
        <v>49</v>
      </c>
      <c r="H389">
        <f t="shared" si="114"/>
        <v>2</v>
      </c>
      <c r="I389">
        <v>3.2</v>
      </c>
      <c r="J389">
        <v>303</v>
      </c>
      <c r="K389">
        <v>48</v>
      </c>
      <c r="L389">
        <v>0</v>
      </c>
      <c r="M389">
        <v>0</v>
      </c>
      <c r="N389">
        <v>1</v>
      </c>
      <c r="O389">
        <v>1</v>
      </c>
      <c r="P389">
        <v>6.7</v>
      </c>
      <c r="Q389">
        <v>1</v>
      </c>
      <c r="R389">
        <v>11.1</v>
      </c>
      <c r="S389">
        <v>1</v>
      </c>
      <c r="T389" s="1">
        <f t="shared" si="115"/>
        <v>0</v>
      </c>
      <c r="U389" s="1">
        <f t="shared" si="116"/>
        <v>0</v>
      </c>
      <c r="V389" s="1">
        <f t="shared" si="117"/>
        <v>0</v>
      </c>
      <c r="W389" s="1">
        <f t="shared" si="118"/>
        <v>0</v>
      </c>
      <c r="X389" s="1">
        <f t="shared" si="119"/>
        <v>0</v>
      </c>
      <c r="Y389" s="1">
        <f t="shared" si="120"/>
        <v>0</v>
      </c>
      <c r="Z389" s="1">
        <f t="shared" si="121"/>
        <v>0</v>
      </c>
      <c r="AA389" s="1">
        <f t="shared" si="122"/>
        <v>0</v>
      </c>
      <c r="AB389" s="1">
        <f t="shared" si="123"/>
        <v>0</v>
      </c>
      <c r="AC389" s="1">
        <f t="shared" si="124"/>
        <v>0</v>
      </c>
      <c r="AD389" s="1">
        <f t="shared" si="125"/>
        <v>0</v>
      </c>
      <c r="AE389" s="1">
        <f t="shared" si="126"/>
        <v>0</v>
      </c>
      <c r="AF389" s="1">
        <f t="shared" si="127"/>
        <v>0</v>
      </c>
      <c r="AG389" s="1">
        <f t="shared" si="128"/>
        <v>1</v>
      </c>
      <c r="AH389" s="1">
        <f t="shared" si="129"/>
        <v>0</v>
      </c>
      <c r="AI389" s="1">
        <f t="shared" si="130"/>
        <v>0</v>
      </c>
      <c r="AJ389" s="1">
        <f t="shared" si="131"/>
        <v>0</v>
      </c>
      <c r="AK389" s="1">
        <f t="shared" si="132"/>
        <v>0</v>
      </c>
    </row>
    <row r="390" spans="1:37">
      <c r="A390">
        <v>389</v>
      </c>
      <c r="B390">
        <v>2014</v>
      </c>
      <c r="C390">
        <v>4.9</v>
      </c>
      <c r="E390">
        <v>1</v>
      </c>
      <c r="F390">
        <v>4.6</v>
      </c>
      <c r="G390" t="s">
        <v>49</v>
      </c>
      <c r="H390">
        <f t="shared" si="114"/>
        <v>2</v>
      </c>
      <c r="I390">
        <v>2.3</v>
      </c>
      <c r="J390">
        <v>327</v>
      </c>
      <c r="K390">
        <v>53</v>
      </c>
      <c r="L390">
        <v>0.1294</v>
      </c>
      <c r="M390">
        <v>0</v>
      </c>
      <c r="N390">
        <v>0</v>
      </c>
      <c r="O390">
        <v>1</v>
      </c>
      <c r="P390">
        <v>2.53</v>
      </c>
      <c r="Q390">
        <v>1</v>
      </c>
      <c r="R390">
        <v>13.11</v>
      </c>
      <c r="S390">
        <v>0</v>
      </c>
      <c r="T390" s="1">
        <f t="shared" si="115"/>
        <v>0</v>
      </c>
      <c r="U390" s="1">
        <f t="shared" si="116"/>
        <v>0</v>
      </c>
      <c r="V390" s="1">
        <f t="shared" si="117"/>
        <v>0</v>
      </c>
      <c r="W390" s="1">
        <f t="shared" si="118"/>
        <v>0</v>
      </c>
      <c r="X390" s="1">
        <f t="shared" si="119"/>
        <v>0</v>
      </c>
      <c r="Y390" s="1">
        <f t="shared" si="120"/>
        <v>0</v>
      </c>
      <c r="Z390" s="1">
        <f t="shared" si="121"/>
        <v>0</v>
      </c>
      <c r="AA390" s="1">
        <f t="shared" si="122"/>
        <v>0</v>
      </c>
      <c r="AB390" s="1">
        <f t="shared" si="123"/>
        <v>0</v>
      </c>
      <c r="AC390" s="1">
        <f t="shared" si="124"/>
        <v>0</v>
      </c>
      <c r="AD390" s="1">
        <f t="shared" si="125"/>
        <v>0</v>
      </c>
      <c r="AE390" s="1">
        <f t="shared" si="126"/>
        <v>0</v>
      </c>
      <c r="AF390" s="1">
        <f t="shared" si="127"/>
        <v>0</v>
      </c>
      <c r="AG390" s="1">
        <f t="shared" si="128"/>
        <v>1</v>
      </c>
      <c r="AH390" s="1">
        <f t="shared" si="129"/>
        <v>0</v>
      </c>
      <c r="AI390" s="1">
        <f t="shared" si="130"/>
        <v>0</v>
      </c>
      <c r="AJ390" s="1">
        <f t="shared" si="131"/>
        <v>0</v>
      </c>
      <c r="AK390" s="1">
        <f t="shared" si="132"/>
        <v>0</v>
      </c>
    </row>
    <row r="391" spans="1:37">
      <c r="A391">
        <v>390</v>
      </c>
      <c r="B391">
        <v>2015</v>
      </c>
      <c r="C391">
        <v>3</v>
      </c>
      <c r="E391">
        <v>1</v>
      </c>
      <c r="F391">
        <v>4.4</v>
      </c>
      <c r="G391" t="s">
        <v>49</v>
      </c>
      <c r="H391">
        <f t="shared" si="114"/>
        <v>2</v>
      </c>
      <c r="I391">
        <v>5.8</v>
      </c>
      <c r="J391">
        <v>276</v>
      </c>
      <c r="K391">
        <v>33</v>
      </c>
      <c r="L391">
        <v>0.2545</v>
      </c>
      <c r="M391">
        <v>0</v>
      </c>
      <c r="N391">
        <v>1</v>
      </c>
      <c r="O391">
        <v>1</v>
      </c>
      <c r="P391">
        <v>9.76</v>
      </c>
      <c r="Q391">
        <v>1</v>
      </c>
      <c r="R391">
        <v>13.17</v>
      </c>
      <c r="S391">
        <v>0</v>
      </c>
      <c r="T391" s="1">
        <f t="shared" si="115"/>
        <v>0</v>
      </c>
      <c r="U391" s="1">
        <f t="shared" si="116"/>
        <v>0</v>
      </c>
      <c r="V391" s="1">
        <f t="shared" si="117"/>
        <v>0</v>
      </c>
      <c r="W391" s="1">
        <f t="shared" si="118"/>
        <v>0</v>
      </c>
      <c r="X391" s="1">
        <f t="shared" si="119"/>
        <v>0</v>
      </c>
      <c r="Y391" s="1">
        <f t="shared" si="120"/>
        <v>0</v>
      </c>
      <c r="Z391" s="1">
        <f t="shared" si="121"/>
        <v>0</v>
      </c>
      <c r="AA391" s="1">
        <f t="shared" si="122"/>
        <v>0</v>
      </c>
      <c r="AB391" s="1">
        <f t="shared" si="123"/>
        <v>0</v>
      </c>
      <c r="AC391" s="1">
        <f t="shared" si="124"/>
        <v>0</v>
      </c>
      <c r="AD391" s="1">
        <f t="shared" si="125"/>
        <v>0</v>
      </c>
      <c r="AE391" s="1">
        <f t="shared" si="126"/>
        <v>0</v>
      </c>
      <c r="AF391" s="1">
        <f t="shared" si="127"/>
        <v>0</v>
      </c>
      <c r="AG391" s="1">
        <f t="shared" si="128"/>
        <v>1</v>
      </c>
      <c r="AH391" s="1">
        <f t="shared" si="129"/>
        <v>0</v>
      </c>
      <c r="AI391" s="1">
        <f t="shared" si="130"/>
        <v>0</v>
      </c>
      <c r="AJ391" s="1">
        <f t="shared" si="131"/>
        <v>0</v>
      </c>
      <c r="AK391" s="1">
        <f t="shared" si="132"/>
        <v>0</v>
      </c>
    </row>
    <row r="392" spans="1:37">
      <c r="A392">
        <v>391</v>
      </c>
      <c r="B392">
        <v>2017</v>
      </c>
      <c r="C392">
        <v>3</v>
      </c>
      <c r="E392">
        <v>1</v>
      </c>
      <c r="F392">
        <v>4.4</v>
      </c>
      <c r="G392" t="s">
        <v>49</v>
      </c>
      <c r="H392">
        <f t="shared" si="114"/>
        <v>2</v>
      </c>
      <c r="I392">
        <v>2.3</v>
      </c>
      <c r="J392">
        <v>287</v>
      </c>
      <c r="K392">
        <v>63</v>
      </c>
      <c r="L392">
        <v>0.331</v>
      </c>
      <c r="M392">
        <v>0</v>
      </c>
      <c r="N392">
        <v>0</v>
      </c>
      <c r="O392">
        <v>1</v>
      </c>
      <c r="P392">
        <v>5.78</v>
      </c>
      <c r="Q392">
        <v>1</v>
      </c>
      <c r="R392">
        <v>30.78</v>
      </c>
      <c r="S392">
        <v>0</v>
      </c>
      <c r="T392" s="1">
        <f t="shared" si="115"/>
        <v>0</v>
      </c>
      <c r="U392" s="1">
        <f t="shared" si="116"/>
        <v>0</v>
      </c>
      <c r="V392" s="1">
        <f t="shared" si="117"/>
        <v>0</v>
      </c>
      <c r="W392" s="1">
        <f t="shared" si="118"/>
        <v>0</v>
      </c>
      <c r="X392" s="1">
        <f t="shared" si="119"/>
        <v>0</v>
      </c>
      <c r="Y392" s="1">
        <f t="shared" si="120"/>
        <v>0</v>
      </c>
      <c r="Z392" s="1">
        <f t="shared" si="121"/>
        <v>0</v>
      </c>
      <c r="AA392" s="1">
        <f t="shared" si="122"/>
        <v>0</v>
      </c>
      <c r="AB392" s="1">
        <f t="shared" si="123"/>
        <v>0</v>
      </c>
      <c r="AC392" s="1">
        <f t="shared" si="124"/>
        <v>0</v>
      </c>
      <c r="AD392" s="1">
        <f t="shared" si="125"/>
        <v>0</v>
      </c>
      <c r="AE392" s="1">
        <f t="shared" si="126"/>
        <v>0</v>
      </c>
      <c r="AF392" s="1">
        <f t="shared" si="127"/>
        <v>0</v>
      </c>
      <c r="AG392" s="1">
        <f t="shared" si="128"/>
        <v>1</v>
      </c>
      <c r="AH392" s="1">
        <f t="shared" si="129"/>
        <v>0</v>
      </c>
      <c r="AI392" s="1">
        <f t="shared" si="130"/>
        <v>0</v>
      </c>
      <c r="AJ392" s="1">
        <f t="shared" si="131"/>
        <v>0</v>
      </c>
      <c r="AK392" s="1">
        <f t="shared" si="132"/>
        <v>0</v>
      </c>
    </row>
    <row r="393" spans="1:37">
      <c r="A393">
        <v>392</v>
      </c>
      <c r="B393">
        <v>2014</v>
      </c>
      <c r="C393">
        <v>3</v>
      </c>
      <c r="E393">
        <v>1</v>
      </c>
      <c r="F393">
        <v>5.3</v>
      </c>
      <c r="G393" t="s">
        <v>49</v>
      </c>
      <c r="H393">
        <f t="shared" si="114"/>
        <v>2</v>
      </c>
      <c r="I393">
        <v>2.8</v>
      </c>
      <c r="J393">
        <v>223</v>
      </c>
      <c r="K393">
        <v>63</v>
      </c>
      <c r="L393">
        <v>0.2502</v>
      </c>
      <c r="M393">
        <v>0</v>
      </c>
      <c r="N393">
        <v>1</v>
      </c>
      <c r="O393">
        <v>1</v>
      </c>
      <c r="P393">
        <v>10.81</v>
      </c>
      <c r="Q393">
        <v>0</v>
      </c>
      <c r="R393">
        <v>57.23</v>
      </c>
      <c r="S393">
        <v>0</v>
      </c>
      <c r="T393" s="1">
        <f t="shared" si="115"/>
        <v>0</v>
      </c>
      <c r="U393" s="1">
        <f t="shared" si="116"/>
        <v>0</v>
      </c>
      <c r="V393" s="1">
        <f t="shared" si="117"/>
        <v>0</v>
      </c>
      <c r="W393" s="1">
        <f t="shared" si="118"/>
        <v>0</v>
      </c>
      <c r="X393" s="1">
        <f t="shared" si="119"/>
        <v>0</v>
      </c>
      <c r="Y393" s="1">
        <f t="shared" si="120"/>
        <v>0</v>
      </c>
      <c r="Z393" s="1">
        <f t="shared" si="121"/>
        <v>0</v>
      </c>
      <c r="AA393" s="1">
        <f t="shared" si="122"/>
        <v>0</v>
      </c>
      <c r="AB393" s="1">
        <f t="shared" si="123"/>
        <v>0</v>
      </c>
      <c r="AC393" s="1">
        <f t="shared" si="124"/>
        <v>0</v>
      </c>
      <c r="AD393" s="1">
        <f t="shared" si="125"/>
        <v>0</v>
      </c>
      <c r="AE393" s="1">
        <f t="shared" si="126"/>
        <v>0</v>
      </c>
      <c r="AF393" s="1">
        <f t="shared" si="127"/>
        <v>0</v>
      </c>
      <c r="AG393" s="1">
        <f t="shared" si="128"/>
        <v>1</v>
      </c>
      <c r="AH393" s="1">
        <f t="shared" si="129"/>
        <v>0</v>
      </c>
      <c r="AI393" s="1">
        <f t="shared" si="130"/>
        <v>0</v>
      </c>
      <c r="AJ393" s="1">
        <f t="shared" si="131"/>
        <v>0</v>
      </c>
      <c r="AK393" s="1">
        <f t="shared" si="132"/>
        <v>0</v>
      </c>
    </row>
    <row r="394" spans="1:37">
      <c r="A394">
        <v>393</v>
      </c>
      <c r="B394">
        <v>2014</v>
      </c>
      <c r="C394">
        <v>0</v>
      </c>
      <c r="E394">
        <v>1</v>
      </c>
      <c r="F394">
        <v>4.2</v>
      </c>
      <c r="G394" t="s">
        <v>49</v>
      </c>
      <c r="H394">
        <f t="shared" si="114"/>
        <v>2</v>
      </c>
      <c r="I394">
        <v>2.38</v>
      </c>
      <c r="J394">
        <v>313</v>
      </c>
      <c r="K394">
        <v>63</v>
      </c>
      <c r="L394">
        <v>0.4462</v>
      </c>
      <c r="M394">
        <v>0</v>
      </c>
      <c r="N394">
        <v>0</v>
      </c>
      <c r="O394">
        <v>0</v>
      </c>
      <c r="P394">
        <v>57.56</v>
      </c>
      <c r="Q394">
        <v>0</v>
      </c>
      <c r="R394">
        <v>57.95</v>
      </c>
      <c r="S394">
        <v>1</v>
      </c>
      <c r="T394" s="1">
        <f t="shared" si="115"/>
        <v>0</v>
      </c>
      <c r="U394" s="1">
        <f t="shared" si="116"/>
        <v>0</v>
      </c>
      <c r="V394" s="1">
        <f t="shared" si="117"/>
        <v>0</v>
      </c>
      <c r="W394" s="1">
        <f t="shared" si="118"/>
        <v>0</v>
      </c>
      <c r="X394" s="1">
        <f t="shared" si="119"/>
        <v>0</v>
      </c>
      <c r="Y394" s="1">
        <f t="shared" si="120"/>
        <v>0</v>
      </c>
      <c r="Z394" s="1">
        <f t="shared" si="121"/>
        <v>0</v>
      </c>
      <c r="AA394" s="1">
        <f t="shared" si="122"/>
        <v>0</v>
      </c>
      <c r="AB394" s="1">
        <f t="shared" si="123"/>
        <v>0</v>
      </c>
      <c r="AC394" s="1">
        <f t="shared" si="124"/>
        <v>0</v>
      </c>
      <c r="AD394" s="1">
        <f t="shared" si="125"/>
        <v>0</v>
      </c>
      <c r="AE394" s="1">
        <f t="shared" si="126"/>
        <v>0</v>
      </c>
      <c r="AF394" s="1">
        <f t="shared" si="127"/>
        <v>0</v>
      </c>
      <c r="AG394" s="1">
        <f t="shared" si="128"/>
        <v>1</v>
      </c>
      <c r="AH394" s="1">
        <f t="shared" si="129"/>
        <v>0</v>
      </c>
      <c r="AI394" s="1">
        <f t="shared" si="130"/>
        <v>0</v>
      </c>
      <c r="AJ394" s="1">
        <f t="shared" si="131"/>
        <v>0</v>
      </c>
      <c r="AK394" s="1">
        <f t="shared" si="132"/>
        <v>0</v>
      </c>
    </row>
    <row r="395" spans="1:37">
      <c r="A395">
        <v>394</v>
      </c>
      <c r="B395">
        <v>2017</v>
      </c>
      <c r="C395">
        <v>3.9</v>
      </c>
      <c r="E395">
        <v>1</v>
      </c>
      <c r="F395">
        <v>3.6</v>
      </c>
      <c r="G395" t="s">
        <v>49</v>
      </c>
      <c r="H395">
        <f t="shared" si="114"/>
        <v>2</v>
      </c>
      <c r="I395">
        <v>3.85</v>
      </c>
      <c r="J395">
        <v>137</v>
      </c>
      <c r="K395">
        <v>63</v>
      </c>
      <c r="L395">
        <v>0.0698</v>
      </c>
      <c r="M395">
        <v>0</v>
      </c>
      <c r="N395">
        <v>0</v>
      </c>
      <c r="O395">
        <v>1</v>
      </c>
      <c r="P395">
        <v>14.69</v>
      </c>
      <c r="Q395">
        <v>0</v>
      </c>
      <c r="R395">
        <v>21.85</v>
      </c>
      <c r="S395">
        <v>0</v>
      </c>
      <c r="T395" s="1">
        <f t="shared" si="115"/>
        <v>0</v>
      </c>
      <c r="U395" s="1">
        <f t="shared" si="116"/>
        <v>0</v>
      </c>
      <c r="V395" s="1">
        <f t="shared" si="117"/>
        <v>0</v>
      </c>
      <c r="W395" s="1">
        <f t="shared" si="118"/>
        <v>0</v>
      </c>
      <c r="X395" s="1">
        <f t="shared" si="119"/>
        <v>0</v>
      </c>
      <c r="Y395" s="1">
        <f t="shared" si="120"/>
        <v>0</v>
      </c>
      <c r="Z395" s="1">
        <f t="shared" si="121"/>
        <v>0</v>
      </c>
      <c r="AA395" s="1">
        <f t="shared" si="122"/>
        <v>0</v>
      </c>
      <c r="AB395" s="1">
        <f t="shared" si="123"/>
        <v>0</v>
      </c>
      <c r="AC395" s="1">
        <f t="shared" si="124"/>
        <v>0</v>
      </c>
      <c r="AD395" s="1">
        <f t="shared" si="125"/>
        <v>0</v>
      </c>
      <c r="AE395" s="1">
        <f t="shared" si="126"/>
        <v>0</v>
      </c>
      <c r="AF395" s="1">
        <f t="shared" si="127"/>
        <v>0</v>
      </c>
      <c r="AG395" s="1">
        <f t="shared" si="128"/>
        <v>1</v>
      </c>
      <c r="AH395" s="1">
        <f t="shared" si="129"/>
        <v>0</v>
      </c>
      <c r="AI395" s="1">
        <f t="shared" si="130"/>
        <v>0</v>
      </c>
      <c r="AJ395" s="1">
        <f t="shared" si="131"/>
        <v>0</v>
      </c>
      <c r="AK395" s="1">
        <f t="shared" si="132"/>
        <v>0</v>
      </c>
    </row>
    <row r="396" spans="1:37">
      <c r="A396">
        <v>395</v>
      </c>
      <c r="B396">
        <v>2014</v>
      </c>
      <c r="C396">
        <v>3.9</v>
      </c>
      <c r="E396">
        <v>1</v>
      </c>
      <c r="F396">
        <v>4.2</v>
      </c>
      <c r="G396" t="s">
        <v>49</v>
      </c>
      <c r="H396">
        <f t="shared" si="114"/>
        <v>2</v>
      </c>
      <c r="I396">
        <v>3</v>
      </c>
      <c r="J396">
        <v>439</v>
      </c>
      <c r="K396">
        <v>73</v>
      </c>
      <c r="L396">
        <v>0.2423</v>
      </c>
      <c r="M396">
        <v>0</v>
      </c>
      <c r="N396">
        <v>1</v>
      </c>
      <c r="O396">
        <v>0</v>
      </c>
      <c r="P396">
        <v>54.34</v>
      </c>
      <c r="Q396">
        <v>0</v>
      </c>
      <c r="R396">
        <v>55.26</v>
      </c>
      <c r="S396">
        <v>1</v>
      </c>
      <c r="T396" s="1">
        <f t="shared" si="115"/>
        <v>0</v>
      </c>
      <c r="U396" s="1">
        <f t="shared" si="116"/>
        <v>0</v>
      </c>
      <c r="V396" s="1">
        <f t="shared" si="117"/>
        <v>0</v>
      </c>
      <c r="W396" s="1">
        <f t="shared" si="118"/>
        <v>0</v>
      </c>
      <c r="X396" s="1">
        <f t="shared" si="119"/>
        <v>0</v>
      </c>
      <c r="Y396" s="1">
        <f t="shared" si="120"/>
        <v>0</v>
      </c>
      <c r="Z396" s="1">
        <f t="shared" si="121"/>
        <v>0</v>
      </c>
      <c r="AA396" s="1">
        <f t="shared" si="122"/>
        <v>0</v>
      </c>
      <c r="AB396" s="1">
        <f t="shared" si="123"/>
        <v>0</v>
      </c>
      <c r="AC396" s="1">
        <f t="shared" si="124"/>
        <v>0</v>
      </c>
      <c r="AD396" s="1">
        <f t="shared" si="125"/>
        <v>0</v>
      </c>
      <c r="AE396" s="1">
        <f t="shared" si="126"/>
        <v>0</v>
      </c>
      <c r="AF396" s="1">
        <f t="shared" si="127"/>
        <v>0</v>
      </c>
      <c r="AG396" s="1">
        <f t="shared" si="128"/>
        <v>1</v>
      </c>
      <c r="AH396" s="1">
        <f t="shared" si="129"/>
        <v>0</v>
      </c>
      <c r="AI396" s="1">
        <f t="shared" si="130"/>
        <v>0</v>
      </c>
      <c r="AJ396" s="1">
        <f t="shared" si="131"/>
        <v>0</v>
      </c>
      <c r="AK396" s="1">
        <f t="shared" si="132"/>
        <v>0</v>
      </c>
    </row>
    <row r="397" spans="1:37">
      <c r="A397">
        <v>396</v>
      </c>
      <c r="B397">
        <v>2015</v>
      </c>
      <c r="C397">
        <v>4.9</v>
      </c>
      <c r="E397">
        <v>1</v>
      </c>
      <c r="F397">
        <v>4.1</v>
      </c>
      <c r="G397" t="s">
        <v>49</v>
      </c>
      <c r="H397">
        <f t="shared" si="114"/>
        <v>2</v>
      </c>
      <c r="I397">
        <v>3.26</v>
      </c>
      <c r="J397">
        <v>331</v>
      </c>
      <c r="K397">
        <v>63</v>
      </c>
      <c r="L397">
        <v>0.2441</v>
      </c>
      <c r="M397">
        <v>0</v>
      </c>
      <c r="N397">
        <v>0</v>
      </c>
      <c r="O397">
        <v>1</v>
      </c>
      <c r="P397">
        <v>8.97</v>
      </c>
      <c r="Q397">
        <v>1</v>
      </c>
      <c r="R397">
        <v>23.69</v>
      </c>
      <c r="S397">
        <v>1</v>
      </c>
      <c r="T397" s="1">
        <f t="shared" si="115"/>
        <v>0</v>
      </c>
      <c r="U397" s="1">
        <f t="shared" si="116"/>
        <v>0</v>
      </c>
      <c r="V397" s="1">
        <f t="shared" si="117"/>
        <v>0</v>
      </c>
      <c r="W397" s="1">
        <f t="shared" si="118"/>
        <v>0</v>
      </c>
      <c r="X397" s="1">
        <f t="shared" si="119"/>
        <v>0</v>
      </c>
      <c r="Y397" s="1">
        <f t="shared" si="120"/>
        <v>0</v>
      </c>
      <c r="Z397" s="1">
        <f t="shared" si="121"/>
        <v>0</v>
      </c>
      <c r="AA397" s="1">
        <f t="shared" si="122"/>
        <v>0</v>
      </c>
      <c r="AB397" s="1">
        <f t="shared" si="123"/>
        <v>0</v>
      </c>
      <c r="AC397" s="1">
        <f t="shared" si="124"/>
        <v>0</v>
      </c>
      <c r="AD397" s="1">
        <f t="shared" si="125"/>
        <v>0</v>
      </c>
      <c r="AE397" s="1">
        <f t="shared" si="126"/>
        <v>0</v>
      </c>
      <c r="AF397" s="1">
        <f t="shared" si="127"/>
        <v>0</v>
      </c>
      <c r="AG397" s="1">
        <f t="shared" si="128"/>
        <v>1</v>
      </c>
      <c r="AH397" s="1">
        <f t="shared" si="129"/>
        <v>0</v>
      </c>
      <c r="AI397" s="1">
        <f t="shared" si="130"/>
        <v>0</v>
      </c>
      <c r="AJ397" s="1">
        <f t="shared" si="131"/>
        <v>0</v>
      </c>
      <c r="AK397" s="1">
        <f t="shared" si="132"/>
        <v>0</v>
      </c>
    </row>
    <row r="398" spans="1:37">
      <c r="A398">
        <v>397</v>
      </c>
      <c r="B398">
        <v>2018</v>
      </c>
      <c r="C398">
        <v>3.5</v>
      </c>
      <c r="E398">
        <v>1</v>
      </c>
      <c r="F398">
        <v>4.3</v>
      </c>
      <c r="G398" t="s">
        <v>49</v>
      </c>
      <c r="H398">
        <f t="shared" si="114"/>
        <v>2</v>
      </c>
      <c r="I398">
        <v>1.9</v>
      </c>
      <c r="J398">
        <v>186</v>
      </c>
      <c r="K398">
        <v>58</v>
      </c>
      <c r="L398">
        <v>0.0296</v>
      </c>
      <c r="M398">
        <v>0</v>
      </c>
      <c r="N398">
        <v>1</v>
      </c>
      <c r="O398">
        <v>0</v>
      </c>
      <c r="P398">
        <v>12.91</v>
      </c>
      <c r="Q398">
        <v>0</v>
      </c>
      <c r="R398">
        <v>12.91</v>
      </c>
      <c r="S398">
        <v>1</v>
      </c>
      <c r="T398" s="1">
        <f t="shared" si="115"/>
        <v>0</v>
      </c>
      <c r="U398" s="1">
        <f t="shared" si="116"/>
        <v>0</v>
      </c>
      <c r="V398" s="1">
        <f t="shared" si="117"/>
        <v>0</v>
      </c>
      <c r="W398" s="1">
        <f t="shared" si="118"/>
        <v>0</v>
      </c>
      <c r="X398" s="1">
        <f t="shared" si="119"/>
        <v>0</v>
      </c>
      <c r="Y398" s="1">
        <f t="shared" si="120"/>
        <v>0</v>
      </c>
      <c r="Z398" s="1">
        <f t="shared" si="121"/>
        <v>0</v>
      </c>
      <c r="AA398" s="1">
        <f t="shared" si="122"/>
        <v>0</v>
      </c>
      <c r="AB398" s="1">
        <f t="shared" si="123"/>
        <v>0</v>
      </c>
      <c r="AC398" s="1">
        <f t="shared" si="124"/>
        <v>0</v>
      </c>
      <c r="AD398" s="1">
        <f t="shared" si="125"/>
        <v>0</v>
      </c>
      <c r="AE398" s="1">
        <f t="shared" si="126"/>
        <v>0</v>
      </c>
      <c r="AF398" s="1">
        <f t="shared" si="127"/>
        <v>0</v>
      </c>
      <c r="AG398" s="1">
        <f t="shared" si="128"/>
        <v>1</v>
      </c>
      <c r="AH398" s="1">
        <f t="shared" si="129"/>
        <v>0</v>
      </c>
      <c r="AI398" s="1">
        <f t="shared" si="130"/>
        <v>0</v>
      </c>
      <c r="AJ398" s="1">
        <f t="shared" si="131"/>
        <v>0</v>
      </c>
      <c r="AK398" s="1">
        <f t="shared" si="132"/>
        <v>0</v>
      </c>
    </row>
    <row r="399" spans="1:37">
      <c r="A399">
        <v>398</v>
      </c>
      <c r="B399">
        <v>2014</v>
      </c>
      <c r="C399">
        <v>3.9</v>
      </c>
      <c r="E399">
        <v>1</v>
      </c>
      <c r="F399">
        <v>4.2</v>
      </c>
      <c r="G399" t="s">
        <v>49</v>
      </c>
      <c r="H399">
        <f t="shared" si="114"/>
        <v>2</v>
      </c>
      <c r="I399">
        <v>2.75</v>
      </c>
      <c r="J399">
        <v>189</v>
      </c>
      <c r="K399">
        <v>58</v>
      </c>
      <c r="L399">
        <v>0.0605</v>
      </c>
      <c r="M399">
        <v>0</v>
      </c>
      <c r="N399">
        <v>1</v>
      </c>
      <c r="O399">
        <v>1</v>
      </c>
      <c r="P399">
        <v>5.29</v>
      </c>
      <c r="Q399">
        <v>0</v>
      </c>
      <c r="R399">
        <v>55.69</v>
      </c>
      <c r="S399">
        <v>0</v>
      </c>
      <c r="T399" s="1">
        <f t="shared" si="115"/>
        <v>0</v>
      </c>
      <c r="U399" s="1">
        <f t="shared" si="116"/>
        <v>0</v>
      </c>
      <c r="V399" s="1">
        <f t="shared" si="117"/>
        <v>0</v>
      </c>
      <c r="W399" s="1">
        <f t="shared" si="118"/>
        <v>0</v>
      </c>
      <c r="X399" s="1">
        <f t="shared" si="119"/>
        <v>0</v>
      </c>
      <c r="Y399" s="1">
        <f t="shared" si="120"/>
        <v>0</v>
      </c>
      <c r="Z399" s="1">
        <f t="shared" si="121"/>
        <v>0</v>
      </c>
      <c r="AA399" s="1">
        <f t="shared" si="122"/>
        <v>0</v>
      </c>
      <c r="AB399" s="1">
        <f t="shared" si="123"/>
        <v>0</v>
      </c>
      <c r="AC399" s="1">
        <f t="shared" si="124"/>
        <v>0</v>
      </c>
      <c r="AD399" s="1">
        <f t="shared" si="125"/>
        <v>0</v>
      </c>
      <c r="AE399" s="1">
        <f t="shared" si="126"/>
        <v>0</v>
      </c>
      <c r="AF399" s="1">
        <f t="shared" si="127"/>
        <v>0</v>
      </c>
      <c r="AG399" s="1">
        <f t="shared" si="128"/>
        <v>1</v>
      </c>
      <c r="AH399" s="1">
        <f t="shared" si="129"/>
        <v>0</v>
      </c>
      <c r="AI399" s="1">
        <f t="shared" si="130"/>
        <v>0</v>
      </c>
      <c r="AJ399" s="1">
        <f t="shared" si="131"/>
        <v>0</v>
      </c>
      <c r="AK399" s="1">
        <f t="shared" si="132"/>
        <v>0</v>
      </c>
    </row>
    <row r="400" spans="1:37">
      <c r="A400">
        <v>399</v>
      </c>
      <c r="B400">
        <v>2014</v>
      </c>
      <c r="C400">
        <v>2</v>
      </c>
      <c r="E400">
        <v>1</v>
      </c>
      <c r="F400">
        <v>4.5</v>
      </c>
      <c r="G400" t="s">
        <v>49</v>
      </c>
      <c r="H400">
        <f t="shared" si="114"/>
        <v>2</v>
      </c>
      <c r="I400">
        <v>2.13</v>
      </c>
      <c r="J400">
        <v>174</v>
      </c>
      <c r="K400">
        <v>43</v>
      </c>
      <c r="L400">
        <v>0.0831</v>
      </c>
      <c r="M400">
        <v>0</v>
      </c>
      <c r="N400">
        <v>1</v>
      </c>
      <c r="O400">
        <v>0</v>
      </c>
      <c r="P400">
        <v>13.73</v>
      </c>
      <c r="Q400">
        <v>0</v>
      </c>
      <c r="R400">
        <v>37.75</v>
      </c>
      <c r="S400">
        <v>0</v>
      </c>
      <c r="T400" s="1">
        <f t="shared" si="115"/>
        <v>0</v>
      </c>
      <c r="U400" s="1">
        <f t="shared" si="116"/>
        <v>0</v>
      </c>
      <c r="V400" s="1">
        <f t="shared" si="117"/>
        <v>0</v>
      </c>
      <c r="W400" s="1">
        <f t="shared" si="118"/>
        <v>0</v>
      </c>
      <c r="X400" s="1">
        <f t="shared" si="119"/>
        <v>0</v>
      </c>
      <c r="Y400" s="1">
        <f t="shared" si="120"/>
        <v>0</v>
      </c>
      <c r="Z400" s="1">
        <f t="shared" si="121"/>
        <v>0</v>
      </c>
      <c r="AA400" s="1">
        <f t="shared" si="122"/>
        <v>0</v>
      </c>
      <c r="AB400" s="1">
        <f t="shared" si="123"/>
        <v>0</v>
      </c>
      <c r="AC400" s="1">
        <f t="shared" si="124"/>
        <v>0</v>
      </c>
      <c r="AD400" s="1">
        <f t="shared" si="125"/>
        <v>0</v>
      </c>
      <c r="AE400" s="1">
        <f t="shared" si="126"/>
        <v>0</v>
      </c>
      <c r="AF400" s="1">
        <f t="shared" si="127"/>
        <v>0</v>
      </c>
      <c r="AG400" s="1">
        <f t="shared" si="128"/>
        <v>1</v>
      </c>
      <c r="AH400" s="1">
        <f t="shared" si="129"/>
        <v>0</v>
      </c>
      <c r="AI400" s="1">
        <f t="shared" si="130"/>
        <v>0</v>
      </c>
      <c r="AJ400" s="1">
        <f t="shared" si="131"/>
        <v>0</v>
      </c>
      <c r="AK400" s="1">
        <f t="shared" si="132"/>
        <v>0</v>
      </c>
    </row>
    <row r="401" spans="1:37">
      <c r="A401">
        <v>400</v>
      </c>
      <c r="B401">
        <v>2014</v>
      </c>
      <c r="C401">
        <v>3</v>
      </c>
      <c r="E401">
        <v>1</v>
      </c>
      <c r="F401">
        <v>4.6</v>
      </c>
      <c r="G401" t="s">
        <v>49</v>
      </c>
      <c r="H401">
        <f t="shared" si="114"/>
        <v>2</v>
      </c>
      <c r="I401">
        <v>3.91</v>
      </c>
      <c r="J401">
        <v>301</v>
      </c>
      <c r="K401">
        <v>53</v>
      </c>
      <c r="L401">
        <v>0</v>
      </c>
      <c r="M401">
        <v>0</v>
      </c>
      <c r="N401">
        <v>0</v>
      </c>
      <c r="O401">
        <v>1</v>
      </c>
      <c r="P401">
        <v>26.91</v>
      </c>
      <c r="Q401">
        <v>0</v>
      </c>
      <c r="R401">
        <v>52.47</v>
      </c>
      <c r="S401">
        <v>1</v>
      </c>
      <c r="T401" s="1">
        <f t="shared" si="115"/>
        <v>0</v>
      </c>
      <c r="U401" s="1">
        <f t="shared" si="116"/>
        <v>0</v>
      </c>
      <c r="V401" s="1">
        <f t="shared" si="117"/>
        <v>0</v>
      </c>
      <c r="W401" s="1">
        <f t="shared" si="118"/>
        <v>0</v>
      </c>
      <c r="X401" s="1">
        <f t="shared" si="119"/>
        <v>0</v>
      </c>
      <c r="Y401" s="1">
        <f t="shared" si="120"/>
        <v>0</v>
      </c>
      <c r="Z401" s="1">
        <f t="shared" si="121"/>
        <v>0</v>
      </c>
      <c r="AA401" s="1">
        <f t="shared" si="122"/>
        <v>0</v>
      </c>
      <c r="AB401" s="1">
        <f t="shared" si="123"/>
        <v>0</v>
      </c>
      <c r="AC401" s="1">
        <f t="shared" si="124"/>
        <v>0</v>
      </c>
      <c r="AD401" s="1">
        <f t="shared" si="125"/>
        <v>0</v>
      </c>
      <c r="AE401" s="1">
        <f t="shared" si="126"/>
        <v>0</v>
      </c>
      <c r="AF401" s="1">
        <f t="shared" si="127"/>
        <v>0</v>
      </c>
      <c r="AG401" s="1">
        <f t="shared" si="128"/>
        <v>1</v>
      </c>
      <c r="AH401" s="1">
        <f t="shared" si="129"/>
        <v>0</v>
      </c>
      <c r="AI401" s="1">
        <f t="shared" si="130"/>
        <v>0</v>
      </c>
      <c r="AJ401" s="1">
        <f t="shared" si="131"/>
        <v>0</v>
      </c>
      <c r="AK401" s="1">
        <f t="shared" si="132"/>
        <v>0</v>
      </c>
    </row>
    <row r="402" spans="1:37">
      <c r="A402">
        <v>401</v>
      </c>
      <c r="B402">
        <v>2015</v>
      </c>
      <c r="C402">
        <v>3.9</v>
      </c>
      <c r="E402">
        <v>1</v>
      </c>
      <c r="F402">
        <v>3.7</v>
      </c>
      <c r="G402" t="s">
        <v>49</v>
      </c>
      <c r="H402">
        <f t="shared" si="114"/>
        <v>2</v>
      </c>
      <c r="I402">
        <v>4.33</v>
      </c>
      <c r="J402">
        <v>307</v>
      </c>
      <c r="K402">
        <v>53</v>
      </c>
      <c r="L402">
        <v>0.4441</v>
      </c>
      <c r="M402">
        <v>0</v>
      </c>
      <c r="N402">
        <v>1</v>
      </c>
      <c r="O402">
        <v>1</v>
      </c>
      <c r="P402">
        <v>4.04</v>
      </c>
      <c r="Q402">
        <v>1</v>
      </c>
      <c r="R402">
        <v>7.36</v>
      </c>
      <c r="S402">
        <v>0</v>
      </c>
      <c r="T402" s="1">
        <f t="shared" si="115"/>
        <v>0</v>
      </c>
      <c r="U402" s="1">
        <f t="shared" si="116"/>
        <v>0</v>
      </c>
      <c r="V402" s="1">
        <f t="shared" si="117"/>
        <v>0</v>
      </c>
      <c r="W402" s="1">
        <f t="shared" si="118"/>
        <v>0</v>
      </c>
      <c r="X402" s="1">
        <f t="shared" si="119"/>
        <v>0</v>
      </c>
      <c r="Y402" s="1">
        <f t="shared" si="120"/>
        <v>0</v>
      </c>
      <c r="Z402" s="1">
        <f t="shared" si="121"/>
        <v>0</v>
      </c>
      <c r="AA402" s="1">
        <f t="shared" si="122"/>
        <v>0</v>
      </c>
      <c r="AB402" s="1">
        <f t="shared" si="123"/>
        <v>0</v>
      </c>
      <c r="AC402" s="1">
        <f t="shared" si="124"/>
        <v>0</v>
      </c>
      <c r="AD402" s="1">
        <f t="shared" si="125"/>
        <v>0</v>
      </c>
      <c r="AE402" s="1">
        <f t="shared" si="126"/>
        <v>0</v>
      </c>
      <c r="AF402" s="1">
        <f t="shared" si="127"/>
        <v>0</v>
      </c>
      <c r="AG402" s="1">
        <f t="shared" si="128"/>
        <v>1</v>
      </c>
      <c r="AH402" s="1">
        <f t="shared" si="129"/>
        <v>0</v>
      </c>
      <c r="AI402" s="1">
        <f t="shared" si="130"/>
        <v>0</v>
      </c>
      <c r="AJ402" s="1">
        <f t="shared" si="131"/>
        <v>0</v>
      </c>
      <c r="AK402" s="1">
        <f t="shared" si="132"/>
        <v>0</v>
      </c>
    </row>
    <row r="403" spans="1:37">
      <c r="A403">
        <v>402</v>
      </c>
      <c r="B403">
        <v>2016</v>
      </c>
      <c r="C403">
        <v>4.5</v>
      </c>
      <c r="E403">
        <v>1</v>
      </c>
      <c r="F403">
        <v>4</v>
      </c>
      <c r="G403" t="s">
        <v>49</v>
      </c>
      <c r="H403">
        <f t="shared" si="114"/>
        <v>2</v>
      </c>
      <c r="I403">
        <v>6.71</v>
      </c>
      <c r="J403">
        <v>400</v>
      </c>
      <c r="K403">
        <v>33</v>
      </c>
      <c r="L403">
        <v>0.3564</v>
      </c>
      <c r="M403">
        <v>0</v>
      </c>
      <c r="N403">
        <v>1</v>
      </c>
      <c r="O403">
        <v>1</v>
      </c>
      <c r="P403">
        <v>2.56</v>
      </c>
      <c r="Q403">
        <v>0</v>
      </c>
      <c r="R403">
        <v>16.56</v>
      </c>
      <c r="S403">
        <v>0</v>
      </c>
      <c r="T403" s="1">
        <f t="shared" si="115"/>
        <v>0</v>
      </c>
      <c r="U403" s="1">
        <f t="shared" si="116"/>
        <v>0</v>
      </c>
      <c r="V403" s="1">
        <f t="shared" si="117"/>
        <v>0</v>
      </c>
      <c r="W403" s="1">
        <f t="shared" si="118"/>
        <v>0</v>
      </c>
      <c r="X403" s="1">
        <f t="shared" si="119"/>
        <v>0</v>
      </c>
      <c r="Y403" s="1">
        <f t="shared" si="120"/>
        <v>0</v>
      </c>
      <c r="Z403" s="1">
        <f t="shared" si="121"/>
        <v>0</v>
      </c>
      <c r="AA403" s="1">
        <f t="shared" si="122"/>
        <v>0</v>
      </c>
      <c r="AB403" s="1">
        <f t="shared" si="123"/>
        <v>0</v>
      </c>
      <c r="AC403" s="1">
        <f t="shared" si="124"/>
        <v>0</v>
      </c>
      <c r="AD403" s="1">
        <f t="shared" si="125"/>
        <v>0</v>
      </c>
      <c r="AE403" s="1">
        <f t="shared" si="126"/>
        <v>0</v>
      </c>
      <c r="AF403" s="1">
        <f t="shared" si="127"/>
        <v>0</v>
      </c>
      <c r="AG403" s="1">
        <f t="shared" si="128"/>
        <v>1</v>
      </c>
      <c r="AH403" s="1">
        <f t="shared" si="129"/>
        <v>0</v>
      </c>
      <c r="AI403" s="1">
        <f t="shared" si="130"/>
        <v>0</v>
      </c>
      <c r="AJ403" s="1">
        <f t="shared" si="131"/>
        <v>0</v>
      </c>
      <c r="AK403" s="1">
        <f t="shared" si="132"/>
        <v>0</v>
      </c>
    </row>
    <row r="404" spans="1:37">
      <c r="A404">
        <v>403</v>
      </c>
      <c r="B404">
        <v>2016</v>
      </c>
      <c r="C404">
        <v>2.2</v>
      </c>
      <c r="E404">
        <v>1</v>
      </c>
      <c r="F404">
        <v>3.3</v>
      </c>
      <c r="G404" t="s">
        <v>49</v>
      </c>
      <c r="H404">
        <f t="shared" si="114"/>
        <v>2</v>
      </c>
      <c r="I404">
        <v>2.75</v>
      </c>
      <c r="J404">
        <v>424</v>
      </c>
      <c r="K404">
        <v>53</v>
      </c>
      <c r="L404">
        <v>0</v>
      </c>
      <c r="M404">
        <v>0</v>
      </c>
      <c r="N404">
        <v>1</v>
      </c>
      <c r="O404">
        <v>1</v>
      </c>
      <c r="P404">
        <v>4.17</v>
      </c>
      <c r="Q404">
        <v>0</v>
      </c>
      <c r="R404">
        <v>32.92</v>
      </c>
      <c r="S404">
        <v>0</v>
      </c>
      <c r="T404" s="1">
        <f t="shared" si="115"/>
        <v>0</v>
      </c>
      <c r="U404" s="1">
        <f t="shared" si="116"/>
        <v>0</v>
      </c>
      <c r="V404" s="1">
        <f t="shared" si="117"/>
        <v>0</v>
      </c>
      <c r="W404" s="1">
        <f t="shared" si="118"/>
        <v>0</v>
      </c>
      <c r="X404" s="1">
        <f t="shared" si="119"/>
        <v>0</v>
      </c>
      <c r="Y404" s="1">
        <f t="shared" si="120"/>
        <v>0</v>
      </c>
      <c r="Z404" s="1">
        <f t="shared" si="121"/>
        <v>0</v>
      </c>
      <c r="AA404" s="1">
        <f t="shared" si="122"/>
        <v>0</v>
      </c>
      <c r="AB404" s="1">
        <f t="shared" si="123"/>
        <v>0</v>
      </c>
      <c r="AC404" s="1">
        <f t="shared" si="124"/>
        <v>0</v>
      </c>
      <c r="AD404" s="1">
        <f t="shared" si="125"/>
        <v>0</v>
      </c>
      <c r="AE404" s="1">
        <f t="shared" si="126"/>
        <v>0</v>
      </c>
      <c r="AF404" s="1">
        <f t="shared" si="127"/>
        <v>0</v>
      </c>
      <c r="AG404" s="1">
        <f t="shared" si="128"/>
        <v>1</v>
      </c>
      <c r="AH404" s="1">
        <f t="shared" si="129"/>
        <v>0</v>
      </c>
      <c r="AI404" s="1">
        <f t="shared" si="130"/>
        <v>0</v>
      </c>
      <c r="AJ404" s="1">
        <f t="shared" si="131"/>
        <v>0</v>
      </c>
      <c r="AK404" s="1">
        <f t="shared" si="132"/>
        <v>0</v>
      </c>
    </row>
    <row r="405" spans="1:37">
      <c r="A405">
        <v>404</v>
      </c>
      <c r="B405">
        <v>2015</v>
      </c>
      <c r="C405">
        <v>0</v>
      </c>
      <c r="E405">
        <v>0</v>
      </c>
      <c r="F405">
        <v>4.5</v>
      </c>
      <c r="G405" t="s">
        <v>49</v>
      </c>
      <c r="H405">
        <f t="shared" si="114"/>
        <v>2</v>
      </c>
      <c r="I405">
        <v>2.47</v>
      </c>
      <c r="J405">
        <v>224</v>
      </c>
      <c r="K405">
        <v>33</v>
      </c>
      <c r="L405">
        <v>0</v>
      </c>
      <c r="M405">
        <v>0</v>
      </c>
      <c r="N405">
        <v>1</v>
      </c>
      <c r="O405">
        <v>0</v>
      </c>
      <c r="P405">
        <v>50.04</v>
      </c>
      <c r="Q405">
        <v>0</v>
      </c>
      <c r="R405">
        <v>50.04</v>
      </c>
      <c r="S405">
        <v>0</v>
      </c>
      <c r="T405" s="1">
        <f t="shared" si="115"/>
        <v>0</v>
      </c>
      <c r="U405" s="1">
        <f t="shared" si="116"/>
        <v>0</v>
      </c>
      <c r="V405" s="1">
        <f t="shared" si="117"/>
        <v>0</v>
      </c>
      <c r="W405" s="1">
        <f t="shared" si="118"/>
        <v>0</v>
      </c>
      <c r="X405" s="1">
        <f t="shared" si="119"/>
        <v>0</v>
      </c>
      <c r="Y405" s="1">
        <f t="shared" si="120"/>
        <v>0</v>
      </c>
      <c r="Z405" s="1">
        <f t="shared" si="121"/>
        <v>0</v>
      </c>
      <c r="AA405" s="1">
        <f t="shared" si="122"/>
        <v>0</v>
      </c>
      <c r="AB405" s="1">
        <f t="shared" si="123"/>
        <v>0</v>
      </c>
      <c r="AC405" s="1">
        <f t="shared" si="124"/>
        <v>0</v>
      </c>
      <c r="AD405" s="1">
        <f t="shared" si="125"/>
        <v>0</v>
      </c>
      <c r="AE405" s="1">
        <f t="shared" si="126"/>
        <v>0</v>
      </c>
      <c r="AF405" s="1">
        <f t="shared" si="127"/>
        <v>0</v>
      </c>
      <c r="AG405" s="1">
        <f t="shared" si="128"/>
        <v>1</v>
      </c>
      <c r="AH405" s="1">
        <f t="shared" si="129"/>
        <v>0</v>
      </c>
      <c r="AI405" s="1">
        <f t="shared" si="130"/>
        <v>0</v>
      </c>
      <c r="AJ405" s="1">
        <f t="shared" si="131"/>
        <v>0</v>
      </c>
      <c r="AK405" s="1">
        <f t="shared" si="132"/>
        <v>0</v>
      </c>
    </row>
    <row r="406" spans="1:37">
      <c r="A406">
        <v>405</v>
      </c>
      <c r="B406">
        <v>2016</v>
      </c>
      <c r="C406">
        <v>4.5</v>
      </c>
      <c r="E406">
        <v>1</v>
      </c>
      <c r="F406">
        <v>3.8</v>
      </c>
      <c r="G406" t="s">
        <v>49</v>
      </c>
      <c r="H406">
        <f t="shared" si="114"/>
        <v>2</v>
      </c>
      <c r="I406">
        <v>3.87</v>
      </c>
      <c r="J406">
        <v>301</v>
      </c>
      <c r="K406">
        <v>63</v>
      </c>
      <c r="L406">
        <v>0.9464</v>
      </c>
      <c r="M406">
        <v>0</v>
      </c>
      <c r="N406">
        <v>1</v>
      </c>
      <c r="O406">
        <v>1</v>
      </c>
      <c r="P406">
        <v>5.29</v>
      </c>
      <c r="Q406">
        <v>0</v>
      </c>
      <c r="R406">
        <v>35.19</v>
      </c>
      <c r="S406">
        <v>0</v>
      </c>
      <c r="T406" s="1">
        <f t="shared" si="115"/>
        <v>0</v>
      </c>
      <c r="U406" s="1">
        <f t="shared" si="116"/>
        <v>0</v>
      </c>
      <c r="V406" s="1">
        <f t="shared" si="117"/>
        <v>0</v>
      </c>
      <c r="W406" s="1">
        <f t="shared" si="118"/>
        <v>0</v>
      </c>
      <c r="X406" s="1">
        <f t="shared" si="119"/>
        <v>0</v>
      </c>
      <c r="Y406" s="1">
        <f t="shared" si="120"/>
        <v>0</v>
      </c>
      <c r="Z406" s="1">
        <f t="shared" si="121"/>
        <v>0</v>
      </c>
      <c r="AA406" s="1">
        <f t="shared" si="122"/>
        <v>0</v>
      </c>
      <c r="AB406" s="1">
        <f t="shared" si="123"/>
        <v>0</v>
      </c>
      <c r="AC406" s="1">
        <f t="shared" si="124"/>
        <v>0</v>
      </c>
      <c r="AD406" s="1">
        <f t="shared" si="125"/>
        <v>0</v>
      </c>
      <c r="AE406" s="1">
        <f t="shared" si="126"/>
        <v>0</v>
      </c>
      <c r="AF406" s="1">
        <f t="shared" si="127"/>
        <v>0</v>
      </c>
      <c r="AG406" s="1">
        <f t="shared" si="128"/>
        <v>1</v>
      </c>
      <c r="AH406" s="1">
        <f t="shared" si="129"/>
        <v>0</v>
      </c>
      <c r="AI406" s="1">
        <f t="shared" si="130"/>
        <v>0</v>
      </c>
      <c r="AJ406" s="1">
        <f t="shared" si="131"/>
        <v>0</v>
      </c>
      <c r="AK406" s="1">
        <f t="shared" si="132"/>
        <v>0</v>
      </c>
    </row>
    <row r="407" spans="1:37">
      <c r="A407">
        <v>406</v>
      </c>
      <c r="B407">
        <v>2014</v>
      </c>
      <c r="C407">
        <v>4.9</v>
      </c>
      <c r="E407">
        <v>1</v>
      </c>
      <c r="F407">
        <v>3.7</v>
      </c>
      <c r="G407" t="s">
        <v>49</v>
      </c>
      <c r="H407">
        <f t="shared" si="114"/>
        <v>2</v>
      </c>
      <c r="I407">
        <v>2.71</v>
      </c>
      <c r="J407">
        <v>484</v>
      </c>
      <c r="K407">
        <v>43</v>
      </c>
      <c r="L407">
        <v>0.2198</v>
      </c>
      <c r="M407">
        <v>1</v>
      </c>
      <c r="N407">
        <v>1</v>
      </c>
      <c r="O407">
        <v>1</v>
      </c>
      <c r="P407">
        <v>2.56</v>
      </c>
      <c r="Q407">
        <v>1</v>
      </c>
      <c r="R407">
        <v>21.19</v>
      </c>
      <c r="S407">
        <v>0</v>
      </c>
      <c r="T407" s="1">
        <f t="shared" si="115"/>
        <v>0</v>
      </c>
      <c r="U407" s="1">
        <f t="shared" si="116"/>
        <v>0</v>
      </c>
      <c r="V407" s="1">
        <f t="shared" si="117"/>
        <v>0</v>
      </c>
      <c r="W407" s="1">
        <f t="shared" si="118"/>
        <v>0</v>
      </c>
      <c r="X407" s="1">
        <f t="shared" si="119"/>
        <v>0</v>
      </c>
      <c r="Y407" s="1">
        <f t="shared" si="120"/>
        <v>0</v>
      </c>
      <c r="Z407" s="1">
        <f t="shared" si="121"/>
        <v>0</v>
      </c>
      <c r="AA407" s="1">
        <f t="shared" si="122"/>
        <v>0</v>
      </c>
      <c r="AB407" s="1">
        <f t="shared" si="123"/>
        <v>0</v>
      </c>
      <c r="AC407" s="1">
        <f t="shared" si="124"/>
        <v>0</v>
      </c>
      <c r="AD407" s="1">
        <f t="shared" si="125"/>
        <v>0</v>
      </c>
      <c r="AE407" s="1">
        <f t="shared" si="126"/>
        <v>0</v>
      </c>
      <c r="AF407" s="1">
        <f t="shared" si="127"/>
        <v>0</v>
      </c>
      <c r="AG407" s="1">
        <f t="shared" si="128"/>
        <v>1</v>
      </c>
      <c r="AH407" s="1">
        <f t="shared" si="129"/>
        <v>0</v>
      </c>
      <c r="AI407" s="1">
        <f t="shared" si="130"/>
        <v>0</v>
      </c>
      <c r="AJ407" s="1">
        <f t="shared" si="131"/>
        <v>0</v>
      </c>
      <c r="AK407" s="1">
        <f t="shared" si="132"/>
        <v>0</v>
      </c>
    </row>
    <row r="408" spans="1:37">
      <c r="A408">
        <v>407</v>
      </c>
      <c r="B408">
        <v>2014</v>
      </c>
      <c r="C408">
        <v>3.3</v>
      </c>
      <c r="E408">
        <v>1</v>
      </c>
      <c r="F408">
        <v>3.8</v>
      </c>
      <c r="G408" t="s">
        <v>49</v>
      </c>
      <c r="H408">
        <f t="shared" si="114"/>
        <v>2</v>
      </c>
      <c r="I408">
        <v>5.79</v>
      </c>
      <c r="J408">
        <v>417</v>
      </c>
      <c r="K408">
        <v>63</v>
      </c>
      <c r="L408">
        <v>0.0524</v>
      </c>
      <c r="M408">
        <v>1</v>
      </c>
      <c r="N408">
        <v>1</v>
      </c>
      <c r="O408">
        <v>1</v>
      </c>
      <c r="P408">
        <v>2.63</v>
      </c>
      <c r="Q408">
        <v>1</v>
      </c>
      <c r="R408">
        <v>12.81</v>
      </c>
      <c r="S408">
        <v>0</v>
      </c>
      <c r="T408" s="1">
        <f t="shared" si="115"/>
        <v>0</v>
      </c>
      <c r="U408" s="1">
        <f t="shared" si="116"/>
        <v>0</v>
      </c>
      <c r="V408" s="1">
        <f t="shared" si="117"/>
        <v>0</v>
      </c>
      <c r="W408" s="1">
        <f t="shared" si="118"/>
        <v>0</v>
      </c>
      <c r="X408" s="1">
        <f t="shared" si="119"/>
        <v>0</v>
      </c>
      <c r="Y408" s="1">
        <f t="shared" si="120"/>
        <v>0</v>
      </c>
      <c r="Z408" s="1">
        <f t="shared" si="121"/>
        <v>0</v>
      </c>
      <c r="AA408" s="1">
        <f t="shared" si="122"/>
        <v>0</v>
      </c>
      <c r="AB408" s="1">
        <f t="shared" si="123"/>
        <v>0</v>
      </c>
      <c r="AC408" s="1">
        <f t="shared" si="124"/>
        <v>0</v>
      </c>
      <c r="AD408" s="1">
        <f t="shared" si="125"/>
        <v>0</v>
      </c>
      <c r="AE408" s="1">
        <f t="shared" si="126"/>
        <v>0</v>
      </c>
      <c r="AF408" s="1">
        <f t="shared" si="127"/>
        <v>0</v>
      </c>
      <c r="AG408" s="1">
        <f t="shared" si="128"/>
        <v>1</v>
      </c>
      <c r="AH408" s="1">
        <f t="shared" si="129"/>
        <v>0</v>
      </c>
      <c r="AI408" s="1">
        <f t="shared" si="130"/>
        <v>0</v>
      </c>
      <c r="AJ408" s="1">
        <f t="shared" si="131"/>
        <v>0</v>
      </c>
      <c r="AK408" s="1">
        <f t="shared" si="132"/>
        <v>0</v>
      </c>
    </row>
    <row r="409" spans="1:37">
      <c r="A409">
        <v>408</v>
      </c>
      <c r="B409">
        <v>2014</v>
      </c>
      <c r="C409">
        <v>3</v>
      </c>
      <c r="E409">
        <v>1</v>
      </c>
      <c r="F409">
        <v>4.2</v>
      </c>
      <c r="G409" t="s">
        <v>49</v>
      </c>
      <c r="H409">
        <f t="shared" si="114"/>
        <v>2</v>
      </c>
      <c r="I409">
        <v>2.8</v>
      </c>
      <c r="J409">
        <v>144</v>
      </c>
      <c r="K409">
        <v>58</v>
      </c>
      <c r="L409">
        <v>0.0613</v>
      </c>
      <c r="M409">
        <v>1</v>
      </c>
      <c r="N409">
        <v>1</v>
      </c>
      <c r="O409">
        <v>1</v>
      </c>
      <c r="P409">
        <v>31.77</v>
      </c>
      <c r="Q409">
        <v>0</v>
      </c>
      <c r="R409">
        <v>57.43</v>
      </c>
      <c r="S409">
        <v>1</v>
      </c>
      <c r="T409" s="1">
        <f t="shared" si="115"/>
        <v>0</v>
      </c>
      <c r="U409" s="1">
        <f t="shared" si="116"/>
        <v>0</v>
      </c>
      <c r="V409" s="1">
        <f t="shared" si="117"/>
        <v>0</v>
      </c>
      <c r="W409" s="1">
        <f t="shared" si="118"/>
        <v>0</v>
      </c>
      <c r="X409" s="1">
        <f t="shared" si="119"/>
        <v>0</v>
      </c>
      <c r="Y409" s="1">
        <f t="shared" si="120"/>
        <v>0</v>
      </c>
      <c r="Z409" s="1">
        <f t="shared" si="121"/>
        <v>0</v>
      </c>
      <c r="AA409" s="1">
        <f t="shared" si="122"/>
        <v>0</v>
      </c>
      <c r="AB409" s="1">
        <f t="shared" si="123"/>
        <v>0</v>
      </c>
      <c r="AC409" s="1">
        <f t="shared" si="124"/>
        <v>0</v>
      </c>
      <c r="AD409" s="1">
        <f t="shared" si="125"/>
        <v>0</v>
      </c>
      <c r="AE409" s="1">
        <f t="shared" si="126"/>
        <v>0</v>
      </c>
      <c r="AF409" s="1">
        <f t="shared" si="127"/>
        <v>0</v>
      </c>
      <c r="AG409" s="1">
        <f t="shared" si="128"/>
        <v>1</v>
      </c>
      <c r="AH409" s="1">
        <f t="shared" si="129"/>
        <v>0</v>
      </c>
      <c r="AI409" s="1">
        <f t="shared" si="130"/>
        <v>0</v>
      </c>
      <c r="AJ409" s="1">
        <f t="shared" si="131"/>
        <v>0</v>
      </c>
      <c r="AK409" s="1">
        <f t="shared" si="132"/>
        <v>0</v>
      </c>
    </row>
    <row r="410" spans="1:37">
      <c r="A410">
        <v>409</v>
      </c>
      <c r="B410">
        <v>2014</v>
      </c>
      <c r="C410">
        <v>3</v>
      </c>
      <c r="E410">
        <v>1</v>
      </c>
      <c r="F410">
        <v>4.1</v>
      </c>
      <c r="G410" t="s">
        <v>49</v>
      </c>
      <c r="H410">
        <f t="shared" si="114"/>
        <v>2</v>
      </c>
      <c r="I410">
        <v>2.31</v>
      </c>
      <c r="J410">
        <v>230</v>
      </c>
      <c r="K410">
        <v>58</v>
      </c>
      <c r="L410">
        <v>0.4431</v>
      </c>
      <c r="M410">
        <v>0</v>
      </c>
      <c r="N410">
        <v>1</v>
      </c>
      <c r="O410">
        <v>1</v>
      </c>
      <c r="P410">
        <v>14.82</v>
      </c>
      <c r="Q410">
        <v>1</v>
      </c>
      <c r="R410">
        <v>42.41</v>
      </c>
      <c r="S410">
        <v>1</v>
      </c>
      <c r="T410" s="1">
        <f t="shared" si="115"/>
        <v>0</v>
      </c>
      <c r="U410" s="1">
        <f t="shared" si="116"/>
        <v>0</v>
      </c>
      <c r="V410" s="1">
        <f t="shared" si="117"/>
        <v>0</v>
      </c>
      <c r="W410" s="1">
        <f t="shared" si="118"/>
        <v>0</v>
      </c>
      <c r="X410" s="1">
        <f t="shared" si="119"/>
        <v>0</v>
      </c>
      <c r="Y410" s="1">
        <f t="shared" si="120"/>
        <v>0</v>
      </c>
      <c r="Z410" s="1">
        <f t="shared" si="121"/>
        <v>0</v>
      </c>
      <c r="AA410" s="1">
        <f t="shared" si="122"/>
        <v>0</v>
      </c>
      <c r="AB410" s="1">
        <f t="shared" si="123"/>
        <v>0</v>
      </c>
      <c r="AC410" s="1">
        <f t="shared" si="124"/>
        <v>0</v>
      </c>
      <c r="AD410" s="1">
        <f t="shared" si="125"/>
        <v>0</v>
      </c>
      <c r="AE410" s="1">
        <f t="shared" si="126"/>
        <v>0</v>
      </c>
      <c r="AF410" s="1">
        <f t="shared" si="127"/>
        <v>0</v>
      </c>
      <c r="AG410" s="1">
        <f t="shared" si="128"/>
        <v>1</v>
      </c>
      <c r="AH410" s="1">
        <f t="shared" si="129"/>
        <v>0</v>
      </c>
      <c r="AI410" s="1">
        <f t="shared" si="130"/>
        <v>0</v>
      </c>
      <c r="AJ410" s="1">
        <f t="shared" si="131"/>
        <v>0</v>
      </c>
      <c r="AK410" s="1">
        <f t="shared" si="132"/>
        <v>0</v>
      </c>
    </row>
    <row r="411" spans="1:37">
      <c r="A411">
        <v>410</v>
      </c>
      <c r="B411">
        <v>2015</v>
      </c>
      <c r="C411">
        <v>3</v>
      </c>
      <c r="E411">
        <v>1</v>
      </c>
      <c r="F411">
        <v>4.3</v>
      </c>
      <c r="G411" t="s">
        <v>49</v>
      </c>
      <c r="H411">
        <f t="shared" si="114"/>
        <v>2</v>
      </c>
      <c r="I411">
        <v>2.86</v>
      </c>
      <c r="J411">
        <v>287</v>
      </c>
      <c r="K411">
        <v>58</v>
      </c>
      <c r="L411">
        <v>0.1468</v>
      </c>
      <c r="M411">
        <v>1</v>
      </c>
      <c r="N411">
        <v>0</v>
      </c>
      <c r="O411">
        <v>1</v>
      </c>
      <c r="P411">
        <v>5.26</v>
      </c>
      <c r="Q411">
        <v>1</v>
      </c>
      <c r="R411">
        <v>49.74</v>
      </c>
      <c r="S411">
        <v>1</v>
      </c>
      <c r="T411" s="1">
        <f t="shared" si="115"/>
        <v>0</v>
      </c>
      <c r="U411" s="1">
        <f t="shared" si="116"/>
        <v>0</v>
      </c>
      <c r="V411" s="1">
        <f t="shared" si="117"/>
        <v>0</v>
      </c>
      <c r="W411" s="1">
        <f t="shared" si="118"/>
        <v>0</v>
      </c>
      <c r="X411" s="1">
        <f t="shared" si="119"/>
        <v>0</v>
      </c>
      <c r="Y411" s="1">
        <f t="shared" si="120"/>
        <v>0</v>
      </c>
      <c r="Z411" s="1">
        <f t="shared" si="121"/>
        <v>0</v>
      </c>
      <c r="AA411" s="1">
        <f t="shared" si="122"/>
        <v>0</v>
      </c>
      <c r="AB411" s="1">
        <f t="shared" si="123"/>
        <v>0</v>
      </c>
      <c r="AC411" s="1">
        <f t="shared" si="124"/>
        <v>0</v>
      </c>
      <c r="AD411" s="1">
        <f t="shared" si="125"/>
        <v>0</v>
      </c>
      <c r="AE411" s="1">
        <f t="shared" si="126"/>
        <v>0</v>
      </c>
      <c r="AF411" s="1">
        <f t="shared" si="127"/>
        <v>0</v>
      </c>
      <c r="AG411" s="1">
        <f t="shared" si="128"/>
        <v>1</v>
      </c>
      <c r="AH411" s="1">
        <f t="shared" si="129"/>
        <v>0</v>
      </c>
      <c r="AI411" s="1">
        <f t="shared" si="130"/>
        <v>0</v>
      </c>
      <c r="AJ411" s="1">
        <f t="shared" si="131"/>
        <v>0</v>
      </c>
      <c r="AK411" s="1">
        <f t="shared" si="132"/>
        <v>0</v>
      </c>
    </row>
    <row r="412" spans="1:37">
      <c r="A412">
        <v>411</v>
      </c>
      <c r="B412">
        <v>2018</v>
      </c>
      <c r="C412">
        <v>2.6</v>
      </c>
      <c r="E412">
        <v>1</v>
      </c>
      <c r="F412">
        <v>4</v>
      </c>
      <c r="G412" t="s">
        <v>49</v>
      </c>
      <c r="H412">
        <f t="shared" si="114"/>
        <v>2</v>
      </c>
      <c r="I412">
        <v>1.26</v>
      </c>
      <c r="J412">
        <v>283</v>
      </c>
      <c r="K412">
        <v>68</v>
      </c>
      <c r="L412">
        <v>0.0764</v>
      </c>
      <c r="M412">
        <v>0</v>
      </c>
      <c r="N412">
        <v>0</v>
      </c>
      <c r="O412">
        <v>1</v>
      </c>
      <c r="P412">
        <v>3.55</v>
      </c>
      <c r="Q412">
        <v>0</v>
      </c>
      <c r="R412">
        <v>22.31</v>
      </c>
      <c r="S412">
        <v>0</v>
      </c>
      <c r="T412" s="1">
        <f t="shared" si="115"/>
        <v>0</v>
      </c>
      <c r="U412" s="1">
        <f t="shared" si="116"/>
        <v>0</v>
      </c>
      <c r="V412" s="1">
        <f t="shared" si="117"/>
        <v>0</v>
      </c>
      <c r="W412" s="1">
        <f t="shared" si="118"/>
        <v>0</v>
      </c>
      <c r="X412" s="1">
        <f t="shared" si="119"/>
        <v>0</v>
      </c>
      <c r="Y412" s="1">
        <f t="shared" si="120"/>
        <v>0</v>
      </c>
      <c r="Z412" s="1">
        <f t="shared" si="121"/>
        <v>0</v>
      </c>
      <c r="AA412" s="1">
        <f t="shared" si="122"/>
        <v>0</v>
      </c>
      <c r="AB412" s="1">
        <f t="shared" si="123"/>
        <v>0</v>
      </c>
      <c r="AC412" s="1">
        <f t="shared" si="124"/>
        <v>0</v>
      </c>
      <c r="AD412" s="1">
        <f t="shared" si="125"/>
        <v>0</v>
      </c>
      <c r="AE412" s="1">
        <f t="shared" si="126"/>
        <v>0</v>
      </c>
      <c r="AF412" s="1">
        <f t="shared" si="127"/>
        <v>0</v>
      </c>
      <c r="AG412" s="1">
        <f t="shared" si="128"/>
        <v>1</v>
      </c>
      <c r="AH412" s="1">
        <f t="shared" si="129"/>
        <v>0</v>
      </c>
      <c r="AI412" s="1">
        <f t="shared" si="130"/>
        <v>0</v>
      </c>
      <c r="AJ412" s="1">
        <f t="shared" si="131"/>
        <v>0</v>
      </c>
      <c r="AK412" s="1">
        <f t="shared" si="132"/>
        <v>0</v>
      </c>
    </row>
    <row r="413" spans="1:37">
      <c r="A413">
        <v>412</v>
      </c>
      <c r="B413">
        <v>2015</v>
      </c>
      <c r="C413">
        <v>22.6</v>
      </c>
      <c r="E413">
        <v>1</v>
      </c>
      <c r="F413">
        <v>4.5</v>
      </c>
      <c r="G413" t="s">
        <v>49</v>
      </c>
      <c r="H413">
        <f t="shared" si="114"/>
        <v>2</v>
      </c>
      <c r="I413">
        <v>1.73</v>
      </c>
      <c r="J413">
        <v>312</v>
      </c>
      <c r="K413">
        <v>53</v>
      </c>
      <c r="L413">
        <v>0.0046</v>
      </c>
      <c r="M413">
        <v>0</v>
      </c>
      <c r="N413">
        <v>1</v>
      </c>
      <c r="O413">
        <v>0</v>
      </c>
      <c r="P413">
        <v>39.92</v>
      </c>
      <c r="Q413">
        <v>0</v>
      </c>
      <c r="R413">
        <v>39.92</v>
      </c>
      <c r="S413">
        <v>1</v>
      </c>
      <c r="T413" s="1">
        <f t="shared" si="115"/>
        <v>0</v>
      </c>
      <c r="U413" s="1">
        <f t="shared" si="116"/>
        <v>0</v>
      </c>
      <c r="V413" s="1">
        <f t="shared" si="117"/>
        <v>0</v>
      </c>
      <c r="W413" s="1">
        <f t="shared" si="118"/>
        <v>0</v>
      </c>
      <c r="X413" s="1">
        <f t="shared" si="119"/>
        <v>0</v>
      </c>
      <c r="Y413" s="1">
        <f t="shared" si="120"/>
        <v>0</v>
      </c>
      <c r="Z413" s="1">
        <f t="shared" si="121"/>
        <v>0</v>
      </c>
      <c r="AA413" s="1">
        <f t="shared" si="122"/>
        <v>0</v>
      </c>
      <c r="AB413" s="1">
        <f t="shared" si="123"/>
        <v>0</v>
      </c>
      <c r="AC413" s="1">
        <f t="shared" si="124"/>
        <v>0</v>
      </c>
      <c r="AD413" s="1">
        <f t="shared" si="125"/>
        <v>0</v>
      </c>
      <c r="AE413" s="1">
        <f t="shared" si="126"/>
        <v>0</v>
      </c>
      <c r="AF413" s="1">
        <f t="shared" si="127"/>
        <v>0</v>
      </c>
      <c r="AG413" s="1">
        <f t="shared" si="128"/>
        <v>1</v>
      </c>
      <c r="AH413" s="1">
        <f t="shared" si="129"/>
        <v>0</v>
      </c>
      <c r="AI413" s="1">
        <f t="shared" si="130"/>
        <v>0</v>
      </c>
      <c r="AJ413" s="1">
        <f t="shared" si="131"/>
        <v>0</v>
      </c>
      <c r="AK413" s="1">
        <f t="shared" si="132"/>
        <v>0</v>
      </c>
    </row>
    <row r="414" spans="1:37">
      <c r="A414">
        <v>413</v>
      </c>
      <c r="B414">
        <v>2018</v>
      </c>
      <c r="C414">
        <v>5.9</v>
      </c>
      <c r="E414">
        <v>1</v>
      </c>
      <c r="F414">
        <v>3.5</v>
      </c>
      <c r="G414" t="s">
        <v>49</v>
      </c>
      <c r="H414">
        <f t="shared" si="114"/>
        <v>2</v>
      </c>
      <c r="I414">
        <v>2.33</v>
      </c>
      <c r="J414">
        <v>333</v>
      </c>
      <c r="K414">
        <v>58</v>
      </c>
      <c r="L414">
        <v>0.0384</v>
      </c>
      <c r="M414">
        <v>0</v>
      </c>
      <c r="N414">
        <v>0</v>
      </c>
      <c r="O414">
        <v>1</v>
      </c>
      <c r="P414">
        <v>8.61</v>
      </c>
      <c r="Q414">
        <v>1</v>
      </c>
      <c r="R414">
        <v>8.61</v>
      </c>
      <c r="S414">
        <v>0</v>
      </c>
      <c r="T414" s="1">
        <f t="shared" si="115"/>
        <v>0</v>
      </c>
      <c r="U414" s="1">
        <f t="shared" si="116"/>
        <v>0</v>
      </c>
      <c r="V414" s="1">
        <f t="shared" si="117"/>
        <v>0</v>
      </c>
      <c r="W414" s="1">
        <f t="shared" si="118"/>
        <v>0</v>
      </c>
      <c r="X414" s="1">
        <f t="shared" si="119"/>
        <v>0</v>
      </c>
      <c r="Y414" s="1">
        <f t="shared" si="120"/>
        <v>0</v>
      </c>
      <c r="Z414" s="1">
        <f t="shared" si="121"/>
        <v>0</v>
      </c>
      <c r="AA414" s="1">
        <f t="shared" si="122"/>
        <v>0</v>
      </c>
      <c r="AB414" s="1">
        <f t="shared" si="123"/>
        <v>0</v>
      </c>
      <c r="AC414" s="1">
        <f t="shared" si="124"/>
        <v>0</v>
      </c>
      <c r="AD414" s="1">
        <f t="shared" si="125"/>
        <v>0</v>
      </c>
      <c r="AE414" s="1">
        <f t="shared" si="126"/>
        <v>0</v>
      </c>
      <c r="AF414" s="1">
        <f t="shared" si="127"/>
        <v>0</v>
      </c>
      <c r="AG414" s="1">
        <f t="shared" si="128"/>
        <v>1</v>
      </c>
      <c r="AH414" s="1">
        <f t="shared" si="129"/>
        <v>0</v>
      </c>
      <c r="AI414" s="1">
        <f t="shared" si="130"/>
        <v>0</v>
      </c>
      <c r="AJ414" s="1">
        <f t="shared" si="131"/>
        <v>0</v>
      </c>
      <c r="AK414" s="1">
        <f t="shared" si="132"/>
        <v>0</v>
      </c>
    </row>
    <row r="415" spans="1:37">
      <c r="A415">
        <v>414</v>
      </c>
      <c r="B415">
        <v>2016</v>
      </c>
      <c r="C415">
        <v>2</v>
      </c>
      <c r="E415">
        <v>1</v>
      </c>
      <c r="F415">
        <v>4.2</v>
      </c>
      <c r="G415" t="s">
        <v>49</v>
      </c>
      <c r="H415">
        <f t="shared" si="114"/>
        <v>2</v>
      </c>
      <c r="I415">
        <v>1.68</v>
      </c>
      <c r="J415">
        <v>276</v>
      </c>
      <c r="K415">
        <v>78</v>
      </c>
      <c r="L415">
        <v>0.2779</v>
      </c>
      <c r="M415">
        <v>0</v>
      </c>
      <c r="N415">
        <v>1</v>
      </c>
      <c r="O415">
        <v>1</v>
      </c>
      <c r="P415">
        <v>2.14</v>
      </c>
      <c r="Q415">
        <v>1</v>
      </c>
      <c r="R415">
        <v>7.49</v>
      </c>
      <c r="S415">
        <v>1</v>
      </c>
      <c r="T415" s="1">
        <f t="shared" si="115"/>
        <v>0</v>
      </c>
      <c r="U415" s="1">
        <f t="shared" si="116"/>
        <v>0</v>
      </c>
      <c r="V415" s="1">
        <f t="shared" si="117"/>
        <v>0</v>
      </c>
      <c r="W415" s="1">
        <f t="shared" si="118"/>
        <v>0</v>
      </c>
      <c r="X415" s="1">
        <f t="shared" si="119"/>
        <v>0</v>
      </c>
      <c r="Y415" s="1">
        <f t="shared" si="120"/>
        <v>0</v>
      </c>
      <c r="Z415" s="1">
        <f t="shared" si="121"/>
        <v>0</v>
      </c>
      <c r="AA415" s="1">
        <f t="shared" si="122"/>
        <v>0</v>
      </c>
      <c r="AB415" s="1">
        <f t="shared" si="123"/>
        <v>0</v>
      </c>
      <c r="AC415" s="1">
        <f t="shared" si="124"/>
        <v>0</v>
      </c>
      <c r="AD415" s="1">
        <f t="shared" si="125"/>
        <v>0</v>
      </c>
      <c r="AE415" s="1">
        <f t="shared" si="126"/>
        <v>0</v>
      </c>
      <c r="AF415" s="1">
        <f t="shared" si="127"/>
        <v>0</v>
      </c>
      <c r="AG415" s="1">
        <f t="shared" si="128"/>
        <v>1</v>
      </c>
      <c r="AH415" s="1">
        <f t="shared" si="129"/>
        <v>0</v>
      </c>
      <c r="AI415" s="1">
        <f t="shared" si="130"/>
        <v>0</v>
      </c>
      <c r="AJ415" s="1">
        <f t="shared" si="131"/>
        <v>0</v>
      </c>
      <c r="AK415" s="1">
        <f t="shared" si="132"/>
        <v>0</v>
      </c>
    </row>
    <row r="416" spans="1:37">
      <c r="A416">
        <v>415</v>
      </c>
      <c r="B416">
        <v>2015</v>
      </c>
      <c r="C416">
        <v>5.9</v>
      </c>
      <c r="E416">
        <v>0</v>
      </c>
      <c r="F416">
        <v>4.1</v>
      </c>
      <c r="G416" t="s">
        <v>49</v>
      </c>
      <c r="H416">
        <f t="shared" si="114"/>
        <v>2</v>
      </c>
      <c r="I416">
        <v>4.1</v>
      </c>
      <c r="J416">
        <v>239</v>
      </c>
      <c r="K416">
        <v>48</v>
      </c>
      <c r="L416">
        <v>0.286</v>
      </c>
      <c r="M416">
        <v>1</v>
      </c>
      <c r="N416">
        <v>0</v>
      </c>
      <c r="O416">
        <v>1</v>
      </c>
      <c r="P416">
        <v>2.46</v>
      </c>
      <c r="Q416">
        <v>1</v>
      </c>
      <c r="R416">
        <v>23.75</v>
      </c>
      <c r="S416">
        <v>0</v>
      </c>
      <c r="T416" s="1">
        <f t="shared" si="115"/>
        <v>0</v>
      </c>
      <c r="U416" s="1">
        <f t="shared" si="116"/>
        <v>0</v>
      </c>
      <c r="V416" s="1">
        <f t="shared" si="117"/>
        <v>0</v>
      </c>
      <c r="W416" s="1">
        <f t="shared" si="118"/>
        <v>0</v>
      </c>
      <c r="X416" s="1">
        <f t="shared" si="119"/>
        <v>0</v>
      </c>
      <c r="Y416" s="1">
        <f t="shared" si="120"/>
        <v>0</v>
      </c>
      <c r="Z416" s="1">
        <f t="shared" si="121"/>
        <v>0</v>
      </c>
      <c r="AA416" s="1">
        <f t="shared" si="122"/>
        <v>0</v>
      </c>
      <c r="AB416" s="1">
        <f t="shared" si="123"/>
        <v>0</v>
      </c>
      <c r="AC416" s="1">
        <f t="shared" si="124"/>
        <v>0</v>
      </c>
      <c r="AD416" s="1">
        <f t="shared" si="125"/>
        <v>0</v>
      </c>
      <c r="AE416" s="1">
        <f t="shared" si="126"/>
        <v>0</v>
      </c>
      <c r="AF416" s="1">
        <f t="shared" si="127"/>
        <v>0</v>
      </c>
      <c r="AG416" s="1">
        <f t="shared" si="128"/>
        <v>1</v>
      </c>
      <c r="AH416" s="1">
        <f t="shared" si="129"/>
        <v>0</v>
      </c>
      <c r="AI416" s="1">
        <f t="shared" si="130"/>
        <v>0</v>
      </c>
      <c r="AJ416" s="1">
        <f t="shared" si="131"/>
        <v>0</v>
      </c>
      <c r="AK416" s="1">
        <f t="shared" si="132"/>
        <v>0</v>
      </c>
    </row>
    <row r="417" spans="1:37">
      <c r="A417">
        <v>416</v>
      </c>
      <c r="B417">
        <v>2018</v>
      </c>
      <c r="C417">
        <v>5.9</v>
      </c>
      <c r="E417">
        <v>1</v>
      </c>
      <c r="F417">
        <v>4.2</v>
      </c>
      <c r="G417" t="s">
        <v>49</v>
      </c>
      <c r="H417">
        <f t="shared" si="114"/>
        <v>2</v>
      </c>
      <c r="I417">
        <v>3</v>
      </c>
      <c r="J417">
        <v>248</v>
      </c>
      <c r="K417">
        <v>63</v>
      </c>
      <c r="L417">
        <v>0.2478</v>
      </c>
      <c r="M417">
        <v>0</v>
      </c>
      <c r="N417">
        <v>1</v>
      </c>
      <c r="O417">
        <v>1</v>
      </c>
      <c r="P417">
        <v>2.4</v>
      </c>
      <c r="Q417">
        <v>1</v>
      </c>
      <c r="R417">
        <v>4.6</v>
      </c>
      <c r="S417">
        <v>0</v>
      </c>
      <c r="T417" s="1">
        <f t="shared" si="115"/>
        <v>0</v>
      </c>
      <c r="U417" s="1">
        <f t="shared" si="116"/>
        <v>0</v>
      </c>
      <c r="V417" s="1">
        <f t="shared" si="117"/>
        <v>0</v>
      </c>
      <c r="W417" s="1">
        <f t="shared" si="118"/>
        <v>0</v>
      </c>
      <c r="X417" s="1">
        <f t="shared" si="119"/>
        <v>0</v>
      </c>
      <c r="Y417" s="1">
        <f t="shared" si="120"/>
        <v>0</v>
      </c>
      <c r="Z417" s="1">
        <f t="shared" si="121"/>
        <v>0</v>
      </c>
      <c r="AA417" s="1">
        <f t="shared" si="122"/>
        <v>0</v>
      </c>
      <c r="AB417" s="1">
        <f t="shared" si="123"/>
        <v>0</v>
      </c>
      <c r="AC417" s="1">
        <f t="shared" si="124"/>
        <v>0</v>
      </c>
      <c r="AD417" s="1">
        <f t="shared" si="125"/>
        <v>0</v>
      </c>
      <c r="AE417" s="1">
        <f t="shared" si="126"/>
        <v>0</v>
      </c>
      <c r="AF417" s="1">
        <f t="shared" si="127"/>
        <v>0</v>
      </c>
      <c r="AG417" s="1">
        <f t="shared" si="128"/>
        <v>1</v>
      </c>
      <c r="AH417" s="1">
        <f t="shared" si="129"/>
        <v>0</v>
      </c>
      <c r="AI417" s="1">
        <f t="shared" si="130"/>
        <v>0</v>
      </c>
      <c r="AJ417" s="1">
        <f t="shared" si="131"/>
        <v>0</v>
      </c>
      <c r="AK417" s="1">
        <f t="shared" si="132"/>
        <v>0</v>
      </c>
    </row>
    <row r="418" spans="1:37">
      <c r="A418">
        <v>417</v>
      </c>
      <c r="B418">
        <v>2016</v>
      </c>
      <c r="C418">
        <v>6.9</v>
      </c>
      <c r="E418">
        <v>1</v>
      </c>
      <c r="F418">
        <v>4.1</v>
      </c>
      <c r="G418" t="s">
        <v>49</v>
      </c>
      <c r="H418">
        <f t="shared" si="114"/>
        <v>2</v>
      </c>
      <c r="I418">
        <v>2.58</v>
      </c>
      <c r="J418">
        <v>290</v>
      </c>
      <c r="K418">
        <v>83</v>
      </c>
      <c r="L418">
        <v>0.0015</v>
      </c>
      <c r="M418">
        <v>0</v>
      </c>
      <c r="N418">
        <v>0</v>
      </c>
      <c r="O418">
        <v>0</v>
      </c>
      <c r="P418">
        <v>35.45</v>
      </c>
      <c r="Q418">
        <v>0</v>
      </c>
      <c r="R418">
        <v>36.11</v>
      </c>
      <c r="S418">
        <v>1</v>
      </c>
      <c r="T418" s="1">
        <f t="shared" si="115"/>
        <v>0</v>
      </c>
      <c r="U418" s="1">
        <f t="shared" si="116"/>
        <v>0</v>
      </c>
      <c r="V418" s="1">
        <f t="shared" si="117"/>
        <v>0</v>
      </c>
      <c r="W418" s="1">
        <f t="shared" si="118"/>
        <v>0</v>
      </c>
      <c r="X418" s="1">
        <f t="shared" si="119"/>
        <v>0</v>
      </c>
      <c r="Y418" s="1">
        <f t="shared" si="120"/>
        <v>0</v>
      </c>
      <c r="Z418" s="1">
        <f t="shared" si="121"/>
        <v>0</v>
      </c>
      <c r="AA418" s="1">
        <f t="shared" si="122"/>
        <v>0</v>
      </c>
      <c r="AB418" s="1">
        <f t="shared" si="123"/>
        <v>0</v>
      </c>
      <c r="AC418" s="1">
        <f t="shared" si="124"/>
        <v>0</v>
      </c>
      <c r="AD418" s="1">
        <f t="shared" si="125"/>
        <v>0</v>
      </c>
      <c r="AE418" s="1">
        <f t="shared" si="126"/>
        <v>0</v>
      </c>
      <c r="AF418" s="1">
        <f t="shared" si="127"/>
        <v>0</v>
      </c>
      <c r="AG418" s="1">
        <f t="shared" si="128"/>
        <v>1</v>
      </c>
      <c r="AH418" s="1">
        <f t="shared" si="129"/>
        <v>0</v>
      </c>
      <c r="AI418" s="1">
        <f t="shared" si="130"/>
        <v>0</v>
      </c>
      <c r="AJ418" s="1">
        <f t="shared" si="131"/>
        <v>0</v>
      </c>
      <c r="AK418" s="1">
        <f t="shared" si="132"/>
        <v>0</v>
      </c>
    </row>
    <row r="419" spans="1:37">
      <c r="A419">
        <v>418</v>
      </c>
      <c r="B419">
        <v>2019</v>
      </c>
      <c r="C419">
        <v>4.9</v>
      </c>
      <c r="E419">
        <v>1</v>
      </c>
      <c r="F419">
        <v>4.6</v>
      </c>
      <c r="G419" t="s">
        <v>49</v>
      </c>
      <c r="H419">
        <f t="shared" si="114"/>
        <v>2</v>
      </c>
      <c r="I419">
        <v>3.44</v>
      </c>
      <c r="J419">
        <v>210</v>
      </c>
      <c r="K419">
        <v>58</v>
      </c>
      <c r="L419">
        <v>0.1223</v>
      </c>
      <c r="M419">
        <v>1</v>
      </c>
      <c r="N419">
        <v>1</v>
      </c>
      <c r="O419">
        <v>0</v>
      </c>
      <c r="P419">
        <v>12.42</v>
      </c>
      <c r="Q419">
        <v>0</v>
      </c>
      <c r="R419">
        <v>12.42</v>
      </c>
      <c r="S419">
        <v>1</v>
      </c>
      <c r="T419" s="1">
        <f t="shared" si="115"/>
        <v>0</v>
      </c>
      <c r="U419" s="1">
        <f t="shared" si="116"/>
        <v>0</v>
      </c>
      <c r="V419" s="1">
        <f t="shared" si="117"/>
        <v>0</v>
      </c>
      <c r="W419" s="1">
        <f t="shared" si="118"/>
        <v>0</v>
      </c>
      <c r="X419" s="1">
        <f t="shared" si="119"/>
        <v>0</v>
      </c>
      <c r="Y419" s="1">
        <f t="shared" si="120"/>
        <v>0</v>
      </c>
      <c r="Z419" s="1">
        <f t="shared" si="121"/>
        <v>0</v>
      </c>
      <c r="AA419" s="1">
        <f t="shared" si="122"/>
        <v>0</v>
      </c>
      <c r="AB419" s="1">
        <f t="shared" si="123"/>
        <v>0</v>
      </c>
      <c r="AC419" s="1">
        <f t="shared" si="124"/>
        <v>0</v>
      </c>
      <c r="AD419" s="1">
        <f t="shared" si="125"/>
        <v>0</v>
      </c>
      <c r="AE419" s="1">
        <f t="shared" si="126"/>
        <v>0</v>
      </c>
      <c r="AF419" s="1">
        <f t="shared" si="127"/>
        <v>0</v>
      </c>
      <c r="AG419" s="1">
        <f t="shared" si="128"/>
        <v>1</v>
      </c>
      <c r="AH419" s="1">
        <f t="shared" si="129"/>
        <v>0</v>
      </c>
      <c r="AI419" s="1">
        <f t="shared" si="130"/>
        <v>0</v>
      </c>
      <c r="AJ419" s="1">
        <f t="shared" si="131"/>
        <v>0</v>
      </c>
      <c r="AK419" s="1">
        <f t="shared" si="132"/>
        <v>0</v>
      </c>
    </row>
    <row r="420" spans="1:37">
      <c r="A420">
        <v>419</v>
      </c>
      <c r="B420">
        <v>2016</v>
      </c>
      <c r="C420">
        <v>1</v>
      </c>
      <c r="E420">
        <v>1</v>
      </c>
      <c r="F420">
        <v>2.6</v>
      </c>
      <c r="G420" t="s">
        <v>49</v>
      </c>
      <c r="H420">
        <f t="shared" si="114"/>
        <v>2</v>
      </c>
      <c r="I420">
        <v>11.4</v>
      </c>
      <c r="J420">
        <v>388</v>
      </c>
      <c r="K420">
        <v>78</v>
      </c>
      <c r="L420">
        <v>0.1432</v>
      </c>
      <c r="M420">
        <v>0</v>
      </c>
      <c r="N420">
        <v>0</v>
      </c>
      <c r="O420">
        <v>1</v>
      </c>
      <c r="P420">
        <v>1.58</v>
      </c>
      <c r="Q420">
        <v>1</v>
      </c>
      <c r="R420">
        <v>3.71</v>
      </c>
      <c r="S420">
        <v>0</v>
      </c>
      <c r="T420" s="1">
        <f t="shared" si="115"/>
        <v>0</v>
      </c>
      <c r="U420" s="1">
        <f t="shared" si="116"/>
        <v>0</v>
      </c>
      <c r="V420" s="1">
        <f t="shared" si="117"/>
        <v>0</v>
      </c>
      <c r="W420" s="1">
        <f t="shared" si="118"/>
        <v>0</v>
      </c>
      <c r="X420" s="1">
        <f t="shared" si="119"/>
        <v>0</v>
      </c>
      <c r="Y420" s="1">
        <f t="shared" si="120"/>
        <v>0</v>
      </c>
      <c r="Z420" s="1">
        <f t="shared" si="121"/>
        <v>0</v>
      </c>
      <c r="AA420" s="1">
        <f t="shared" si="122"/>
        <v>0</v>
      </c>
      <c r="AB420" s="1">
        <f t="shared" si="123"/>
        <v>0</v>
      </c>
      <c r="AC420" s="1">
        <f t="shared" si="124"/>
        <v>0</v>
      </c>
      <c r="AD420" s="1">
        <f t="shared" si="125"/>
        <v>0</v>
      </c>
      <c r="AE420" s="1">
        <f t="shared" si="126"/>
        <v>0</v>
      </c>
      <c r="AF420" s="1">
        <f t="shared" si="127"/>
        <v>0</v>
      </c>
      <c r="AG420" s="1">
        <f t="shared" si="128"/>
        <v>1</v>
      </c>
      <c r="AH420" s="1">
        <f t="shared" si="129"/>
        <v>0</v>
      </c>
      <c r="AI420" s="1">
        <f t="shared" si="130"/>
        <v>0</v>
      </c>
      <c r="AJ420" s="1">
        <f t="shared" si="131"/>
        <v>0</v>
      </c>
      <c r="AK420" s="1">
        <f t="shared" si="132"/>
        <v>0</v>
      </c>
    </row>
    <row r="421" spans="1:37">
      <c r="A421">
        <v>420</v>
      </c>
      <c r="B421">
        <v>2019</v>
      </c>
      <c r="C421">
        <v>2.6</v>
      </c>
      <c r="E421">
        <v>0</v>
      </c>
      <c r="F421">
        <v>4.6</v>
      </c>
      <c r="G421" t="s">
        <v>49</v>
      </c>
      <c r="H421">
        <f t="shared" si="114"/>
        <v>2</v>
      </c>
      <c r="I421">
        <v>2.88</v>
      </c>
      <c r="J421">
        <v>162</v>
      </c>
      <c r="K421">
        <v>58</v>
      </c>
      <c r="L421">
        <v>0.2221</v>
      </c>
      <c r="M421">
        <v>0</v>
      </c>
      <c r="N421">
        <v>1</v>
      </c>
      <c r="O421">
        <v>0</v>
      </c>
      <c r="P421">
        <v>10.78</v>
      </c>
      <c r="Q421">
        <v>0</v>
      </c>
      <c r="R421">
        <v>10.78</v>
      </c>
      <c r="S421">
        <v>0</v>
      </c>
      <c r="T421" s="1">
        <f t="shared" si="115"/>
        <v>0</v>
      </c>
      <c r="U421" s="1">
        <f t="shared" si="116"/>
        <v>0</v>
      </c>
      <c r="V421" s="1">
        <f t="shared" si="117"/>
        <v>0</v>
      </c>
      <c r="W421" s="1">
        <f t="shared" si="118"/>
        <v>0</v>
      </c>
      <c r="X421" s="1">
        <f t="shared" si="119"/>
        <v>0</v>
      </c>
      <c r="Y421" s="1">
        <f t="shared" si="120"/>
        <v>0</v>
      </c>
      <c r="Z421" s="1">
        <f t="shared" si="121"/>
        <v>0</v>
      </c>
      <c r="AA421" s="1">
        <f t="shared" si="122"/>
        <v>0</v>
      </c>
      <c r="AB421" s="1">
        <f t="shared" si="123"/>
        <v>0</v>
      </c>
      <c r="AC421" s="1">
        <f t="shared" si="124"/>
        <v>0</v>
      </c>
      <c r="AD421" s="1">
        <f t="shared" si="125"/>
        <v>0</v>
      </c>
      <c r="AE421" s="1">
        <f t="shared" si="126"/>
        <v>0</v>
      </c>
      <c r="AF421" s="1">
        <f t="shared" si="127"/>
        <v>0</v>
      </c>
      <c r="AG421" s="1">
        <f t="shared" si="128"/>
        <v>1</v>
      </c>
      <c r="AH421" s="1">
        <f t="shared" si="129"/>
        <v>0</v>
      </c>
      <c r="AI421" s="1">
        <f t="shared" si="130"/>
        <v>0</v>
      </c>
      <c r="AJ421" s="1">
        <f t="shared" si="131"/>
        <v>0</v>
      </c>
      <c r="AK421" s="1">
        <f t="shared" si="132"/>
        <v>0</v>
      </c>
    </row>
    <row r="422" spans="1:37">
      <c r="A422">
        <v>421</v>
      </c>
      <c r="B422">
        <v>2015</v>
      </c>
      <c r="C422">
        <v>4.4</v>
      </c>
      <c r="E422">
        <v>0</v>
      </c>
      <c r="F422">
        <v>4.6</v>
      </c>
      <c r="G422" t="s">
        <v>49</v>
      </c>
      <c r="H422">
        <f t="shared" si="114"/>
        <v>2</v>
      </c>
      <c r="I422">
        <v>3.69</v>
      </c>
      <c r="J422">
        <v>288</v>
      </c>
      <c r="K422">
        <v>68</v>
      </c>
      <c r="L422">
        <v>0.0542</v>
      </c>
      <c r="M422">
        <v>1</v>
      </c>
      <c r="N422">
        <v>1</v>
      </c>
      <c r="O422">
        <v>1</v>
      </c>
      <c r="P422">
        <v>2.27</v>
      </c>
      <c r="Q422">
        <v>1</v>
      </c>
      <c r="R422">
        <v>35.19</v>
      </c>
      <c r="S422">
        <v>0</v>
      </c>
      <c r="T422" s="1">
        <f t="shared" si="115"/>
        <v>0</v>
      </c>
      <c r="U422" s="1">
        <f t="shared" si="116"/>
        <v>0</v>
      </c>
      <c r="V422" s="1">
        <f t="shared" si="117"/>
        <v>0</v>
      </c>
      <c r="W422" s="1">
        <f t="shared" si="118"/>
        <v>0</v>
      </c>
      <c r="X422" s="1">
        <f t="shared" si="119"/>
        <v>0</v>
      </c>
      <c r="Y422" s="1">
        <f t="shared" si="120"/>
        <v>0</v>
      </c>
      <c r="Z422" s="1">
        <f t="shared" si="121"/>
        <v>0</v>
      </c>
      <c r="AA422" s="1">
        <f t="shared" si="122"/>
        <v>0</v>
      </c>
      <c r="AB422" s="1">
        <f t="shared" si="123"/>
        <v>0</v>
      </c>
      <c r="AC422" s="1">
        <f t="shared" si="124"/>
        <v>0</v>
      </c>
      <c r="AD422" s="1">
        <f t="shared" si="125"/>
        <v>0</v>
      </c>
      <c r="AE422" s="1">
        <f t="shared" si="126"/>
        <v>0</v>
      </c>
      <c r="AF422" s="1">
        <f t="shared" si="127"/>
        <v>0</v>
      </c>
      <c r="AG422" s="1">
        <f t="shared" si="128"/>
        <v>1</v>
      </c>
      <c r="AH422" s="1">
        <f t="shared" si="129"/>
        <v>0</v>
      </c>
      <c r="AI422" s="1">
        <f t="shared" si="130"/>
        <v>0</v>
      </c>
      <c r="AJ422" s="1">
        <f t="shared" si="131"/>
        <v>0</v>
      </c>
      <c r="AK422" s="1">
        <f t="shared" si="132"/>
        <v>0</v>
      </c>
    </row>
    <row r="423" spans="1:37">
      <c r="A423">
        <v>422</v>
      </c>
      <c r="B423">
        <v>2016</v>
      </c>
      <c r="C423">
        <v>3.9</v>
      </c>
      <c r="E423">
        <v>0</v>
      </c>
      <c r="F423">
        <v>4.1</v>
      </c>
      <c r="G423" t="s">
        <v>49</v>
      </c>
      <c r="H423">
        <f t="shared" si="114"/>
        <v>2</v>
      </c>
      <c r="I423">
        <v>2.5</v>
      </c>
      <c r="J423">
        <v>156</v>
      </c>
      <c r="K423">
        <v>63</v>
      </c>
      <c r="L423">
        <v>0.2841</v>
      </c>
      <c r="M423">
        <v>0</v>
      </c>
      <c r="N423">
        <v>1</v>
      </c>
      <c r="O423">
        <v>0</v>
      </c>
      <c r="P423">
        <v>8.74</v>
      </c>
      <c r="Q423">
        <v>0</v>
      </c>
      <c r="R423">
        <v>33.84</v>
      </c>
      <c r="S423">
        <v>1</v>
      </c>
      <c r="T423" s="1">
        <f t="shared" si="115"/>
        <v>0</v>
      </c>
      <c r="U423" s="1">
        <f t="shared" si="116"/>
        <v>0</v>
      </c>
      <c r="V423" s="1">
        <f t="shared" si="117"/>
        <v>0</v>
      </c>
      <c r="W423" s="1">
        <f t="shared" si="118"/>
        <v>0</v>
      </c>
      <c r="X423" s="1">
        <f t="shared" si="119"/>
        <v>0</v>
      </c>
      <c r="Y423" s="1">
        <f t="shared" si="120"/>
        <v>0</v>
      </c>
      <c r="Z423" s="1">
        <f t="shared" si="121"/>
        <v>0</v>
      </c>
      <c r="AA423" s="1">
        <f t="shared" si="122"/>
        <v>0</v>
      </c>
      <c r="AB423" s="1">
        <f t="shared" si="123"/>
        <v>0</v>
      </c>
      <c r="AC423" s="1">
        <f t="shared" si="124"/>
        <v>0</v>
      </c>
      <c r="AD423" s="1">
        <f t="shared" si="125"/>
        <v>0</v>
      </c>
      <c r="AE423" s="1">
        <f t="shared" si="126"/>
        <v>0</v>
      </c>
      <c r="AF423" s="1">
        <f t="shared" si="127"/>
        <v>0</v>
      </c>
      <c r="AG423" s="1">
        <f t="shared" si="128"/>
        <v>1</v>
      </c>
      <c r="AH423" s="1">
        <f t="shared" si="129"/>
        <v>0</v>
      </c>
      <c r="AI423" s="1">
        <f t="shared" si="130"/>
        <v>0</v>
      </c>
      <c r="AJ423" s="1">
        <f t="shared" si="131"/>
        <v>0</v>
      </c>
      <c r="AK423" s="1">
        <f t="shared" si="132"/>
        <v>0</v>
      </c>
    </row>
    <row r="424" spans="1:37">
      <c r="A424">
        <v>423</v>
      </c>
      <c r="B424">
        <v>2017</v>
      </c>
      <c r="C424">
        <v>3</v>
      </c>
      <c r="E424">
        <v>1</v>
      </c>
      <c r="F424">
        <v>3.5</v>
      </c>
      <c r="G424" t="s">
        <v>49</v>
      </c>
      <c r="H424">
        <f t="shared" si="114"/>
        <v>2</v>
      </c>
      <c r="I424">
        <v>5.15</v>
      </c>
      <c r="J424">
        <v>579</v>
      </c>
      <c r="K424">
        <v>48</v>
      </c>
      <c r="L424">
        <v>0.101</v>
      </c>
      <c r="M424">
        <v>0</v>
      </c>
      <c r="N424">
        <v>1</v>
      </c>
      <c r="O424">
        <v>1</v>
      </c>
      <c r="P424">
        <v>1.84</v>
      </c>
      <c r="Q424">
        <v>1</v>
      </c>
      <c r="R424">
        <v>6.97</v>
      </c>
      <c r="S424">
        <v>0</v>
      </c>
      <c r="T424" s="1">
        <f t="shared" si="115"/>
        <v>0</v>
      </c>
      <c r="U424" s="1">
        <f t="shared" si="116"/>
        <v>0</v>
      </c>
      <c r="V424" s="1">
        <f t="shared" si="117"/>
        <v>0</v>
      </c>
      <c r="W424" s="1">
        <f t="shared" si="118"/>
        <v>0</v>
      </c>
      <c r="X424" s="1">
        <f t="shared" si="119"/>
        <v>0</v>
      </c>
      <c r="Y424" s="1">
        <f t="shared" si="120"/>
        <v>0</v>
      </c>
      <c r="Z424" s="1">
        <f t="shared" si="121"/>
        <v>0</v>
      </c>
      <c r="AA424" s="1">
        <f t="shared" si="122"/>
        <v>0</v>
      </c>
      <c r="AB424" s="1">
        <f t="shared" si="123"/>
        <v>0</v>
      </c>
      <c r="AC424" s="1">
        <f t="shared" si="124"/>
        <v>0</v>
      </c>
      <c r="AD424" s="1">
        <f t="shared" si="125"/>
        <v>0</v>
      </c>
      <c r="AE424" s="1">
        <f t="shared" si="126"/>
        <v>0</v>
      </c>
      <c r="AF424" s="1">
        <f t="shared" si="127"/>
        <v>0</v>
      </c>
      <c r="AG424" s="1">
        <f t="shared" si="128"/>
        <v>1</v>
      </c>
      <c r="AH424" s="1">
        <f t="shared" si="129"/>
        <v>0</v>
      </c>
      <c r="AI424" s="1">
        <f t="shared" si="130"/>
        <v>0</v>
      </c>
      <c r="AJ424" s="1">
        <f t="shared" si="131"/>
        <v>0</v>
      </c>
      <c r="AK424" s="1">
        <f t="shared" si="132"/>
        <v>0</v>
      </c>
    </row>
    <row r="425" spans="1:37">
      <c r="A425">
        <v>424</v>
      </c>
      <c r="B425">
        <v>2016</v>
      </c>
      <c r="C425">
        <v>2</v>
      </c>
      <c r="E425">
        <v>1</v>
      </c>
      <c r="F425">
        <v>4.2</v>
      </c>
      <c r="G425" t="s">
        <v>49</v>
      </c>
      <c r="H425">
        <f t="shared" si="114"/>
        <v>2</v>
      </c>
      <c r="I425">
        <v>3.21</v>
      </c>
      <c r="J425">
        <v>311</v>
      </c>
      <c r="K425">
        <v>58</v>
      </c>
      <c r="L425">
        <v>0.1816</v>
      </c>
      <c r="M425">
        <v>0</v>
      </c>
      <c r="N425">
        <v>1</v>
      </c>
      <c r="O425">
        <v>0</v>
      </c>
      <c r="P425">
        <v>34.76</v>
      </c>
      <c r="Q425">
        <v>0</v>
      </c>
      <c r="R425">
        <v>35.45</v>
      </c>
      <c r="S425">
        <v>0</v>
      </c>
      <c r="T425" s="1">
        <f t="shared" si="115"/>
        <v>0</v>
      </c>
      <c r="U425" s="1">
        <f t="shared" si="116"/>
        <v>0</v>
      </c>
      <c r="V425" s="1">
        <f t="shared" si="117"/>
        <v>0</v>
      </c>
      <c r="W425" s="1">
        <f t="shared" si="118"/>
        <v>0</v>
      </c>
      <c r="X425" s="1">
        <f t="shared" si="119"/>
        <v>0</v>
      </c>
      <c r="Y425" s="1">
        <f t="shared" si="120"/>
        <v>0</v>
      </c>
      <c r="Z425" s="1">
        <f t="shared" si="121"/>
        <v>0</v>
      </c>
      <c r="AA425" s="1">
        <f t="shared" si="122"/>
        <v>0</v>
      </c>
      <c r="AB425" s="1">
        <f t="shared" si="123"/>
        <v>0</v>
      </c>
      <c r="AC425" s="1">
        <f t="shared" si="124"/>
        <v>0</v>
      </c>
      <c r="AD425" s="1">
        <f t="shared" si="125"/>
        <v>0</v>
      </c>
      <c r="AE425" s="1">
        <f t="shared" si="126"/>
        <v>0</v>
      </c>
      <c r="AF425" s="1">
        <f t="shared" si="127"/>
        <v>0</v>
      </c>
      <c r="AG425" s="1">
        <f t="shared" si="128"/>
        <v>1</v>
      </c>
      <c r="AH425" s="1">
        <f t="shared" si="129"/>
        <v>0</v>
      </c>
      <c r="AI425" s="1">
        <f t="shared" si="130"/>
        <v>0</v>
      </c>
      <c r="AJ425" s="1">
        <f t="shared" si="131"/>
        <v>0</v>
      </c>
      <c r="AK425" s="1">
        <f t="shared" si="132"/>
        <v>0</v>
      </c>
    </row>
    <row r="426" spans="1:37">
      <c r="A426">
        <v>425</v>
      </c>
      <c r="B426">
        <v>2015</v>
      </c>
      <c r="C426">
        <v>3.9</v>
      </c>
      <c r="E426">
        <v>1</v>
      </c>
      <c r="F426">
        <v>4.2</v>
      </c>
      <c r="G426" t="s">
        <v>49</v>
      </c>
      <c r="H426">
        <f t="shared" si="114"/>
        <v>2</v>
      </c>
      <c r="I426">
        <v>5.44</v>
      </c>
      <c r="J426">
        <v>273</v>
      </c>
      <c r="K426">
        <v>43</v>
      </c>
      <c r="L426">
        <v>0.0004</v>
      </c>
      <c r="M426">
        <v>0</v>
      </c>
      <c r="N426">
        <v>1</v>
      </c>
      <c r="O426">
        <v>1</v>
      </c>
      <c r="P426">
        <v>12.19</v>
      </c>
      <c r="Q426">
        <v>0</v>
      </c>
      <c r="R426">
        <v>40.77</v>
      </c>
      <c r="S426">
        <v>0</v>
      </c>
      <c r="T426" s="1">
        <f t="shared" si="115"/>
        <v>0</v>
      </c>
      <c r="U426" s="1">
        <f t="shared" si="116"/>
        <v>0</v>
      </c>
      <c r="V426" s="1">
        <f t="shared" si="117"/>
        <v>0</v>
      </c>
      <c r="W426" s="1">
        <f t="shared" si="118"/>
        <v>0</v>
      </c>
      <c r="X426" s="1">
        <f t="shared" si="119"/>
        <v>0</v>
      </c>
      <c r="Y426" s="1">
        <f t="shared" si="120"/>
        <v>0</v>
      </c>
      <c r="Z426" s="1">
        <f t="shared" si="121"/>
        <v>0</v>
      </c>
      <c r="AA426" s="1">
        <f t="shared" si="122"/>
        <v>0</v>
      </c>
      <c r="AB426" s="1">
        <f t="shared" si="123"/>
        <v>0</v>
      </c>
      <c r="AC426" s="1">
        <f t="shared" si="124"/>
        <v>0</v>
      </c>
      <c r="AD426" s="1">
        <f t="shared" si="125"/>
        <v>0</v>
      </c>
      <c r="AE426" s="1">
        <f t="shared" si="126"/>
        <v>0</v>
      </c>
      <c r="AF426" s="1">
        <f t="shared" si="127"/>
        <v>0</v>
      </c>
      <c r="AG426" s="1">
        <f t="shared" si="128"/>
        <v>1</v>
      </c>
      <c r="AH426" s="1">
        <f t="shared" si="129"/>
        <v>0</v>
      </c>
      <c r="AI426" s="1">
        <f t="shared" si="130"/>
        <v>0</v>
      </c>
      <c r="AJ426" s="1">
        <f t="shared" si="131"/>
        <v>0</v>
      </c>
      <c r="AK426" s="1">
        <f t="shared" si="132"/>
        <v>0</v>
      </c>
    </row>
    <row r="427" spans="1:37">
      <c r="A427">
        <v>426</v>
      </c>
      <c r="B427">
        <v>2018</v>
      </c>
      <c r="C427">
        <v>2.6</v>
      </c>
      <c r="E427">
        <v>0</v>
      </c>
      <c r="F427">
        <v>4</v>
      </c>
      <c r="G427" t="s">
        <v>49</v>
      </c>
      <c r="H427">
        <f t="shared" si="114"/>
        <v>2</v>
      </c>
      <c r="I427">
        <v>5</v>
      </c>
      <c r="J427">
        <v>223</v>
      </c>
      <c r="K427">
        <v>48</v>
      </c>
      <c r="L427">
        <v>0.2792</v>
      </c>
      <c r="M427">
        <v>0</v>
      </c>
      <c r="N427">
        <v>1</v>
      </c>
      <c r="O427">
        <v>0</v>
      </c>
      <c r="P427">
        <v>23.75</v>
      </c>
      <c r="Q427">
        <v>0</v>
      </c>
      <c r="R427">
        <v>23.89</v>
      </c>
      <c r="S427">
        <v>1</v>
      </c>
      <c r="T427" s="1">
        <f t="shared" si="115"/>
        <v>0</v>
      </c>
      <c r="U427" s="1">
        <f t="shared" si="116"/>
        <v>0</v>
      </c>
      <c r="V427" s="1">
        <f t="shared" si="117"/>
        <v>0</v>
      </c>
      <c r="W427" s="1">
        <f t="shared" si="118"/>
        <v>0</v>
      </c>
      <c r="X427" s="1">
        <f t="shared" si="119"/>
        <v>0</v>
      </c>
      <c r="Y427" s="1">
        <f t="shared" si="120"/>
        <v>0</v>
      </c>
      <c r="Z427" s="1">
        <f t="shared" si="121"/>
        <v>0</v>
      </c>
      <c r="AA427" s="1">
        <f t="shared" si="122"/>
        <v>0</v>
      </c>
      <c r="AB427" s="1">
        <f t="shared" si="123"/>
        <v>0</v>
      </c>
      <c r="AC427" s="1">
        <f t="shared" si="124"/>
        <v>0</v>
      </c>
      <c r="AD427" s="1">
        <f t="shared" si="125"/>
        <v>0</v>
      </c>
      <c r="AE427" s="1">
        <f t="shared" si="126"/>
        <v>0</v>
      </c>
      <c r="AF427" s="1">
        <f t="shared" si="127"/>
        <v>0</v>
      </c>
      <c r="AG427" s="1">
        <f t="shared" si="128"/>
        <v>1</v>
      </c>
      <c r="AH427" s="1">
        <f t="shared" si="129"/>
        <v>0</v>
      </c>
      <c r="AI427" s="1">
        <f t="shared" si="130"/>
        <v>0</v>
      </c>
      <c r="AJ427" s="1">
        <f t="shared" si="131"/>
        <v>0</v>
      </c>
      <c r="AK427" s="1">
        <f t="shared" si="132"/>
        <v>0</v>
      </c>
    </row>
    <row r="428" spans="1:37">
      <c r="A428">
        <v>427</v>
      </c>
      <c r="B428">
        <v>2018</v>
      </c>
      <c r="C428">
        <v>5.3</v>
      </c>
      <c r="E428">
        <v>1</v>
      </c>
      <c r="F428">
        <v>4.1</v>
      </c>
      <c r="G428" t="s">
        <v>49</v>
      </c>
      <c r="H428">
        <f t="shared" si="114"/>
        <v>2</v>
      </c>
      <c r="I428">
        <v>3.29</v>
      </c>
      <c r="J428">
        <v>221</v>
      </c>
      <c r="K428">
        <v>83</v>
      </c>
      <c r="L428">
        <v>0.0964</v>
      </c>
      <c r="M428">
        <v>0</v>
      </c>
      <c r="N428">
        <v>1</v>
      </c>
      <c r="O428">
        <v>1</v>
      </c>
      <c r="P428">
        <v>6.44</v>
      </c>
      <c r="Q428">
        <v>0</v>
      </c>
      <c r="R428">
        <v>24.25</v>
      </c>
      <c r="S428">
        <v>0</v>
      </c>
      <c r="T428" s="1">
        <f t="shared" si="115"/>
        <v>0</v>
      </c>
      <c r="U428" s="1">
        <f t="shared" si="116"/>
        <v>0</v>
      </c>
      <c r="V428" s="1">
        <f t="shared" si="117"/>
        <v>0</v>
      </c>
      <c r="W428" s="1">
        <f t="shared" si="118"/>
        <v>0</v>
      </c>
      <c r="X428" s="1">
        <f t="shared" si="119"/>
        <v>0</v>
      </c>
      <c r="Y428" s="1">
        <f t="shared" si="120"/>
        <v>0</v>
      </c>
      <c r="Z428" s="1">
        <f t="shared" si="121"/>
        <v>0</v>
      </c>
      <c r="AA428" s="1">
        <f t="shared" si="122"/>
        <v>0</v>
      </c>
      <c r="AB428" s="1">
        <f t="shared" si="123"/>
        <v>0</v>
      </c>
      <c r="AC428" s="1">
        <f t="shared" si="124"/>
        <v>0</v>
      </c>
      <c r="AD428" s="1">
        <f t="shared" si="125"/>
        <v>0</v>
      </c>
      <c r="AE428" s="1">
        <f t="shared" si="126"/>
        <v>0</v>
      </c>
      <c r="AF428" s="1">
        <f t="shared" si="127"/>
        <v>0</v>
      </c>
      <c r="AG428" s="1">
        <f t="shared" si="128"/>
        <v>1</v>
      </c>
      <c r="AH428" s="1">
        <f t="shared" si="129"/>
        <v>0</v>
      </c>
      <c r="AI428" s="1">
        <f t="shared" si="130"/>
        <v>0</v>
      </c>
      <c r="AJ428" s="1">
        <f t="shared" si="131"/>
        <v>0</v>
      </c>
      <c r="AK428" s="1">
        <f t="shared" si="132"/>
        <v>0</v>
      </c>
    </row>
    <row r="429" spans="1:37">
      <c r="A429">
        <v>428</v>
      </c>
      <c r="B429">
        <v>2018</v>
      </c>
      <c r="C429">
        <v>6.1</v>
      </c>
      <c r="E429">
        <v>1</v>
      </c>
      <c r="F429">
        <v>3.7</v>
      </c>
      <c r="G429" t="s">
        <v>49</v>
      </c>
      <c r="H429">
        <f t="shared" si="114"/>
        <v>2</v>
      </c>
      <c r="I429">
        <v>3.94</v>
      </c>
      <c r="J429">
        <v>571</v>
      </c>
      <c r="K429">
        <v>68</v>
      </c>
      <c r="L429">
        <v>0.0865</v>
      </c>
      <c r="M429">
        <v>0</v>
      </c>
      <c r="N429">
        <v>1</v>
      </c>
      <c r="O429">
        <v>0</v>
      </c>
      <c r="P429">
        <v>17.31</v>
      </c>
      <c r="Q429">
        <v>0</v>
      </c>
      <c r="R429">
        <v>18.56</v>
      </c>
      <c r="S429">
        <v>1</v>
      </c>
      <c r="T429" s="1">
        <f t="shared" si="115"/>
        <v>0</v>
      </c>
      <c r="U429" s="1">
        <f t="shared" si="116"/>
        <v>0</v>
      </c>
      <c r="V429" s="1">
        <f t="shared" si="117"/>
        <v>0</v>
      </c>
      <c r="W429" s="1">
        <f t="shared" si="118"/>
        <v>0</v>
      </c>
      <c r="X429" s="1">
        <f t="shared" si="119"/>
        <v>0</v>
      </c>
      <c r="Y429" s="1">
        <f t="shared" si="120"/>
        <v>0</v>
      </c>
      <c r="Z429" s="1">
        <f t="shared" si="121"/>
        <v>0</v>
      </c>
      <c r="AA429" s="1">
        <f t="shared" si="122"/>
        <v>0</v>
      </c>
      <c r="AB429" s="1">
        <f t="shared" si="123"/>
        <v>0</v>
      </c>
      <c r="AC429" s="1">
        <f t="shared" si="124"/>
        <v>0</v>
      </c>
      <c r="AD429" s="1">
        <f t="shared" si="125"/>
        <v>0</v>
      </c>
      <c r="AE429" s="1">
        <f t="shared" si="126"/>
        <v>0</v>
      </c>
      <c r="AF429" s="1">
        <f t="shared" si="127"/>
        <v>0</v>
      </c>
      <c r="AG429" s="1">
        <f t="shared" si="128"/>
        <v>1</v>
      </c>
      <c r="AH429" s="1">
        <f t="shared" si="129"/>
        <v>0</v>
      </c>
      <c r="AI429" s="1">
        <f t="shared" si="130"/>
        <v>0</v>
      </c>
      <c r="AJ429" s="1">
        <f t="shared" si="131"/>
        <v>0</v>
      </c>
      <c r="AK429" s="1">
        <f t="shared" si="132"/>
        <v>0</v>
      </c>
    </row>
    <row r="430" spans="1:37">
      <c r="A430">
        <v>429</v>
      </c>
      <c r="B430">
        <v>2017</v>
      </c>
      <c r="C430">
        <v>2.6</v>
      </c>
      <c r="E430">
        <v>0</v>
      </c>
      <c r="F430">
        <v>4.1</v>
      </c>
      <c r="G430" t="s">
        <v>49</v>
      </c>
      <c r="H430">
        <f t="shared" si="114"/>
        <v>2</v>
      </c>
      <c r="I430">
        <v>1.35</v>
      </c>
      <c r="J430">
        <v>172</v>
      </c>
      <c r="K430">
        <v>68</v>
      </c>
      <c r="L430">
        <v>0.4832</v>
      </c>
      <c r="M430">
        <v>0</v>
      </c>
      <c r="N430">
        <v>1</v>
      </c>
      <c r="O430">
        <v>0</v>
      </c>
      <c r="P430">
        <v>20.67</v>
      </c>
      <c r="Q430">
        <v>0</v>
      </c>
      <c r="R430">
        <v>20.96</v>
      </c>
      <c r="S430">
        <v>1</v>
      </c>
      <c r="T430" s="1">
        <f t="shared" si="115"/>
        <v>0</v>
      </c>
      <c r="U430" s="1">
        <f t="shared" si="116"/>
        <v>0</v>
      </c>
      <c r="V430" s="1">
        <f t="shared" si="117"/>
        <v>0</v>
      </c>
      <c r="W430" s="1">
        <f t="shared" si="118"/>
        <v>0</v>
      </c>
      <c r="X430" s="1">
        <f t="shared" si="119"/>
        <v>0</v>
      </c>
      <c r="Y430" s="1">
        <f t="shared" si="120"/>
        <v>0</v>
      </c>
      <c r="Z430" s="1">
        <f t="shared" si="121"/>
        <v>0</v>
      </c>
      <c r="AA430" s="1">
        <f t="shared" si="122"/>
        <v>0</v>
      </c>
      <c r="AB430" s="1">
        <f t="shared" si="123"/>
        <v>0</v>
      </c>
      <c r="AC430" s="1">
        <f t="shared" si="124"/>
        <v>0</v>
      </c>
      <c r="AD430" s="1">
        <f t="shared" si="125"/>
        <v>0</v>
      </c>
      <c r="AE430" s="1">
        <f t="shared" si="126"/>
        <v>0</v>
      </c>
      <c r="AF430" s="1">
        <f t="shared" si="127"/>
        <v>0</v>
      </c>
      <c r="AG430" s="1">
        <f t="shared" si="128"/>
        <v>1</v>
      </c>
      <c r="AH430" s="1">
        <f t="shared" si="129"/>
        <v>0</v>
      </c>
      <c r="AI430" s="1">
        <f t="shared" si="130"/>
        <v>0</v>
      </c>
      <c r="AJ430" s="1">
        <f t="shared" si="131"/>
        <v>0</v>
      </c>
      <c r="AK430" s="1">
        <f t="shared" si="132"/>
        <v>0</v>
      </c>
    </row>
    <row r="431" spans="1:37">
      <c r="A431">
        <v>430</v>
      </c>
      <c r="B431">
        <v>2017</v>
      </c>
      <c r="C431">
        <v>4.4</v>
      </c>
      <c r="E431">
        <v>1</v>
      </c>
      <c r="F431">
        <v>3.9</v>
      </c>
      <c r="G431" t="s">
        <v>49</v>
      </c>
      <c r="H431">
        <f t="shared" si="114"/>
        <v>2</v>
      </c>
      <c r="I431">
        <v>3.62</v>
      </c>
      <c r="J431">
        <v>209</v>
      </c>
      <c r="K431">
        <v>78</v>
      </c>
      <c r="L431">
        <v>0.1996</v>
      </c>
      <c r="M431">
        <v>0</v>
      </c>
      <c r="N431">
        <v>1</v>
      </c>
      <c r="O431">
        <v>1</v>
      </c>
      <c r="P431">
        <v>8.15</v>
      </c>
      <c r="Q431">
        <v>1</v>
      </c>
      <c r="R431">
        <v>27.79</v>
      </c>
      <c r="S431">
        <v>0</v>
      </c>
      <c r="T431" s="1">
        <f t="shared" si="115"/>
        <v>0</v>
      </c>
      <c r="U431" s="1">
        <f t="shared" si="116"/>
        <v>0</v>
      </c>
      <c r="V431" s="1">
        <f t="shared" si="117"/>
        <v>0</v>
      </c>
      <c r="W431" s="1">
        <f t="shared" si="118"/>
        <v>0</v>
      </c>
      <c r="X431" s="1">
        <f t="shared" si="119"/>
        <v>0</v>
      </c>
      <c r="Y431" s="1">
        <f t="shared" si="120"/>
        <v>0</v>
      </c>
      <c r="Z431" s="1">
        <f t="shared" si="121"/>
        <v>0</v>
      </c>
      <c r="AA431" s="1">
        <f t="shared" si="122"/>
        <v>0</v>
      </c>
      <c r="AB431" s="1">
        <f t="shared" si="123"/>
        <v>0</v>
      </c>
      <c r="AC431" s="1">
        <f t="shared" si="124"/>
        <v>0</v>
      </c>
      <c r="AD431" s="1">
        <f t="shared" si="125"/>
        <v>0</v>
      </c>
      <c r="AE431" s="1">
        <f t="shared" si="126"/>
        <v>0</v>
      </c>
      <c r="AF431" s="1">
        <f t="shared" si="127"/>
        <v>0</v>
      </c>
      <c r="AG431" s="1">
        <f t="shared" si="128"/>
        <v>1</v>
      </c>
      <c r="AH431" s="1">
        <f t="shared" si="129"/>
        <v>0</v>
      </c>
      <c r="AI431" s="1">
        <f t="shared" si="130"/>
        <v>0</v>
      </c>
      <c r="AJ431" s="1">
        <f t="shared" si="131"/>
        <v>0</v>
      </c>
      <c r="AK431" s="1">
        <f t="shared" si="132"/>
        <v>0</v>
      </c>
    </row>
    <row r="432" spans="1:37">
      <c r="A432">
        <v>431</v>
      </c>
      <c r="B432">
        <v>2017</v>
      </c>
      <c r="C432">
        <v>7.9</v>
      </c>
      <c r="E432">
        <v>1</v>
      </c>
      <c r="F432">
        <v>3.8</v>
      </c>
      <c r="G432" t="s">
        <v>49</v>
      </c>
      <c r="H432">
        <f t="shared" si="114"/>
        <v>2</v>
      </c>
      <c r="I432">
        <v>4.67</v>
      </c>
      <c r="J432">
        <v>106</v>
      </c>
      <c r="K432">
        <v>73</v>
      </c>
      <c r="L432">
        <v>0.6008</v>
      </c>
      <c r="M432">
        <v>0</v>
      </c>
      <c r="N432">
        <v>1</v>
      </c>
      <c r="O432">
        <v>1</v>
      </c>
      <c r="P432">
        <v>3.61</v>
      </c>
      <c r="Q432">
        <v>0</v>
      </c>
      <c r="R432">
        <v>20.27</v>
      </c>
      <c r="S432">
        <v>0</v>
      </c>
      <c r="T432" s="1">
        <f t="shared" si="115"/>
        <v>0</v>
      </c>
      <c r="U432" s="1">
        <f t="shared" si="116"/>
        <v>0</v>
      </c>
      <c r="V432" s="1">
        <f t="shared" si="117"/>
        <v>0</v>
      </c>
      <c r="W432" s="1">
        <f t="shared" si="118"/>
        <v>0</v>
      </c>
      <c r="X432" s="1">
        <f t="shared" si="119"/>
        <v>0</v>
      </c>
      <c r="Y432" s="1">
        <f t="shared" si="120"/>
        <v>0</v>
      </c>
      <c r="Z432" s="1">
        <f t="shared" si="121"/>
        <v>0</v>
      </c>
      <c r="AA432" s="1">
        <f t="shared" si="122"/>
        <v>0</v>
      </c>
      <c r="AB432" s="1">
        <f t="shared" si="123"/>
        <v>0</v>
      </c>
      <c r="AC432" s="1">
        <f t="shared" si="124"/>
        <v>0</v>
      </c>
      <c r="AD432" s="1">
        <f t="shared" si="125"/>
        <v>0</v>
      </c>
      <c r="AE432" s="1">
        <f t="shared" si="126"/>
        <v>0</v>
      </c>
      <c r="AF432" s="1">
        <f t="shared" si="127"/>
        <v>0</v>
      </c>
      <c r="AG432" s="1">
        <f t="shared" si="128"/>
        <v>1</v>
      </c>
      <c r="AH432" s="1">
        <f t="shared" si="129"/>
        <v>0</v>
      </c>
      <c r="AI432" s="1">
        <f t="shared" si="130"/>
        <v>0</v>
      </c>
      <c r="AJ432" s="1">
        <f t="shared" si="131"/>
        <v>0</v>
      </c>
      <c r="AK432" s="1">
        <f t="shared" si="132"/>
        <v>0</v>
      </c>
    </row>
    <row r="433" spans="1:37">
      <c r="A433">
        <v>432</v>
      </c>
      <c r="B433">
        <v>2017</v>
      </c>
      <c r="C433">
        <v>2</v>
      </c>
      <c r="E433">
        <v>1</v>
      </c>
      <c r="F433">
        <v>3.4</v>
      </c>
      <c r="G433" t="s">
        <v>49</v>
      </c>
      <c r="H433">
        <f t="shared" si="114"/>
        <v>2</v>
      </c>
      <c r="I433">
        <v>2.87</v>
      </c>
      <c r="J433">
        <v>353</v>
      </c>
      <c r="K433">
        <v>38</v>
      </c>
      <c r="L433">
        <v>0.0552</v>
      </c>
      <c r="M433">
        <v>0</v>
      </c>
      <c r="N433">
        <v>1</v>
      </c>
      <c r="O433">
        <v>1</v>
      </c>
      <c r="P433">
        <v>1.31</v>
      </c>
      <c r="Q433">
        <v>0</v>
      </c>
      <c r="R433">
        <v>19.48</v>
      </c>
      <c r="S433">
        <v>0</v>
      </c>
      <c r="T433" s="1">
        <f t="shared" si="115"/>
        <v>0</v>
      </c>
      <c r="U433" s="1">
        <f t="shared" si="116"/>
        <v>0</v>
      </c>
      <c r="V433" s="1">
        <f t="shared" si="117"/>
        <v>0</v>
      </c>
      <c r="W433" s="1">
        <f t="shared" si="118"/>
        <v>0</v>
      </c>
      <c r="X433" s="1">
        <f t="shared" si="119"/>
        <v>0</v>
      </c>
      <c r="Y433" s="1">
        <f t="shared" si="120"/>
        <v>0</v>
      </c>
      <c r="Z433" s="1">
        <f t="shared" si="121"/>
        <v>0</v>
      </c>
      <c r="AA433" s="1">
        <f t="shared" si="122"/>
        <v>0</v>
      </c>
      <c r="AB433" s="1">
        <f t="shared" si="123"/>
        <v>0</v>
      </c>
      <c r="AC433" s="1">
        <f t="shared" si="124"/>
        <v>0</v>
      </c>
      <c r="AD433" s="1">
        <f t="shared" si="125"/>
        <v>0</v>
      </c>
      <c r="AE433" s="1">
        <f t="shared" si="126"/>
        <v>0</v>
      </c>
      <c r="AF433" s="1">
        <f t="shared" si="127"/>
        <v>0</v>
      </c>
      <c r="AG433" s="1">
        <f t="shared" si="128"/>
        <v>1</v>
      </c>
      <c r="AH433" s="1">
        <f t="shared" si="129"/>
        <v>0</v>
      </c>
      <c r="AI433" s="1">
        <f t="shared" si="130"/>
        <v>0</v>
      </c>
      <c r="AJ433" s="1">
        <f t="shared" si="131"/>
        <v>0</v>
      </c>
      <c r="AK433" s="1">
        <f t="shared" si="132"/>
        <v>0</v>
      </c>
    </row>
    <row r="434" spans="1:37">
      <c r="A434">
        <v>433</v>
      </c>
      <c r="B434">
        <v>2017</v>
      </c>
      <c r="C434">
        <v>5.9</v>
      </c>
      <c r="E434">
        <v>1</v>
      </c>
      <c r="F434">
        <v>2.7</v>
      </c>
      <c r="G434" t="s">
        <v>49</v>
      </c>
      <c r="H434">
        <f t="shared" si="114"/>
        <v>2</v>
      </c>
      <c r="I434">
        <v>8.57</v>
      </c>
      <c r="J434">
        <v>154</v>
      </c>
      <c r="K434">
        <v>78</v>
      </c>
      <c r="L434">
        <v>0.5356</v>
      </c>
      <c r="M434">
        <v>0</v>
      </c>
      <c r="N434">
        <v>1</v>
      </c>
      <c r="O434">
        <v>1</v>
      </c>
      <c r="P434">
        <v>0.56</v>
      </c>
      <c r="Q434">
        <v>1</v>
      </c>
      <c r="R434">
        <v>0.56</v>
      </c>
      <c r="S434">
        <v>0</v>
      </c>
      <c r="T434" s="1">
        <f t="shared" si="115"/>
        <v>0</v>
      </c>
      <c r="U434" s="1">
        <f t="shared" si="116"/>
        <v>0</v>
      </c>
      <c r="V434" s="1">
        <f t="shared" si="117"/>
        <v>0</v>
      </c>
      <c r="W434" s="1">
        <f t="shared" si="118"/>
        <v>0</v>
      </c>
      <c r="X434" s="1">
        <f t="shared" si="119"/>
        <v>0</v>
      </c>
      <c r="Y434" s="1">
        <f t="shared" si="120"/>
        <v>0</v>
      </c>
      <c r="Z434" s="1">
        <f t="shared" si="121"/>
        <v>0</v>
      </c>
      <c r="AA434" s="1">
        <f t="shared" si="122"/>
        <v>0</v>
      </c>
      <c r="AB434" s="1">
        <f t="shared" si="123"/>
        <v>0</v>
      </c>
      <c r="AC434" s="1">
        <f t="shared" si="124"/>
        <v>0</v>
      </c>
      <c r="AD434" s="1">
        <f t="shared" si="125"/>
        <v>0</v>
      </c>
      <c r="AE434" s="1">
        <f t="shared" si="126"/>
        <v>0</v>
      </c>
      <c r="AF434" s="1">
        <f t="shared" si="127"/>
        <v>0</v>
      </c>
      <c r="AG434" s="1">
        <f t="shared" si="128"/>
        <v>1</v>
      </c>
      <c r="AH434" s="1">
        <f t="shared" si="129"/>
        <v>0</v>
      </c>
      <c r="AI434" s="1">
        <f t="shared" si="130"/>
        <v>0</v>
      </c>
      <c r="AJ434" s="1">
        <f t="shared" si="131"/>
        <v>0</v>
      </c>
      <c r="AK434" s="1">
        <f t="shared" si="132"/>
        <v>0</v>
      </c>
    </row>
    <row r="435" spans="1:37">
      <c r="A435">
        <v>434</v>
      </c>
      <c r="B435">
        <v>2016</v>
      </c>
      <c r="C435">
        <v>1.8</v>
      </c>
      <c r="E435">
        <v>1</v>
      </c>
      <c r="F435">
        <v>4.2</v>
      </c>
      <c r="G435" t="s">
        <v>49</v>
      </c>
      <c r="H435">
        <f t="shared" si="114"/>
        <v>2</v>
      </c>
      <c r="I435">
        <v>2.25</v>
      </c>
      <c r="J435">
        <v>198</v>
      </c>
      <c r="K435">
        <v>53</v>
      </c>
      <c r="L435">
        <v>0</v>
      </c>
      <c r="M435">
        <v>0</v>
      </c>
      <c r="N435">
        <v>1</v>
      </c>
      <c r="O435">
        <v>1</v>
      </c>
      <c r="P435">
        <v>2.69</v>
      </c>
      <c r="Q435">
        <v>1</v>
      </c>
      <c r="R435">
        <v>16.13</v>
      </c>
      <c r="S435">
        <v>0</v>
      </c>
      <c r="T435" s="1">
        <f t="shared" si="115"/>
        <v>0</v>
      </c>
      <c r="U435" s="1">
        <f t="shared" si="116"/>
        <v>0</v>
      </c>
      <c r="V435" s="1">
        <f t="shared" si="117"/>
        <v>0</v>
      </c>
      <c r="W435" s="1">
        <f t="shared" si="118"/>
        <v>0</v>
      </c>
      <c r="X435" s="1">
        <f t="shared" si="119"/>
        <v>0</v>
      </c>
      <c r="Y435" s="1">
        <f t="shared" si="120"/>
        <v>0</v>
      </c>
      <c r="Z435" s="1">
        <f t="shared" si="121"/>
        <v>0</v>
      </c>
      <c r="AA435" s="1">
        <f t="shared" si="122"/>
        <v>0</v>
      </c>
      <c r="AB435" s="1">
        <f t="shared" si="123"/>
        <v>0</v>
      </c>
      <c r="AC435" s="1">
        <f t="shared" si="124"/>
        <v>0</v>
      </c>
      <c r="AD435" s="1">
        <f t="shared" si="125"/>
        <v>0</v>
      </c>
      <c r="AE435" s="1">
        <f t="shared" si="126"/>
        <v>0</v>
      </c>
      <c r="AF435" s="1">
        <f t="shared" si="127"/>
        <v>0</v>
      </c>
      <c r="AG435" s="1">
        <f t="shared" si="128"/>
        <v>1</v>
      </c>
      <c r="AH435" s="1">
        <f t="shared" si="129"/>
        <v>0</v>
      </c>
      <c r="AI435" s="1">
        <f t="shared" si="130"/>
        <v>0</v>
      </c>
      <c r="AJ435" s="1">
        <f t="shared" si="131"/>
        <v>0</v>
      </c>
      <c r="AK435" s="1">
        <f t="shared" si="132"/>
        <v>0</v>
      </c>
    </row>
    <row r="436" spans="1:37">
      <c r="A436">
        <v>435</v>
      </c>
      <c r="B436">
        <v>2016</v>
      </c>
      <c r="C436">
        <v>2.6</v>
      </c>
      <c r="E436">
        <v>0</v>
      </c>
      <c r="F436">
        <v>4.2</v>
      </c>
      <c r="G436" t="s">
        <v>49</v>
      </c>
      <c r="H436">
        <f t="shared" si="114"/>
        <v>2</v>
      </c>
      <c r="I436">
        <v>3.67</v>
      </c>
      <c r="J436">
        <v>121</v>
      </c>
      <c r="K436">
        <v>58</v>
      </c>
      <c r="L436">
        <v>0.0397</v>
      </c>
      <c r="M436">
        <v>0</v>
      </c>
      <c r="N436">
        <v>1</v>
      </c>
      <c r="O436">
        <v>1</v>
      </c>
      <c r="P436">
        <v>16.23</v>
      </c>
      <c r="Q436">
        <v>0</v>
      </c>
      <c r="R436">
        <v>32.1</v>
      </c>
      <c r="S436">
        <v>1</v>
      </c>
      <c r="T436" s="1">
        <f t="shared" si="115"/>
        <v>0</v>
      </c>
      <c r="U436" s="1">
        <f t="shared" si="116"/>
        <v>0</v>
      </c>
      <c r="V436" s="1">
        <f t="shared" si="117"/>
        <v>0</v>
      </c>
      <c r="W436" s="1">
        <f t="shared" si="118"/>
        <v>0</v>
      </c>
      <c r="X436" s="1">
        <f t="shared" si="119"/>
        <v>0</v>
      </c>
      <c r="Y436" s="1">
        <f t="shared" si="120"/>
        <v>0</v>
      </c>
      <c r="Z436" s="1">
        <f t="shared" si="121"/>
        <v>0</v>
      </c>
      <c r="AA436" s="1">
        <f t="shared" si="122"/>
        <v>0</v>
      </c>
      <c r="AB436" s="1">
        <f t="shared" si="123"/>
        <v>0</v>
      </c>
      <c r="AC436" s="1">
        <f t="shared" si="124"/>
        <v>0</v>
      </c>
      <c r="AD436" s="1">
        <f t="shared" si="125"/>
        <v>0</v>
      </c>
      <c r="AE436" s="1">
        <f t="shared" si="126"/>
        <v>0</v>
      </c>
      <c r="AF436" s="1">
        <f t="shared" si="127"/>
        <v>0</v>
      </c>
      <c r="AG436" s="1">
        <f t="shared" si="128"/>
        <v>1</v>
      </c>
      <c r="AH436" s="1">
        <f t="shared" si="129"/>
        <v>0</v>
      </c>
      <c r="AI436" s="1">
        <f t="shared" si="130"/>
        <v>0</v>
      </c>
      <c r="AJ436" s="1">
        <f t="shared" si="131"/>
        <v>0</v>
      </c>
      <c r="AK436" s="1">
        <f t="shared" si="132"/>
        <v>0</v>
      </c>
    </row>
    <row r="437" spans="1:37">
      <c r="A437">
        <v>436</v>
      </c>
      <c r="B437">
        <v>2016</v>
      </c>
      <c r="C437">
        <v>0.9</v>
      </c>
      <c r="E437">
        <v>1</v>
      </c>
      <c r="F437">
        <v>3.8</v>
      </c>
      <c r="G437" t="s">
        <v>49</v>
      </c>
      <c r="H437">
        <f t="shared" si="114"/>
        <v>2</v>
      </c>
      <c r="I437">
        <v>5.2</v>
      </c>
      <c r="J437">
        <v>243</v>
      </c>
      <c r="K437">
        <v>68</v>
      </c>
      <c r="L437">
        <v>0.1298</v>
      </c>
      <c r="M437">
        <v>0</v>
      </c>
      <c r="N437">
        <v>1</v>
      </c>
      <c r="O437">
        <v>1</v>
      </c>
      <c r="P437">
        <v>7.29</v>
      </c>
      <c r="Q437">
        <v>0</v>
      </c>
      <c r="R437">
        <v>18.76</v>
      </c>
      <c r="S437">
        <v>0</v>
      </c>
      <c r="T437" s="1">
        <f t="shared" si="115"/>
        <v>0</v>
      </c>
      <c r="U437" s="1">
        <f t="shared" si="116"/>
        <v>0</v>
      </c>
      <c r="V437" s="1">
        <f t="shared" si="117"/>
        <v>0</v>
      </c>
      <c r="W437" s="1">
        <f t="shared" si="118"/>
        <v>0</v>
      </c>
      <c r="X437" s="1">
        <f t="shared" si="119"/>
        <v>0</v>
      </c>
      <c r="Y437" s="1">
        <f t="shared" si="120"/>
        <v>0</v>
      </c>
      <c r="Z437" s="1">
        <f t="shared" si="121"/>
        <v>0</v>
      </c>
      <c r="AA437" s="1">
        <f t="shared" si="122"/>
        <v>0</v>
      </c>
      <c r="AB437" s="1">
        <f t="shared" si="123"/>
        <v>0</v>
      </c>
      <c r="AC437" s="1">
        <f t="shared" si="124"/>
        <v>0</v>
      </c>
      <c r="AD437" s="1">
        <f t="shared" si="125"/>
        <v>0</v>
      </c>
      <c r="AE437" s="1">
        <f t="shared" si="126"/>
        <v>0</v>
      </c>
      <c r="AF437" s="1">
        <f t="shared" si="127"/>
        <v>0</v>
      </c>
      <c r="AG437" s="1">
        <f t="shared" si="128"/>
        <v>1</v>
      </c>
      <c r="AH437" s="1">
        <f t="shared" si="129"/>
        <v>0</v>
      </c>
      <c r="AI437" s="1">
        <f t="shared" si="130"/>
        <v>0</v>
      </c>
      <c r="AJ437" s="1">
        <f t="shared" si="131"/>
        <v>0</v>
      </c>
      <c r="AK437" s="1">
        <f t="shared" si="132"/>
        <v>0</v>
      </c>
    </row>
    <row r="438" spans="1:37">
      <c r="A438">
        <v>437</v>
      </c>
      <c r="B438">
        <v>2018</v>
      </c>
      <c r="C438">
        <v>5.3</v>
      </c>
      <c r="E438">
        <v>0</v>
      </c>
      <c r="F438">
        <v>4.4</v>
      </c>
      <c r="G438" t="s">
        <v>49</v>
      </c>
      <c r="H438">
        <f t="shared" si="114"/>
        <v>2</v>
      </c>
      <c r="I438">
        <v>2.14</v>
      </c>
      <c r="J438">
        <v>350</v>
      </c>
      <c r="K438">
        <v>68</v>
      </c>
      <c r="L438">
        <v>0.3298</v>
      </c>
      <c r="M438">
        <v>0</v>
      </c>
      <c r="N438">
        <v>0</v>
      </c>
      <c r="O438">
        <v>0</v>
      </c>
      <c r="P438">
        <v>18.04</v>
      </c>
      <c r="Q438">
        <v>0</v>
      </c>
      <c r="R438">
        <v>18.04</v>
      </c>
      <c r="S438">
        <v>0</v>
      </c>
      <c r="T438" s="1">
        <f t="shared" si="115"/>
        <v>0</v>
      </c>
      <c r="U438" s="1">
        <f t="shared" si="116"/>
        <v>0</v>
      </c>
      <c r="V438" s="1">
        <f t="shared" si="117"/>
        <v>0</v>
      </c>
      <c r="W438" s="1">
        <f t="shared" si="118"/>
        <v>0</v>
      </c>
      <c r="X438" s="1">
        <f t="shared" si="119"/>
        <v>0</v>
      </c>
      <c r="Y438" s="1">
        <f t="shared" si="120"/>
        <v>0</v>
      </c>
      <c r="Z438" s="1">
        <f t="shared" si="121"/>
        <v>0</v>
      </c>
      <c r="AA438" s="1">
        <f t="shared" si="122"/>
        <v>0</v>
      </c>
      <c r="AB438" s="1">
        <f t="shared" si="123"/>
        <v>0</v>
      </c>
      <c r="AC438" s="1">
        <f t="shared" si="124"/>
        <v>0</v>
      </c>
      <c r="AD438" s="1">
        <f t="shared" si="125"/>
        <v>0</v>
      </c>
      <c r="AE438" s="1">
        <f t="shared" si="126"/>
        <v>0</v>
      </c>
      <c r="AF438" s="1">
        <f t="shared" si="127"/>
        <v>0</v>
      </c>
      <c r="AG438" s="1">
        <f t="shared" si="128"/>
        <v>1</v>
      </c>
      <c r="AH438" s="1">
        <f t="shared" si="129"/>
        <v>0</v>
      </c>
      <c r="AI438" s="1">
        <f t="shared" si="130"/>
        <v>0</v>
      </c>
      <c r="AJ438" s="1">
        <f t="shared" si="131"/>
        <v>0</v>
      </c>
      <c r="AK438" s="1">
        <f t="shared" si="132"/>
        <v>0</v>
      </c>
    </row>
    <row r="439" spans="1:37">
      <c r="A439">
        <v>438</v>
      </c>
      <c r="B439">
        <v>2018</v>
      </c>
      <c r="C439">
        <v>2.6</v>
      </c>
      <c r="E439">
        <v>1</v>
      </c>
      <c r="F439">
        <v>3</v>
      </c>
      <c r="G439" t="s">
        <v>49</v>
      </c>
      <c r="H439">
        <f t="shared" si="114"/>
        <v>2</v>
      </c>
      <c r="I439">
        <v>8.33</v>
      </c>
      <c r="J439">
        <v>192</v>
      </c>
      <c r="K439">
        <v>78</v>
      </c>
      <c r="L439">
        <v>0.0055</v>
      </c>
      <c r="M439">
        <v>0</v>
      </c>
      <c r="N439">
        <v>1</v>
      </c>
      <c r="O439">
        <v>1</v>
      </c>
      <c r="P439">
        <v>1.12</v>
      </c>
      <c r="Q439">
        <v>0</v>
      </c>
      <c r="R439">
        <v>18.99</v>
      </c>
      <c r="S439">
        <v>0</v>
      </c>
      <c r="T439" s="1">
        <f t="shared" si="115"/>
        <v>0</v>
      </c>
      <c r="U439" s="1">
        <f t="shared" si="116"/>
        <v>0</v>
      </c>
      <c r="V439" s="1">
        <f t="shared" si="117"/>
        <v>0</v>
      </c>
      <c r="W439" s="1">
        <f t="shared" si="118"/>
        <v>0</v>
      </c>
      <c r="X439" s="1">
        <f t="shared" si="119"/>
        <v>0</v>
      </c>
      <c r="Y439" s="1">
        <f t="shared" si="120"/>
        <v>0</v>
      </c>
      <c r="Z439" s="1">
        <f t="shared" si="121"/>
        <v>0</v>
      </c>
      <c r="AA439" s="1">
        <f t="shared" si="122"/>
        <v>0</v>
      </c>
      <c r="AB439" s="1">
        <f t="shared" si="123"/>
        <v>0</v>
      </c>
      <c r="AC439" s="1">
        <f t="shared" si="124"/>
        <v>0</v>
      </c>
      <c r="AD439" s="1">
        <f t="shared" si="125"/>
        <v>0</v>
      </c>
      <c r="AE439" s="1">
        <f t="shared" si="126"/>
        <v>0</v>
      </c>
      <c r="AF439" s="1">
        <f t="shared" si="127"/>
        <v>0</v>
      </c>
      <c r="AG439" s="1">
        <f t="shared" si="128"/>
        <v>1</v>
      </c>
      <c r="AH439" s="1">
        <f t="shared" si="129"/>
        <v>0</v>
      </c>
      <c r="AI439" s="1">
        <f t="shared" si="130"/>
        <v>0</v>
      </c>
      <c r="AJ439" s="1">
        <f t="shared" si="131"/>
        <v>0</v>
      </c>
      <c r="AK439" s="1">
        <f t="shared" si="132"/>
        <v>0</v>
      </c>
    </row>
    <row r="440" spans="1:37">
      <c r="A440">
        <v>439</v>
      </c>
      <c r="B440">
        <v>2019</v>
      </c>
      <c r="C440">
        <v>3.5</v>
      </c>
      <c r="E440">
        <v>1</v>
      </c>
      <c r="F440">
        <v>3.9</v>
      </c>
      <c r="G440" t="s">
        <v>49</v>
      </c>
      <c r="H440">
        <f t="shared" si="114"/>
        <v>2</v>
      </c>
      <c r="I440">
        <v>5.17</v>
      </c>
      <c r="J440">
        <v>243</v>
      </c>
      <c r="K440">
        <v>53</v>
      </c>
      <c r="L440">
        <v>0.0024</v>
      </c>
      <c r="M440">
        <v>1</v>
      </c>
      <c r="N440">
        <v>1</v>
      </c>
      <c r="O440">
        <v>1</v>
      </c>
      <c r="P440">
        <v>11.07</v>
      </c>
      <c r="Q440">
        <v>0</v>
      </c>
      <c r="R440">
        <v>11.14</v>
      </c>
      <c r="S440">
        <v>1</v>
      </c>
      <c r="T440" s="1">
        <f t="shared" si="115"/>
        <v>0</v>
      </c>
      <c r="U440" s="1">
        <f t="shared" si="116"/>
        <v>0</v>
      </c>
      <c r="V440" s="1">
        <f t="shared" si="117"/>
        <v>0</v>
      </c>
      <c r="W440" s="1">
        <f t="shared" si="118"/>
        <v>0</v>
      </c>
      <c r="X440" s="1">
        <f t="shared" si="119"/>
        <v>0</v>
      </c>
      <c r="Y440" s="1">
        <f t="shared" si="120"/>
        <v>0</v>
      </c>
      <c r="Z440" s="1">
        <f t="shared" si="121"/>
        <v>0</v>
      </c>
      <c r="AA440" s="1">
        <f t="shared" si="122"/>
        <v>0</v>
      </c>
      <c r="AB440" s="1">
        <f t="shared" si="123"/>
        <v>0</v>
      </c>
      <c r="AC440" s="1">
        <f t="shared" si="124"/>
        <v>0</v>
      </c>
      <c r="AD440" s="1">
        <f t="shared" si="125"/>
        <v>0</v>
      </c>
      <c r="AE440" s="1">
        <f t="shared" si="126"/>
        <v>0</v>
      </c>
      <c r="AF440" s="1">
        <f t="shared" si="127"/>
        <v>0</v>
      </c>
      <c r="AG440" s="1">
        <f t="shared" si="128"/>
        <v>1</v>
      </c>
      <c r="AH440" s="1">
        <f t="shared" si="129"/>
        <v>0</v>
      </c>
      <c r="AI440" s="1">
        <f t="shared" si="130"/>
        <v>0</v>
      </c>
      <c r="AJ440" s="1">
        <f t="shared" si="131"/>
        <v>0</v>
      </c>
      <c r="AK440" s="1">
        <f t="shared" si="132"/>
        <v>0</v>
      </c>
    </row>
    <row r="441" spans="1:37">
      <c r="A441">
        <v>440</v>
      </c>
      <c r="B441">
        <v>2018</v>
      </c>
      <c r="C441">
        <v>4.4</v>
      </c>
      <c r="E441">
        <v>1</v>
      </c>
      <c r="F441">
        <v>4.5</v>
      </c>
      <c r="G441" t="s">
        <v>49</v>
      </c>
      <c r="H441">
        <f t="shared" si="114"/>
        <v>2</v>
      </c>
      <c r="I441">
        <v>1.21</v>
      </c>
      <c r="J441">
        <v>371</v>
      </c>
      <c r="K441">
        <v>43</v>
      </c>
      <c r="L441">
        <v>0.2851</v>
      </c>
      <c r="M441">
        <v>0</v>
      </c>
      <c r="N441">
        <v>1</v>
      </c>
      <c r="O441">
        <v>1</v>
      </c>
      <c r="P441">
        <v>3.45</v>
      </c>
      <c r="Q441">
        <v>0</v>
      </c>
      <c r="R441">
        <v>17.77</v>
      </c>
      <c r="S441">
        <v>0</v>
      </c>
      <c r="T441" s="1">
        <f t="shared" si="115"/>
        <v>0</v>
      </c>
      <c r="U441" s="1">
        <f t="shared" si="116"/>
        <v>0</v>
      </c>
      <c r="V441" s="1">
        <f t="shared" si="117"/>
        <v>0</v>
      </c>
      <c r="W441" s="1">
        <f t="shared" si="118"/>
        <v>0</v>
      </c>
      <c r="X441" s="1">
        <f t="shared" si="119"/>
        <v>0</v>
      </c>
      <c r="Y441" s="1">
        <f t="shared" si="120"/>
        <v>0</v>
      </c>
      <c r="Z441" s="1">
        <f t="shared" si="121"/>
        <v>0</v>
      </c>
      <c r="AA441" s="1">
        <f t="shared" si="122"/>
        <v>0</v>
      </c>
      <c r="AB441" s="1">
        <f t="shared" si="123"/>
        <v>0</v>
      </c>
      <c r="AC441" s="1">
        <f t="shared" si="124"/>
        <v>0</v>
      </c>
      <c r="AD441" s="1">
        <f t="shared" si="125"/>
        <v>0</v>
      </c>
      <c r="AE441" s="1">
        <f t="shared" si="126"/>
        <v>0</v>
      </c>
      <c r="AF441" s="1">
        <f t="shared" si="127"/>
        <v>0</v>
      </c>
      <c r="AG441" s="1">
        <f t="shared" si="128"/>
        <v>1</v>
      </c>
      <c r="AH441" s="1">
        <f t="shared" si="129"/>
        <v>0</v>
      </c>
      <c r="AI441" s="1">
        <f t="shared" si="130"/>
        <v>0</v>
      </c>
      <c r="AJ441" s="1">
        <f t="shared" si="131"/>
        <v>0</v>
      </c>
      <c r="AK441" s="1">
        <f t="shared" si="132"/>
        <v>0</v>
      </c>
    </row>
    <row r="442" spans="1:37">
      <c r="A442">
        <v>441</v>
      </c>
      <c r="B442">
        <v>2019</v>
      </c>
      <c r="C442">
        <v>1.8</v>
      </c>
      <c r="E442">
        <v>1</v>
      </c>
      <c r="F442">
        <v>4.2</v>
      </c>
      <c r="G442" t="s">
        <v>49</v>
      </c>
      <c r="H442">
        <f t="shared" si="114"/>
        <v>2</v>
      </c>
      <c r="I442">
        <v>4.33</v>
      </c>
      <c r="J442">
        <v>257</v>
      </c>
      <c r="K442">
        <v>53</v>
      </c>
      <c r="L442">
        <v>0.0113</v>
      </c>
      <c r="M442">
        <v>0</v>
      </c>
      <c r="N442">
        <v>1</v>
      </c>
      <c r="O442">
        <v>0</v>
      </c>
      <c r="P442">
        <v>15.61</v>
      </c>
      <c r="Q442">
        <v>0</v>
      </c>
      <c r="R442">
        <v>15.74</v>
      </c>
      <c r="S442">
        <v>1</v>
      </c>
      <c r="T442" s="1">
        <f t="shared" si="115"/>
        <v>0</v>
      </c>
      <c r="U442" s="1">
        <f t="shared" si="116"/>
        <v>0</v>
      </c>
      <c r="V442" s="1">
        <f t="shared" si="117"/>
        <v>0</v>
      </c>
      <c r="W442" s="1">
        <f t="shared" si="118"/>
        <v>0</v>
      </c>
      <c r="X442" s="1">
        <f t="shared" si="119"/>
        <v>0</v>
      </c>
      <c r="Y442" s="1">
        <f t="shared" si="120"/>
        <v>0</v>
      </c>
      <c r="Z442" s="1">
        <f t="shared" si="121"/>
        <v>0</v>
      </c>
      <c r="AA442" s="1">
        <f t="shared" si="122"/>
        <v>0</v>
      </c>
      <c r="AB442" s="1">
        <f t="shared" si="123"/>
        <v>0</v>
      </c>
      <c r="AC442" s="1">
        <f t="shared" si="124"/>
        <v>0</v>
      </c>
      <c r="AD442" s="1">
        <f t="shared" si="125"/>
        <v>0</v>
      </c>
      <c r="AE442" s="1">
        <f t="shared" si="126"/>
        <v>0</v>
      </c>
      <c r="AF442" s="1">
        <f t="shared" si="127"/>
        <v>0</v>
      </c>
      <c r="AG442" s="1">
        <f t="shared" si="128"/>
        <v>1</v>
      </c>
      <c r="AH442" s="1">
        <f t="shared" si="129"/>
        <v>0</v>
      </c>
      <c r="AI442" s="1">
        <f t="shared" si="130"/>
        <v>0</v>
      </c>
      <c r="AJ442" s="1">
        <f t="shared" si="131"/>
        <v>0</v>
      </c>
      <c r="AK442" s="1">
        <f t="shared" si="132"/>
        <v>0</v>
      </c>
    </row>
    <row r="443" spans="1:37">
      <c r="A443">
        <v>442</v>
      </c>
      <c r="B443">
        <v>2018</v>
      </c>
      <c r="C443">
        <v>2.6</v>
      </c>
      <c r="E443">
        <v>0</v>
      </c>
      <c r="F443">
        <v>4.3</v>
      </c>
      <c r="G443" t="s">
        <v>49</v>
      </c>
      <c r="H443">
        <f t="shared" si="114"/>
        <v>2</v>
      </c>
      <c r="I443">
        <v>1.75</v>
      </c>
      <c r="J443">
        <v>236</v>
      </c>
      <c r="K443">
        <v>43</v>
      </c>
      <c r="L443">
        <v>0.1304</v>
      </c>
      <c r="M443">
        <v>1</v>
      </c>
      <c r="N443">
        <v>1</v>
      </c>
      <c r="O443">
        <v>0</v>
      </c>
      <c r="P443">
        <v>23.89</v>
      </c>
      <c r="Q443">
        <v>0</v>
      </c>
      <c r="R443">
        <v>23.92</v>
      </c>
      <c r="S443">
        <v>0</v>
      </c>
      <c r="T443" s="1">
        <f t="shared" si="115"/>
        <v>0</v>
      </c>
      <c r="U443" s="1">
        <f t="shared" si="116"/>
        <v>0</v>
      </c>
      <c r="V443" s="1">
        <f t="shared" si="117"/>
        <v>0</v>
      </c>
      <c r="W443" s="1">
        <f t="shared" si="118"/>
        <v>0</v>
      </c>
      <c r="X443" s="1">
        <f t="shared" si="119"/>
        <v>0</v>
      </c>
      <c r="Y443" s="1">
        <f t="shared" si="120"/>
        <v>0</v>
      </c>
      <c r="Z443" s="1">
        <f t="shared" si="121"/>
        <v>0</v>
      </c>
      <c r="AA443" s="1">
        <f t="shared" si="122"/>
        <v>0</v>
      </c>
      <c r="AB443" s="1">
        <f t="shared" si="123"/>
        <v>0</v>
      </c>
      <c r="AC443" s="1">
        <f t="shared" si="124"/>
        <v>0</v>
      </c>
      <c r="AD443" s="1">
        <f t="shared" si="125"/>
        <v>0</v>
      </c>
      <c r="AE443" s="1">
        <f t="shared" si="126"/>
        <v>0</v>
      </c>
      <c r="AF443" s="1">
        <f t="shared" si="127"/>
        <v>0</v>
      </c>
      <c r="AG443" s="1">
        <f t="shared" si="128"/>
        <v>1</v>
      </c>
      <c r="AH443" s="1">
        <f t="shared" si="129"/>
        <v>0</v>
      </c>
      <c r="AI443" s="1">
        <f t="shared" si="130"/>
        <v>0</v>
      </c>
      <c r="AJ443" s="1">
        <f t="shared" si="131"/>
        <v>0</v>
      </c>
      <c r="AK443" s="1">
        <f t="shared" si="132"/>
        <v>0</v>
      </c>
    </row>
    <row r="444" spans="1:37">
      <c r="A444">
        <v>443</v>
      </c>
      <c r="B444">
        <v>2018</v>
      </c>
      <c r="C444">
        <v>4.4</v>
      </c>
      <c r="E444">
        <v>0</v>
      </c>
      <c r="F444">
        <v>3.6</v>
      </c>
      <c r="G444" t="s">
        <v>49</v>
      </c>
      <c r="H444">
        <f t="shared" si="114"/>
        <v>2</v>
      </c>
      <c r="I444">
        <v>5</v>
      </c>
      <c r="J444">
        <v>188</v>
      </c>
      <c r="K444">
        <v>73</v>
      </c>
      <c r="L444">
        <v>0.1629</v>
      </c>
      <c r="M444">
        <v>0</v>
      </c>
      <c r="N444">
        <v>1</v>
      </c>
      <c r="O444">
        <v>0</v>
      </c>
      <c r="P444">
        <v>13.34</v>
      </c>
      <c r="Q444">
        <v>0</v>
      </c>
      <c r="R444">
        <v>13.34</v>
      </c>
      <c r="S444">
        <v>1</v>
      </c>
      <c r="T444" s="1">
        <f t="shared" si="115"/>
        <v>0</v>
      </c>
      <c r="U444" s="1">
        <f t="shared" si="116"/>
        <v>0</v>
      </c>
      <c r="V444" s="1">
        <f t="shared" si="117"/>
        <v>0</v>
      </c>
      <c r="W444" s="1">
        <f t="shared" si="118"/>
        <v>0</v>
      </c>
      <c r="X444" s="1">
        <f t="shared" si="119"/>
        <v>0</v>
      </c>
      <c r="Y444" s="1">
        <f t="shared" si="120"/>
        <v>0</v>
      </c>
      <c r="Z444" s="1">
        <f t="shared" si="121"/>
        <v>0</v>
      </c>
      <c r="AA444" s="1">
        <f t="shared" si="122"/>
        <v>0</v>
      </c>
      <c r="AB444" s="1">
        <f t="shared" si="123"/>
        <v>0</v>
      </c>
      <c r="AC444" s="1">
        <f t="shared" si="124"/>
        <v>0</v>
      </c>
      <c r="AD444" s="1">
        <f t="shared" si="125"/>
        <v>0</v>
      </c>
      <c r="AE444" s="1">
        <f t="shared" si="126"/>
        <v>0</v>
      </c>
      <c r="AF444" s="1">
        <f t="shared" si="127"/>
        <v>0</v>
      </c>
      <c r="AG444" s="1">
        <f t="shared" si="128"/>
        <v>1</v>
      </c>
      <c r="AH444" s="1">
        <f t="shared" si="129"/>
        <v>0</v>
      </c>
      <c r="AI444" s="1">
        <f t="shared" si="130"/>
        <v>0</v>
      </c>
      <c r="AJ444" s="1">
        <f t="shared" si="131"/>
        <v>0</v>
      </c>
      <c r="AK444" s="1">
        <f t="shared" si="132"/>
        <v>0</v>
      </c>
    </row>
    <row r="445" spans="1:37">
      <c r="A445">
        <v>444</v>
      </c>
      <c r="B445">
        <v>2018</v>
      </c>
      <c r="C445">
        <v>3.5</v>
      </c>
      <c r="E445">
        <v>0</v>
      </c>
      <c r="F445">
        <v>4</v>
      </c>
      <c r="G445" t="s">
        <v>49</v>
      </c>
      <c r="H445">
        <f t="shared" si="114"/>
        <v>2</v>
      </c>
      <c r="I445">
        <v>3.08</v>
      </c>
      <c r="J445">
        <v>250</v>
      </c>
      <c r="K445">
        <v>48</v>
      </c>
      <c r="L445">
        <v>0.0396</v>
      </c>
      <c r="M445">
        <v>0</v>
      </c>
      <c r="N445">
        <v>1</v>
      </c>
      <c r="O445">
        <v>0</v>
      </c>
      <c r="P445">
        <v>22.74</v>
      </c>
      <c r="Q445">
        <v>0</v>
      </c>
      <c r="R445">
        <v>22.77</v>
      </c>
      <c r="S445">
        <v>1</v>
      </c>
      <c r="T445" s="1">
        <f t="shared" si="115"/>
        <v>0</v>
      </c>
      <c r="U445" s="1">
        <f t="shared" si="116"/>
        <v>0</v>
      </c>
      <c r="V445" s="1">
        <f t="shared" si="117"/>
        <v>0</v>
      </c>
      <c r="W445" s="1">
        <f t="shared" si="118"/>
        <v>0</v>
      </c>
      <c r="X445" s="1">
        <f t="shared" si="119"/>
        <v>0</v>
      </c>
      <c r="Y445" s="1">
        <f t="shared" si="120"/>
        <v>0</v>
      </c>
      <c r="Z445" s="1">
        <f t="shared" si="121"/>
        <v>0</v>
      </c>
      <c r="AA445" s="1">
        <f t="shared" si="122"/>
        <v>0</v>
      </c>
      <c r="AB445" s="1">
        <f t="shared" si="123"/>
        <v>0</v>
      </c>
      <c r="AC445" s="1">
        <f t="shared" si="124"/>
        <v>0</v>
      </c>
      <c r="AD445" s="1">
        <f t="shared" si="125"/>
        <v>0</v>
      </c>
      <c r="AE445" s="1">
        <f t="shared" si="126"/>
        <v>0</v>
      </c>
      <c r="AF445" s="1">
        <f t="shared" si="127"/>
        <v>0</v>
      </c>
      <c r="AG445" s="1">
        <f t="shared" si="128"/>
        <v>1</v>
      </c>
      <c r="AH445" s="1">
        <f t="shared" si="129"/>
        <v>0</v>
      </c>
      <c r="AI445" s="1">
        <f t="shared" si="130"/>
        <v>0</v>
      </c>
      <c r="AJ445" s="1">
        <f t="shared" si="131"/>
        <v>0</v>
      </c>
      <c r="AK445" s="1">
        <f t="shared" si="132"/>
        <v>0</v>
      </c>
    </row>
    <row r="446" spans="1:37">
      <c r="A446">
        <v>445</v>
      </c>
      <c r="B446">
        <v>2019</v>
      </c>
      <c r="C446">
        <v>2.6</v>
      </c>
      <c r="E446">
        <v>0</v>
      </c>
      <c r="F446">
        <v>4.3</v>
      </c>
      <c r="G446" t="s">
        <v>49</v>
      </c>
      <c r="H446">
        <f t="shared" si="114"/>
        <v>2</v>
      </c>
      <c r="I446">
        <v>4.13</v>
      </c>
      <c r="J446">
        <v>256</v>
      </c>
      <c r="K446">
        <v>48</v>
      </c>
      <c r="L446">
        <v>0.2531</v>
      </c>
      <c r="M446">
        <v>1</v>
      </c>
      <c r="N446">
        <v>1</v>
      </c>
      <c r="O446">
        <v>0</v>
      </c>
      <c r="P446">
        <v>15.84</v>
      </c>
      <c r="Q446">
        <v>0</v>
      </c>
      <c r="R446">
        <v>15.87</v>
      </c>
      <c r="S446">
        <v>0</v>
      </c>
      <c r="T446" s="1">
        <f t="shared" si="115"/>
        <v>0</v>
      </c>
      <c r="U446" s="1">
        <f t="shared" si="116"/>
        <v>0</v>
      </c>
      <c r="V446" s="1">
        <f t="shared" si="117"/>
        <v>0</v>
      </c>
      <c r="W446" s="1">
        <f t="shared" si="118"/>
        <v>0</v>
      </c>
      <c r="X446" s="1">
        <f t="shared" si="119"/>
        <v>0</v>
      </c>
      <c r="Y446" s="1">
        <f t="shared" si="120"/>
        <v>0</v>
      </c>
      <c r="Z446" s="1">
        <f t="shared" si="121"/>
        <v>0</v>
      </c>
      <c r="AA446" s="1">
        <f t="shared" si="122"/>
        <v>0</v>
      </c>
      <c r="AB446" s="1">
        <f t="shared" si="123"/>
        <v>0</v>
      </c>
      <c r="AC446" s="1">
        <f t="shared" si="124"/>
        <v>0</v>
      </c>
      <c r="AD446" s="1">
        <f t="shared" si="125"/>
        <v>0</v>
      </c>
      <c r="AE446" s="1">
        <f t="shared" si="126"/>
        <v>0</v>
      </c>
      <c r="AF446" s="1">
        <f t="shared" si="127"/>
        <v>0</v>
      </c>
      <c r="AG446" s="1">
        <f t="shared" si="128"/>
        <v>1</v>
      </c>
      <c r="AH446" s="1">
        <f t="shared" si="129"/>
        <v>0</v>
      </c>
      <c r="AI446" s="1">
        <f t="shared" si="130"/>
        <v>0</v>
      </c>
      <c r="AJ446" s="1">
        <f t="shared" si="131"/>
        <v>0</v>
      </c>
      <c r="AK446" s="1">
        <f t="shared" si="132"/>
        <v>0</v>
      </c>
    </row>
    <row r="447" spans="1:37">
      <c r="A447">
        <v>446</v>
      </c>
      <c r="B447">
        <v>2018</v>
      </c>
      <c r="C447">
        <v>5.3</v>
      </c>
      <c r="E447">
        <v>0</v>
      </c>
      <c r="F447">
        <v>4.2</v>
      </c>
      <c r="G447" t="s">
        <v>49</v>
      </c>
      <c r="H447">
        <f t="shared" si="114"/>
        <v>2</v>
      </c>
      <c r="I447">
        <v>1.63</v>
      </c>
      <c r="J447">
        <v>300</v>
      </c>
      <c r="K447">
        <v>63</v>
      </c>
      <c r="L447">
        <v>0.2669</v>
      </c>
      <c r="M447">
        <v>1</v>
      </c>
      <c r="N447">
        <v>1</v>
      </c>
      <c r="O447">
        <v>0</v>
      </c>
      <c r="P447">
        <v>15.77</v>
      </c>
      <c r="Q447">
        <v>0</v>
      </c>
      <c r="R447">
        <v>16.59</v>
      </c>
      <c r="S447">
        <v>0</v>
      </c>
      <c r="T447" s="1">
        <f t="shared" si="115"/>
        <v>0</v>
      </c>
      <c r="U447" s="1">
        <f t="shared" si="116"/>
        <v>0</v>
      </c>
      <c r="V447" s="1">
        <f t="shared" si="117"/>
        <v>0</v>
      </c>
      <c r="W447" s="1">
        <f t="shared" si="118"/>
        <v>0</v>
      </c>
      <c r="X447" s="1">
        <f t="shared" si="119"/>
        <v>0</v>
      </c>
      <c r="Y447" s="1">
        <f t="shared" si="120"/>
        <v>0</v>
      </c>
      <c r="Z447" s="1">
        <f t="shared" si="121"/>
        <v>0</v>
      </c>
      <c r="AA447" s="1">
        <f t="shared" si="122"/>
        <v>0</v>
      </c>
      <c r="AB447" s="1">
        <f t="shared" si="123"/>
        <v>0</v>
      </c>
      <c r="AC447" s="1">
        <f t="shared" si="124"/>
        <v>0</v>
      </c>
      <c r="AD447" s="1">
        <f t="shared" si="125"/>
        <v>0</v>
      </c>
      <c r="AE447" s="1">
        <f t="shared" si="126"/>
        <v>0</v>
      </c>
      <c r="AF447" s="1">
        <f t="shared" si="127"/>
        <v>0</v>
      </c>
      <c r="AG447" s="1">
        <f t="shared" si="128"/>
        <v>1</v>
      </c>
      <c r="AH447" s="1">
        <f t="shared" si="129"/>
        <v>0</v>
      </c>
      <c r="AI447" s="1">
        <f t="shared" si="130"/>
        <v>0</v>
      </c>
      <c r="AJ447" s="1">
        <f t="shared" si="131"/>
        <v>0</v>
      </c>
      <c r="AK447" s="1">
        <f t="shared" si="132"/>
        <v>0</v>
      </c>
    </row>
    <row r="448" spans="1:37">
      <c r="A448">
        <v>447</v>
      </c>
      <c r="B448">
        <v>2018</v>
      </c>
      <c r="C448">
        <v>2.6</v>
      </c>
      <c r="E448">
        <v>0</v>
      </c>
      <c r="F448">
        <v>3.8</v>
      </c>
      <c r="G448" t="s">
        <v>49</v>
      </c>
      <c r="H448">
        <f t="shared" si="114"/>
        <v>2</v>
      </c>
      <c r="I448">
        <v>6.33</v>
      </c>
      <c r="J448">
        <v>400</v>
      </c>
      <c r="K448">
        <v>68</v>
      </c>
      <c r="L448">
        <v>0.0002</v>
      </c>
      <c r="M448">
        <v>1</v>
      </c>
      <c r="N448">
        <v>1</v>
      </c>
      <c r="O448">
        <v>1</v>
      </c>
      <c r="P448">
        <v>1.38</v>
      </c>
      <c r="Q448">
        <v>0</v>
      </c>
      <c r="R448">
        <v>12.25</v>
      </c>
      <c r="S448">
        <v>0</v>
      </c>
      <c r="T448" s="1">
        <f t="shared" si="115"/>
        <v>0</v>
      </c>
      <c r="U448" s="1">
        <f t="shared" si="116"/>
        <v>0</v>
      </c>
      <c r="V448" s="1">
        <f t="shared" si="117"/>
        <v>0</v>
      </c>
      <c r="W448" s="1">
        <f t="shared" si="118"/>
        <v>0</v>
      </c>
      <c r="X448" s="1">
        <f t="shared" si="119"/>
        <v>0</v>
      </c>
      <c r="Y448" s="1">
        <f t="shared" si="120"/>
        <v>0</v>
      </c>
      <c r="Z448" s="1">
        <f t="shared" si="121"/>
        <v>0</v>
      </c>
      <c r="AA448" s="1">
        <f t="shared" si="122"/>
        <v>0</v>
      </c>
      <c r="AB448" s="1">
        <f t="shared" si="123"/>
        <v>0</v>
      </c>
      <c r="AC448" s="1">
        <f t="shared" si="124"/>
        <v>0</v>
      </c>
      <c r="AD448" s="1">
        <f t="shared" si="125"/>
        <v>0</v>
      </c>
      <c r="AE448" s="1">
        <f t="shared" si="126"/>
        <v>0</v>
      </c>
      <c r="AF448" s="1">
        <f t="shared" si="127"/>
        <v>0</v>
      </c>
      <c r="AG448" s="1">
        <f t="shared" si="128"/>
        <v>1</v>
      </c>
      <c r="AH448" s="1">
        <f t="shared" si="129"/>
        <v>0</v>
      </c>
      <c r="AI448" s="1">
        <f t="shared" si="130"/>
        <v>0</v>
      </c>
      <c r="AJ448" s="1">
        <f t="shared" si="131"/>
        <v>0</v>
      </c>
      <c r="AK448" s="1">
        <f t="shared" si="132"/>
        <v>0</v>
      </c>
    </row>
    <row r="449" spans="1:37">
      <c r="A449">
        <v>448</v>
      </c>
      <c r="B449">
        <v>2019</v>
      </c>
      <c r="C449">
        <v>4.4</v>
      </c>
      <c r="E449">
        <v>1</v>
      </c>
      <c r="F449">
        <v>4.3</v>
      </c>
      <c r="G449" t="s">
        <v>49</v>
      </c>
      <c r="H449">
        <f t="shared" si="114"/>
        <v>2</v>
      </c>
      <c r="I449">
        <v>1.31</v>
      </c>
      <c r="J449">
        <v>245</v>
      </c>
      <c r="K449">
        <v>58</v>
      </c>
      <c r="L449">
        <v>0.2468</v>
      </c>
      <c r="M449">
        <v>1</v>
      </c>
      <c r="N449">
        <v>0</v>
      </c>
      <c r="O449">
        <v>1</v>
      </c>
      <c r="P449">
        <v>3.42</v>
      </c>
      <c r="Q449">
        <v>0</v>
      </c>
      <c r="R449">
        <v>14.52</v>
      </c>
      <c r="S449">
        <v>0</v>
      </c>
      <c r="T449" s="1">
        <f t="shared" si="115"/>
        <v>0</v>
      </c>
      <c r="U449" s="1">
        <f t="shared" si="116"/>
        <v>0</v>
      </c>
      <c r="V449" s="1">
        <f t="shared" si="117"/>
        <v>0</v>
      </c>
      <c r="W449" s="1">
        <f t="shared" si="118"/>
        <v>0</v>
      </c>
      <c r="X449" s="1">
        <f t="shared" si="119"/>
        <v>0</v>
      </c>
      <c r="Y449" s="1">
        <f t="shared" si="120"/>
        <v>0</v>
      </c>
      <c r="Z449" s="1">
        <f t="shared" si="121"/>
        <v>0</v>
      </c>
      <c r="AA449" s="1">
        <f t="shared" si="122"/>
        <v>0</v>
      </c>
      <c r="AB449" s="1">
        <f t="shared" si="123"/>
        <v>0</v>
      </c>
      <c r="AC449" s="1">
        <f t="shared" si="124"/>
        <v>0</v>
      </c>
      <c r="AD449" s="1">
        <f t="shared" si="125"/>
        <v>0</v>
      </c>
      <c r="AE449" s="1">
        <f t="shared" si="126"/>
        <v>0</v>
      </c>
      <c r="AF449" s="1">
        <f t="shared" si="127"/>
        <v>0</v>
      </c>
      <c r="AG449" s="1">
        <f t="shared" si="128"/>
        <v>1</v>
      </c>
      <c r="AH449" s="1">
        <f t="shared" si="129"/>
        <v>0</v>
      </c>
      <c r="AI449" s="1">
        <f t="shared" si="130"/>
        <v>0</v>
      </c>
      <c r="AJ449" s="1">
        <f t="shared" si="131"/>
        <v>0</v>
      </c>
      <c r="AK449" s="1">
        <f t="shared" si="132"/>
        <v>0</v>
      </c>
    </row>
    <row r="450" spans="1:37">
      <c r="A450">
        <v>449</v>
      </c>
      <c r="B450">
        <v>2018</v>
      </c>
      <c r="C450">
        <v>2.6</v>
      </c>
      <c r="E450">
        <v>0</v>
      </c>
      <c r="F450">
        <v>4.3</v>
      </c>
      <c r="G450" t="s">
        <v>49</v>
      </c>
      <c r="H450">
        <f t="shared" si="114"/>
        <v>2</v>
      </c>
      <c r="I450">
        <v>3.6</v>
      </c>
      <c r="J450">
        <v>324</v>
      </c>
      <c r="K450">
        <v>58</v>
      </c>
      <c r="L450">
        <v>0.3193</v>
      </c>
      <c r="M450">
        <v>1</v>
      </c>
      <c r="N450">
        <v>0</v>
      </c>
      <c r="O450">
        <v>1</v>
      </c>
      <c r="P450">
        <v>1.38</v>
      </c>
      <c r="Q450">
        <v>1</v>
      </c>
      <c r="R450">
        <v>9.86</v>
      </c>
      <c r="S450">
        <v>0</v>
      </c>
      <c r="T450" s="1">
        <f t="shared" si="115"/>
        <v>0</v>
      </c>
      <c r="U450" s="1">
        <f t="shared" si="116"/>
        <v>0</v>
      </c>
      <c r="V450" s="1">
        <f t="shared" si="117"/>
        <v>0</v>
      </c>
      <c r="W450" s="1">
        <f t="shared" si="118"/>
        <v>0</v>
      </c>
      <c r="X450" s="1">
        <f t="shared" si="119"/>
        <v>0</v>
      </c>
      <c r="Y450" s="1">
        <f t="shared" si="120"/>
        <v>0</v>
      </c>
      <c r="Z450" s="1">
        <f t="shared" si="121"/>
        <v>0</v>
      </c>
      <c r="AA450" s="1">
        <f t="shared" si="122"/>
        <v>0</v>
      </c>
      <c r="AB450" s="1">
        <f t="shared" si="123"/>
        <v>0</v>
      </c>
      <c r="AC450" s="1">
        <f t="shared" si="124"/>
        <v>0</v>
      </c>
      <c r="AD450" s="1">
        <f t="shared" si="125"/>
        <v>0</v>
      </c>
      <c r="AE450" s="1">
        <f t="shared" si="126"/>
        <v>0</v>
      </c>
      <c r="AF450" s="1">
        <f t="shared" si="127"/>
        <v>0</v>
      </c>
      <c r="AG450" s="1">
        <f t="shared" si="128"/>
        <v>1</v>
      </c>
      <c r="AH450" s="1">
        <f t="shared" si="129"/>
        <v>0</v>
      </c>
      <c r="AI450" s="1">
        <f t="shared" si="130"/>
        <v>0</v>
      </c>
      <c r="AJ450" s="1">
        <f t="shared" si="131"/>
        <v>0</v>
      </c>
      <c r="AK450" s="1">
        <f t="shared" si="132"/>
        <v>0</v>
      </c>
    </row>
    <row r="451" spans="1:37">
      <c r="A451">
        <v>450</v>
      </c>
      <c r="B451">
        <v>2019</v>
      </c>
      <c r="C451">
        <v>4.4</v>
      </c>
      <c r="E451">
        <v>0</v>
      </c>
      <c r="F451">
        <v>4</v>
      </c>
      <c r="G451" t="s">
        <v>49</v>
      </c>
      <c r="H451">
        <f t="shared" ref="H451:H454" si="133">IF(G451="Melanoma",0,IF(G451="NSCLC",1,2))</f>
        <v>2</v>
      </c>
      <c r="I451">
        <v>2.39</v>
      </c>
      <c r="J451">
        <v>238</v>
      </c>
      <c r="K451">
        <v>48</v>
      </c>
      <c r="L451">
        <v>0.2598</v>
      </c>
      <c r="M451">
        <v>1</v>
      </c>
      <c r="N451">
        <v>1</v>
      </c>
      <c r="O451">
        <v>1</v>
      </c>
      <c r="P451">
        <v>2.63</v>
      </c>
      <c r="Q451">
        <v>0</v>
      </c>
      <c r="R451">
        <v>13.31</v>
      </c>
      <c r="S451">
        <v>0</v>
      </c>
      <c r="T451" s="1">
        <f t="shared" ref="T451:T454" si="134">IF($G451="Bladder",1,0)</f>
        <v>0</v>
      </c>
      <c r="U451" s="1">
        <f t="shared" ref="U451:U454" si="135">IF($G451="Breast",1,0)</f>
        <v>0</v>
      </c>
      <c r="V451" s="1">
        <f t="shared" ref="V451:V454" si="136">IF($G451="Colorectal",1,0)</f>
        <v>0</v>
      </c>
      <c r="W451" s="1">
        <f t="shared" ref="W451:W454" si="137">IF($G451="Endometrial",1,0)</f>
        <v>0</v>
      </c>
      <c r="X451" s="1">
        <f t="shared" ref="X451:X454" si="138">IF($G451="Esophageal",1,0)</f>
        <v>0</v>
      </c>
      <c r="Y451" s="1">
        <f t="shared" ref="Y451:Y454" si="139">IF($G451="Gastric",1,0)</f>
        <v>0</v>
      </c>
      <c r="Z451" s="1">
        <f t="shared" ref="Z451:Z454" si="140">IF($G451="Head &amp; Neck",1,0)</f>
        <v>0</v>
      </c>
      <c r="AA451" s="1">
        <f t="shared" ref="AA451:AA454" si="141">IF($G451="Hepatobiliary",1,0)</f>
        <v>0</v>
      </c>
      <c r="AB451" s="1">
        <f t="shared" ref="AB451:AB454" si="142">IF($G451="Melanoma",1,0)</f>
        <v>0</v>
      </c>
      <c r="AC451" s="1">
        <f t="shared" ref="AC451:AC454" si="143">IF($G451="Mesothelioma",1,0)</f>
        <v>0</v>
      </c>
      <c r="AD451" s="1">
        <f t="shared" ref="AD451:AD454" si="144">IF($G451="NSCLC",1,0)</f>
        <v>0</v>
      </c>
      <c r="AE451" s="1">
        <f t="shared" ref="AE451:AE454" si="145">IF($G451="Ovarian",1,0)</f>
        <v>0</v>
      </c>
      <c r="AF451" s="1">
        <f t="shared" ref="AF451:AF454" si="146">IF($G451="Pancreatic",1,0)</f>
        <v>0</v>
      </c>
      <c r="AG451" s="1">
        <f t="shared" ref="AG451:AG454" si="147">IF($G451="Renal",1,0)</f>
        <v>1</v>
      </c>
      <c r="AH451" s="1">
        <f t="shared" ref="AH451:AH454" si="148">IF($G451="Sarcoma",1,0)</f>
        <v>0</v>
      </c>
      <c r="AI451" s="1">
        <f t="shared" ref="AI451:AI454" si="149">IF($G451="SCLC",1,0)</f>
        <v>0</v>
      </c>
      <c r="AJ451" s="1">
        <f t="shared" ref="AJ451:AJ454" si="150">IF($G451="Unknown primary",1,0)</f>
        <v>0</v>
      </c>
      <c r="AK451" s="1">
        <f t="shared" ref="AK451:AK454" si="151">IF($G451="CNS",1,0)</f>
        <v>0</v>
      </c>
    </row>
    <row r="452" spans="1:37">
      <c r="A452">
        <v>451</v>
      </c>
      <c r="B452">
        <v>2019</v>
      </c>
      <c r="C452">
        <v>2.6</v>
      </c>
      <c r="E452">
        <v>0</v>
      </c>
      <c r="F452">
        <v>4.2</v>
      </c>
      <c r="G452" t="s">
        <v>49</v>
      </c>
      <c r="H452">
        <f t="shared" si="133"/>
        <v>2</v>
      </c>
      <c r="I452">
        <v>1.46</v>
      </c>
      <c r="J452">
        <v>205</v>
      </c>
      <c r="K452">
        <v>43</v>
      </c>
      <c r="L452">
        <v>0</v>
      </c>
      <c r="M452">
        <v>0</v>
      </c>
      <c r="N452">
        <v>1</v>
      </c>
      <c r="O452">
        <v>1</v>
      </c>
      <c r="P452">
        <v>10.48</v>
      </c>
      <c r="Q452">
        <v>1</v>
      </c>
      <c r="R452">
        <v>10.48</v>
      </c>
      <c r="S452">
        <v>0</v>
      </c>
      <c r="T452" s="1">
        <f t="shared" si="134"/>
        <v>0</v>
      </c>
      <c r="U452" s="1">
        <f t="shared" si="135"/>
        <v>0</v>
      </c>
      <c r="V452" s="1">
        <f t="shared" si="136"/>
        <v>0</v>
      </c>
      <c r="W452" s="1">
        <f t="shared" si="137"/>
        <v>0</v>
      </c>
      <c r="X452" s="1">
        <f t="shared" si="138"/>
        <v>0</v>
      </c>
      <c r="Y452" s="1">
        <f t="shared" si="139"/>
        <v>0</v>
      </c>
      <c r="Z452" s="1">
        <f t="shared" si="140"/>
        <v>0</v>
      </c>
      <c r="AA452" s="1">
        <f t="shared" si="141"/>
        <v>0</v>
      </c>
      <c r="AB452" s="1">
        <f t="shared" si="142"/>
        <v>0</v>
      </c>
      <c r="AC452" s="1">
        <f t="shared" si="143"/>
        <v>0</v>
      </c>
      <c r="AD452" s="1">
        <f t="shared" si="144"/>
        <v>0</v>
      </c>
      <c r="AE452" s="1">
        <f t="shared" si="145"/>
        <v>0</v>
      </c>
      <c r="AF452" s="1">
        <f t="shared" si="146"/>
        <v>0</v>
      </c>
      <c r="AG452" s="1">
        <f t="shared" si="147"/>
        <v>1</v>
      </c>
      <c r="AH452" s="1">
        <f t="shared" si="148"/>
        <v>0</v>
      </c>
      <c r="AI452" s="1">
        <f t="shared" si="149"/>
        <v>0</v>
      </c>
      <c r="AJ452" s="1">
        <f t="shared" si="150"/>
        <v>0</v>
      </c>
      <c r="AK452" s="1">
        <f t="shared" si="151"/>
        <v>0</v>
      </c>
    </row>
    <row r="453" spans="1:37">
      <c r="A453">
        <v>452</v>
      </c>
      <c r="B453">
        <v>2019</v>
      </c>
      <c r="C453">
        <v>2.6</v>
      </c>
      <c r="E453">
        <v>0</v>
      </c>
      <c r="F453">
        <v>4.9</v>
      </c>
      <c r="G453" t="s">
        <v>49</v>
      </c>
      <c r="H453">
        <f t="shared" si="133"/>
        <v>2</v>
      </c>
      <c r="I453">
        <v>2.4</v>
      </c>
      <c r="J453">
        <v>269</v>
      </c>
      <c r="K453">
        <v>38</v>
      </c>
      <c r="L453">
        <v>0.3097</v>
      </c>
      <c r="M453">
        <v>1</v>
      </c>
      <c r="N453">
        <v>1</v>
      </c>
      <c r="O453">
        <v>1</v>
      </c>
      <c r="P453">
        <v>3.22</v>
      </c>
      <c r="Q453">
        <v>0</v>
      </c>
      <c r="R453">
        <v>10.51</v>
      </c>
      <c r="S453">
        <v>0</v>
      </c>
      <c r="T453" s="1">
        <f t="shared" si="134"/>
        <v>0</v>
      </c>
      <c r="U453" s="1">
        <f t="shared" si="135"/>
        <v>0</v>
      </c>
      <c r="V453" s="1">
        <f t="shared" si="136"/>
        <v>0</v>
      </c>
      <c r="W453" s="1">
        <f t="shared" si="137"/>
        <v>0</v>
      </c>
      <c r="X453" s="1">
        <f t="shared" si="138"/>
        <v>0</v>
      </c>
      <c r="Y453" s="1">
        <f t="shared" si="139"/>
        <v>0</v>
      </c>
      <c r="Z453" s="1">
        <f t="shared" si="140"/>
        <v>0</v>
      </c>
      <c r="AA453" s="1">
        <f t="shared" si="141"/>
        <v>0</v>
      </c>
      <c r="AB453" s="1">
        <f t="shared" si="142"/>
        <v>0</v>
      </c>
      <c r="AC453" s="1">
        <f t="shared" si="143"/>
        <v>0</v>
      </c>
      <c r="AD453" s="1">
        <f t="shared" si="144"/>
        <v>0</v>
      </c>
      <c r="AE453" s="1">
        <f t="shared" si="145"/>
        <v>0</v>
      </c>
      <c r="AF453" s="1">
        <f t="shared" si="146"/>
        <v>0</v>
      </c>
      <c r="AG453" s="1">
        <f t="shared" si="147"/>
        <v>1</v>
      </c>
      <c r="AH453" s="1">
        <f t="shared" si="148"/>
        <v>0</v>
      </c>
      <c r="AI453" s="1">
        <f t="shared" si="149"/>
        <v>0</v>
      </c>
      <c r="AJ453" s="1">
        <f t="shared" si="150"/>
        <v>0</v>
      </c>
      <c r="AK453" s="1">
        <f t="shared" si="151"/>
        <v>0</v>
      </c>
    </row>
    <row r="454" spans="1:37">
      <c r="A454">
        <v>453</v>
      </c>
      <c r="B454">
        <v>2019</v>
      </c>
      <c r="C454">
        <v>4.4</v>
      </c>
      <c r="E454">
        <v>1</v>
      </c>
      <c r="F454">
        <v>3.7</v>
      </c>
      <c r="G454" t="s">
        <v>49</v>
      </c>
      <c r="H454">
        <f t="shared" si="133"/>
        <v>2</v>
      </c>
      <c r="I454">
        <v>14</v>
      </c>
      <c r="J454">
        <v>721</v>
      </c>
      <c r="K454">
        <v>68</v>
      </c>
      <c r="L454">
        <v>0.086</v>
      </c>
      <c r="M454">
        <v>0</v>
      </c>
      <c r="N454">
        <v>0</v>
      </c>
      <c r="O454">
        <v>0</v>
      </c>
      <c r="P454">
        <v>12.62</v>
      </c>
      <c r="Q454">
        <v>0</v>
      </c>
      <c r="R454">
        <v>12.88</v>
      </c>
      <c r="S454">
        <v>1</v>
      </c>
      <c r="T454" s="1">
        <f t="shared" si="134"/>
        <v>0</v>
      </c>
      <c r="U454" s="1">
        <f t="shared" si="135"/>
        <v>0</v>
      </c>
      <c r="V454" s="1">
        <f t="shared" si="136"/>
        <v>0</v>
      </c>
      <c r="W454" s="1">
        <f t="shared" si="137"/>
        <v>0</v>
      </c>
      <c r="X454" s="1">
        <f t="shared" si="138"/>
        <v>0</v>
      </c>
      <c r="Y454" s="1">
        <f t="shared" si="139"/>
        <v>0</v>
      </c>
      <c r="Z454" s="1">
        <f t="shared" si="140"/>
        <v>0</v>
      </c>
      <c r="AA454" s="1">
        <f t="shared" si="141"/>
        <v>0</v>
      </c>
      <c r="AB454" s="1">
        <f t="shared" si="142"/>
        <v>0</v>
      </c>
      <c r="AC454" s="1">
        <f t="shared" si="143"/>
        <v>0</v>
      </c>
      <c r="AD454" s="1">
        <f t="shared" si="144"/>
        <v>0</v>
      </c>
      <c r="AE454" s="1">
        <f t="shared" si="145"/>
        <v>0</v>
      </c>
      <c r="AF454" s="1">
        <f t="shared" si="146"/>
        <v>0</v>
      </c>
      <c r="AG454" s="1">
        <f t="shared" si="147"/>
        <v>1</v>
      </c>
      <c r="AH454" s="1">
        <f t="shared" si="148"/>
        <v>0</v>
      </c>
      <c r="AI454" s="1">
        <f t="shared" si="149"/>
        <v>0</v>
      </c>
      <c r="AJ454" s="1">
        <f t="shared" si="150"/>
        <v>0</v>
      </c>
      <c r="AK454" s="1">
        <f t="shared" si="151"/>
        <v>0</v>
      </c>
    </row>
  </sheetData>
  <conditionalFormatting sqref="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A180 A182 A184 A186 A188 A190 A192 A194 A196 A198 A200 A202 A204 A206 A208 A210 A212 A214 A216 A218 A220 A222 A224 A226 A228 A230 A232 A234 A236 A238 A240 A242 A244 A246 A248 A250 A252 A254 A256 A258 A260 A262 A264 A266 A268 A270 A272 A274 A276 A278 A280 A282 A284 A286 A288 A290 A292 A294 A296 A298 A300 A302 A304 A306 A308 A310 A312 A314 A316 A318 A320 A322 A324 A326 A328 A330 A332 A334 A336 A338 A340 A342 A344 A346 A348 A350 A352 A354 A356 A358 A360 A362 A364 A366 A368 A370 A372 A374 A376 A378 A380 A382 A384 A386 A388 A390 A392 A394 A396 A398 A400 A402 A404 A406 A408 A410 A412 A414 A416 A418 A420 A422 A424 A426 A428 A430 A432 A434 A436 A438 A440 A442 A444 A446 A448 A450 A452 A454 A1:B2">
    <cfRule type="duplicateValues" dxfId="0" priority="10"/>
  </conditionalFormatting>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105"/>
  <sheetViews>
    <sheetView workbookViewId="0">
      <selection activeCell="E1" sqref="E1"/>
    </sheetView>
  </sheetViews>
  <sheetFormatPr defaultColWidth="11" defaultRowHeight="15"/>
  <sheetData>
    <row r="1" ht="30" spans="1:37">
      <c r="A1" s="11" t="s">
        <v>0</v>
      </c>
      <c r="B1" t="s">
        <v>1</v>
      </c>
      <c r="C1" t="s">
        <v>2</v>
      </c>
      <c r="D1" t="s">
        <v>3</v>
      </c>
      <c r="E1" t="s">
        <v>4</v>
      </c>
      <c r="F1" t="s">
        <v>5</v>
      </c>
      <c r="G1" t="s">
        <v>6</v>
      </c>
      <c r="H1" t="s">
        <v>7</v>
      </c>
      <c r="I1" t="s">
        <v>8</v>
      </c>
      <c r="J1" t="s">
        <v>17</v>
      </c>
      <c r="K1" t="s">
        <v>9</v>
      </c>
      <c r="L1" t="s">
        <v>10</v>
      </c>
      <c r="M1" t="s">
        <v>11</v>
      </c>
      <c r="N1" t="s">
        <v>12</v>
      </c>
      <c r="O1" t="s">
        <v>20</v>
      </c>
      <c r="P1" t="s">
        <v>21</v>
      </c>
      <c r="Q1" t="s">
        <v>22</v>
      </c>
      <c r="R1" t="s">
        <v>23</v>
      </c>
      <c r="S1" t="s">
        <v>24</v>
      </c>
      <c r="T1" s="1" t="s">
        <v>25</v>
      </c>
      <c r="U1" s="1" t="s">
        <v>26</v>
      </c>
      <c r="V1" s="1" t="s">
        <v>27</v>
      </c>
      <c r="W1" s="1" t="s">
        <v>28</v>
      </c>
      <c r="X1" s="1" t="s">
        <v>29</v>
      </c>
      <c r="Y1" s="1" t="s">
        <v>30</v>
      </c>
      <c r="Z1" s="1" t="s">
        <v>31</v>
      </c>
      <c r="AA1" s="1" t="s">
        <v>32</v>
      </c>
      <c r="AB1" s="1" t="s">
        <v>33</v>
      </c>
      <c r="AC1" s="1" t="s">
        <v>34</v>
      </c>
      <c r="AD1" s="1" t="s">
        <v>35</v>
      </c>
      <c r="AE1" s="1" t="s">
        <v>36</v>
      </c>
      <c r="AF1" s="1" t="s">
        <v>37</v>
      </c>
      <c r="AG1" s="1" t="s">
        <v>38</v>
      </c>
      <c r="AH1" s="1" t="s">
        <v>39</v>
      </c>
      <c r="AI1" s="1" t="s">
        <v>40</v>
      </c>
      <c r="AJ1" s="1" t="s">
        <v>41</v>
      </c>
      <c r="AK1" s="1" t="s">
        <v>42</v>
      </c>
    </row>
    <row r="2" spans="1:37">
      <c r="A2" s="11">
        <v>1</v>
      </c>
      <c r="B2">
        <v>2018</v>
      </c>
      <c r="C2">
        <v>6.1</v>
      </c>
      <c r="E2">
        <v>1</v>
      </c>
      <c r="F2">
        <v>3.7</v>
      </c>
      <c r="G2" t="s">
        <v>60</v>
      </c>
      <c r="H2">
        <f>IF(G2="Melanoma",0,IF(G2="NSCLC",1,2))</f>
        <v>2</v>
      </c>
      <c r="I2">
        <v>4</v>
      </c>
      <c r="J2">
        <v>188</v>
      </c>
      <c r="K2">
        <v>73</v>
      </c>
      <c r="L2">
        <v>0.4006</v>
      </c>
      <c r="M2">
        <v>0</v>
      </c>
      <c r="N2">
        <v>1</v>
      </c>
      <c r="O2">
        <v>0</v>
      </c>
      <c r="P2">
        <v>16.1</v>
      </c>
      <c r="Q2">
        <v>0</v>
      </c>
      <c r="R2">
        <v>16.82</v>
      </c>
      <c r="S2">
        <v>1</v>
      </c>
      <c r="T2" s="1">
        <f>IF($G2="Bladder",1,0)</f>
        <v>0</v>
      </c>
      <c r="U2" s="1">
        <f>IF($G2="Breast",1,0)</f>
        <v>0</v>
      </c>
      <c r="V2" s="1">
        <f>IF($G2="Colorectal",1,0)</f>
        <v>0</v>
      </c>
      <c r="W2" s="1">
        <f>IF($G2="Endometrial",1,0)</f>
        <v>0</v>
      </c>
      <c r="X2" s="1">
        <f>IF($G2="Esophageal",1,0)</f>
        <v>0</v>
      </c>
      <c r="Y2" s="1">
        <f>IF($G2="Gastric",1,0)</f>
        <v>0</v>
      </c>
      <c r="Z2" s="1">
        <f>IF($G2="Head &amp; Neck",1,0)</f>
        <v>0</v>
      </c>
      <c r="AA2" s="1">
        <f>IF($G2="Hepatobiliary",1,0)</f>
        <v>0</v>
      </c>
      <c r="AB2" s="1">
        <f>IF($G2="Melanoma",1,0)</f>
        <v>0</v>
      </c>
      <c r="AC2" s="1">
        <f>IF($G2="Mesothelioma",1,0)</f>
        <v>0</v>
      </c>
      <c r="AD2" s="1">
        <f>IF($G2="NSCLC",1,0)</f>
        <v>0</v>
      </c>
      <c r="AE2" s="1">
        <f>IF($G2="Ovarian",1,0)</f>
        <v>0</v>
      </c>
      <c r="AF2" s="1">
        <f>IF($G2="Pancreatic",1,0)</f>
        <v>0</v>
      </c>
      <c r="AG2" s="1">
        <f>IF($G2="Renal",1,0)</f>
        <v>0</v>
      </c>
      <c r="AH2" s="1">
        <f>IF($G2="Sarcoma",1,0)</f>
        <v>0</v>
      </c>
      <c r="AI2" s="1">
        <f>IF($G2="SCLC",1,0)</f>
        <v>0</v>
      </c>
      <c r="AJ2" s="1">
        <f>IF($G2="Unknown primary",1,0)</f>
        <v>1</v>
      </c>
      <c r="AK2" s="1">
        <f>IF($G2="CNS",1,0)</f>
        <v>0</v>
      </c>
    </row>
    <row r="3" spans="1:37">
      <c r="A3" s="11">
        <v>2</v>
      </c>
      <c r="B3">
        <v>2015</v>
      </c>
      <c r="C3">
        <v>2</v>
      </c>
      <c r="E3">
        <v>1</v>
      </c>
      <c r="F3">
        <v>4</v>
      </c>
      <c r="G3" t="s">
        <v>61</v>
      </c>
      <c r="H3">
        <f t="shared" ref="H3:H66" si="0">IF(G3="Melanoma",0,IF(G3="NSCLC",1,2))</f>
        <v>2</v>
      </c>
      <c r="I3">
        <v>1.314285714</v>
      </c>
      <c r="J3">
        <v>293</v>
      </c>
      <c r="K3">
        <v>63</v>
      </c>
      <c r="L3">
        <v>0.1966</v>
      </c>
      <c r="M3">
        <v>0</v>
      </c>
      <c r="N3">
        <v>0</v>
      </c>
      <c r="O3">
        <v>1</v>
      </c>
      <c r="P3">
        <v>6.01</v>
      </c>
      <c r="Q3">
        <v>1</v>
      </c>
      <c r="R3">
        <v>19.94</v>
      </c>
      <c r="S3">
        <v>0</v>
      </c>
      <c r="T3" s="1">
        <f t="shared" ref="T3:T66" si="1">IF($G3="Bladder",1,0)</f>
        <v>0</v>
      </c>
      <c r="U3" s="1">
        <f t="shared" ref="U3:U66" si="2">IF($G3="Breast",1,0)</f>
        <v>0</v>
      </c>
      <c r="V3" s="1">
        <f t="shared" ref="V3:V66" si="3">IF($G3="Colorectal",1,0)</f>
        <v>0</v>
      </c>
      <c r="W3" s="1">
        <f t="shared" ref="W3:W66" si="4">IF($G3="Endometrial",1,0)</f>
        <v>0</v>
      </c>
      <c r="X3" s="1">
        <f t="shared" ref="X3:X66" si="5">IF($G3="Esophageal",1,0)</f>
        <v>0</v>
      </c>
      <c r="Y3" s="1">
        <f t="shared" ref="Y3:Y66" si="6">IF($G3="Gastric",1,0)</f>
        <v>0</v>
      </c>
      <c r="Z3" s="1">
        <f t="shared" ref="Z3:Z66" si="7">IF($G3="Head &amp; Neck",1,0)</f>
        <v>0</v>
      </c>
      <c r="AA3" s="1">
        <f t="shared" ref="AA3:AA66" si="8">IF($G3="Hepatobiliary",1,0)</f>
        <v>0</v>
      </c>
      <c r="AB3" s="1">
        <f t="shared" ref="AB3:AB66" si="9">IF($G3="Melanoma",1,0)</f>
        <v>0</v>
      </c>
      <c r="AC3" s="1">
        <f t="shared" ref="AC3:AC66" si="10">IF($G3="Mesothelioma",1,0)</f>
        <v>0</v>
      </c>
      <c r="AD3" s="1">
        <f t="shared" ref="AD3:AD66" si="11">IF($G3="NSCLC",1,0)</f>
        <v>0</v>
      </c>
      <c r="AE3" s="1">
        <f t="shared" ref="AE3:AE66" si="12">IF($G3="Ovarian",1,0)</f>
        <v>0</v>
      </c>
      <c r="AF3" s="1">
        <f t="shared" ref="AF3:AF66" si="13">IF($G3="Pancreatic",1,0)</f>
        <v>0</v>
      </c>
      <c r="AG3" s="1">
        <f t="shared" ref="AG3:AG66" si="14">IF($G3="Renal",1,0)</f>
        <v>0</v>
      </c>
      <c r="AH3" s="1">
        <f t="shared" ref="AH3:AH66" si="15">IF($G3="Sarcoma",1,0)</f>
        <v>0</v>
      </c>
      <c r="AI3" s="1">
        <f t="shared" ref="AI3:AI66" si="16">IF($G3="SCLC",1,0)</f>
        <v>0</v>
      </c>
      <c r="AJ3" s="1">
        <f t="shared" ref="AJ3:AJ66" si="17">IF($G3="Unknown primary",1,0)</f>
        <v>0</v>
      </c>
      <c r="AK3" s="1">
        <f t="shared" ref="AK3:AK66" si="18">IF($G3="CNS",1,0)</f>
        <v>1</v>
      </c>
    </row>
    <row r="4" spans="1:37">
      <c r="A4" s="11">
        <v>3</v>
      </c>
      <c r="B4">
        <v>2015</v>
      </c>
      <c r="C4">
        <v>3</v>
      </c>
      <c r="E4">
        <v>0</v>
      </c>
      <c r="F4">
        <v>3.8</v>
      </c>
      <c r="G4" t="s">
        <v>61</v>
      </c>
      <c r="H4">
        <f t="shared" si="0"/>
        <v>2</v>
      </c>
      <c r="I4">
        <v>1.923076923</v>
      </c>
      <c r="J4">
        <v>303</v>
      </c>
      <c r="K4">
        <v>63</v>
      </c>
      <c r="L4">
        <v>0.2812</v>
      </c>
      <c r="M4">
        <v>0</v>
      </c>
      <c r="N4">
        <v>0</v>
      </c>
      <c r="O4">
        <v>1</v>
      </c>
      <c r="P4">
        <v>6.34</v>
      </c>
      <c r="Q4">
        <v>1</v>
      </c>
      <c r="R4">
        <v>20.21</v>
      </c>
      <c r="S4">
        <v>0</v>
      </c>
      <c r="T4" s="1">
        <f t="shared" si="1"/>
        <v>0</v>
      </c>
      <c r="U4" s="1">
        <f t="shared" si="2"/>
        <v>0</v>
      </c>
      <c r="V4" s="1">
        <f t="shared" si="3"/>
        <v>0</v>
      </c>
      <c r="W4" s="1">
        <f t="shared" si="4"/>
        <v>0</v>
      </c>
      <c r="X4" s="1">
        <f t="shared" si="5"/>
        <v>0</v>
      </c>
      <c r="Y4" s="1">
        <f t="shared" si="6"/>
        <v>0</v>
      </c>
      <c r="Z4" s="1">
        <f t="shared" si="7"/>
        <v>0</v>
      </c>
      <c r="AA4" s="1">
        <f t="shared" si="8"/>
        <v>0</v>
      </c>
      <c r="AB4" s="1">
        <f t="shared" si="9"/>
        <v>0</v>
      </c>
      <c r="AC4" s="1">
        <f t="shared" si="10"/>
        <v>0</v>
      </c>
      <c r="AD4" s="1">
        <f t="shared" si="11"/>
        <v>0</v>
      </c>
      <c r="AE4" s="1">
        <f t="shared" si="12"/>
        <v>0</v>
      </c>
      <c r="AF4" s="1">
        <f t="shared" si="13"/>
        <v>0</v>
      </c>
      <c r="AG4" s="1">
        <f t="shared" si="14"/>
        <v>0</v>
      </c>
      <c r="AH4" s="1">
        <f t="shared" si="15"/>
        <v>0</v>
      </c>
      <c r="AI4" s="1">
        <f t="shared" si="16"/>
        <v>0</v>
      </c>
      <c r="AJ4" s="1">
        <f t="shared" si="17"/>
        <v>0</v>
      </c>
      <c r="AK4" s="1">
        <f t="shared" si="18"/>
        <v>1</v>
      </c>
    </row>
    <row r="5" spans="1:37">
      <c r="A5" s="11">
        <v>4</v>
      </c>
      <c r="B5">
        <v>2018</v>
      </c>
      <c r="C5">
        <v>3.9</v>
      </c>
      <c r="E5">
        <v>1</v>
      </c>
      <c r="F5">
        <v>4</v>
      </c>
      <c r="G5" t="s">
        <v>61</v>
      </c>
      <c r="H5">
        <f t="shared" si="0"/>
        <v>2</v>
      </c>
      <c r="I5">
        <v>6.428571429</v>
      </c>
      <c r="J5">
        <v>116</v>
      </c>
      <c r="K5">
        <v>43</v>
      </c>
      <c r="L5">
        <v>0.1407</v>
      </c>
      <c r="M5">
        <v>0</v>
      </c>
      <c r="N5">
        <v>1</v>
      </c>
      <c r="O5">
        <v>1</v>
      </c>
      <c r="P5">
        <v>2.04</v>
      </c>
      <c r="Q5">
        <v>1</v>
      </c>
      <c r="R5">
        <v>4.17</v>
      </c>
      <c r="S5">
        <v>0</v>
      </c>
      <c r="T5" s="1">
        <f t="shared" si="1"/>
        <v>0</v>
      </c>
      <c r="U5" s="1">
        <f t="shared" si="2"/>
        <v>0</v>
      </c>
      <c r="V5" s="1">
        <f t="shared" si="3"/>
        <v>0</v>
      </c>
      <c r="W5" s="1">
        <f t="shared" si="4"/>
        <v>0</v>
      </c>
      <c r="X5" s="1">
        <f t="shared" si="5"/>
        <v>0</v>
      </c>
      <c r="Y5" s="1">
        <f t="shared" si="6"/>
        <v>0</v>
      </c>
      <c r="Z5" s="1">
        <f t="shared" si="7"/>
        <v>0</v>
      </c>
      <c r="AA5" s="1">
        <f t="shared" si="8"/>
        <v>0</v>
      </c>
      <c r="AB5" s="1">
        <f t="shared" si="9"/>
        <v>0</v>
      </c>
      <c r="AC5" s="1">
        <f t="shared" si="10"/>
        <v>0</v>
      </c>
      <c r="AD5" s="1">
        <f t="shared" si="11"/>
        <v>0</v>
      </c>
      <c r="AE5" s="1">
        <f t="shared" si="12"/>
        <v>0</v>
      </c>
      <c r="AF5" s="1">
        <f t="shared" si="13"/>
        <v>0</v>
      </c>
      <c r="AG5" s="1">
        <f t="shared" si="14"/>
        <v>0</v>
      </c>
      <c r="AH5" s="1">
        <f t="shared" si="15"/>
        <v>0</v>
      </c>
      <c r="AI5" s="1">
        <f t="shared" si="16"/>
        <v>0</v>
      </c>
      <c r="AJ5" s="1">
        <f t="shared" si="17"/>
        <v>0</v>
      </c>
      <c r="AK5" s="1">
        <f t="shared" si="18"/>
        <v>1</v>
      </c>
    </row>
    <row r="6" spans="1:37">
      <c r="A6" s="11">
        <v>5</v>
      </c>
      <c r="B6">
        <v>2016</v>
      </c>
      <c r="C6">
        <v>7.9</v>
      </c>
      <c r="E6">
        <v>1</v>
      </c>
      <c r="F6">
        <v>4.3</v>
      </c>
      <c r="G6" t="s">
        <v>61</v>
      </c>
      <c r="H6">
        <f t="shared" si="0"/>
        <v>2</v>
      </c>
      <c r="I6">
        <v>10.4</v>
      </c>
      <c r="J6">
        <v>109</v>
      </c>
      <c r="K6">
        <v>23</v>
      </c>
      <c r="L6">
        <v>0.0001</v>
      </c>
      <c r="M6">
        <v>0</v>
      </c>
      <c r="N6">
        <v>0</v>
      </c>
      <c r="O6">
        <v>1</v>
      </c>
      <c r="P6">
        <v>1.54</v>
      </c>
      <c r="Q6">
        <v>1</v>
      </c>
      <c r="R6">
        <v>1.54</v>
      </c>
      <c r="S6">
        <v>0</v>
      </c>
      <c r="T6" s="1">
        <f t="shared" si="1"/>
        <v>0</v>
      </c>
      <c r="U6" s="1">
        <f t="shared" si="2"/>
        <v>0</v>
      </c>
      <c r="V6" s="1">
        <f t="shared" si="3"/>
        <v>0</v>
      </c>
      <c r="W6" s="1">
        <f t="shared" si="4"/>
        <v>0</v>
      </c>
      <c r="X6" s="1">
        <f t="shared" si="5"/>
        <v>0</v>
      </c>
      <c r="Y6" s="1">
        <f t="shared" si="6"/>
        <v>0</v>
      </c>
      <c r="Z6" s="1">
        <f t="shared" si="7"/>
        <v>0</v>
      </c>
      <c r="AA6" s="1">
        <f t="shared" si="8"/>
        <v>0</v>
      </c>
      <c r="AB6" s="1">
        <f t="shared" si="9"/>
        <v>0</v>
      </c>
      <c r="AC6" s="1">
        <f t="shared" si="10"/>
        <v>0</v>
      </c>
      <c r="AD6" s="1">
        <f t="shared" si="11"/>
        <v>0</v>
      </c>
      <c r="AE6" s="1">
        <f t="shared" si="12"/>
        <v>0</v>
      </c>
      <c r="AF6" s="1">
        <f t="shared" si="13"/>
        <v>0</v>
      </c>
      <c r="AG6" s="1">
        <f t="shared" si="14"/>
        <v>0</v>
      </c>
      <c r="AH6" s="1">
        <f t="shared" si="15"/>
        <v>0</v>
      </c>
      <c r="AI6" s="1">
        <f t="shared" si="16"/>
        <v>0</v>
      </c>
      <c r="AJ6" s="1">
        <f t="shared" si="17"/>
        <v>0</v>
      </c>
      <c r="AK6" s="1">
        <f t="shared" si="18"/>
        <v>1</v>
      </c>
    </row>
    <row r="7" spans="1:37">
      <c r="A7" s="11">
        <v>6</v>
      </c>
      <c r="B7">
        <v>2017</v>
      </c>
      <c r="C7">
        <v>0</v>
      </c>
      <c r="E7">
        <v>1</v>
      </c>
      <c r="F7">
        <v>4.3</v>
      </c>
      <c r="G7" t="s">
        <v>61</v>
      </c>
      <c r="H7">
        <f t="shared" si="0"/>
        <v>2</v>
      </c>
      <c r="I7">
        <v>1.333333333</v>
      </c>
      <c r="J7">
        <v>293</v>
      </c>
      <c r="K7">
        <v>8</v>
      </c>
      <c r="L7">
        <v>0.0687</v>
      </c>
      <c r="M7">
        <v>0</v>
      </c>
      <c r="N7">
        <v>1</v>
      </c>
      <c r="O7">
        <v>1</v>
      </c>
      <c r="P7">
        <v>1.38</v>
      </c>
      <c r="Q7">
        <v>1</v>
      </c>
      <c r="R7">
        <v>3.25</v>
      </c>
      <c r="S7">
        <v>0</v>
      </c>
      <c r="T7" s="1">
        <f t="shared" si="1"/>
        <v>0</v>
      </c>
      <c r="U7" s="1">
        <f t="shared" si="2"/>
        <v>0</v>
      </c>
      <c r="V7" s="1">
        <f t="shared" si="3"/>
        <v>0</v>
      </c>
      <c r="W7" s="1">
        <f t="shared" si="4"/>
        <v>0</v>
      </c>
      <c r="X7" s="1">
        <f t="shared" si="5"/>
        <v>0</v>
      </c>
      <c r="Y7" s="1">
        <f t="shared" si="6"/>
        <v>0</v>
      </c>
      <c r="Z7" s="1">
        <f t="shared" si="7"/>
        <v>0</v>
      </c>
      <c r="AA7" s="1">
        <f t="shared" si="8"/>
        <v>0</v>
      </c>
      <c r="AB7" s="1">
        <f t="shared" si="9"/>
        <v>0</v>
      </c>
      <c r="AC7" s="1">
        <f t="shared" si="10"/>
        <v>0</v>
      </c>
      <c r="AD7" s="1">
        <f t="shared" si="11"/>
        <v>0</v>
      </c>
      <c r="AE7" s="1">
        <f t="shared" si="12"/>
        <v>0</v>
      </c>
      <c r="AF7" s="1">
        <f t="shared" si="13"/>
        <v>0</v>
      </c>
      <c r="AG7" s="1">
        <f t="shared" si="14"/>
        <v>0</v>
      </c>
      <c r="AH7" s="1">
        <f t="shared" si="15"/>
        <v>0</v>
      </c>
      <c r="AI7" s="1">
        <f t="shared" si="16"/>
        <v>0</v>
      </c>
      <c r="AJ7" s="1">
        <f t="shared" si="17"/>
        <v>0</v>
      </c>
      <c r="AK7" s="1">
        <f t="shared" si="18"/>
        <v>1</v>
      </c>
    </row>
    <row r="8" spans="1:37">
      <c r="A8" s="11">
        <v>7</v>
      </c>
      <c r="B8">
        <v>2015</v>
      </c>
      <c r="C8">
        <v>3.9</v>
      </c>
      <c r="E8">
        <v>1</v>
      </c>
      <c r="F8">
        <v>4.4</v>
      </c>
      <c r="G8" t="s">
        <v>61</v>
      </c>
      <c r="H8">
        <f t="shared" si="0"/>
        <v>2</v>
      </c>
      <c r="I8">
        <v>3.428571429</v>
      </c>
      <c r="J8">
        <v>213</v>
      </c>
      <c r="K8">
        <v>58</v>
      </c>
      <c r="L8">
        <v>0.1437</v>
      </c>
      <c r="M8">
        <v>0</v>
      </c>
      <c r="N8">
        <v>0</v>
      </c>
      <c r="O8">
        <v>1</v>
      </c>
      <c r="P8">
        <v>1.54</v>
      </c>
      <c r="Q8">
        <v>1</v>
      </c>
      <c r="R8">
        <v>1.54</v>
      </c>
      <c r="S8">
        <v>0</v>
      </c>
      <c r="T8" s="1">
        <f t="shared" si="1"/>
        <v>0</v>
      </c>
      <c r="U8" s="1">
        <f t="shared" si="2"/>
        <v>0</v>
      </c>
      <c r="V8" s="1">
        <f t="shared" si="3"/>
        <v>0</v>
      </c>
      <c r="W8" s="1">
        <f t="shared" si="4"/>
        <v>0</v>
      </c>
      <c r="X8" s="1">
        <f t="shared" si="5"/>
        <v>0</v>
      </c>
      <c r="Y8" s="1">
        <f t="shared" si="6"/>
        <v>0</v>
      </c>
      <c r="Z8" s="1">
        <f t="shared" si="7"/>
        <v>0</v>
      </c>
      <c r="AA8" s="1">
        <f t="shared" si="8"/>
        <v>0</v>
      </c>
      <c r="AB8" s="1">
        <f t="shared" si="9"/>
        <v>0</v>
      </c>
      <c r="AC8" s="1">
        <f t="shared" si="10"/>
        <v>0</v>
      </c>
      <c r="AD8" s="1">
        <f t="shared" si="11"/>
        <v>0</v>
      </c>
      <c r="AE8" s="1">
        <f t="shared" si="12"/>
        <v>0</v>
      </c>
      <c r="AF8" s="1">
        <f t="shared" si="13"/>
        <v>0</v>
      </c>
      <c r="AG8" s="1">
        <f t="shared" si="14"/>
        <v>0</v>
      </c>
      <c r="AH8" s="1">
        <f t="shared" si="15"/>
        <v>0</v>
      </c>
      <c r="AI8" s="1">
        <f t="shared" si="16"/>
        <v>0</v>
      </c>
      <c r="AJ8" s="1">
        <f t="shared" si="17"/>
        <v>0</v>
      </c>
      <c r="AK8" s="1">
        <f t="shared" si="18"/>
        <v>1</v>
      </c>
    </row>
    <row r="9" spans="1:37">
      <c r="A9" s="11">
        <v>8</v>
      </c>
      <c r="B9">
        <v>2016</v>
      </c>
      <c r="C9">
        <v>3</v>
      </c>
      <c r="E9">
        <v>1</v>
      </c>
      <c r="F9">
        <v>4.09999999999999</v>
      </c>
      <c r="G9" t="s">
        <v>61</v>
      </c>
      <c r="H9">
        <f t="shared" si="0"/>
        <v>2</v>
      </c>
      <c r="I9">
        <v>9.5</v>
      </c>
      <c r="J9">
        <v>184</v>
      </c>
      <c r="K9">
        <v>53</v>
      </c>
      <c r="L9">
        <v>0.44</v>
      </c>
      <c r="M9">
        <v>0</v>
      </c>
      <c r="N9">
        <v>0</v>
      </c>
      <c r="O9">
        <v>1</v>
      </c>
      <c r="P9">
        <v>3.29</v>
      </c>
      <c r="Q9">
        <v>1</v>
      </c>
      <c r="R9">
        <v>8.31</v>
      </c>
      <c r="S9">
        <v>0</v>
      </c>
      <c r="T9" s="1">
        <f t="shared" si="1"/>
        <v>0</v>
      </c>
      <c r="U9" s="1">
        <f t="shared" si="2"/>
        <v>0</v>
      </c>
      <c r="V9" s="1">
        <f t="shared" si="3"/>
        <v>0</v>
      </c>
      <c r="W9" s="1">
        <f t="shared" si="4"/>
        <v>0</v>
      </c>
      <c r="X9" s="1">
        <f t="shared" si="5"/>
        <v>0</v>
      </c>
      <c r="Y9" s="1">
        <f t="shared" si="6"/>
        <v>0</v>
      </c>
      <c r="Z9" s="1">
        <f t="shared" si="7"/>
        <v>0</v>
      </c>
      <c r="AA9" s="1">
        <f t="shared" si="8"/>
        <v>0</v>
      </c>
      <c r="AB9" s="1">
        <f t="shared" si="9"/>
        <v>0</v>
      </c>
      <c r="AC9" s="1">
        <f t="shared" si="10"/>
        <v>0</v>
      </c>
      <c r="AD9" s="1">
        <f t="shared" si="11"/>
        <v>0</v>
      </c>
      <c r="AE9" s="1">
        <f t="shared" si="12"/>
        <v>0</v>
      </c>
      <c r="AF9" s="1">
        <f t="shared" si="13"/>
        <v>0</v>
      </c>
      <c r="AG9" s="1">
        <f t="shared" si="14"/>
        <v>0</v>
      </c>
      <c r="AH9" s="1">
        <f t="shared" si="15"/>
        <v>0</v>
      </c>
      <c r="AI9" s="1">
        <f t="shared" si="16"/>
        <v>0</v>
      </c>
      <c r="AJ9" s="1">
        <f t="shared" si="17"/>
        <v>0</v>
      </c>
      <c r="AK9" s="1">
        <f t="shared" si="18"/>
        <v>1</v>
      </c>
    </row>
    <row r="10" spans="1:37">
      <c r="A10" s="11">
        <v>9</v>
      </c>
      <c r="B10">
        <v>2015</v>
      </c>
      <c r="C10">
        <v>1</v>
      </c>
      <c r="E10">
        <v>1</v>
      </c>
      <c r="F10">
        <v>4.3</v>
      </c>
      <c r="G10" t="s">
        <v>61</v>
      </c>
      <c r="H10">
        <f t="shared" si="0"/>
        <v>2</v>
      </c>
      <c r="I10">
        <v>6.25</v>
      </c>
      <c r="J10">
        <v>205</v>
      </c>
      <c r="K10">
        <v>43</v>
      </c>
      <c r="L10">
        <v>0.0038</v>
      </c>
      <c r="M10">
        <v>0</v>
      </c>
      <c r="N10">
        <v>1</v>
      </c>
      <c r="O10">
        <v>1</v>
      </c>
      <c r="P10">
        <v>5.52</v>
      </c>
      <c r="Q10">
        <v>1</v>
      </c>
      <c r="R10">
        <v>15.7</v>
      </c>
      <c r="S10">
        <v>1</v>
      </c>
      <c r="T10" s="1">
        <f t="shared" si="1"/>
        <v>0</v>
      </c>
      <c r="U10" s="1">
        <f t="shared" si="2"/>
        <v>0</v>
      </c>
      <c r="V10" s="1">
        <f t="shared" si="3"/>
        <v>0</v>
      </c>
      <c r="W10" s="1">
        <f t="shared" si="4"/>
        <v>0</v>
      </c>
      <c r="X10" s="1">
        <f t="shared" si="5"/>
        <v>0</v>
      </c>
      <c r="Y10" s="1">
        <f t="shared" si="6"/>
        <v>0</v>
      </c>
      <c r="Z10" s="1">
        <f t="shared" si="7"/>
        <v>0</v>
      </c>
      <c r="AA10" s="1">
        <f t="shared" si="8"/>
        <v>0</v>
      </c>
      <c r="AB10" s="1">
        <f t="shared" si="9"/>
        <v>0</v>
      </c>
      <c r="AC10" s="1">
        <f t="shared" si="10"/>
        <v>0</v>
      </c>
      <c r="AD10" s="1">
        <f t="shared" si="11"/>
        <v>0</v>
      </c>
      <c r="AE10" s="1">
        <f t="shared" si="12"/>
        <v>0</v>
      </c>
      <c r="AF10" s="1">
        <f t="shared" si="13"/>
        <v>0</v>
      </c>
      <c r="AG10" s="1">
        <f t="shared" si="14"/>
        <v>0</v>
      </c>
      <c r="AH10" s="1">
        <f t="shared" si="15"/>
        <v>0</v>
      </c>
      <c r="AI10" s="1">
        <f t="shared" si="16"/>
        <v>0</v>
      </c>
      <c r="AJ10" s="1">
        <f t="shared" si="17"/>
        <v>0</v>
      </c>
      <c r="AK10" s="1">
        <f t="shared" si="18"/>
        <v>1</v>
      </c>
    </row>
    <row r="11" spans="1:37">
      <c r="A11" s="11">
        <v>10</v>
      </c>
      <c r="B11">
        <v>2016</v>
      </c>
      <c r="C11">
        <v>2</v>
      </c>
      <c r="E11">
        <v>1</v>
      </c>
      <c r="F11">
        <v>4.3</v>
      </c>
      <c r="G11" t="s">
        <v>61</v>
      </c>
      <c r="H11">
        <f t="shared" si="0"/>
        <v>2</v>
      </c>
      <c r="I11">
        <v>8.857142857</v>
      </c>
      <c r="J11">
        <v>160</v>
      </c>
      <c r="K11">
        <v>58</v>
      </c>
      <c r="L11">
        <v>0.1981</v>
      </c>
      <c r="M11">
        <v>0</v>
      </c>
      <c r="N11">
        <v>0</v>
      </c>
      <c r="O11">
        <v>1</v>
      </c>
      <c r="P11">
        <v>1.84</v>
      </c>
      <c r="Q11">
        <v>1</v>
      </c>
      <c r="R11">
        <v>5.06</v>
      </c>
      <c r="S11">
        <v>0</v>
      </c>
      <c r="T11" s="1">
        <f t="shared" si="1"/>
        <v>0</v>
      </c>
      <c r="U11" s="1">
        <f t="shared" si="2"/>
        <v>0</v>
      </c>
      <c r="V11" s="1">
        <f t="shared" si="3"/>
        <v>0</v>
      </c>
      <c r="W11" s="1">
        <f t="shared" si="4"/>
        <v>0</v>
      </c>
      <c r="X11" s="1">
        <f t="shared" si="5"/>
        <v>0</v>
      </c>
      <c r="Y11" s="1">
        <f t="shared" si="6"/>
        <v>0</v>
      </c>
      <c r="Z11" s="1">
        <f t="shared" si="7"/>
        <v>0</v>
      </c>
      <c r="AA11" s="1">
        <f t="shared" si="8"/>
        <v>0</v>
      </c>
      <c r="AB11" s="1">
        <f t="shared" si="9"/>
        <v>0</v>
      </c>
      <c r="AC11" s="1">
        <f t="shared" si="10"/>
        <v>0</v>
      </c>
      <c r="AD11" s="1">
        <f t="shared" si="11"/>
        <v>0</v>
      </c>
      <c r="AE11" s="1">
        <f t="shared" si="12"/>
        <v>0</v>
      </c>
      <c r="AF11" s="1">
        <f t="shared" si="13"/>
        <v>0</v>
      </c>
      <c r="AG11" s="1">
        <f t="shared" si="14"/>
        <v>0</v>
      </c>
      <c r="AH11" s="1">
        <f t="shared" si="15"/>
        <v>0</v>
      </c>
      <c r="AI11" s="1">
        <f t="shared" si="16"/>
        <v>0</v>
      </c>
      <c r="AJ11" s="1">
        <f t="shared" si="17"/>
        <v>0</v>
      </c>
      <c r="AK11" s="1">
        <f t="shared" si="18"/>
        <v>1</v>
      </c>
    </row>
    <row r="12" spans="1:37">
      <c r="A12" s="11">
        <v>11</v>
      </c>
      <c r="B12">
        <v>2015</v>
      </c>
      <c r="C12">
        <v>4.9</v>
      </c>
      <c r="E12">
        <v>0</v>
      </c>
      <c r="F12">
        <v>4.59999999999999</v>
      </c>
      <c r="G12" t="s">
        <v>61</v>
      </c>
      <c r="H12">
        <f t="shared" si="0"/>
        <v>2</v>
      </c>
      <c r="I12">
        <v>1.615384615</v>
      </c>
      <c r="J12">
        <v>227</v>
      </c>
      <c r="K12">
        <v>48</v>
      </c>
      <c r="L12">
        <v>0.0022</v>
      </c>
      <c r="M12">
        <v>0</v>
      </c>
      <c r="N12">
        <v>1</v>
      </c>
      <c r="O12">
        <v>1</v>
      </c>
      <c r="P12">
        <v>2.43</v>
      </c>
      <c r="Q12">
        <v>1</v>
      </c>
      <c r="R12">
        <v>12.52</v>
      </c>
      <c r="S12">
        <v>0</v>
      </c>
      <c r="T12" s="1">
        <f t="shared" si="1"/>
        <v>0</v>
      </c>
      <c r="U12" s="1">
        <f t="shared" si="2"/>
        <v>0</v>
      </c>
      <c r="V12" s="1">
        <f t="shared" si="3"/>
        <v>0</v>
      </c>
      <c r="W12" s="1">
        <f t="shared" si="4"/>
        <v>0</v>
      </c>
      <c r="X12" s="1">
        <f t="shared" si="5"/>
        <v>0</v>
      </c>
      <c r="Y12" s="1">
        <f t="shared" si="6"/>
        <v>0</v>
      </c>
      <c r="Z12" s="1">
        <f t="shared" si="7"/>
        <v>0</v>
      </c>
      <c r="AA12" s="1">
        <f t="shared" si="8"/>
        <v>0</v>
      </c>
      <c r="AB12" s="1">
        <f t="shared" si="9"/>
        <v>0</v>
      </c>
      <c r="AC12" s="1">
        <f t="shared" si="10"/>
        <v>0</v>
      </c>
      <c r="AD12" s="1">
        <f t="shared" si="11"/>
        <v>0</v>
      </c>
      <c r="AE12" s="1">
        <f t="shared" si="12"/>
        <v>0</v>
      </c>
      <c r="AF12" s="1">
        <f t="shared" si="13"/>
        <v>0</v>
      </c>
      <c r="AG12" s="1">
        <f t="shared" si="14"/>
        <v>0</v>
      </c>
      <c r="AH12" s="1">
        <f t="shared" si="15"/>
        <v>0</v>
      </c>
      <c r="AI12" s="1">
        <f t="shared" si="16"/>
        <v>0</v>
      </c>
      <c r="AJ12" s="1">
        <f t="shared" si="17"/>
        <v>0</v>
      </c>
      <c r="AK12" s="1">
        <f t="shared" si="18"/>
        <v>1</v>
      </c>
    </row>
    <row r="13" spans="1:37">
      <c r="A13" s="11">
        <v>12</v>
      </c>
      <c r="B13">
        <v>2015</v>
      </c>
      <c r="C13">
        <v>3.9</v>
      </c>
      <c r="E13">
        <v>1</v>
      </c>
      <c r="F13">
        <v>4.09999999999999</v>
      </c>
      <c r="G13" t="s">
        <v>61</v>
      </c>
      <c r="H13">
        <f t="shared" si="0"/>
        <v>2</v>
      </c>
      <c r="I13">
        <v>7.375</v>
      </c>
      <c r="J13">
        <v>223</v>
      </c>
      <c r="K13">
        <v>58</v>
      </c>
      <c r="L13">
        <v>0.3032</v>
      </c>
      <c r="M13">
        <v>0</v>
      </c>
      <c r="N13">
        <v>1</v>
      </c>
      <c r="O13">
        <v>1</v>
      </c>
      <c r="P13">
        <v>10.15</v>
      </c>
      <c r="Q13">
        <v>1</v>
      </c>
      <c r="R13">
        <v>28.81</v>
      </c>
      <c r="S13">
        <v>0</v>
      </c>
      <c r="T13" s="1">
        <f t="shared" si="1"/>
        <v>0</v>
      </c>
      <c r="U13" s="1">
        <f t="shared" si="2"/>
        <v>0</v>
      </c>
      <c r="V13" s="1">
        <f t="shared" si="3"/>
        <v>0</v>
      </c>
      <c r="W13" s="1">
        <f t="shared" si="4"/>
        <v>0</v>
      </c>
      <c r="X13" s="1">
        <f t="shared" si="5"/>
        <v>0</v>
      </c>
      <c r="Y13" s="1">
        <f t="shared" si="6"/>
        <v>0</v>
      </c>
      <c r="Z13" s="1">
        <f t="shared" si="7"/>
        <v>0</v>
      </c>
      <c r="AA13" s="1">
        <f t="shared" si="8"/>
        <v>0</v>
      </c>
      <c r="AB13" s="1">
        <f t="shared" si="9"/>
        <v>0</v>
      </c>
      <c r="AC13" s="1">
        <f t="shared" si="10"/>
        <v>0</v>
      </c>
      <c r="AD13" s="1">
        <f t="shared" si="11"/>
        <v>0</v>
      </c>
      <c r="AE13" s="1">
        <f t="shared" si="12"/>
        <v>0</v>
      </c>
      <c r="AF13" s="1">
        <f t="shared" si="13"/>
        <v>0</v>
      </c>
      <c r="AG13" s="1">
        <f t="shared" si="14"/>
        <v>0</v>
      </c>
      <c r="AH13" s="1">
        <f t="shared" si="15"/>
        <v>0</v>
      </c>
      <c r="AI13" s="1">
        <f t="shared" si="16"/>
        <v>0</v>
      </c>
      <c r="AJ13" s="1">
        <f t="shared" si="17"/>
        <v>0</v>
      </c>
      <c r="AK13" s="1">
        <f t="shared" si="18"/>
        <v>1</v>
      </c>
    </row>
    <row r="14" spans="1:37">
      <c r="A14" s="11">
        <v>13</v>
      </c>
      <c r="B14">
        <v>2015</v>
      </c>
      <c r="C14">
        <v>6.9</v>
      </c>
      <c r="E14">
        <v>0</v>
      </c>
      <c r="F14">
        <v>4.3</v>
      </c>
      <c r="G14" t="s">
        <v>61</v>
      </c>
      <c r="H14">
        <f t="shared" si="0"/>
        <v>2</v>
      </c>
      <c r="I14">
        <v>1.2</v>
      </c>
      <c r="J14">
        <v>298</v>
      </c>
      <c r="K14">
        <v>28</v>
      </c>
      <c r="L14">
        <v>0.1832</v>
      </c>
      <c r="M14">
        <v>0</v>
      </c>
      <c r="N14">
        <v>1</v>
      </c>
      <c r="O14">
        <v>1</v>
      </c>
      <c r="P14">
        <v>4.67</v>
      </c>
      <c r="Q14">
        <v>1</v>
      </c>
      <c r="R14">
        <v>35.94</v>
      </c>
      <c r="S14">
        <v>0</v>
      </c>
      <c r="T14" s="1">
        <f t="shared" si="1"/>
        <v>0</v>
      </c>
      <c r="U14" s="1">
        <f t="shared" si="2"/>
        <v>0</v>
      </c>
      <c r="V14" s="1">
        <f t="shared" si="3"/>
        <v>0</v>
      </c>
      <c r="W14" s="1">
        <f t="shared" si="4"/>
        <v>0</v>
      </c>
      <c r="X14" s="1">
        <f t="shared" si="5"/>
        <v>0</v>
      </c>
      <c r="Y14" s="1">
        <f t="shared" si="6"/>
        <v>0</v>
      </c>
      <c r="Z14" s="1">
        <f t="shared" si="7"/>
        <v>0</v>
      </c>
      <c r="AA14" s="1">
        <f t="shared" si="8"/>
        <v>0</v>
      </c>
      <c r="AB14" s="1">
        <f t="shared" si="9"/>
        <v>0</v>
      </c>
      <c r="AC14" s="1">
        <f t="shared" si="10"/>
        <v>0</v>
      </c>
      <c r="AD14" s="1">
        <f t="shared" si="11"/>
        <v>0</v>
      </c>
      <c r="AE14" s="1">
        <f t="shared" si="12"/>
        <v>0</v>
      </c>
      <c r="AF14" s="1">
        <f t="shared" si="13"/>
        <v>0</v>
      </c>
      <c r="AG14" s="1">
        <f t="shared" si="14"/>
        <v>0</v>
      </c>
      <c r="AH14" s="1">
        <f t="shared" si="15"/>
        <v>0</v>
      </c>
      <c r="AI14" s="1">
        <f t="shared" si="16"/>
        <v>0</v>
      </c>
      <c r="AJ14" s="1">
        <f t="shared" si="17"/>
        <v>0</v>
      </c>
      <c r="AK14" s="1">
        <f t="shared" si="18"/>
        <v>1</v>
      </c>
    </row>
    <row r="15" spans="1:37">
      <c r="A15" s="11">
        <v>14</v>
      </c>
      <c r="B15">
        <v>2016</v>
      </c>
      <c r="C15">
        <v>3</v>
      </c>
      <c r="E15">
        <v>1</v>
      </c>
      <c r="F15">
        <v>4.09999999999999</v>
      </c>
      <c r="G15" t="s">
        <v>61</v>
      </c>
      <c r="H15">
        <f t="shared" si="0"/>
        <v>2</v>
      </c>
      <c r="I15">
        <v>5.857142857</v>
      </c>
      <c r="J15">
        <v>182</v>
      </c>
      <c r="K15">
        <v>58</v>
      </c>
      <c r="L15">
        <v>0.2154</v>
      </c>
      <c r="M15">
        <v>0</v>
      </c>
      <c r="N15">
        <v>1</v>
      </c>
      <c r="O15">
        <v>1</v>
      </c>
      <c r="P15">
        <v>1.35</v>
      </c>
      <c r="Q15">
        <v>1</v>
      </c>
      <c r="R15">
        <v>4.53</v>
      </c>
      <c r="S15">
        <v>0</v>
      </c>
      <c r="T15" s="1">
        <f t="shared" si="1"/>
        <v>0</v>
      </c>
      <c r="U15" s="1">
        <f t="shared" si="2"/>
        <v>0</v>
      </c>
      <c r="V15" s="1">
        <f t="shared" si="3"/>
        <v>0</v>
      </c>
      <c r="W15" s="1">
        <f t="shared" si="4"/>
        <v>0</v>
      </c>
      <c r="X15" s="1">
        <f t="shared" si="5"/>
        <v>0</v>
      </c>
      <c r="Y15" s="1">
        <f t="shared" si="6"/>
        <v>0</v>
      </c>
      <c r="Z15" s="1">
        <f t="shared" si="7"/>
        <v>0</v>
      </c>
      <c r="AA15" s="1">
        <f t="shared" si="8"/>
        <v>0</v>
      </c>
      <c r="AB15" s="1">
        <f t="shared" si="9"/>
        <v>0</v>
      </c>
      <c r="AC15" s="1">
        <f t="shared" si="10"/>
        <v>0</v>
      </c>
      <c r="AD15" s="1">
        <f t="shared" si="11"/>
        <v>0</v>
      </c>
      <c r="AE15" s="1">
        <f t="shared" si="12"/>
        <v>0</v>
      </c>
      <c r="AF15" s="1">
        <f t="shared" si="13"/>
        <v>0</v>
      </c>
      <c r="AG15" s="1">
        <f t="shared" si="14"/>
        <v>0</v>
      </c>
      <c r="AH15" s="1">
        <f t="shared" si="15"/>
        <v>0</v>
      </c>
      <c r="AI15" s="1">
        <f t="shared" si="16"/>
        <v>0</v>
      </c>
      <c r="AJ15" s="1">
        <f t="shared" si="17"/>
        <v>0</v>
      </c>
      <c r="AK15" s="1">
        <f t="shared" si="18"/>
        <v>1</v>
      </c>
    </row>
    <row r="16" spans="1:37">
      <c r="A16" s="11">
        <v>15</v>
      </c>
      <c r="B16">
        <v>2016</v>
      </c>
      <c r="C16">
        <v>1</v>
      </c>
      <c r="E16">
        <v>1</v>
      </c>
      <c r="F16">
        <v>4.09999999999999</v>
      </c>
      <c r="G16" t="s">
        <v>61</v>
      </c>
      <c r="H16">
        <f t="shared" si="0"/>
        <v>2</v>
      </c>
      <c r="I16">
        <v>8</v>
      </c>
      <c r="J16">
        <v>172</v>
      </c>
      <c r="K16">
        <v>43</v>
      </c>
      <c r="L16">
        <v>0.1594</v>
      </c>
      <c r="M16">
        <v>0</v>
      </c>
      <c r="N16">
        <v>1</v>
      </c>
      <c r="O16">
        <v>1</v>
      </c>
      <c r="P16">
        <v>1.84</v>
      </c>
      <c r="Q16">
        <v>1</v>
      </c>
      <c r="R16">
        <v>9.03</v>
      </c>
      <c r="S16">
        <v>0</v>
      </c>
      <c r="T16" s="1">
        <f t="shared" si="1"/>
        <v>0</v>
      </c>
      <c r="U16" s="1">
        <f t="shared" si="2"/>
        <v>0</v>
      </c>
      <c r="V16" s="1">
        <f t="shared" si="3"/>
        <v>0</v>
      </c>
      <c r="W16" s="1">
        <f t="shared" si="4"/>
        <v>0</v>
      </c>
      <c r="X16" s="1">
        <f t="shared" si="5"/>
        <v>0</v>
      </c>
      <c r="Y16" s="1">
        <f t="shared" si="6"/>
        <v>0</v>
      </c>
      <c r="Z16" s="1">
        <f t="shared" si="7"/>
        <v>0</v>
      </c>
      <c r="AA16" s="1">
        <f t="shared" si="8"/>
        <v>0</v>
      </c>
      <c r="AB16" s="1">
        <f t="shared" si="9"/>
        <v>0</v>
      </c>
      <c r="AC16" s="1">
        <f t="shared" si="10"/>
        <v>0</v>
      </c>
      <c r="AD16" s="1">
        <f t="shared" si="11"/>
        <v>0</v>
      </c>
      <c r="AE16" s="1">
        <f t="shared" si="12"/>
        <v>0</v>
      </c>
      <c r="AF16" s="1">
        <f t="shared" si="13"/>
        <v>0</v>
      </c>
      <c r="AG16" s="1">
        <f t="shared" si="14"/>
        <v>0</v>
      </c>
      <c r="AH16" s="1">
        <f t="shared" si="15"/>
        <v>0</v>
      </c>
      <c r="AI16" s="1">
        <f t="shared" si="16"/>
        <v>0</v>
      </c>
      <c r="AJ16" s="1">
        <f t="shared" si="17"/>
        <v>0</v>
      </c>
      <c r="AK16" s="1">
        <f t="shared" si="18"/>
        <v>1</v>
      </c>
    </row>
    <row r="17" spans="1:37">
      <c r="A17" s="11">
        <v>16</v>
      </c>
      <c r="B17">
        <v>2015</v>
      </c>
      <c r="C17">
        <v>3</v>
      </c>
      <c r="E17">
        <v>0</v>
      </c>
      <c r="F17">
        <v>4.09999999999999</v>
      </c>
      <c r="G17" t="s">
        <v>61</v>
      </c>
      <c r="H17">
        <f t="shared" si="0"/>
        <v>2</v>
      </c>
      <c r="I17">
        <v>9.5</v>
      </c>
      <c r="J17">
        <v>150</v>
      </c>
      <c r="K17">
        <v>63</v>
      </c>
      <c r="L17">
        <v>0.165</v>
      </c>
      <c r="M17">
        <v>0</v>
      </c>
      <c r="N17">
        <v>1</v>
      </c>
      <c r="O17">
        <v>1</v>
      </c>
      <c r="P17">
        <v>6.64</v>
      </c>
      <c r="Q17">
        <v>1</v>
      </c>
      <c r="R17">
        <v>21.75</v>
      </c>
      <c r="S17">
        <v>0</v>
      </c>
      <c r="T17" s="1">
        <f t="shared" si="1"/>
        <v>0</v>
      </c>
      <c r="U17" s="1">
        <f t="shared" si="2"/>
        <v>0</v>
      </c>
      <c r="V17" s="1">
        <f t="shared" si="3"/>
        <v>0</v>
      </c>
      <c r="W17" s="1">
        <f t="shared" si="4"/>
        <v>0</v>
      </c>
      <c r="X17" s="1">
        <f t="shared" si="5"/>
        <v>0</v>
      </c>
      <c r="Y17" s="1">
        <f t="shared" si="6"/>
        <v>0</v>
      </c>
      <c r="Z17" s="1">
        <f t="shared" si="7"/>
        <v>0</v>
      </c>
      <c r="AA17" s="1">
        <f t="shared" si="8"/>
        <v>0</v>
      </c>
      <c r="AB17" s="1">
        <f t="shared" si="9"/>
        <v>0</v>
      </c>
      <c r="AC17" s="1">
        <f t="shared" si="10"/>
        <v>0</v>
      </c>
      <c r="AD17" s="1">
        <f t="shared" si="11"/>
        <v>0</v>
      </c>
      <c r="AE17" s="1">
        <f t="shared" si="12"/>
        <v>0</v>
      </c>
      <c r="AF17" s="1">
        <f t="shared" si="13"/>
        <v>0</v>
      </c>
      <c r="AG17" s="1">
        <f t="shared" si="14"/>
        <v>0</v>
      </c>
      <c r="AH17" s="1">
        <f t="shared" si="15"/>
        <v>0</v>
      </c>
      <c r="AI17" s="1">
        <f t="shared" si="16"/>
        <v>0</v>
      </c>
      <c r="AJ17" s="1">
        <f t="shared" si="17"/>
        <v>0</v>
      </c>
      <c r="AK17" s="1">
        <f t="shared" si="18"/>
        <v>1</v>
      </c>
    </row>
    <row r="18" spans="1:37">
      <c r="A18" s="11">
        <v>17</v>
      </c>
      <c r="B18">
        <v>2015</v>
      </c>
      <c r="C18">
        <v>5.9</v>
      </c>
      <c r="E18">
        <v>0</v>
      </c>
      <c r="F18">
        <v>3.8</v>
      </c>
      <c r="G18" t="s">
        <v>61</v>
      </c>
      <c r="H18">
        <f t="shared" si="0"/>
        <v>2</v>
      </c>
      <c r="I18">
        <v>10.5</v>
      </c>
      <c r="J18">
        <v>160</v>
      </c>
      <c r="K18">
        <v>73</v>
      </c>
      <c r="L18">
        <v>0.0931</v>
      </c>
      <c r="M18">
        <v>0</v>
      </c>
      <c r="N18">
        <v>0</v>
      </c>
      <c r="O18">
        <v>1</v>
      </c>
      <c r="P18">
        <v>6.41</v>
      </c>
      <c r="Q18">
        <v>1</v>
      </c>
      <c r="R18">
        <v>15.08</v>
      </c>
      <c r="S18">
        <v>0</v>
      </c>
      <c r="T18" s="1">
        <f t="shared" si="1"/>
        <v>0</v>
      </c>
      <c r="U18" s="1">
        <f t="shared" si="2"/>
        <v>0</v>
      </c>
      <c r="V18" s="1">
        <f t="shared" si="3"/>
        <v>0</v>
      </c>
      <c r="W18" s="1">
        <f t="shared" si="4"/>
        <v>0</v>
      </c>
      <c r="X18" s="1">
        <f t="shared" si="5"/>
        <v>0</v>
      </c>
      <c r="Y18" s="1">
        <f t="shared" si="6"/>
        <v>0</v>
      </c>
      <c r="Z18" s="1">
        <f t="shared" si="7"/>
        <v>0</v>
      </c>
      <c r="AA18" s="1">
        <f t="shared" si="8"/>
        <v>0</v>
      </c>
      <c r="AB18" s="1">
        <f t="shared" si="9"/>
        <v>0</v>
      </c>
      <c r="AC18" s="1">
        <f t="shared" si="10"/>
        <v>0</v>
      </c>
      <c r="AD18" s="1">
        <f t="shared" si="11"/>
        <v>0</v>
      </c>
      <c r="AE18" s="1">
        <f t="shared" si="12"/>
        <v>0</v>
      </c>
      <c r="AF18" s="1">
        <f t="shared" si="13"/>
        <v>0</v>
      </c>
      <c r="AG18" s="1">
        <f t="shared" si="14"/>
        <v>0</v>
      </c>
      <c r="AH18" s="1">
        <f t="shared" si="15"/>
        <v>0</v>
      </c>
      <c r="AI18" s="1">
        <f t="shared" si="16"/>
        <v>0</v>
      </c>
      <c r="AJ18" s="1">
        <f t="shared" si="17"/>
        <v>0</v>
      </c>
      <c r="AK18" s="1">
        <f t="shared" si="18"/>
        <v>1</v>
      </c>
    </row>
    <row r="19" spans="1:37">
      <c r="A19" s="11">
        <v>18</v>
      </c>
      <c r="B19">
        <v>2017</v>
      </c>
      <c r="C19">
        <v>2</v>
      </c>
      <c r="E19">
        <v>1</v>
      </c>
      <c r="F19">
        <v>3.9</v>
      </c>
      <c r="G19" t="s">
        <v>61</v>
      </c>
      <c r="H19">
        <f t="shared" si="0"/>
        <v>2</v>
      </c>
      <c r="I19">
        <v>4.875</v>
      </c>
      <c r="J19">
        <v>130</v>
      </c>
      <c r="K19">
        <v>63</v>
      </c>
      <c r="L19">
        <v>0.1392</v>
      </c>
      <c r="M19">
        <v>0</v>
      </c>
      <c r="N19">
        <v>1</v>
      </c>
      <c r="O19">
        <v>1</v>
      </c>
      <c r="P19">
        <v>1.71</v>
      </c>
      <c r="Q19">
        <v>1</v>
      </c>
      <c r="R19">
        <v>1.71</v>
      </c>
      <c r="S19">
        <v>0</v>
      </c>
      <c r="T19" s="1">
        <f t="shared" si="1"/>
        <v>0</v>
      </c>
      <c r="U19" s="1">
        <f t="shared" si="2"/>
        <v>0</v>
      </c>
      <c r="V19" s="1">
        <f t="shared" si="3"/>
        <v>0</v>
      </c>
      <c r="W19" s="1">
        <f t="shared" si="4"/>
        <v>0</v>
      </c>
      <c r="X19" s="1">
        <f t="shared" si="5"/>
        <v>0</v>
      </c>
      <c r="Y19" s="1">
        <f t="shared" si="6"/>
        <v>0</v>
      </c>
      <c r="Z19" s="1">
        <f t="shared" si="7"/>
        <v>0</v>
      </c>
      <c r="AA19" s="1">
        <f t="shared" si="8"/>
        <v>0</v>
      </c>
      <c r="AB19" s="1">
        <f t="shared" si="9"/>
        <v>0</v>
      </c>
      <c r="AC19" s="1">
        <f t="shared" si="10"/>
        <v>0</v>
      </c>
      <c r="AD19" s="1">
        <f t="shared" si="11"/>
        <v>0</v>
      </c>
      <c r="AE19" s="1">
        <f t="shared" si="12"/>
        <v>0</v>
      </c>
      <c r="AF19" s="1">
        <f t="shared" si="13"/>
        <v>0</v>
      </c>
      <c r="AG19" s="1">
        <f t="shared" si="14"/>
        <v>0</v>
      </c>
      <c r="AH19" s="1">
        <f t="shared" si="15"/>
        <v>0</v>
      </c>
      <c r="AI19" s="1">
        <f t="shared" si="16"/>
        <v>0</v>
      </c>
      <c r="AJ19" s="1">
        <f t="shared" si="17"/>
        <v>0</v>
      </c>
      <c r="AK19" s="1">
        <f t="shared" si="18"/>
        <v>1</v>
      </c>
    </row>
    <row r="20" spans="1:37">
      <c r="A20" s="11">
        <v>19</v>
      </c>
      <c r="B20">
        <v>2016</v>
      </c>
      <c r="C20">
        <v>3.9</v>
      </c>
      <c r="E20">
        <v>1</v>
      </c>
      <c r="F20">
        <v>3.9</v>
      </c>
      <c r="G20" t="s">
        <v>61</v>
      </c>
      <c r="H20">
        <f t="shared" si="0"/>
        <v>2</v>
      </c>
      <c r="I20">
        <v>4</v>
      </c>
      <c r="J20">
        <v>174</v>
      </c>
      <c r="K20">
        <v>58</v>
      </c>
      <c r="L20">
        <v>0.2274</v>
      </c>
      <c r="M20">
        <v>0</v>
      </c>
      <c r="N20">
        <v>1</v>
      </c>
      <c r="O20">
        <v>1</v>
      </c>
      <c r="P20">
        <v>5.45</v>
      </c>
      <c r="Q20">
        <v>1</v>
      </c>
      <c r="R20">
        <v>5.45</v>
      </c>
      <c r="S20">
        <v>1</v>
      </c>
      <c r="T20" s="1">
        <f t="shared" si="1"/>
        <v>0</v>
      </c>
      <c r="U20" s="1">
        <f t="shared" si="2"/>
        <v>0</v>
      </c>
      <c r="V20" s="1">
        <f t="shared" si="3"/>
        <v>0</v>
      </c>
      <c r="W20" s="1">
        <f t="shared" si="4"/>
        <v>0</v>
      </c>
      <c r="X20" s="1">
        <f t="shared" si="5"/>
        <v>0</v>
      </c>
      <c r="Y20" s="1">
        <f t="shared" si="6"/>
        <v>0</v>
      </c>
      <c r="Z20" s="1">
        <f t="shared" si="7"/>
        <v>0</v>
      </c>
      <c r="AA20" s="1">
        <f t="shared" si="8"/>
        <v>0</v>
      </c>
      <c r="AB20" s="1">
        <f t="shared" si="9"/>
        <v>0</v>
      </c>
      <c r="AC20" s="1">
        <f t="shared" si="10"/>
        <v>0</v>
      </c>
      <c r="AD20" s="1">
        <f t="shared" si="11"/>
        <v>0</v>
      </c>
      <c r="AE20" s="1">
        <f t="shared" si="12"/>
        <v>0</v>
      </c>
      <c r="AF20" s="1">
        <f t="shared" si="13"/>
        <v>0</v>
      </c>
      <c r="AG20" s="1">
        <f t="shared" si="14"/>
        <v>0</v>
      </c>
      <c r="AH20" s="1">
        <f t="shared" si="15"/>
        <v>0</v>
      </c>
      <c r="AI20" s="1">
        <f t="shared" si="16"/>
        <v>0</v>
      </c>
      <c r="AJ20" s="1">
        <f t="shared" si="17"/>
        <v>0</v>
      </c>
      <c r="AK20" s="1">
        <f t="shared" si="18"/>
        <v>1</v>
      </c>
    </row>
    <row r="21" spans="1:37">
      <c r="A21" s="11">
        <v>20</v>
      </c>
      <c r="B21">
        <v>2017</v>
      </c>
      <c r="C21">
        <v>4.9</v>
      </c>
      <c r="E21">
        <v>1</v>
      </c>
      <c r="F21">
        <v>4.4</v>
      </c>
      <c r="G21" t="s">
        <v>61</v>
      </c>
      <c r="H21">
        <f t="shared" si="0"/>
        <v>2</v>
      </c>
      <c r="I21">
        <v>4.88888888899999</v>
      </c>
      <c r="J21">
        <v>248</v>
      </c>
      <c r="K21">
        <v>43</v>
      </c>
      <c r="L21">
        <v>0.1657</v>
      </c>
      <c r="M21">
        <v>0</v>
      </c>
      <c r="N21">
        <v>1</v>
      </c>
      <c r="O21">
        <v>1</v>
      </c>
      <c r="P21">
        <v>0.85</v>
      </c>
      <c r="Q21">
        <v>1</v>
      </c>
      <c r="R21">
        <v>2.79</v>
      </c>
      <c r="S21">
        <v>0</v>
      </c>
      <c r="T21" s="1">
        <f t="shared" si="1"/>
        <v>0</v>
      </c>
      <c r="U21" s="1">
        <f t="shared" si="2"/>
        <v>0</v>
      </c>
      <c r="V21" s="1">
        <f t="shared" si="3"/>
        <v>0</v>
      </c>
      <c r="W21" s="1">
        <f t="shared" si="4"/>
        <v>0</v>
      </c>
      <c r="X21" s="1">
        <f t="shared" si="5"/>
        <v>0</v>
      </c>
      <c r="Y21" s="1">
        <f t="shared" si="6"/>
        <v>0</v>
      </c>
      <c r="Z21" s="1">
        <f t="shared" si="7"/>
        <v>0</v>
      </c>
      <c r="AA21" s="1">
        <f t="shared" si="8"/>
        <v>0</v>
      </c>
      <c r="AB21" s="1">
        <f t="shared" si="9"/>
        <v>0</v>
      </c>
      <c r="AC21" s="1">
        <f t="shared" si="10"/>
        <v>0</v>
      </c>
      <c r="AD21" s="1">
        <f t="shared" si="11"/>
        <v>0</v>
      </c>
      <c r="AE21" s="1">
        <f t="shared" si="12"/>
        <v>0</v>
      </c>
      <c r="AF21" s="1">
        <f t="shared" si="13"/>
        <v>0</v>
      </c>
      <c r="AG21" s="1">
        <f t="shared" si="14"/>
        <v>0</v>
      </c>
      <c r="AH21" s="1">
        <f t="shared" si="15"/>
        <v>0</v>
      </c>
      <c r="AI21" s="1">
        <f t="shared" si="16"/>
        <v>0</v>
      </c>
      <c r="AJ21" s="1">
        <f t="shared" si="17"/>
        <v>0</v>
      </c>
      <c r="AK21" s="1">
        <f t="shared" si="18"/>
        <v>1</v>
      </c>
    </row>
    <row r="22" spans="1:37">
      <c r="A22" s="11">
        <v>21</v>
      </c>
      <c r="B22">
        <v>2016</v>
      </c>
      <c r="C22">
        <v>4.9</v>
      </c>
      <c r="E22">
        <v>1</v>
      </c>
      <c r="F22">
        <v>4.2</v>
      </c>
      <c r="G22" t="s">
        <v>61</v>
      </c>
      <c r="H22">
        <f t="shared" si="0"/>
        <v>2</v>
      </c>
      <c r="I22">
        <v>9.2</v>
      </c>
      <c r="J22">
        <v>182</v>
      </c>
      <c r="K22">
        <v>43</v>
      </c>
      <c r="L22">
        <v>0.2802</v>
      </c>
      <c r="M22">
        <v>0</v>
      </c>
      <c r="N22">
        <v>1</v>
      </c>
      <c r="O22">
        <v>1</v>
      </c>
      <c r="P22">
        <v>0.39</v>
      </c>
      <c r="Q22">
        <v>1</v>
      </c>
      <c r="R22">
        <v>1.68</v>
      </c>
      <c r="S22">
        <v>0</v>
      </c>
      <c r="T22" s="1">
        <f t="shared" si="1"/>
        <v>0</v>
      </c>
      <c r="U22" s="1">
        <f t="shared" si="2"/>
        <v>0</v>
      </c>
      <c r="V22" s="1">
        <f t="shared" si="3"/>
        <v>0</v>
      </c>
      <c r="W22" s="1">
        <f t="shared" si="4"/>
        <v>0</v>
      </c>
      <c r="X22" s="1">
        <f t="shared" si="5"/>
        <v>0</v>
      </c>
      <c r="Y22" s="1">
        <f t="shared" si="6"/>
        <v>0</v>
      </c>
      <c r="Z22" s="1">
        <f t="shared" si="7"/>
        <v>0</v>
      </c>
      <c r="AA22" s="1">
        <f t="shared" si="8"/>
        <v>0</v>
      </c>
      <c r="AB22" s="1">
        <f t="shared" si="9"/>
        <v>0</v>
      </c>
      <c r="AC22" s="1">
        <f t="shared" si="10"/>
        <v>0</v>
      </c>
      <c r="AD22" s="1">
        <f t="shared" si="11"/>
        <v>0</v>
      </c>
      <c r="AE22" s="1">
        <f t="shared" si="12"/>
        <v>0</v>
      </c>
      <c r="AF22" s="1">
        <f t="shared" si="13"/>
        <v>0</v>
      </c>
      <c r="AG22" s="1">
        <f t="shared" si="14"/>
        <v>0</v>
      </c>
      <c r="AH22" s="1">
        <f t="shared" si="15"/>
        <v>0</v>
      </c>
      <c r="AI22" s="1">
        <f t="shared" si="16"/>
        <v>0</v>
      </c>
      <c r="AJ22" s="1">
        <f t="shared" si="17"/>
        <v>0</v>
      </c>
      <c r="AK22" s="1">
        <f t="shared" si="18"/>
        <v>1</v>
      </c>
    </row>
    <row r="23" spans="1:37">
      <c r="A23" s="11">
        <v>22</v>
      </c>
      <c r="B23">
        <v>2016</v>
      </c>
      <c r="C23">
        <v>3.9</v>
      </c>
      <c r="E23">
        <v>1</v>
      </c>
      <c r="F23">
        <v>4.3</v>
      </c>
      <c r="G23" t="s">
        <v>61</v>
      </c>
      <c r="H23">
        <f t="shared" si="0"/>
        <v>2</v>
      </c>
      <c r="I23">
        <v>2.461538462</v>
      </c>
      <c r="J23">
        <v>236</v>
      </c>
      <c r="K23">
        <v>68</v>
      </c>
      <c r="L23">
        <v>0.3525</v>
      </c>
      <c r="M23">
        <v>0</v>
      </c>
      <c r="N23">
        <v>1</v>
      </c>
      <c r="O23">
        <v>1</v>
      </c>
      <c r="P23">
        <v>25.76</v>
      </c>
      <c r="Q23">
        <v>0</v>
      </c>
      <c r="R23">
        <v>33.58</v>
      </c>
      <c r="S23">
        <v>0</v>
      </c>
      <c r="T23" s="1">
        <f t="shared" si="1"/>
        <v>0</v>
      </c>
      <c r="U23" s="1">
        <f t="shared" si="2"/>
        <v>0</v>
      </c>
      <c r="V23" s="1">
        <f t="shared" si="3"/>
        <v>0</v>
      </c>
      <c r="W23" s="1">
        <f t="shared" si="4"/>
        <v>0</v>
      </c>
      <c r="X23" s="1">
        <f t="shared" si="5"/>
        <v>0</v>
      </c>
      <c r="Y23" s="1">
        <f t="shared" si="6"/>
        <v>0</v>
      </c>
      <c r="Z23" s="1">
        <f t="shared" si="7"/>
        <v>0</v>
      </c>
      <c r="AA23" s="1">
        <f t="shared" si="8"/>
        <v>0</v>
      </c>
      <c r="AB23" s="1">
        <f t="shared" si="9"/>
        <v>0</v>
      </c>
      <c r="AC23" s="1">
        <f t="shared" si="10"/>
        <v>0</v>
      </c>
      <c r="AD23" s="1">
        <f t="shared" si="11"/>
        <v>0</v>
      </c>
      <c r="AE23" s="1">
        <f t="shared" si="12"/>
        <v>0</v>
      </c>
      <c r="AF23" s="1">
        <f t="shared" si="13"/>
        <v>0</v>
      </c>
      <c r="AG23" s="1">
        <f t="shared" si="14"/>
        <v>0</v>
      </c>
      <c r="AH23" s="1">
        <f t="shared" si="15"/>
        <v>0</v>
      </c>
      <c r="AI23" s="1">
        <f t="shared" si="16"/>
        <v>0</v>
      </c>
      <c r="AJ23" s="1">
        <f t="shared" si="17"/>
        <v>0</v>
      </c>
      <c r="AK23" s="1">
        <f t="shared" si="18"/>
        <v>1</v>
      </c>
    </row>
    <row r="24" spans="1:37">
      <c r="A24" s="11">
        <v>23</v>
      </c>
      <c r="B24">
        <v>2017</v>
      </c>
      <c r="C24">
        <v>4.9</v>
      </c>
      <c r="E24">
        <v>1</v>
      </c>
      <c r="F24">
        <v>4.09999999999999</v>
      </c>
      <c r="G24" t="s">
        <v>61</v>
      </c>
      <c r="H24">
        <f t="shared" si="0"/>
        <v>2</v>
      </c>
      <c r="I24">
        <v>8.6</v>
      </c>
      <c r="J24">
        <v>224</v>
      </c>
      <c r="K24">
        <v>53</v>
      </c>
      <c r="L24">
        <v>0.2376</v>
      </c>
      <c r="M24">
        <v>0</v>
      </c>
      <c r="N24">
        <v>1</v>
      </c>
      <c r="O24">
        <v>1</v>
      </c>
      <c r="P24">
        <v>0.2</v>
      </c>
      <c r="Q24">
        <v>1</v>
      </c>
      <c r="R24">
        <v>2.14</v>
      </c>
      <c r="S24">
        <v>0</v>
      </c>
      <c r="T24" s="1">
        <f t="shared" si="1"/>
        <v>0</v>
      </c>
      <c r="U24" s="1">
        <f t="shared" si="2"/>
        <v>0</v>
      </c>
      <c r="V24" s="1">
        <f t="shared" si="3"/>
        <v>0</v>
      </c>
      <c r="W24" s="1">
        <f t="shared" si="4"/>
        <v>0</v>
      </c>
      <c r="X24" s="1">
        <f t="shared" si="5"/>
        <v>0</v>
      </c>
      <c r="Y24" s="1">
        <f t="shared" si="6"/>
        <v>0</v>
      </c>
      <c r="Z24" s="1">
        <f t="shared" si="7"/>
        <v>0</v>
      </c>
      <c r="AA24" s="1">
        <f t="shared" si="8"/>
        <v>0</v>
      </c>
      <c r="AB24" s="1">
        <f t="shared" si="9"/>
        <v>0</v>
      </c>
      <c r="AC24" s="1">
        <f t="shared" si="10"/>
        <v>0</v>
      </c>
      <c r="AD24" s="1">
        <f t="shared" si="11"/>
        <v>0</v>
      </c>
      <c r="AE24" s="1">
        <f t="shared" si="12"/>
        <v>0</v>
      </c>
      <c r="AF24" s="1">
        <f t="shared" si="13"/>
        <v>0</v>
      </c>
      <c r="AG24" s="1">
        <f t="shared" si="14"/>
        <v>0</v>
      </c>
      <c r="AH24" s="1">
        <f t="shared" si="15"/>
        <v>0</v>
      </c>
      <c r="AI24" s="1">
        <f t="shared" si="16"/>
        <v>0</v>
      </c>
      <c r="AJ24" s="1">
        <f t="shared" si="17"/>
        <v>0</v>
      </c>
      <c r="AK24" s="1">
        <f t="shared" si="18"/>
        <v>1</v>
      </c>
    </row>
    <row r="25" spans="1:37">
      <c r="A25" s="11">
        <v>24</v>
      </c>
      <c r="B25">
        <v>2016</v>
      </c>
      <c r="C25">
        <v>5.9</v>
      </c>
      <c r="E25">
        <v>1</v>
      </c>
      <c r="F25">
        <v>3.6</v>
      </c>
      <c r="G25" t="s">
        <v>61</v>
      </c>
      <c r="H25">
        <f t="shared" si="0"/>
        <v>2</v>
      </c>
      <c r="I25">
        <v>17</v>
      </c>
      <c r="J25">
        <v>111</v>
      </c>
      <c r="K25">
        <v>43</v>
      </c>
      <c r="L25">
        <v>0.1419</v>
      </c>
      <c r="M25">
        <v>0</v>
      </c>
      <c r="N25">
        <v>1</v>
      </c>
      <c r="O25">
        <v>1</v>
      </c>
      <c r="P25">
        <v>2.43</v>
      </c>
      <c r="Q25">
        <v>1</v>
      </c>
      <c r="R25">
        <v>7.03</v>
      </c>
      <c r="S25">
        <v>1</v>
      </c>
      <c r="T25" s="1">
        <f t="shared" si="1"/>
        <v>0</v>
      </c>
      <c r="U25" s="1">
        <f t="shared" si="2"/>
        <v>0</v>
      </c>
      <c r="V25" s="1">
        <f t="shared" si="3"/>
        <v>0</v>
      </c>
      <c r="W25" s="1">
        <f t="shared" si="4"/>
        <v>0</v>
      </c>
      <c r="X25" s="1">
        <f t="shared" si="5"/>
        <v>0</v>
      </c>
      <c r="Y25" s="1">
        <f t="shared" si="6"/>
        <v>0</v>
      </c>
      <c r="Z25" s="1">
        <f t="shared" si="7"/>
        <v>0</v>
      </c>
      <c r="AA25" s="1">
        <f t="shared" si="8"/>
        <v>0</v>
      </c>
      <c r="AB25" s="1">
        <f t="shared" si="9"/>
        <v>0</v>
      </c>
      <c r="AC25" s="1">
        <f t="shared" si="10"/>
        <v>0</v>
      </c>
      <c r="AD25" s="1">
        <f t="shared" si="11"/>
        <v>0</v>
      </c>
      <c r="AE25" s="1">
        <f t="shared" si="12"/>
        <v>0</v>
      </c>
      <c r="AF25" s="1">
        <f t="shared" si="13"/>
        <v>0</v>
      </c>
      <c r="AG25" s="1">
        <f t="shared" si="14"/>
        <v>0</v>
      </c>
      <c r="AH25" s="1">
        <f t="shared" si="15"/>
        <v>0</v>
      </c>
      <c r="AI25" s="1">
        <f t="shared" si="16"/>
        <v>0</v>
      </c>
      <c r="AJ25" s="1">
        <f t="shared" si="17"/>
        <v>0</v>
      </c>
      <c r="AK25" s="1">
        <f t="shared" si="18"/>
        <v>1</v>
      </c>
    </row>
    <row r="26" spans="1:37">
      <c r="A26" s="11">
        <v>25</v>
      </c>
      <c r="B26">
        <v>2018</v>
      </c>
      <c r="C26">
        <v>2</v>
      </c>
      <c r="E26">
        <v>1</v>
      </c>
      <c r="F26">
        <v>4.09999999999999</v>
      </c>
      <c r="G26" t="s">
        <v>61</v>
      </c>
      <c r="H26">
        <f t="shared" si="0"/>
        <v>2</v>
      </c>
      <c r="I26">
        <v>2.9</v>
      </c>
      <c r="J26">
        <v>151</v>
      </c>
      <c r="K26">
        <v>38</v>
      </c>
      <c r="L26">
        <v>0.3727</v>
      </c>
      <c r="M26">
        <v>0</v>
      </c>
      <c r="N26">
        <v>1</v>
      </c>
      <c r="O26">
        <v>1</v>
      </c>
      <c r="P26">
        <v>1.15</v>
      </c>
      <c r="Q26">
        <v>1</v>
      </c>
      <c r="R26">
        <v>4.67</v>
      </c>
      <c r="S26">
        <v>0</v>
      </c>
      <c r="T26" s="1">
        <f t="shared" si="1"/>
        <v>0</v>
      </c>
      <c r="U26" s="1">
        <f t="shared" si="2"/>
        <v>0</v>
      </c>
      <c r="V26" s="1">
        <f t="shared" si="3"/>
        <v>0</v>
      </c>
      <c r="W26" s="1">
        <f t="shared" si="4"/>
        <v>0</v>
      </c>
      <c r="X26" s="1">
        <f t="shared" si="5"/>
        <v>0</v>
      </c>
      <c r="Y26" s="1">
        <f t="shared" si="6"/>
        <v>0</v>
      </c>
      <c r="Z26" s="1">
        <f t="shared" si="7"/>
        <v>0</v>
      </c>
      <c r="AA26" s="1">
        <f t="shared" si="8"/>
        <v>0</v>
      </c>
      <c r="AB26" s="1">
        <f t="shared" si="9"/>
        <v>0</v>
      </c>
      <c r="AC26" s="1">
        <f t="shared" si="10"/>
        <v>0</v>
      </c>
      <c r="AD26" s="1">
        <f t="shared" si="11"/>
        <v>0</v>
      </c>
      <c r="AE26" s="1">
        <f t="shared" si="12"/>
        <v>0</v>
      </c>
      <c r="AF26" s="1">
        <f t="shared" si="13"/>
        <v>0</v>
      </c>
      <c r="AG26" s="1">
        <f t="shared" si="14"/>
        <v>0</v>
      </c>
      <c r="AH26" s="1">
        <f t="shared" si="15"/>
        <v>0</v>
      </c>
      <c r="AI26" s="1">
        <f t="shared" si="16"/>
        <v>0</v>
      </c>
      <c r="AJ26" s="1">
        <f t="shared" si="17"/>
        <v>0</v>
      </c>
      <c r="AK26" s="1">
        <f t="shared" si="18"/>
        <v>1</v>
      </c>
    </row>
    <row r="27" spans="1:37">
      <c r="A27" s="11">
        <v>26</v>
      </c>
      <c r="B27">
        <v>2015</v>
      </c>
      <c r="C27">
        <v>3.9</v>
      </c>
      <c r="E27">
        <v>0</v>
      </c>
      <c r="F27">
        <v>4.59999999999999</v>
      </c>
      <c r="G27" t="s">
        <v>61</v>
      </c>
      <c r="H27">
        <f t="shared" si="0"/>
        <v>2</v>
      </c>
      <c r="I27">
        <v>4.636363636</v>
      </c>
      <c r="J27">
        <v>304</v>
      </c>
      <c r="K27">
        <v>43</v>
      </c>
      <c r="L27">
        <v>0.189</v>
      </c>
      <c r="M27">
        <v>0</v>
      </c>
      <c r="N27">
        <v>0</v>
      </c>
      <c r="O27">
        <v>1</v>
      </c>
      <c r="P27">
        <v>2.79</v>
      </c>
      <c r="Q27">
        <v>1</v>
      </c>
      <c r="R27">
        <v>9.4</v>
      </c>
      <c r="S27">
        <v>0</v>
      </c>
      <c r="T27" s="1">
        <f t="shared" si="1"/>
        <v>0</v>
      </c>
      <c r="U27" s="1">
        <f t="shared" si="2"/>
        <v>0</v>
      </c>
      <c r="V27" s="1">
        <f t="shared" si="3"/>
        <v>0</v>
      </c>
      <c r="W27" s="1">
        <f t="shared" si="4"/>
        <v>0</v>
      </c>
      <c r="X27" s="1">
        <f t="shared" si="5"/>
        <v>0</v>
      </c>
      <c r="Y27" s="1">
        <f t="shared" si="6"/>
        <v>0</v>
      </c>
      <c r="Z27" s="1">
        <f t="shared" si="7"/>
        <v>0</v>
      </c>
      <c r="AA27" s="1">
        <f t="shared" si="8"/>
        <v>0</v>
      </c>
      <c r="AB27" s="1">
        <f t="shared" si="9"/>
        <v>0</v>
      </c>
      <c r="AC27" s="1">
        <f t="shared" si="10"/>
        <v>0</v>
      </c>
      <c r="AD27" s="1">
        <f t="shared" si="11"/>
        <v>0</v>
      </c>
      <c r="AE27" s="1">
        <f t="shared" si="12"/>
        <v>0</v>
      </c>
      <c r="AF27" s="1">
        <f t="shared" si="13"/>
        <v>0</v>
      </c>
      <c r="AG27" s="1">
        <f t="shared" si="14"/>
        <v>0</v>
      </c>
      <c r="AH27" s="1">
        <f t="shared" si="15"/>
        <v>0</v>
      </c>
      <c r="AI27" s="1">
        <f t="shared" si="16"/>
        <v>0</v>
      </c>
      <c r="AJ27" s="1">
        <f t="shared" si="17"/>
        <v>0</v>
      </c>
      <c r="AK27" s="1">
        <f t="shared" si="18"/>
        <v>1</v>
      </c>
    </row>
    <row r="28" spans="1:37">
      <c r="A28" s="11">
        <v>27</v>
      </c>
      <c r="B28">
        <v>2017</v>
      </c>
      <c r="C28">
        <v>5.9</v>
      </c>
      <c r="E28">
        <v>1</v>
      </c>
      <c r="F28">
        <v>4.09999999999999</v>
      </c>
      <c r="G28" t="s">
        <v>61</v>
      </c>
      <c r="H28">
        <f t="shared" si="0"/>
        <v>2</v>
      </c>
      <c r="I28">
        <v>1.066666667</v>
      </c>
      <c r="J28">
        <v>243</v>
      </c>
      <c r="K28">
        <v>53</v>
      </c>
      <c r="L28">
        <v>0.1427</v>
      </c>
      <c r="M28">
        <v>0</v>
      </c>
      <c r="N28">
        <v>0</v>
      </c>
      <c r="O28">
        <v>1</v>
      </c>
      <c r="P28">
        <v>6.9</v>
      </c>
      <c r="Q28">
        <v>1</v>
      </c>
      <c r="R28">
        <v>11.33</v>
      </c>
      <c r="S28">
        <v>0</v>
      </c>
      <c r="T28" s="1">
        <f t="shared" si="1"/>
        <v>0</v>
      </c>
      <c r="U28" s="1">
        <f t="shared" si="2"/>
        <v>0</v>
      </c>
      <c r="V28" s="1">
        <f t="shared" si="3"/>
        <v>0</v>
      </c>
      <c r="W28" s="1">
        <f t="shared" si="4"/>
        <v>0</v>
      </c>
      <c r="X28" s="1">
        <f t="shared" si="5"/>
        <v>0</v>
      </c>
      <c r="Y28" s="1">
        <f t="shared" si="6"/>
        <v>0</v>
      </c>
      <c r="Z28" s="1">
        <f t="shared" si="7"/>
        <v>0</v>
      </c>
      <c r="AA28" s="1">
        <f t="shared" si="8"/>
        <v>0</v>
      </c>
      <c r="AB28" s="1">
        <f t="shared" si="9"/>
        <v>0</v>
      </c>
      <c r="AC28" s="1">
        <f t="shared" si="10"/>
        <v>0</v>
      </c>
      <c r="AD28" s="1">
        <f t="shared" si="11"/>
        <v>0</v>
      </c>
      <c r="AE28" s="1">
        <f t="shared" si="12"/>
        <v>0</v>
      </c>
      <c r="AF28" s="1">
        <f t="shared" si="13"/>
        <v>0</v>
      </c>
      <c r="AG28" s="1">
        <f t="shared" si="14"/>
        <v>0</v>
      </c>
      <c r="AH28" s="1">
        <f t="shared" si="15"/>
        <v>0</v>
      </c>
      <c r="AI28" s="1">
        <f t="shared" si="16"/>
        <v>0</v>
      </c>
      <c r="AJ28" s="1">
        <f t="shared" si="17"/>
        <v>0</v>
      </c>
      <c r="AK28" s="1">
        <f t="shared" si="18"/>
        <v>1</v>
      </c>
    </row>
    <row r="29" spans="1:37">
      <c r="A29" s="11">
        <v>28</v>
      </c>
      <c r="B29">
        <v>2015</v>
      </c>
      <c r="C29">
        <v>1.8</v>
      </c>
      <c r="E29">
        <v>0</v>
      </c>
      <c r="F29">
        <v>3.8</v>
      </c>
      <c r="G29" t="s">
        <v>61</v>
      </c>
      <c r="H29">
        <f t="shared" si="0"/>
        <v>2</v>
      </c>
      <c r="I29">
        <v>1.540540541</v>
      </c>
      <c r="J29">
        <v>261</v>
      </c>
      <c r="K29">
        <v>58</v>
      </c>
      <c r="L29">
        <v>0.238</v>
      </c>
      <c r="M29">
        <v>0</v>
      </c>
      <c r="N29">
        <v>0</v>
      </c>
      <c r="O29">
        <v>1</v>
      </c>
      <c r="P29">
        <v>15.41</v>
      </c>
      <c r="Q29">
        <v>1</v>
      </c>
      <c r="R29">
        <v>32.23</v>
      </c>
      <c r="S29">
        <v>0</v>
      </c>
      <c r="T29" s="1">
        <f t="shared" si="1"/>
        <v>0</v>
      </c>
      <c r="U29" s="1">
        <f t="shared" si="2"/>
        <v>0</v>
      </c>
      <c r="V29" s="1">
        <f t="shared" si="3"/>
        <v>0</v>
      </c>
      <c r="W29" s="1">
        <f t="shared" si="4"/>
        <v>0</v>
      </c>
      <c r="X29" s="1">
        <f t="shared" si="5"/>
        <v>0</v>
      </c>
      <c r="Y29" s="1">
        <f t="shared" si="6"/>
        <v>0</v>
      </c>
      <c r="Z29" s="1">
        <f t="shared" si="7"/>
        <v>0</v>
      </c>
      <c r="AA29" s="1">
        <f t="shared" si="8"/>
        <v>0</v>
      </c>
      <c r="AB29" s="1">
        <f t="shared" si="9"/>
        <v>0</v>
      </c>
      <c r="AC29" s="1">
        <f t="shared" si="10"/>
        <v>0</v>
      </c>
      <c r="AD29" s="1">
        <f t="shared" si="11"/>
        <v>0</v>
      </c>
      <c r="AE29" s="1">
        <f t="shared" si="12"/>
        <v>0</v>
      </c>
      <c r="AF29" s="1">
        <f t="shared" si="13"/>
        <v>0</v>
      </c>
      <c r="AG29" s="1">
        <f t="shared" si="14"/>
        <v>0</v>
      </c>
      <c r="AH29" s="1">
        <f t="shared" si="15"/>
        <v>0</v>
      </c>
      <c r="AI29" s="1">
        <f t="shared" si="16"/>
        <v>0</v>
      </c>
      <c r="AJ29" s="1">
        <f t="shared" si="17"/>
        <v>0</v>
      </c>
      <c r="AK29" s="1">
        <f t="shared" si="18"/>
        <v>1</v>
      </c>
    </row>
    <row r="30" spans="1:37">
      <c r="A30" s="11">
        <v>29</v>
      </c>
      <c r="B30">
        <v>2015</v>
      </c>
      <c r="C30">
        <v>5.9</v>
      </c>
      <c r="E30">
        <v>1</v>
      </c>
      <c r="F30">
        <v>3.9</v>
      </c>
      <c r="G30" t="s">
        <v>61</v>
      </c>
      <c r="H30">
        <f t="shared" si="0"/>
        <v>2</v>
      </c>
      <c r="I30">
        <v>7.81818181799999</v>
      </c>
      <c r="J30">
        <v>183</v>
      </c>
      <c r="K30">
        <v>53</v>
      </c>
      <c r="L30">
        <v>0.15</v>
      </c>
      <c r="M30">
        <v>0</v>
      </c>
      <c r="N30">
        <v>1</v>
      </c>
      <c r="O30">
        <v>1</v>
      </c>
      <c r="P30">
        <v>2.69</v>
      </c>
      <c r="Q30">
        <v>1</v>
      </c>
      <c r="R30">
        <v>16.99</v>
      </c>
      <c r="S30">
        <v>0</v>
      </c>
      <c r="T30" s="1">
        <f t="shared" si="1"/>
        <v>0</v>
      </c>
      <c r="U30" s="1">
        <f t="shared" si="2"/>
        <v>0</v>
      </c>
      <c r="V30" s="1">
        <f t="shared" si="3"/>
        <v>0</v>
      </c>
      <c r="W30" s="1">
        <f t="shared" si="4"/>
        <v>0</v>
      </c>
      <c r="X30" s="1">
        <f t="shared" si="5"/>
        <v>0</v>
      </c>
      <c r="Y30" s="1">
        <f t="shared" si="6"/>
        <v>0</v>
      </c>
      <c r="Z30" s="1">
        <f t="shared" si="7"/>
        <v>0</v>
      </c>
      <c r="AA30" s="1">
        <f t="shared" si="8"/>
        <v>0</v>
      </c>
      <c r="AB30" s="1">
        <f t="shared" si="9"/>
        <v>0</v>
      </c>
      <c r="AC30" s="1">
        <f t="shared" si="10"/>
        <v>0</v>
      </c>
      <c r="AD30" s="1">
        <f t="shared" si="11"/>
        <v>0</v>
      </c>
      <c r="AE30" s="1">
        <f t="shared" si="12"/>
        <v>0</v>
      </c>
      <c r="AF30" s="1">
        <f t="shared" si="13"/>
        <v>0</v>
      </c>
      <c r="AG30" s="1">
        <f t="shared" si="14"/>
        <v>0</v>
      </c>
      <c r="AH30" s="1">
        <f t="shared" si="15"/>
        <v>0</v>
      </c>
      <c r="AI30" s="1">
        <f t="shared" si="16"/>
        <v>0</v>
      </c>
      <c r="AJ30" s="1">
        <f t="shared" si="17"/>
        <v>0</v>
      </c>
      <c r="AK30" s="1">
        <f t="shared" si="18"/>
        <v>1</v>
      </c>
    </row>
    <row r="31" spans="1:37">
      <c r="A31" s="11">
        <v>30</v>
      </c>
      <c r="B31">
        <v>2017</v>
      </c>
      <c r="C31">
        <v>0</v>
      </c>
      <c r="E31">
        <v>0</v>
      </c>
      <c r="F31">
        <v>3.8</v>
      </c>
      <c r="G31" t="s">
        <v>61</v>
      </c>
      <c r="H31">
        <f t="shared" si="0"/>
        <v>2</v>
      </c>
      <c r="I31">
        <v>0.666666667</v>
      </c>
      <c r="J31">
        <v>219</v>
      </c>
      <c r="K31">
        <v>2.5</v>
      </c>
      <c r="L31">
        <v>0.0883</v>
      </c>
      <c r="M31">
        <v>0</v>
      </c>
      <c r="N31">
        <v>1</v>
      </c>
      <c r="O31">
        <v>0</v>
      </c>
      <c r="P31">
        <v>22.05</v>
      </c>
      <c r="Q31">
        <v>0</v>
      </c>
      <c r="R31">
        <v>22.05</v>
      </c>
      <c r="S31">
        <v>1</v>
      </c>
      <c r="T31" s="1">
        <f t="shared" si="1"/>
        <v>0</v>
      </c>
      <c r="U31" s="1">
        <f t="shared" si="2"/>
        <v>0</v>
      </c>
      <c r="V31" s="1">
        <f t="shared" si="3"/>
        <v>0</v>
      </c>
      <c r="W31" s="1">
        <f t="shared" si="4"/>
        <v>0</v>
      </c>
      <c r="X31" s="1">
        <f t="shared" si="5"/>
        <v>0</v>
      </c>
      <c r="Y31" s="1">
        <f t="shared" si="6"/>
        <v>0</v>
      </c>
      <c r="Z31" s="1">
        <f t="shared" si="7"/>
        <v>0</v>
      </c>
      <c r="AA31" s="1">
        <f t="shared" si="8"/>
        <v>0</v>
      </c>
      <c r="AB31" s="1">
        <f t="shared" si="9"/>
        <v>0</v>
      </c>
      <c r="AC31" s="1">
        <f t="shared" si="10"/>
        <v>0</v>
      </c>
      <c r="AD31" s="1">
        <f t="shared" si="11"/>
        <v>0</v>
      </c>
      <c r="AE31" s="1">
        <f t="shared" si="12"/>
        <v>0</v>
      </c>
      <c r="AF31" s="1">
        <f t="shared" si="13"/>
        <v>0</v>
      </c>
      <c r="AG31" s="1">
        <f t="shared" si="14"/>
        <v>0</v>
      </c>
      <c r="AH31" s="1">
        <f t="shared" si="15"/>
        <v>0</v>
      </c>
      <c r="AI31" s="1">
        <f t="shared" si="16"/>
        <v>0</v>
      </c>
      <c r="AJ31" s="1">
        <f t="shared" si="17"/>
        <v>0</v>
      </c>
      <c r="AK31" s="1">
        <f t="shared" si="18"/>
        <v>1</v>
      </c>
    </row>
    <row r="32" spans="1:37">
      <c r="A32" s="11">
        <v>31</v>
      </c>
      <c r="B32">
        <v>2016</v>
      </c>
      <c r="C32">
        <v>3.9</v>
      </c>
      <c r="E32">
        <v>1</v>
      </c>
      <c r="F32">
        <v>4.3</v>
      </c>
      <c r="G32" t="s">
        <v>61</v>
      </c>
      <c r="H32">
        <f t="shared" si="0"/>
        <v>2</v>
      </c>
      <c r="I32">
        <v>3.90909090899999</v>
      </c>
      <c r="J32">
        <v>234</v>
      </c>
      <c r="K32">
        <v>38</v>
      </c>
      <c r="L32">
        <v>0.4972</v>
      </c>
      <c r="M32">
        <v>0</v>
      </c>
      <c r="N32">
        <v>1</v>
      </c>
      <c r="O32">
        <v>1</v>
      </c>
      <c r="P32">
        <v>2.99</v>
      </c>
      <c r="Q32">
        <v>1</v>
      </c>
      <c r="R32">
        <v>13.24</v>
      </c>
      <c r="S32">
        <v>1</v>
      </c>
      <c r="T32" s="1">
        <f t="shared" si="1"/>
        <v>0</v>
      </c>
      <c r="U32" s="1">
        <f t="shared" si="2"/>
        <v>0</v>
      </c>
      <c r="V32" s="1">
        <f t="shared" si="3"/>
        <v>0</v>
      </c>
      <c r="W32" s="1">
        <f t="shared" si="4"/>
        <v>0</v>
      </c>
      <c r="X32" s="1">
        <f t="shared" si="5"/>
        <v>0</v>
      </c>
      <c r="Y32" s="1">
        <f t="shared" si="6"/>
        <v>0</v>
      </c>
      <c r="Z32" s="1">
        <f t="shared" si="7"/>
        <v>0</v>
      </c>
      <c r="AA32" s="1">
        <f t="shared" si="8"/>
        <v>0</v>
      </c>
      <c r="AB32" s="1">
        <f t="shared" si="9"/>
        <v>0</v>
      </c>
      <c r="AC32" s="1">
        <f t="shared" si="10"/>
        <v>0</v>
      </c>
      <c r="AD32" s="1">
        <f t="shared" si="11"/>
        <v>0</v>
      </c>
      <c r="AE32" s="1">
        <f t="shared" si="12"/>
        <v>0</v>
      </c>
      <c r="AF32" s="1">
        <f t="shared" si="13"/>
        <v>0</v>
      </c>
      <c r="AG32" s="1">
        <f t="shared" si="14"/>
        <v>0</v>
      </c>
      <c r="AH32" s="1">
        <f t="shared" si="15"/>
        <v>0</v>
      </c>
      <c r="AI32" s="1">
        <f t="shared" si="16"/>
        <v>0</v>
      </c>
      <c r="AJ32" s="1">
        <f t="shared" si="17"/>
        <v>0</v>
      </c>
      <c r="AK32" s="1">
        <f t="shared" si="18"/>
        <v>1</v>
      </c>
    </row>
    <row r="33" spans="1:37">
      <c r="A33" s="11">
        <v>32</v>
      </c>
      <c r="B33">
        <v>2015</v>
      </c>
      <c r="C33">
        <v>7.9</v>
      </c>
      <c r="E33">
        <v>1</v>
      </c>
      <c r="F33">
        <v>4.3</v>
      </c>
      <c r="G33" t="s">
        <v>61</v>
      </c>
      <c r="H33">
        <f t="shared" si="0"/>
        <v>2</v>
      </c>
      <c r="I33">
        <v>3.590909091</v>
      </c>
      <c r="J33">
        <v>204</v>
      </c>
      <c r="K33">
        <v>63</v>
      </c>
      <c r="L33">
        <v>0.2361</v>
      </c>
      <c r="M33">
        <v>0</v>
      </c>
      <c r="N33">
        <v>1</v>
      </c>
      <c r="O33">
        <v>1</v>
      </c>
      <c r="P33">
        <v>7.56</v>
      </c>
      <c r="Q33">
        <v>1</v>
      </c>
      <c r="R33">
        <v>10.02</v>
      </c>
      <c r="S33">
        <v>0</v>
      </c>
      <c r="T33" s="1">
        <f t="shared" si="1"/>
        <v>0</v>
      </c>
      <c r="U33" s="1">
        <f t="shared" si="2"/>
        <v>0</v>
      </c>
      <c r="V33" s="1">
        <f t="shared" si="3"/>
        <v>0</v>
      </c>
      <c r="W33" s="1">
        <f t="shared" si="4"/>
        <v>0</v>
      </c>
      <c r="X33" s="1">
        <f t="shared" si="5"/>
        <v>0</v>
      </c>
      <c r="Y33" s="1">
        <f t="shared" si="6"/>
        <v>0</v>
      </c>
      <c r="Z33" s="1">
        <f t="shared" si="7"/>
        <v>0</v>
      </c>
      <c r="AA33" s="1">
        <f t="shared" si="8"/>
        <v>0</v>
      </c>
      <c r="AB33" s="1">
        <f t="shared" si="9"/>
        <v>0</v>
      </c>
      <c r="AC33" s="1">
        <f t="shared" si="10"/>
        <v>0</v>
      </c>
      <c r="AD33" s="1">
        <f t="shared" si="11"/>
        <v>0</v>
      </c>
      <c r="AE33" s="1">
        <f t="shared" si="12"/>
        <v>0</v>
      </c>
      <c r="AF33" s="1">
        <f t="shared" si="13"/>
        <v>0</v>
      </c>
      <c r="AG33" s="1">
        <f t="shared" si="14"/>
        <v>0</v>
      </c>
      <c r="AH33" s="1">
        <f t="shared" si="15"/>
        <v>0</v>
      </c>
      <c r="AI33" s="1">
        <f t="shared" si="16"/>
        <v>0</v>
      </c>
      <c r="AJ33" s="1">
        <f t="shared" si="17"/>
        <v>0</v>
      </c>
      <c r="AK33" s="1">
        <f t="shared" si="18"/>
        <v>1</v>
      </c>
    </row>
    <row r="34" spans="1:37">
      <c r="A34" s="11">
        <v>33</v>
      </c>
      <c r="B34">
        <v>2016</v>
      </c>
      <c r="C34">
        <v>3.9</v>
      </c>
      <c r="E34">
        <v>1</v>
      </c>
      <c r="F34">
        <v>3.8</v>
      </c>
      <c r="G34" t="s">
        <v>61</v>
      </c>
      <c r="H34">
        <f t="shared" si="0"/>
        <v>2</v>
      </c>
      <c r="I34">
        <v>5.083333333</v>
      </c>
      <c r="J34">
        <v>239</v>
      </c>
      <c r="K34">
        <v>78</v>
      </c>
      <c r="L34">
        <v>0.1742</v>
      </c>
      <c r="M34">
        <v>0</v>
      </c>
      <c r="N34">
        <v>0</v>
      </c>
      <c r="O34">
        <v>1</v>
      </c>
      <c r="P34">
        <v>3.12</v>
      </c>
      <c r="Q34">
        <v>1</v>
      </c>
      <c r="R34">
        <v>14.88</v>
      </c>
      <c r="S34">
        <v>0</v>
      </c>
      <c r="T34" s="1">
        <f t="shared" si="1"/>
        <v>0</v>
      </c>
      <c r="U34" s="1">
        <f t="shared" si="2"/>
        <v>0</v>
      </c>
      <c r="V34" s="1">
        <f t="shared" si="3"/>
        <v>0</v>
      </c>
      <c r="W34" s="1">
        <f t="shared" si="4"/>
        <v>0</v>
      </c>
      <c r="X34" s="1">
        <f t="shared" si="5"/>
        <v>0</v>
      </c>
      <c r="Y34" s="1">
        <f t="shared" si="6"/>
        <v>0</v>
      </c>
      <c r="Z34" s="1">
        <f t="shared" si="7"/>
        <v>0</v>
      </c>
      <c r="AA34" s="1">
        <f t="shared" si="8"/>
        <v>0</v>
      </c>
      <c r="AB34" s="1">
        <f t="shared" si="9"/>
        <v>0</v>
      </c>
      <c r="AC34" s="1">
        <f t="shared" si="10"/>
        <v>0</v>
      </c>
      <c r="AD34" s="1">
        <f t="shared" si="11"/>
        <v>0</v>
      </c>
      <c r="AE34" s="1">
        <f t="shared" si="12"/>
        <v>0</v>
      </c>
      <c r="AF34" s="1">
        <f t="shared" si="13"/>
        <v>0</v>
      </c>
      <c r="AG34" s="1">
        <f t="shared" si="14"/>
        <v>0</v>
      </c>
      <c r="AH34" s="1">
        <f t="shared" si="15"/>
        <v>0</v>
      </c>
      <c r="AI34" s="1">
        <f t="shared" si="16"/>
        <v>0</v>
      </c>
      <c r="AJ34" s="1">
        <f t="shared" si="17"/>
        <v>0</v>
      </c>
      <c r="AK34" s="1">
        <f t="shared" si="18"/>
        <v>1</v>
      </c>
    </row>
    <row r="35" spans="1:37">
      <c r="A35" s="11">
        <v>34</v>
      </c>
      <c r="B35">
        <v>2016</v>
      </c>
      <c r="C35">
        <v>7.9</v>
      </c>
      <c r="E35">
        <v>1</v>
      </c>
      <c r="F35">
        <v>3.8</v>
      </c>
      <c r="G35" t="s">
        <v>61</v>
      </c>
      <c r="H35">
        <f t="shared" si="0"/>
        <v>2</v>
      </c>
      <c r="I35">
        <v>2.9</v>
      </c>
      <c r="J35">
        <v>293</v>
      </c>
      <c r="K35">
        <v>68</v>
      </c>
      <c r="L35">
        <v>0.0297</v>
      </c>
      <c r="M35">
        <v>0</v>
      </c>
      <c r="N35">
        <v>1</v>
      </c>
      <c r="O35">
        <v>1</v>
      </c>
      <c r="P35">
        <v>2.69</v>
      </c>
      <c r="Q35">
        <v>1</v>
      </c>
      <c r="R35">
        <v>17.84</v>
      </c>
      <c r="S35">
        <v>0</v>
      </c>
      <c r="T35" s="1">
        <f t="shared" si="1"/>
        <v>0</v>
      </c>
      <c r="U35" s="1">
        <f t="shared" si="2"/>
        <v>0</v>
      </c>
      <c r="V35" s="1">
        <f t="shared" si="3"/>
        <v>0</v>
      </c>
      <c r="W35" s="1">
        <f t="shared" si="4"/>
        <v>0</v>
      </c>
      <c r="X35" s="1">
        <f t="shared" si="5"/>
        <v>0</v>
      </c>
      <c r="Y35" s="1">
        <f t="shared" si="6"/>
        <v>0</v>
      </c>
      <c r="Z35" s="1">
        <f t="shared" si="7"/>
        <v>0</v>
      </c>
      <c r="AA35" s="1">
        <f t="shared" si="8"/>
        <v>0</v>
      </c>
      <c r="AB35" s="1">
        <f t="shared" si="9"/>
        <v>0</v>
      </c>
      <c r="AC35" s="1">
        <f t="shared" si="10"/>
        <v>0</v>
      </c>
      <c r="AD35" s="1">
        <f t="shared" si="11"/>
        <v>0</v>
      </c>
      <c r="AE35" s="1">
        <f t="shared" si="12"/>
        <v>0</v>
      </c>
      <c r="AF35" s="1">
        <f t="shared" si="13"/>
        <v>0</v>
      </c>
      <c r="AG35" s="1">
        <f t="shared" si="14"/>
        <v>0</v>
      </c>
      <c r="AH35" s="1">
        <f t="shared" si="15"/>
        <v>0</v>
      </c>
      <c r="AI35" s="1">
        <f t="shared" si="16"/>
        <v>0</v>
      </c>
      <c r="AJ35" s="1">
        <f t="shared" si="17"/>
        <v>0</v>
      </c>
      <c r="AK35" s="1">
        <f t="shared" si="18"/>
        <v>1</v>
      </c>
    </row>
    <row r="36" spans="1:37">
      <c r="A36" s="11">
        <v>35</v>
      </c>
      <c r="B36">
        <v>2017</v>
      </c>
      <c r="C36">
        <v>0.9</v>
      </c>
      <c r="E36">
        <v>1</v>
      </c>
      <c r="F36">
        <v>4.3</v>
      </c>
      <c r="G36" t="s">
        <v>61</v>
      </c>
      <c r="H36">
        <f t="shared" si="0"/>
        <v>2</v>
      </c>
      <c r="I36">
        <v>15.66666667</v>
      </c>
      <c r="J36">
        <v>462</v>
      </c>
      <c r="K36">
        <v>8</v>
      </c>
      <c r="L36">
        <v>0.7462</v>
      </c>
      <c r="M36">
        <v>0</v>
      </c>
      <c r="N36">
        <v>0</v>
      </c>
      <c r="O36">
        <v>1</v>
      </c>
      <c r="P36">
        <v>1.38</v>
      </c>
      <c r="Q36">
        <v>1</v>
      </c>
      <c r="R36">
        <v>4.8</v>
      </c>
      <c r="S36">
        <v>0</v>
      </c>
      <c r="T36" s="1">
        <f t="shared" si="1"/>
        <v>0</v>
      </c>
      <c r="U36" s="1">
        <f t="shared" si="2"/>
        <v>0</v>
      </c>
      <c r="V36" s="1">
        <f t="shared" si="3"/>
        <v>0</v>
      </c>
      <c r="W36" s="1">
        <f t="shared" si="4"/>
        <v>0</v>
      </c>
      <c r="X36" s="1">
        <f t="shared" si="5"/>
        <v>0</v>
      </c>
      <c r="Y36" s="1">
        <f t="shared" si="6"/>
        <v>0</v>
      </c>
      <c r="Z36" s="1">
        <f t="shared" si="7"/>
        <v>0</v>
      </c>
      <c r="AA36" s="1">
        <f t="shared" si="8"/>
        <v>0</v>
      </c>
      <c r="AB36" s="1">
        <f t="shared" si="9"/>
        <v>0</v>
      </c>
      <c r="AC36" s="1">
        <f t="shared" si="10"/>
        <v>0</v>
      </c>
      <c r="AD36" s="1">
        <f t="shared" si="11"/>
        <v>0</v>
      </c>
      <c r="AE36" s="1">
        <f t="shared" si="12"/>
        <v>0</v>
      </c>
      <c r="AF36" s="1">
        <f t="shared" si="13"/>
        <v>0</v>
      </c>
      <c r="AG36" s="1">
        <f t="shared" si="14"/>
        <v>0</v>
      </c>
      <c r="AH36" s="1">
        <f t="shared" si="15"/>
        <v>0</v>
      </c>
      <c r="AI36" s="1">
        <f t="shared" si="16"/>
        <v>0</v>
      </c>
      <c r="AJ36" s="1">
        <f t="shared" si="17"/>
        <v>0</v>
      </c>
      <c r="AK36" s="1">
        <f t="shared" si="18"/>
        <v>1</v>
      </c>
    </row>
    <row r="37" spans="1:37">
      <c r="A37" s="11">
        <v>36</v>
      </c>
      <c r="B37">
        <v>2016</v>
      </c>
      <c r="C37">
        <v>5.9</v>
      </c>
      <c r="E37">
        <v>0</v>
      </c>
      <c r="F37">
        <v>3.7</v>
      </c>
      <c r="G37" t="s">
        <v>61</v>
      </c>
      <c r="H37">
        <f t="shared" si="0"/>
        <v>2</v>
      </c>
      <c r="I37">
        <v>3.875</v>
      </c>
      <c r="J37">
        <v>199</v>
      </c>
      <c r="K37">
        <v>68</v>
      </c>
      <c r="L37">
        <v>0.1309</v>
      </c>
      <c r="M37">
        <v>0</v>
      </c>
      <c r="N37">
        <v>1</v>
      </c>
      <c r="O37">
        <v>1</v>
      </c>
      <c r="P37">
        <v>9.69</v>
      </c>
      <c r="Q37">
        <v>1</v>
      </c>
      <c r="R37">
        <v>12.68</v>
      </c>
      <c r="S37">
        <v>0</v>
      </c>
      <c r="T37" s="1">
        <f t="shared" si="1"/>
        <v>0</v>
      </c>
      <c r="U37" s="1">
        <f t="shared" si="2"/>
        <v>0</v>
      </c>
      <c r="V37" s="1">
        <f t="shared" si="3"/>
        <v>0</v>
      </c>
      <c r="W37" s="1">
        <f t="shared" si="4"/>
        <v>0</v>
      </c>
      <c r="X37" s="1">
        <f t="shared" si="5"/>
        <v>0</v>
      </c>
      <c r="Y37" s="1">
        <f t="shared" si="6"/>
        <v>0</v>
      </c>
      <c r="Z37" s="1">
        <f t="shared" si="7"/>
        <v>0</v>
      </c>
      <c r="AA37" s="1">
        <f t="shared" si="8"/>
        <v>0</v>
      </c>
      <c r="AB37" s="1">
        <f t="shared" si="9"/>
        <v>0</v>
      </c>
      <c r="AC37" s="1">
        <f t="shared" si="10"/>
        <v>0</v>
      </c>
      <c r="AD37" s="1">
        <f t="shared" si="11"/>
        <v>0</v>
      </c>
      <c r="AE37" s="1">
        <f t="shared" si="12"/>
        <v>0</v>
      </c>
      <c r="AF37" s="1">
        <f t="shared" si="13"/>
        <v>0</v>
      </c>
      <c r="AG37" s="1">
        <f t="shared" si="14"/>
        <v>0</v>
      </c>
      <c r="AH37" s="1">
        <f t="shared" si="15"/>
        <v>0</v>
      </c>
      <c r="AI37" s="1">
        <f t="shared" si="16"/>
        <v>0</v>
      </c>
      <c r="AJ37" s="1">
        <f t="shared" si="17"/>
        <v>0</v>
      </c>
      <c r="AK37" s="1">
        <f t="shared" si="18"/>
        <v>1</v>
      </c>
    </row>
    <row r="38" spans="1:37">
      <c r="A38" s="11">
        <v>37</v>
      </c>
      <c r="B38">
        <v>2016</v>
      </c>
      <c r="C38">
        <v>3.9</v>
      </c>
      <c r="E38">
        <v>1</v>
      </c>
      <c r="F38">
        <v>4.09999999999999</v>
      </c>
      <c r="G38" t="s">
        <v>61</v>
      </c>
      <c r="H38">
        <f t="shared" si="0"/>
        <v>2</v>
      </c>
      <c r="I38">
        <v>6</v>
      </c>
      <c r="J38">
        <v>144</v>
      </c>
      <c r="K38">
        <v>63</v>
      </c>
      <c r="L38">
        <v>0.1887</v>
      </c>
      <c r="M38">
        <v>0</v>
      </c>
      <c r="N38">
        <v>0</v>
      </c>
      <c r="O38">
        <v>1</v>
      </c>
      <c r="P38">
        <v>1.38</v>
      </c>
      <c r="Q38">
        <v>1</v>
      </c>
      <c r="R38">
        <v>7.2</v>
      </c>
      <c r="S38">
        <v>0</v>
      </c>
      <c r="T38" s="1">
        <f t="shared" si="1"/>
        <v>0</v>
      </c>
      <c r="U38" s="1">
        <f t="shared" si="2"/>
        <v>0</v>
      </c>
      <c r="V38" s="1">
        <f t="shared" si="3"/>
        <v>0</v>
      </c>
      <c r="W38" s="1">
        <f t="shared" si="4"/>
        <v>0</v>
      </c>
      <c r="X38" s="1">
        <f t="shared" si="5"/>
        <v>0</v>
      </c>
      <c r="Y38" s="1">
        <f t="shared" si="6"/>
        <v>0</v>
      </c>
      <c r="Z38" s="1">
        <f t="shared" si="7"/>
        <v>0</v>
      </c>
      <c r="AA38" s="1">
        <f t="shared" si="8"/>
        <v>0</v>
      </c>
      <c r="AB38" s="1">
        <f t="shared" si="9"/>
        <v>0</v>
      </c>
      <c r="AC38" s="1">
        <f t="shared" si="10"/>
        <v>0</v>
      </c>
      <c r="AD38" s="1">
        <f t="shared" si="11"/>
        <v>0</v>
      </c>
      <c r="AE38" s="1">
        <f t="shared" si="12"/>
        <v>0</v>
      </c>
      <c r="AF38" s="1">
        <f t="shared" si="13"/>
        <v>0</v>
      </c>
      <c r="AG38" s="1">
        <f t="shared" si="14"/>
        <v>0</v>
      </c>
      <c r="AH38" s="1">
        <f t="shared" si="15"/>
        <v>0</v>
      </c>
      <c r="AI38" s="1">
        <f t="shared" si="16"/>
        <v>0</v>
      </c>
      <c r="AJ38" s="1">
        <f t="shared" si="17"/>
        <v>0</v>
      </c>
      <c r="AK38" s="1">
        <f t="shared" si="18"/>
        <v>1</v>
      </c>
    </row>
    <row r="39" spans="1:37">
      <c r="A39" s="11">
        <v>38</v>
      </c>
      <c r="B39">
        <v>2018</v>
      </c>
      <c r="C39">
        <v>3</v>
      </c>
      <c r="E39">
        <v>1</v>
      </c>
      <c r="F39">
        <v>4.09999999999999</v>
      </c>
      <c r="G39" t="s">
        <v>61</v>
      </c>
      <c r="H39">
        <f t="shared" si="0"/>
        <v>2</v>
      </c>
      <c r="I39">
        <v>5.625</v>
      </c>
      <c r="J39">
        <v>231</v>
      </c>
      <c r="K39">
        <v>43</v>
      </c>
      <c r="L39">
        <v>0.1679</v>
      </c>
      <c r="M39">
        <v>0</v>
      </c>
      <c r="N39">
        <v>0</v>
      </c>
      <c r="O39">
        <v>1</v>
      </c>
      <c r="P39">
        <v>4.17</v>
      </c>
      <c r="Q39">
        <v>0</v>
      </c>
      <c r="R39">
        <v>9</v>
      </c>
      <c r="S39">
        <v>0</v>
      </c>
      <c r="T39" s="1">
        <f t="shared" si="1"/>
        <v>0</v>
      </c>
      <c r="U39" s="1">
        <f t="shared" si="2"/>
        <v>0</v>
      </c>
      <c r="V39" s="1">
        <f t="shared" si="3"/>
        <v>0</v>
      </c>
      <c r="W39" s="1">
        <f t="shared" si="4"/>
        <v>0</v>
      </c>
      <c r="X39" s="1">
        <f t="shared" si="5"/>
        <v>0</v>
      </c>
      <c r="Y39" s="1">
        <f t="shared" si="6"/>
        <v>0</v>
      </c>
      <c r="Z39" s="1">
        <f t="shared" si="7"/>
        <v>0</v>
      </c>
      <c r="AA39" s="1">
        <f t="shared" si="8"/>
        <v>0</v>
      </c>
      <c r="AB39" s="1">
        <f t="shared" si="9"/>
        <v>0</v>
      </c>
      <c r="AC39" s="1">
        <f t="shared" si="10"/>
        <v>0</v>
      </c>
      <c r="AD39" s="1">
        <f t="shared" si="11"/>
        <v>0</v>
      </c>
      <c r="AE39" s="1">
        <f t="shared" si="12"/>
        <v>0</v>
      </c>
      <c r="AF39" s="1">
        <f t="shared" si="13"/>
        <v>0</v>
      </c>
      <c r="AG39" s="1">
        <f t="shared" si="14"/>
        <v>0</v>
      </c>
      <c r="AH39" s="1">
        <f t="shared" si="15"/>
        <v>0</v>
      </c>
      <c r="AI39" s="1">
        <f t="shared" si="16"/>
        <v>0</v>
      </c>
      <c r="AJ39" s="1">
        <f t="shared" si="17"/>
        <v>0</v>
      </c>
      <c r="AK39" s="1">
        <f t="shared" si="18"/>
        <v>1</v>
      </c>
    </row>
    <row r="40" spans="1:37">
      <c r="A40" s="11">
        <v>39</v>
      </c>
      <c r="B40">
        <v>2016</v>
      </c>
      <c r="C40">
        <v>1</v>
      </c>
      <c r="E40">
        <v>1</v>
      </c>
      <c r="F40">
        <v>4.4</v>
      </c>
      <c r="G40" t="s">
        <v>61</v>
      </c>
      <c r="H40">
        <f t="shared" si="0"/>
        <v>2</v>
      </c>
      <c r="I40">
        <v>3.538461538</v>
      </c>
      <c r="J40">
        <v>178</v>
      </c>
      <c r="K40">
        <v>48</v>
      </c>
      <c r="L40">
        <v>0.3692</v>
      </c>
      <c r="M40">
        <v>0</v>
      </c>
      <c r="N40">
        <v>1</v>
      </c>
      <c r="O40">
        <v>1</v>
      </c>
      <c r="P40">
        <v>7.29</v>
      </c>
      <c r="Q40">
        <v>1</v>
      </c>
      <c r="R40">
        <v>14.85</v>
      </c>
      <c r="S40">
        <v>0</v>
      </c>
      <c r="T40" s="1">
        <f t="shared" si="1"/>
        <v>0</v>
      </c>
      <c r="U40" s="1">
        <f t="shared" si="2"/>
        <v>0</v>
      </c>
      <c r="V40" s="1">
        <f t="shared" si="3"/>
        <v>0</v>
      </c>
      <c r="W40" s="1">
        <f t="shared" si="4"/>
        <v>0</v>
      </c>
      <c r="X40" s="1">
        <f t="shared" si="5"/>
        <v>0</v>
      </c>
      <c r="Y40" s="1">
        <f t="shared" si="6"/>
        <v>0</v>
      </c>
      <c r="Z40" s="1">
        <f t="shared" si="7"/>
        <v>0</v>
      </c>
      <c r="AA40" s="1">
        <f t="shared" si="8"/>
        <v>0</v>
      </c>
      <c r="AB40" s="1">
        <f t="shared" si="9"/>
        <v>0</v>
      </c>
      <c r="AC40" s="1">
        <f t="shared" si="10"/>
        <v>0</v>
      </c>
      <c r="AD40" s="1">
        <f t="shared" si="11"/>
        <v>0</v>
      </c>
      <c r="AE40" s="1">
        <f t="shared" si="12"/>
        <v>0</v>
      </c>
      <c r="AF40" s="1">
        <f t="shared" si="13"/>
        <v>0</v>
      </c>
      <c r="AG40" s="1">
        <f t="shared" si="14"/>
        <v>0</v>
      </c>
      <c r="AH40" s="1">
        <f t="shared" si="15"/>
        <v>0</v>
      </c>
      <c r="AI40" s="1">
        <f t="shared" si="16"/>
        <v>0</v>
      </c>
      <c r="AJ40" s="1">
        <f t="shared" si="17"/>
        <v>0</v>
      </c>
      <c r="AK40" s="1">
        <f t="shared" si="18"/>
        <v>1</v>
      </c>
    </row>
    <row r="41" spans="1:37">
      <c r="A41" s="11">
        <v>40</v>
      </c>
      <c r="B41">
        <v>2016</v>
      </c>
      <c r="C41">
        <v>6.9</v>
      </c>
      <c r="E41">
        <v>1</v>
      </c>
      <c r="F41">
        <v>4.3</v>
      </c>
      <c r="G41" t="s">
        <v>61</v>
      </c>
      <c r="H41">
        <f t="shared" si="0"/>
        <v>2</v>
      </c>
      <c r="I41">
        <v>3.6</v>
      </c>
      <c r="J41">
        <v>163</v>
      </c>
      <c r="K41">
        <v>73</v>
      </c>
      <c r="L41">
        <v>0.3691</v>
      </c>
      <c r="M41">
        <v>0</v>
      </c>
      <c r="N41">
        <v>1</v>
      </c>
      <c r="O41">
        <v>1</v>
      </c>
      <c r="P41">
        <v>0.82</v>
      </c>
      <c r="Q41">
        <v>1</v>
      </c>
      <c r="R41">
        <v>4.83</v>
      </c>
      <c r="S41">
        <v>0</v>
      </c>
      <c r="T41" s="1">
        <f t="shared" si="1"/>
        <v>0</v>
      </c>
      <c r="U41" s="1">
        <f t="shared" si="2"/>
        <v>0</v>
      </c>
      <c r="V41" s="1">
        <f t="shared" si="3"/>
        <v>0</v>
      </c>
      <c r="W41" s="1">
        <f t="shared" si="4"/>
        <v>0</v>
      </c>
      <c r="X41" s="1">
        <f t="shared" si="5"/>
        <v>0</v>
      </c>
      <c r="Y41" s="1">
        <f t="shared" si="6"/>
        <v>0</v>
      </c>
      <c r="Z41" s="1">
        <f t="shared" si="7"/>
        <v>0</v>
      </c>
      <c r="AA41" s="1">
        <f t="shared" si="8"/>
        <v>0</v>
      </c>
      <c r="AB41" s="1">
        <f t="shared" si="9"/>
        <v>0</v>
      </c>
      <c r="AC41" s="1">
        <f t="shared" si="10"/>
        <v>0</v>
      </c>
      <c r="AD41" s="1">
        <f t="shared" si="11"/>
        <v>0</v>
      </c>
      <c r="AE41" s="1">
        <f t="shared" si="12"/>
        <v>0</v>
      </c>
      <c r="AF41" s="1">
        <f t="shared" si="13"/>
        <v>0</v>
      </c>
      <c r="AG41" s="1">
        <f t="shared" si="14"/>
        <v>0</v>
      </c>
      <c r="AH41" s="1">
        <f t="shared" si="15"/>
        <v>0</v>
      </c>
      <c r="AI41" s="1">
        <f t="shared" si="16"/>
        <v>0</v>
      </c>
      <c r="AJ41" s="1">
        <f t="shared" si="17"/>
        <v>0</v>
      </c>
      <c r="AK41" s="1">
        <f t="shared" si="18"/>
        <v>1</v>
      </c>
    </row>
    <row r="42" spans="1:37">
      <c r="A42" s="11">
        <v>41</v>
      </c>
      <c r="B42">
        <v>2016</v>
      </c>
      <c r="C42">
        <v>3</v>
      </c>
      <c r="E42">
        <v>0</v>
      </c>
      <c r="F42">
        <v>4</v>
      </c>
      <c r="G42" t="s">
        <v>61</v>
      </c>
      <c r="H42">
        <f t="shared" si="0"/>
        <v>2</v>
      </c>
      <c r="I42">
        <v>2.952380952</v>
      </c>
      <c r="J42">
        <v>212</v>
      </c>
      <c r="K42">
        <v>53</v>
      </c>
      <c r="L42">
        <v>0.1404</v>
      </c>
      <c r="M42">
        <v>0</v>
      </c>
      <c r="N42">
        <v>0</v>
      </c>
      <c r="O42">
        <v>1</v>
      </c>
      <c r="P42">
        <v>11.4</v>
      </c>
      <c r="Q42">
        <v>1</v>
      </c>
      <c r="R42">
        <v>18.86</v>
      </c>
      <c r="S42">
        <v>1</v>
      </c>
      <c r="T42" s="1">
        <f t="shared" si="1"/>
        <v>0</v>
      </c>
      <c r="U42" s="1">
        <f t="shared" si="2"/>
        <v>0</v>
      </c>
      <c r="V42" s="1">
        <f t="shared" si="3"/>
        <v>0</v>
      </c>
      <c r="W42" s="1">
        <f t="shared" si="4"/>
        <v>0</v>
      </c>
      <c r="X42" s="1">
        <f t="shared" si="5"/>
        <v>0</v>
      </c>
      <c r="Y42" s="1">
        <f t="shared" si="6"/>
        <v>0</v>
      </c>
      <c r="Z42" s="1">
        <f t="shared" si="7"/>
        <v>0</v>
      </c>
      <c r="AA42" s="1">
        <f t="shared" si="8"/>
        <v>0</v>
      </c>
      <c r="AB42" s="1">
        <f t="shared" si="9"/>
        <v>0</v>
      </c>
      <c r="AC42" s="1">
        <f t="shared" si="10"/>
        <v>0</v>
      </c>
      <c r="AD42" s="1">
        <f t="shared" si="11"/>
        <v>0</v>
      </c>
      <c r="AE42" s="1">
        <f t="shared" si="12"/>
        <v>0</v>
      </c>
      <c r="AF42" s="1">
        <f t="shared" si="13"/>
        <v>0</v>
      </c>
      <c r="AG42" s="1">
        <f t="shared" si="14"/>
        <v>0</v>
      </c>
      <c r="AH42" s="1">
        <f t="shared" si="15"/>
        <v>0</v>
      </c>
      <c r="AI42" s="1">
        <f t="shared" si="16"/>
        <v>0</v>
      </c>
      <c r="AJ42" s="1">
        <f t="shared" si="17"/>
        <v>0</v>
      </c>
      <c r="AK42" s="1">
        <f t="shared" si="18"/>
        <v>1</v>
      </c>
    </row>
    <row r="43" spans="1:37">
      <c r="A43" s="11">
        <v>42</v>
      </c>
      <c r="B43">
        <v>2016</v>
      </c>
      <c r="C43">
        <v>4.9</v>
      </c>
      <c r="E43">
        <v>0</v>
      </c>
      <c r="F43">
        <v>4.2</v>
      </c>
      <c r="G43" t="s">
        <v>61</v>
      </c>
      <c r="H43">
        <f t="shared" si="0"/>
        <v>2</v>
      </c>
      <c r="I43">
        <v>1.933333333</v>
      </c>
      <c r="J43">
        <v>165</v>
      </c>
      <c r="K43">
        <v>68</v>
      </c>
      <c r="L43">
        <v>0.2347</v>
      </c>
      <c r="M43">
        <v>0</v>
      </c>
      <c r="N43">
        <v>1</v>
      </c>
      <c r="O43">
        <v>1</v>
      </c>
      <c r="P43">
        <v>5.78</v>
      </c>
      <c r="Q43">
        <v>1</v>
      </c>
      <c r="R43">
        <v>13.14</v>
      </c>
      <c r="S43">
        <v>1</v>
      </c>
      <c r="T43" s="1">
        <f t="shared" si="1"/>
        <v>0</v>
      </c>
      <c r="U43" s="1">
        <f t="shared" si="2"/>
        <v>0</v>
      </c>
      <c r="V43" s="1">
        <f t="shared" si="3"/>
        <v>0</v>
      </c>
      <c r="W43" s="1">
        <f t="shared" si="4"/>
        <v>0</v>
      </c>
      <c r="X43" s="1">
        <f t="shared" si="5"/>
        <v>0</v>
      </c>
      <c r="Y43" s="1">
        <f t="shared" si="6"/>
        <v>0</v>
      </c>
      <c r="Z43" s="1">
        <f t="shared" si="7"/>
        <v>0</v>
      </c>
      <c r="AA43" s="1">
        <f t="shared" si="8"/>
        <v>0</v>
      </c>
      <c r="AB43" s="1">
        <f t="shared" si="9"/>
        <v>0</v>
      </c>
      <c r="AC43" s="1">
        <f t="shared" si="10"/>
        <v>0</v>
      </c>
      <c r="AD43" s="1">
        <f t="shared" si="11"/>
        <v>0</v>
      </c>
      <c r="AE43" s="1">
        <f t="shared" si="12"/>
        <v>0</v>
      </c>
      <c r="AF43" s="1">
        <f t="shared" si="13"/>
        <v>0</v>
      </c>
      <c r="AG43" s="1">
        <f t="shared" si="14"/>
        <v>0</v>
      </c>
      <c r="AH43" s="1">
        <f t="shared" si="15"/>
        <v>0</v>
      </c>
      <c r="AI43" s="1">
        <f t="shared" si="16"/>
        <v>0</v>
      </c>
      <c r="AJ43" s="1">
        <f t="shared" si="17"/>
        <v>0</v>
      </c>
      <c r="AK43" s="1">
        <f t="shared" si="18"/>
        <v>1</v>
      </c>
    </row>
    <row r="44" spans="1:37">
      <c r="A44" s="11">
        <v>43</v>
      </c>
      <c r="B44">
        <v>2016</v>
      </c>
      <c r="C44">
        <v>2</v>
      </c>
      <c r="E44">
        <v>0</v>
      </c>
      <c r="F44">
        <v>4.5</v>
      </c>
      <c r="G44" t="s">
        <v>61</v>
      </c>
      <c r="H44">
        <f t="shared" si="0"/>
        <v>2</v>
      </c>
      <c r="I44">
        <v>2.454545455</v>
      </c>
      <c r="J44">
        <v>164</v>
      </c>
      <c r="K44">
        <v>63</v>
      </c>
      <c r="L44">
        <v>0.1542</v>
      </c>
      <c r="M44">
        <v>0</v>
      </c>
      <c r="N44">
        <v>1</v>
      </c>
      <c r="O44">
        <v>1</v>
      </c>
      <c r="P44">
        <v>10.12</v>
      </c>
      <c r="Q44">
        <v>1</v>
      </c>
      <c r="R44">
        <v>17.91</v>
      </c>
      <c r="S44">
        <v>0</v>
      </c>
      <c r="T44" s="1">
        <f t="shared" si="1"/>
        <v>0</v>
      </c>
      <c r="U44" s="1">
        <f t="shared" si="2"/>
        <v>0</v>
      </c>
      <c r="V44" s="1">
        <f t="shared" si="3"/>
        <v>0</v>
      </c>
      <c r="W44" s="1">
        <f t="shared" si="4"/>
        <v>0</v>
      </c>
      <c r="X44" s="1">
        <f t="shared" si="5"/>
        <v>0</v>
      </c>
      <c r="Y44" s="1">
        <f t="shared" si="6"/>
        <v>0</v>
      </c>
      <c r="Z44" s="1">
        <f t="shared" si="7"/>
        <v>0</v>
      </c>
      <c r="AA44" s="1">
        <f t="shared" si="8"/>
        <v>0</v>
      </c>
      <c r="AB44" s="1">
        <f t="shared" si="9"/>
        <v>0</v>
      </c>
      <c r="AC44" s="1">
        <f t="shared" si="10"/>
        <v>0</v>
      </c>
      <c r="AD44" s="1">
        <f t="shared" si="11"/>
        <v>0</v>
      </c>
      <c r="AE44" s="1">
        <f t="shared" si="12"/>
        <v>0</v>
      </c>
      <c r="AF44" s="1">
        <f t="shared" si="13"/>
        <v>0</v>
      </c>
      <c r="AG44" s="1">
        <f t="shared" si="14"/>
        <v>0</v>
      </c>
      <c r="AH44" s="1">
        <f t="shared" si="15"/>
        <v>0</v>
      </c>
      <c r="AI44" s="1">
        <f t="shared" si="16"/>
        <v>0</v>
      </c>
      <c r="AJ44" s="1">
        <f t="shared" si="17"/>
        <v>0</v>
      </c>
      <c r="AK44" s="1">
        <f t="shared" si="18"/>
        <v>1</v>
      </c>
    </row>
    <row r="45" spans="1:37">
      <c r="A45" s="11">
        <v>44</v>
      </c>
      <c r="B45">
        <v>2017</v>
      </c>
      <c r="C45">
        <v>3.9</v>
      </c>
      <c r="E45">
        <v>1</v>
      </c>
      <c r="F45">
        <v>3.7</v>
      </c>
      <c r="G45" t="s">
        <v>61</v>
      </c>
      <c r="H45">
        <f t="shared" si="0"/>
        <v>2</v>
      </c>
      <c r="I45">
        <v>6</v>
      </c>
      <c r="J45">
        <v>267</v>
      </c>
      <c r="K45">
        <v>53</v>
      </c>
      <c r="L45">
        <v>0.1299</v>
      </c>
      <c r="M45">
        <v>0</v>
      </c>
      <c r="N45">
        <v>1</v>
      </c>
      <c r="O45">
        <v>1</v>
      </c>
      <c r="P45">
        <v>0.92</v>
      </c>
      <c r="Q45">
        <v>1</v>
      </c>
      <c r="R45">
        <v>1.87</v>
      </c>
      <c r="S45">
        <v>0</v>
      </c>
      <c r="T45" s="1">
        <f t="shared" si="1"/>
        <v>0</v>
      </c>
      <c r="U45" s="1">
        <f t="shared" si="2"/>
        <v>0</v>
      </c>
      <c r="V45" s="1">
        <f t="shared" si="3"/>
        <v>0</v>
      </c>
      <c r="W45" s="1">
        <f t="shared" si="4"/>
        <v>0</v>
      </c>
      <c r="X45" s="1">
        <f t="shared" si="5"/>
        <v>0</v>
      </c>
      <c r="Y45" s="1">
        <f t="shared" si="6"/>
        <v>0</v>
      </c>
      <c r="Z45" s="1">
        <f t="shared" si="7"/>
        <v>0</v>
      </c>
      <c r="AA45" s="1">
        <f t="shared" si="8"/>
        <v>0</v>
      </c>
      <c r="AB45" s="1">
        <f t="shared" si="9"/>
        <v>0</v>
      </c>
      <c r="AC45" s="1">
        <f t="shared" si="10"/>
        <v>0</v>
      </c>
      <c r="AD45" s="1">
        <f t="shared" si="11"/>
        <v>0</v>
      </c>
      <c r="AE45" s="1">
        <f t="shared" si="12"/>
        <v>0</v>
      </c>
      <c r="AF45" s="1">
        <f t="shared" si="13"/>
        <v>0</v>
      </c>
      <c r="AG45" s="1">
        <f t="shared" si="14"/>
        <v>0</v>
      </c>
      <c r="AH45" s="1">
        <f t="shared" si="15"/>
        <v>0</v>
      </c>
      <c r="AI45" s="1">
        <f t="shared" si="16"/>
        <v>0</v>
      </c>
      <c r="AJ45" s="1">
        <f t="shared" si="17"/>
        <v>0</v>
      </c>
      <c r="AK45" s="1">
        <f t="shared" si="18"/>
        <v>1</v>
      </c>
    </row>
    <row r="46" spans="1:37">
      <c r="A46" s="11">
        <v>45</v>
      </c>
      <c r="B46">
        <v>2016</v>
      </c>
      <c r="C46">
        <v>4.9</v>
      </c>
      <c r="E46">
        <v>0</v>
      </c>
      <c r="F46">
        <v>4.3</v>
      </c>
      <c r="G46" t="s">
        <v>61</v>
      </c>
      <c r="H46">
        <f t="shared" si="0"/>
        <v>2</v>
      </c>
      <c r="I46">
        <v>2.125</v>
      </c>
      <c r="J46">
        <v>165</v>
      </c>
      <c r="K46">
        <v>63</v>
      </c>
      <c r="L46">
        <v>0.1922</v>
      </c>
      <c r="M46">
        <v>0</v>
      </c>
      <c r="N46">
        <v>1</v>
      </c>
      <c r="O46">
        <v>1</v>
      </c>
      <c r="P46">
        <v>7.89</v>
      </c>
      <c r="Q46">
        <v>1</v>
      </c>
      <c r="R46">
        <v>26.09</v>
      </c>
      <c r="S46">
        <v>0</v>
      </c>
      <c r="T46" s="1">
        <f t="shared" si="1"/>
        <v>0</v>
      </c>
      <c r="U46" s="1">
        <f t="shared" si="2"/>
        <v>0</v>
      </c>
      <c r="V46" s="1">
        <f t="shared" si="3"/>
        <v>0</v>
      </c>
      <c r="W46" s="1">
        <f t="shared" si="4"/>
        <v>0</v>
      </c>
      <c r="X46" s="1">
        <f t="shared" si="5"/>
        <v>0</v>
      </c>
      <c r="Y46" s="1">
        <f t="shared" si="6"/>
        <v>0</v>
      </c>
      <c r="Z46" s="1">
        <f t="shared" si="7"/>
        <v>0</v>
      </c>
      <c r="AA46" s="1">
        <f t="shared" si="8"/>
        <v>0</v>
      </c>
      <c r="AB46" s="1">
        <f t="shared" si="9"/>
        <v>0</v>
      </c>
      <c r="AC46" s="1">
        <f t="shared" si="10"/>
        <v>0</v>
      </c>
      <c r="AD46" s="1">
        <f t="shared" si="11"/>
        <v>0</v>
      </c>
      <c r="AE46" s="1">
        <f t="shared" si="12"/>
        <v>0</v>
      </c>
      <c r="AF46" s="1">
        <f t="shared" si="13"/>
        <v>0</v>
      </c>
      <c r="AG46" s="1">
        <f t="shared" si="14"/>
        <v>0</v>
      </c>
      <c r="AH46" s="1">
        <f t="shared" si="15"/>
        <v>0</v>
      </c>
      <c r="AI46" s="1">
        <f t="shared" si="16"/>
        <v>0</v>
      </c>
      <c r="AJ46" s="1">
        <f t="shared" si="17"/>
        <v>0</v>
      </c>
      <c r="AK46" s="1">
        <f t="shared" si="18"/>
        <v>1</v>
      </c>
    </row>
    <row r="47" spans="1:37">
      <c r="A47" s="11">
        <v>46</v>
      </c>
      <c r="B47">
        <v>2016</v>
      </c>
      <c r="C47">
        <v>3.9</v>
      </c>
      <c r="E47">
        <v>0</v>
      </c>
      <c r="F47">
        <v>4.2</v>
      </c>
      <c r="G47" t="s">
        <v>61</v>
      </c>
      <c r="H47">
        <f t="shared" si="0"/>
        <v>2</v>
      </c>
      <c r="I47">
        <v>6.857142857</v>
      </c>
      <c r="J47">
        <v>314</v>
      </c>
      <c r="K47">
        <v>48</v>
      </c>
      <c r="L47">
        <v>0.1241</v>
      </c>
      <c r="M47">
        <v>0</v>
      </c>
      <c r="N47">
        <v>0</v>
      </c>
      <c r="O47">
        <v>1</v>
      </c>
      <c r="P47">
        <v>2.66</v>
      </c>
      <c r="Q47">
        <v>1</v>
      </c>
      <c r="R47">
        <v>12.94</v>
      </c>
      <c r="S47">
        <v>0</v>
      </c>
      <c r="T47" s="1">
        <f t="shared" si="1"/>
        <v>0</v>
      </c>
      <c r="U47" s="1">
        <f t="shared" si="2"/>
        <v>0</v>
      </c>
      <c r="V47" s="1">
        <f t="shared" si="3"/>
        <v>0</v>
      </c>
      <c r="W47" s="1">
        <f t="shared" si="4"/>
        <v>0</v>
      </c>
      <c r="X47" s="1">
        <f t="shared" si="5"/>
        <v>0</v>
      </c>
      <c r="Y47" s="1">
        <f t="shared" si="6"/>
        <v>0</v>
      </c>
      <c r="Z47" s="1">
        <f t="shared" si="7"/>
        <v>0</v>
      </c>
      <c r="AA47" s="1">
        <f t="shared" si="8"/>
        <v>0</v>
      </c>
      <c r="AB47" s="1">
        <f t="shared" si="9"/>
        <v>0</v>
      </c>
      <c r="AC47" s="1">
        <f t="shared" si="10"/>
        <v>0</v>
      </c>
      <c r="AD47" s="1">
        <f t="shared" si="11"/>
        <v>0</v>
      </c>
      <c r="AE47" s="1">
        <f t="shared" si="12"/>
        <v>0</v>
      </c>
      <c r="AF47" s="1">
        <f t="shared" si="13"/>
        <v>0</v>
      </c>
      <c r="AG47" s="1">
        <f t="shared" si="14"/>
        <v>0</v>
      </c>
      <c r="AH47" s="1">
        <f t="shared" si="15"/>
        <v>0</v>
      </c>
      <c r="AI47" s="1">
        <f t="shared" si="16"/>
        <v>0</v>
      </c>
      <c r="AJ47" s="1">
        <f t="shared" si="17"/>
        <v>0</v>
      </c>
      <c r="AK47" s="1">
        <f t="shared" si="18"/>
        <v>1</v>
      </c>
    </row>
    <row r="48" spans="1:37">
      <c r="A48" s="11">
        <v>47</v>
      </c>
      <c r="B48">
        <v>2016</v>
      </c>
      <c r="C48">
        <v>2</v>
      </c>
      <c r="E48">
        <v>0</v>
      </c>
      <c r="F48">
        <v>4.2</v>
      </c>
      <c r="G48" t="s">
        <v>61</v>
      </c>
      <c r="H48">
        <f t="shared" si="0"/>
        <v>2</v>
      </c>
      <c r="I48">
        <v>4.636363636</v>
      </c>
      <c r="J48">
        <v>228</v>
      </c>
      <c r="K48">
        <v>53</v>
      </c>
      <c r="L48">
        <v>0</v>
      </c>
      <c r="M48">
        <v>0</v>
      </c>
      <c r="N48">
        <v>1</v>
      </c>
      <c r="O48">
        <v>1</v>
      </c>
      <c r="P48">
        <v>7.85</v>
      </c>
      <c r="Q48">
        <v>1</v>
      </c>
      <c r="R48">
        <v>14.75</v>
      </c>
      <c r="S48">
        <v>0</v>
      </c>
      <c r="T48" s="1">
        <f t="shared" si="1"/>
        <v>0</v>
      </c>
      <c r="U48" s="1">
        <f t="shared" si="2"/>
        <v>0</v>
      </c>
      <c r="V48" s="1">
        <f t="shared" si="3"/>
        <v>0</v>
      </c>
      <c r="W48" s="1">
        <f t="shared" si="4"/>
        <v>0</v>
      </c>
      <c r="X48" s="1">
        <f t="shared" si="5"/>
        <v>0</v>
      </c>
      <c r="Y48" s="1">
        <f t="shared" si="6"/>
        <v>0</v>
      </c>
      <c r="Z48" s="1">
        <f t="shared" si="7"/>
        <v>0</v>
      </c>
      <c r="AA48" s="1">
        <f t="shared" si="8"/>
        <v>0</v>
      </c>
      <c r="AB48" s="1">
        <f t="shared" si="9"/>
        <v>0</v>
      </c>
      <c r="AC48" s="1">
        <f t="shared" si="10"/>
        <v>0</v>
      </c>
      <c r="AD48" s="1">
        <f t="shared" si="11"/>
        <v>0</v>
      </c>
      <c r="AE48" s="1">
        <f t="shared" si="12"/>
        <v>0</v>
      </c>
      <c r="AF48" s="1">
        <f t="shared" si="13"/>
        <v>0</v>
      </c>
      <c r="AG48" s="1">
        <f t="shared" si="14"/>
        <v>0</v>
      </c>
      <c r="AH48" s="1">
        <f t="shared" si="15"/>
        <v>0</v>
      </c>
      <c r="AI48" s="1">
        <f t="shared" si="16"/>
        <v>0</v>
      </c>
      <c r="AJ48" s="1">
        <f t="shared" si="17"/>
        <v>0</v>
      </c>
      <c r="AK48" s="1">
        <f t="shared" si="18"/>
        <v>1</v>
      </c>
    </row>
    <row r="49" spans="1:37">
      <c r="A49" s="11">
        <v>48</v>
      </c>
      <c r="B49">
        <v>2016</v>
      </c>
      <c r="C49">
        <v>3</v>
      </c>
      <c r="E49">
        <v>0</v>
      </c>
      <c r="F49">
        <v>3.9</v>
      </c>
      <c r="G49" t="s">
        <v>61</v>
      </c>
      <c r="H49">
        <f t="shared" si="0"/>
        <v>2</v>
      </c>
      <c r="I49">
        <v>3.214285714</v>
      </c>
      <c r="J49">
        <v>246</v>
      </c>
      <c r="K49">
        <v>58</v>
      </c>
      <c r="L49">
        <v>0.2552</v>
      </c>
      <c r="M49">
        <v>0</v>
      </c>
      <c r="N49">
        <v>1</v>
      </c>
      <c r="O49">
        <v>1</v>
      </c>
      <c r="P49">
        <v>4.14</v>
      </c>
      <c r="Q49">
        <v>1</v>
      </c>
      <c r="R49">
        <v>18.1</v>
      </c>
      <c r="S49">
        <v>0</v>
      </c>
      <c r="T49" s="1">
        <f t="shared" si="1"/>
        <v>0</v>
      </c>
      <c r="U49" s="1">
        <f t="shared" si="2"/>
        <v>0</v>
      </c>
      <c r="V49" s="1">
        <f t="shared" si="3"/>
        <v>0</v>
      </c>
      <c r="W49" s="1">
        <f t="shared" si="4"/>
        <v>0</v>
      </c>
      <c r="X49" s="1">
        <f t="shared" si="5"/>
        <v>0</v>
      </c>
      <c r="Y49" s="1">
        <f t="shared" si="6"/>
        <v>0</v>
      </c>
      <c r="Z49" s="1">
        <f t="shared" si="7"/>
        <v>0</v>
      </c>
      <c r="AA49" s="1">
        <f t="shared" si="8"/>
        <v>0</v>
      </c>
      <c r="AB49" s="1">
        <f t="shared" si="9"/>
        <v>0</v>
      </c>
      <c r="AC49" s="1">
        <f t="shared" si="10"/>
        <v>0</v>
      </c>
      <c r="AD49" s="1">
        <f t="shared" si="11"/>
        <v>0</v>
      </c>
      <c r="AE49" s="1">
        <f t="shared" si="12"/>
        <v>0</v>
      </c>
      <c r="AF49" s="1">
        <f t="shared" si="13"/>
        <v>0</v>
      </c>
      <c r="AG49" s="1">
        <f t="shared" si="14"/>
        <v>0</v>
      </c>
      <c r="AH49" s="1">
        <f t="shared" si="15"/>
        <v>0</v>
      </c>
      <c r="AI49" s="1">
        <f t="shared" si="16"/>
        <v>0</v>
      </c>
      <c r="AJ49" s="1">
        <f t="shared" si="17"/>
        <v>0</v>
      </c>
      <c r="AK49" s="1">
        <f t="shared" si="18"/>
        <v>1</v>
      </c>
    </row>
    <row r="50" spans="1:37">
      <c r="A50" s="11">
        <v>49</v>
      </c>
      <c r="B50">
        <v>2016</v>
      </c>
      <c r="C50">
        <v>4.9</v>
      </c>
      <c r="E50">
        <v>1</v>
      </c>
      <c r="F50">
        <v>4</v>
      </c>
      <c r="G50" t="s">
        <v>61</v>
      </c>
      <c r="H50">
        <f t="shared" si="0"/>
        <v>2</v>
      </c>
      <c r="I50">
        <v>1.5</v>
      </c>
      <c r="J50">
        <v>184</v>
      </c>
      <c r="K50">
        <v>53</v>
      </c>
      <c r="L50">
        <v>0.0697</v>
      </c>
      <c r="M50">
        <v>0</v>
      </c>
      <c r="N50">
        <v>1</v>
      </c>
      <c r="O50">
        <v>1</v>
      </c>
      <c r="P50">
        <v>11.3</v>
      </c>
      <c r="Q50">
        <v>1</v>
      </c>
      <c r="R50">
        <v>29.44</v>
      </c>
      <c r="S50">
        <v>0</v>
      </c>
      <c r="T50" s="1">
        <f t="shared" si="1"/>
        <v>0</v>
      </c>
      <c r="U50" s="1">
        <f t="shared" si="2"/>
        <v>0</v>
      </c>
      <c r="V50" s="1">
        <f t="shared" si="3"/>
        <v>0</v>
      </c>
      <c r="W50" s="1">
        <f t="shared" si="4"/>
        <v>0</v>
      </c>
      <c r="X50" s="1">
        <f t="shared" si="5"/>
        <v>0</v>
      </c>
      <c r="Y50" s="1">
        <f t="shared" si="6"/>
        <v>0</v>
      </c>
      <c r="Z50" s="1">
        <f t="shared" si="7"/>
        <v>0</v>
      </c>
      <c r="AA50" s="1">
        <f t="shared" si="8"/>
        <v>0</v>
      </c>
      <c r="AB50" s="1">
        <f t="shared" si="9"/>
        <v>0</v>
      </c>
      <c r="AC50" s="1">
        <f t="shared" si="10"/>
        <v>0</v>
      </c>
      <c r="AD50" s="1">
        <f t="shared" si="11"/>
        <v>0</v>
      </c>
      <c r="AE50" s="1">
        <f t="shared" si="12"/>
        <v>0</v>
      </c>
      <c r="AF50" s="1">
        <f t="shared" si="13"/>
        <v>0</v>
      </c>
      <c r="AG50" s="1">
        <f t="shared" si="14"/>
        <v>0</v>
      </c>
      <c r="AH50" s="1">
        <f t="shared" si="15"/>
        <v>0</v>
      </c>
      <c r="AI50" s="1">
        <f t="shared" si="16"/>
        <v>0</v>
      </c>
      <c r="AJ50" s="1">
        <f t="shared" si="17"/>
        <v>0</v>
      </c>
      <c r="AK50" s="1">
        <f t="shared" si="18"/>
        <v>1</v>
      </c>
    </row>
    <row r="51" spans="1:37">
      <c r="A51" s="11">
        <v>50</v>
      </c>
      <c r="B51">
        <v>2018</v>
      </c>
      <c r="C51">
        <v>3.5</v>
      </c>
      <c r="E51">
        <v>1</v>
      </c>
      <c r="F51">
        <v>4.09999999999999</v>
      </c>
      <c r="G51" t="s">
        <v>61</v>
      </c>
      <c r="H51">
        <f t="shared" si="0"/>
        <v>2</v>
      </c>
      <c r="I51">
        <v>3.083333333</v>
      </c>
      <c r="J51">
        <v>199</v>
      </c>
      <c r="K51">
        <v>48</v>
      </c>
      <c r="L51">
        <v>0.028</v>
      </c>
      <c r="M51">
        <v>0</v>
      </c>
      <c r="N51">
        <v>1</v>
      </c>
      <c r="O51">
        <v>1</v>
      </c>
      <c r="P51">
        <v>2.23</v>
      </c>
      <c r="Q51">
        <v>1</v>
      </c>
      <c r="R51">
        <v>5.78</v>
      </c>
      <c r="S51">
        <v>0</v>
      </c>
      <c r="T51" s="1">
        <f t="shared" si="1"/>
        <v>0</v>
      </c>
      <c r="U51" s="1">
        <f t="shared" si="2"/>
        <v>0</v>
      </c>
      <c r="V51" s="1">
        <f t="shared" si="3"/>
        <v>0</v>
      </c>
      <c r="W51" s="1">
        <f t="shared" si="4"/>
        <v>0</v>
      </c>
      <c r="X51" s="1">
        <f t="shared" si="5"/>
        <v>0</v>
      </c>
      <c r="Y51" s="1">
        <f t="shared" si="6"/>
        <v>0</v>
      </c>
      <c r="Z51" s="1">
        <f t="shared" si="7"/>
        <v>0</v>
      </c>
      <c r="AA51" s="1">
        <f t="shared" si="8"/>
        <v>0</v>
      </c>
      <c r="AB51" s="1">
        <f t="shared" si="9"/>
        <v>0</v>
      </c>
      <c r="AC51" s="1">
        <f t="shared" si="10"/>
        <v>0</v>
      </c>
      <c r="AD51" s="1">
        <f t="shared" si="11"/>
        <v>0</v>
      </c>
      <c r="AE51" s="1">
        <f t="shared" si="12"/>
        <v>0</v>
      </c>
      <c r="AF51" s="1">
        <f t="shared" si="13"/>
        <v>0</v>
      </c>
      <c r="AG51" s="1">
        <f t="shared" si="14"/>
        <v>0</v>
      </c>
      <c r="AH51" s="1">
        <f t="shared" si="15"/>
        <v>0</v>
      </c>
      <c r="AI51" s="1">
        <f t="shared" si="16"/>
        <v>0</v>
      </c>
      <c r="AJ51" s="1">
        <f t="shared" si="17"/>
        <v>0</v>
      </c>
      <c r="AK51" s="1">
        <f t="shared" si="18"/>
        <v>1</v>
      </c>
    </row>
    <row r="52" spans="1:37">
      <c r="A52" s="11">
        <v>51</v>
      </c>
      <c r="B52">
        <v>2016</v>
      </c>
      <c r="C52">
        <v>2.6</v>
      </c>
      <c r="E52">
        <v>0</v>
      </c>
      <c r="F52">
        <v>4.09999999999999</v>
      </c>
      <c r="G52" t="s">
        <v>61</v>
      </c>
      <c r="H52">
        <f t="shared" si="0"/>
        <v>2</v>
      </c>
      <c r="I52">
        <v>1.55555555599999</v>
      </c>
      <c r="J52">
        <v>251</v>
      </c>
      <c r="K52">
        <v>43</v>
      </c>
      <c r="L52">
        <v>0.0149</v>
      </c>
      <c r="M52">
        <v>0</v>
      </c>
      <c r="N52">
        <v>0</v>
      </c>
      <c r="O52">
        <v>1</v>
      </c>
      <c r="P52">
        <v>7.75</v>
      </c>
      <c r="Q52">
        <v>0</v>
      </c>
      <c r="R52">
        <v>8.11</v>
      </c>
      <c r="S52">
        <v>0</v>
      </c>
      <c r="T52" s="1">
        <f t="shared" si="1"/>
        <v>0</v>
      </c>
      <c r="U52" s="1">
        <f t="shared" si="2"/>
        <v>0</v>
      </c>
      <c r="V52" s="1">
        <f t="shared" si="3"/>
        <v>0</v>
      </c>
      <c r="W52" s="1">
        <f t="shared" si="4"/>
        <v>0</v>
      </c>
      <c r="X52" s="1">
        <f t="shared" si="5"/>
        <v>0</v>
      </c>
      <c r="Y52" s="1">
        <f t="shared" si="6"/>
        <v>0</v>
      </c>
      <c r="Z52" s="1">
        <f t="shared" si="7"/>
        <v>0</v>
      </c>
      <c r="AA52" s="1">
        <f t="shared" si="8"/>
        <v>0</v>
      </c>
      <c r="AB52" s="1">
        <f t="shared" si="9"/>
        <v>0</v>
      </c>
      <c r="AC52" s="1">
        <f t="shared" si="10"/>
        <v>0</v>
      </c>
      <c r="AD52" s="1">
        <f t="shared" si="11"/>
        <v>0</v>
      </c>
      <c r="AE52" s="1">
        <f t="shared" si="12"/>
        <v>0</v>
      </c>
      <c r="AF52" s="1">
        <f t="shared" si="13"/>
        <v>0</v>
      </c>
      <c r="AG52" s="1">
        <f t="shared" si="14"/>
        <v>0</v>
      </c>
      <c r="AH52" s="1">
        <f t="shared" si="15"/>
        <v>0</v>
      </c>
      <c r="AI52" s="1">
        <f t="shared" si="16"/>
        <v>0</v>
      </c>
      <c r="AJ52" s="1">
        <f t="shared" si="17"/>
        <v>0</v>
      </c>
      <c r="AK52" s="1">
        <f t="shared" si="18"/>
        <v>1</v>
      </c>
    </row>
    <row r="53" spans="1:37">
      <c r="A53" s="11">
        <v>52</v>
      </c>
      <c r="B53">
        <v>2016</v>
      </c>
      <c r="C53">
        <v>6.1</v>
      </c>
      <c r="E53">
        <v>1</v>
      </c>
      <c r="F53">
        <v>4.7</v>
      </c>
      <c r="G53" t="s">
        <v>61</v>
      </c>
      <c r="H53">
        <f t="shared" si="0"/>
        <v>2</v>
      </c>
      <c r="I53">
        <v>1.75</v>
      </c>
      <c r="J53">
        <v>178</v>
      </c>
      <c r="K53">
        <v>28</v>
      </c>
      <c r="L53">
        <v>0.5077</v>
      </c>
      <c r="M53">
        <v>0</v>
      </c>
      <c r="N53">
        <v>1</v>
      </c>
      <c r="O53">
        <v>1</v>
      </c>
      <c r="P53">
        <v>2.63</v>
      </c>
      <c r="Q53">
        <v>1</v>
      </c>
      <c r="R53">
        <v>8.54</v>
      </c>
      <c r="S53">
        <v>0</v>
      </c>
      <c r="T53" s="1">
        <f t="shared" si="1"/>
        <v>0</v>
      </c>
      <c r="U53" s="1">
        <f t="shared" si="2"/>
        <v>0</v>
      </c>
      <c r="V53" s="1">
        <f t="shared" si="3"/>
        <v>0</v>
      </c>
      <c r="W53" s="1">
        <f t="shared" si="4"/>
        <v>0</v>
      </c>
      <c r="X53" s="1">
        <f t="shared" si="5"/>
        <v>0</v>
      </c>
      <c r="Y53" s="1">
        <f t="shared" si="6"/>
        <v>0</v>
      </c>
      <c r="Z53" s="1">
        <f t="shared" si="7"/>
        <v>0</v>
      </c>
      <c r="AA53" s="1">
        <f t="shared" si="8"/>
        <v>0</v>
      </c>
      <c r="AB53" s="1">
        <f t="shared" si="9"/>
        <v>0</v>
      </c>
      <c r="AC53" s="1">
        <f t="shared" si="10"/>
        <v>0</v>
      </c>
      <c r="AD53" s="1">
        <f t="shared" si="11"/>
        <v>0</v>
      </c>
      <c r="AE53" s="1">
        <f t="shared" si="12"/>
        <v>0</v>
      </c>
      <c r="AF53" s="1">
        <f t="shared" si="13"/>
        <v>0</v>
      </c>
      <c r="AG53" s="1">
        <f t="shared" si="14"/>
        <v>0</v>
      </c>
      <c r="AH53" s="1">
        <f t="shared" si="15"/>
        <v>0</v>
      </c>
      <c r="AI53" s="1">
        <f t="shared" si="16"/>
        <v>0</v>
      </c>
      <c r="AJ53" s="1">
        <f t="shared" si="17"/>
        <v>0</v>
      </c>
      <c r="AK53" s="1">
        <f t="shared" si="18"/>
        <v>1</v>
      </c>
    </row>
    <row r="54" spans="1:37">
      <c r="A54" s="11">
        <v>53</v>
      </c>
      <c r="B54">
        <v>2016</v>
      </c>
      <c r="C54">
        <v>5.3</v>
      </c>
      <c r="E54">
        <v>0</v>
      </c>
      <c r="F54">
        <v>4.09999999999999</v>
      </c>
      <c r="G54" t="s">
        <v>61</v>
      </c>
      <c r="H54">
        <f t="shared" si="0"/>
        <v>2</v>
      </c>
      <c r="I54">
        <v>1.933333333</v>
      </c>
      <c r="J54">
        <v>187</v>
      </c>
      <c r="K54">
        <v>63</v>
      </c>
      <c r="L54">
        <v>0.1014</v>
      </c>
      <c r="M54">
        <v>0</v>
      </c>
      <c r="N54">
        <v>1</v>
      </c>
      <c r="O54">
        <v>1</v>
      </c>
      <c r="P54">
        <v>6.24</v>
      </c>
      <c r="Q54">
        <v>1</v>
      </c>
      <c r="R54">
        <v>18.76</v>
      </c>
      <c r="S54">
        <v>0</v>
      </c>
      <c r="T54" s="1">
        <f t="shared" si="1"/>
        <v>0</v>
      </c>
      <c r="U54" s="1">
        <f t="shared" si="2"/>
        <v>0</v>
      </c>
      <c r="V54" s="1">
        <f t="shared" si="3"/>
        <v>0</v>
      </c>
      <c r="W54" s="1">
        <f t="shared" si="4"/>
        <v>0</v>
      </c>
      <c r="X54" s="1">
        <f t="shared" si="5"/>
        <v>0</v>
      </c>
      <c r="Y54" s="1">
        <f t="shared" si="6"/>
        <v>0</v>
      </c>
      <c r="Z54" s="1">
        <f t="shared" si="7"/>
        <v>0</v>
      </c>
      <c r="AA54" s="1">
        <f t="shared" si="8"/>
        <v>0</v>
      </c>
      <c r="AB54" s="1">
        <f t="shared" si="9"/>
        <v>0</v>
      </c>
      <c r="AC54" s="1">
        <f t="shared" si="10"/>
        <v>0</v>
      </c>
      <c r="AD54" s="1">
        <f t="shared" si="11"/>
        <v>0</v>
      </c>
      <c r="AE54" s="1">
        <f t="shared" si="12"/>
        <v>0</v>
      </c>
      <c r="AF54" s="1">
        <f t="shared" si="13"/>
        <v>0</v>
      </c>
      <c r="AG54" s="1">
        <f t="shared" si="14"/>
        <v>0</v>
      </c>
      <c r="AH54" s="1">
        <f t="shared" si="15"/>
        <v>0</v>
      </c>
      <c r="AI54" s="1">
        <f t="shared" si="16"/>
        <v>0</v>
      </c>
      <c r="AJ54" s="1">
        <f t="shared" si="17"/>
        <v>0</v>
      </c>
      <c r="AK54" s="1">
        <f t="shared" si="18"/>
        <v>1</v>
      </c>
    </row>
    <row r="55" spans="1:37">
      <c r="A55" s="11">
        <v>54</v>
      </c>
      <c r="B55">
        <v>2016</v>
      </c>
      <c r="C55">
        <v>5.3</v>
      </c>
      <c r="E55">
        <v>1</v>
      </c>
      <c r="F55">
        <v>3.7</v>
      </c>
      <c r="G55" t="s">
        <v>61</v>
      </c>
      <c r="H55">
        <f t="shared" si="0"/>
        <v>2</v>
      </c>
      <c r="I55">
        <v>2.25</v>
      </c>
      <c r="J55">
        <v>172</v>
      </c>
      <c r="K55">
        <v>68</v>
      </c>
      <c r="L55">
        <v>0.1445</v>
      </c>
      <c r="M55">
        <v>0</v>
      </c>
      <c r="N55">
        <v>1</v>
      </c>
      <c r="O55">
        <v>1</v>
      </c>
      <c r="P55">
        <v>1.84</v>
      </c>
      <c r="Q55">
        <v>1</v>
      </c>
      <c r="R55">
        <v>3.65</v>
      </c>
      <c r="S55">
        <v>0</v>
      </c>
      <c r="T55" s="1">
        <f t="shared" si="1"/>
        <v>0</v>
      </c>
      <c r="U55" s="1">
        <f t="shared" si="2"/>
        <v>0</v>
      </c>
      <c r="V55" s="1">
        <f t="shared" si="3"/>
        <v>0</v>
      </c>
      <c r="W55" s="1">
        <f t="shared" si="4"/>
        <v>0</v>
      </c>
      <c r="X55" s="1">
        <f t="shared" si="5"/>
        <v>0</v>
      </c>
      <c r="Y55" s="1">
        <f t="shared" si="6"/>
        <v>0</v>
      </c>
      <c r="Z55" s="1">
        <f t="shared" si="7"/>
        <v>0</v>
      </c>
      <c r="AA55" s="1">
        <f t="shared" si="8"/>
        <v>0</v>
      </c>
      <c r="AB55" s="1">
        <f t="shared" si="9"/>
        <v>0</v>
      </c>
      <c r="AC55" s="1">
        <f t="shared" si="10"/>
        <v>0</v>
      </c>
      <c r="AD55" s="1">
        <f t="shared" si="11"/>
        <v>0</v>
      </c>
      <c r="AE55" s="1">
        <f t="shared" si="12"/>
        <v>0</v>
      </c>
      <c r="AF55" s="1">
        <f t="shared" si="13"/>
        <v>0</v>
      </c>
      <c r="AG55" s="1">
        <f t="shared" si="14"/>
        <v>0</v>
      </c>
      <c r="AH55" s="1">
        <f t="shared" si="15"/>
        <v>0</v>
      </c>
      <c r="AI55" s="1">
        <f t="shared" si="16"/>
        <v>0</v>
      </c>
      <c r="AJ55" s="1">
        <f t="shared" si="17"/>
        <v>0</v>
      </c>
      <c r="AK55" s="1">
        <f t="shared" si="18"/>
        <v>1</v>
      </c>
    </row>
    <row r="56" spans="1:37">
      <c r="A56" s="11">
        <v>55</v>
      </c>
      <c r="B56">
        <v>2016</v>
      </c>
      <c r="C56">
        <v>5.9</v>
      </c>
      <c r="E56">
        <v>0</v>
      </c>
      <c r="F56">
        <v>4</v>
      </c>
      <c r="G56" t="s">
        <v>61</v>
      </c>
      <c r="H56">
        <f t="shared" si="0"/>
        <v>2</v>
      </c>
      <c r="I56">
        <v>7.833333333</v>
      </c>
      <c r="J56">
        <v>228</v>
      </c>
      <c r="K56">
        <v>68</v>
      </c>
      <c r="L56">
        <v>0.3707</v>
      </c>
      <c r="M56">
        <v>0</v>
      </c>
      <c r="N56">
        <v>1</v>
      </c>
      <c r="O56">
        <v>1</v>
      </c>
      <c r="P56">
        <v>4.57</v>
      </c>
      <c r="Q56">
        <v>1</v>
      </c>
      <c r="R56">
        <v>6.18</v>
      </c>
      <c r="S56">
        <v>0</v>
      </c>
      <c r="T56" s="1">
        <f t="shared" si="1"/>
        <v>0</v>
      </c>
      <c r="U56" s="1">
        <f t="shared" si="2"/>
        <v>0</v>
      </c>
      <c r="V56" s="1">
        <f t="shared" si="3"/>
        <v>0</v>
      </c>
      <c r="W56" s="1">
        <f t="shared" si="4"/>
        <v>0</v>
      </c>
      <c r="X56" s="1">
        <f t="shared" si="5"/>
        <v>0</v>
      </c>
      <c r="Y56" s="1">
        <f t="shared" si="6"/>
        <v>0</v>
      </c>
      <c r="Z56" s="1">
        <f t="shared" si="7"/>
        <v>0</v>
      </c>
      <c r="AA56" s="1">
        <f t="shared" si="8"/>
        <v>0</v>
      </c>
      <c r="AB56" s="1">
        <f t="shared" si="9"/>
        <v>0</v>
      </c>
      <c r="AC56" s="1">
        <f t="shared" si="10"/>
        <v>0</v>
      </c>
      <c r="AD56" s="1">
        <f t="shared" si="11"/>
        <v>0</v>
      </c>
      <c r="AE56" s="1">
        <f t="shared" si="12"/>
        <v>0</v>
      </c>
      <c r="AF56" s="1">
        <f t="shared" si="13"/>
        <v>0</v>
      </c>
      <c r="AG56" s="1">
        <f t="shared" si="14"/>
        <v>0</v>
      </c>
      <c r="AH56" s="1">
        <f t="shared" si="15"/>
        <v>0</v>
      </c>
      <c r="AI56" s="1">
        <f t="shared" si="16"/>
        <v>0</v>
      </c>
      <c r="AJ56" s="1">
        <f t="shared" si="17"/>
        <v>0</v>
      </c>
      <c r="AK56" s="1">
        <f t="shared" si="18"/>
        <v>1</v>
      </c>
    </row>
    <row r="57" spans="1:37">
      <c r="A57" s="11">
        <v>56</v>
      </c>
      <c r="B57">
        <v>2016</v>
      </c>
      <c r="C57">
        <v>3.9</v>
      </c>
      <c r="E57">
        <v>1</v>
      </c>
      <c r="F57">
        <v>3.7</v>
      </c>
      <c r="G57" t="s">
        <v>61</v>
      </c>
      <c r="H57">
        <f t="shared" si="0"/>
        <v>2</v>
      </c>
      <c r="I57">
        <v>14</v>
      </c>
      <c r="J57">
        <v>236</v>
      </c>
      <c r="K57">
        <v>78</v>
      </c>
      <c r="L57">
        <v>0.1834</v>
      </c>
      <c r="M57">
        <v>0</v>
      </c>
      <c r="N57">
        <v>0</v>
      </c>
      <c r="O57">
        <v>1</v>
      </c>
      <c r="P57">
        <v>4.96</v>
      </c>
      <c r="Q57">
        <v>1</v>
      </c>
      <c r="R57">
        <v>5.85</v>
      </c>
      <c r="S57">
        <v>0</v>
      </c>
      <c r="T57" s="1">
        <f t="shared" si="1"/>
        <v>0</v>
      </c>
      <c r="U57" s="1">
        <f t="shared" si="2"/>
        <v>0</v>
      </c>
      <c r="V57" s="1">
        <f t="shared" si="3"/>
        <v>0</v>
      </c>
      <c r="W57" s="1">
        <f t="shared" si="4"/>
        <v>0</v>
      </c>
      <c r="X57" s="1">
        <f t="shared" si="5"/>
        <v>0</v>
      </c>
      <c r="Y57" s="1">
        <f t="shared" si="6"/>
        <v>0</v>
      </c>
      <c r="Z57" s="1">
        <f t="shared" si="7"/>
        <v>0</v>
      </c>
      <c r="AA57" s="1">
        <f t="shared" si="8"/>
        <v>0</v>
      </c>
      <c r="AB57" s="1">
        <f t="shared" si="9"/>
        <v>0</v>
      </c>
      <c r="AC57" s="1">
        <f t="shared" si="10"/>
        <v>0</v>
      </c>
      <c r="AD57" s="1">
        <f t="shared" si="11"/>
        <v>0</v>
      </c>
      <c r="AE57" s="1">
        <f t="shared" si="12"/>
        <v>0</v>
      </c>
      <c r="AF57" s="1">
        <f t="shared" si="13"/>
        <v>0</v>
      </c>
      <c r="AG57" s="1">
        <f t="shared" si="14"/>
        <v>0</v>
      </c>
      <c r="AH57" s="1">
        <f t="shared" si="15"/>
        <v>0</v>
      </c>
      <c r="AI57" s="1">
        <f t="shared" si="16"/>
        <v>0</v>
      </c>
      <c r="AJ57" s="1">
        <f t="shared" si="17"/>
        <v>0</v>
      </c>
      <c r="AK57" s="1">
        <f t="shared" si="18"/>
        <v>1</v>
      </c>
    </row>
    <row r="58" spans="1:37">
      <c r="A58" s="11">
        <v>57</v>
      </c>
      <c r="B58">
        <v>2018</v>
      </c>
      <c r="C58">
        <v>4.4</v>
      </c>
      <c r="E58">
        <v>1</v>
      </c>
      <c r="F58">
        <v>3.4</v>
      </c>
      <c r="G58" t="s">
        <v>61</v>
      </c>
      <c r="H58">
        <f t="shared" si="0"/>
        <v>2</v>
      </c>
      <c r="I58">
        <v>13.4</v>
      </c>
      <c r="J58">
        <v>88</v>
      </c>
      <c r="K58">
        <v>53</v>
      </c>
      <c r="L58">
        <v>0.1527</v>
      </c>
      <c r="M58">
        <v>0</v>
      </c>
      <c r="N58">
        <v>0</v>
      </c>
      <c r="O58">
        <v>1</v>
      </c>
      <c r="P58">
        <v>1.64</v>
      </c>
      <c r="Q58">
        <v>1</v>
      </c>
      <c r="R58">
        <v>1.64</v>
      </c>
      <c r="S58">
        <v>0</v>
      </c>
      <c r="T58" s="1">
        <f t="shared" si="1"/>
        <v>0</v>
      </c>
      <c r="U58" s="1">
        <f t="shared" si="2"/>
        <v>0</v>
      </c>
      <c r="V58" s="1">
        <f t="shared" si="3"/>
        <v>0</v>
      </c>
      <c r="W58" s="1">
        <f t="shared" si="4"/>
        <v>0</v>
      </c>
      <c r="X58" s="1">
        <f t="shared" si="5"/>
        <v>0</v>
      </c>
      <c r="Y58" s="1">
        <f t="shared" si="6"/>
        <v>0</v>
      </c>
      <c r="Z58" s="1">
        <f t="shared" si="7"/>
        <v>0</v>
      </c>
      <c r="AA58" s="1">
        <f t="shared" si="8"/>
        <v>0</v>
      </c>
      <c r="AB58" s="1">
        <f t="shared" si="9"/>
        <v>0</v>
      </c>
      <c r="AC58" s="1">
        <f t="shared" si="10"/>
        <v>0</v>
      </c>
      <c r="AD58" s="1">
        <f t="shared" si="11"/>
        <v>0</v>
      </c>
      <c r="AE58" s="1">
        <f t="shared" si="12"/>
        <v>0</v>
      </c>
      <c r="AF58" s="1">
        <f t="shared" si="13"/>
        <v>0</v>
      </c>
      <c r="AG58" s="1">
        <f t="shared" si="14"/>
        <v>0</v>
      </c>
      <c r="AH58" s="1">
        <f t="shared" si="15"/>
        <v>0</v>
      </c>
      <c r="AI58" s="1">
        <f t="shared" si="16"/>
        <v>0</v>
      </c>
      <c r="AJ58" s="1">
        <f t="shared" si="17"/>
        <v>0</v>
      </c>
      <c r="AK58" s="1">
        <f t="shared" si="18"/>
        <v>1</v>
      </c>
    </row>
    <row r="59" spans="1:37">
      <c r="A59" s="11">
        <v>58</v>
      </c>
      <c r="B59">
        <v>2016</v>
      </c>
      <c r="C59">
        <v>4.4</v>
      </c>
      <c r="E59">
        <v>0</v>
      </c>
      <c r="F59">
        <v>4.3</v>
      </c>
      <c r="G59" t="s">
        <v>61</v>
      </c>
      <c r="H59">
        <f t="shared" si="0"/>
        <v>2</v>
      </c>
      <c r="I59">
        <v>1.533333333</v>
      </c>
      <c r="J59">
        <v>255</v>
      </c>
      <c r="K59">
        <v>73</v>
      </c>
      <c r="L59">
        <v>0.0803</v>
      </c>
      <c r="M59">
        <v>0</v>
      </c>
      <c r="N59">
        <v>1</v>
      </c>
      <c r="O59">
        <v>1</v>
      </c>
      <c r="P59">
        <v>10.87</v>
      </c>
      <c r="Q59">
        <v>1</v>
      </c>
      <c r="R59">
        <v>15.61</v>
      </c>
      <c r="S59">
        <v>1</v>
      </c>
      <c r="T59" s="1">
        <f t="shared" si="1"/>
        <v>0</v>
      </c>
      <c r="U59" s="1">
        <f t="shared" si="2"/>
        <v>0</v>
      </c>
      <c r="V59" s="1">
        <f t="shared" si="3"/>
        <v>0</v>
      </c>
      <c r="W59" s="1">
        <f t="shared" si="4"/>
        <v>0</v>
      </c>
      <c r="X59" s="1">
        <f t="shared" si="5"/>
        <v>0</v>
      </c>
      <c r="Y59" s="1">
        <f t="shared" si="6"/>
        <v>0</v>
      </c>
      <c r="Z59" s="1">
        <f t="shared" si="7"/>
        <v>0</v>
      </c>
      <c r="AA59" s="1">
        <f t="shared" si="8"/>
        <v>0</v>
      </c>
      <c r="AB59" s="1">
        <f t="shared" si="9"/>
        <v>0</v>
      </c>
      <c r="AC59" s="1">
        <f t="shared" si="10"/>
        <v>0</v>
      </c>
      <c r="AD59" s="1">
        <f t="shared" si="11"/>
        <v>0</v>
      </c>
      <c r="AE59" s="1">
        <f t="shared" si="12"/>
        <v>0</v>
      </c>
      <c r="AF59" s="1">
        <f t="shared" si="13"/>
        <v>0</v>
      </c>
      <c r="AG59" s="1">
        <f t="shared" si="14"/>
        <v>0</v>
      </c>
      <c r="AH59" s="1">
        <f t="shared" si="15"/>
        <v>0</v>
      </c>
      <c r="AI59" s="1">
        <f t="shared" si="16"/>
        <v>0</v>
      </c>
      <c r="AJ59" s="1">
        <f t="shared" si="17"/>
        <v>0</v>
      </c>
      <c r="AK59" s="1">
        <f t="shared" si="18"/>
        <v>1</v>
      </c>
    </row>
    <row r="60" spans="1:37">
      <c r="A60" s="11">
        <v>59</v>
      </c>
      <c r="B60">
        <v>2018</v>
      </c>
      <c r="C60">
        <v>1.8</v>
      </c>
      <c r="E60">
        <v>1</v>
      </c>
      <c r="F60">
        <v>3.6</v>
      </c>
      <c r="G60" t="s">
        <v>61</v>
      </c>
      <c r="H60">
        <f t="shared" si="0"/>
        <v>2</v>
      </c>
      <c r="I60">
        <v>5.166666667</v>
      </c>
      <c r="J60">
        <v>148</v>
      </c>
      <c r="K60">
        <v>63</v>
      </c>
      <c r="L60">
        <v>0.1998</v>
      </c>
      <c r="M60">
        <v>0</v>
      </c>
      <c r="N60">
        <v>1</v>
      </c>
      <c r="O60">
        <v>1</v>
      </c>
      <c r="P60">
        <v>0.72</v>
      </c>
      <c r="Q60">
        <v>1</v>
      </c>
      <c r="R60">
        <v>12.68</v>
      </c>
      <c r="S60">
        <v>0</v>
      </c>
      <c r="T60" s="1">
        <f t="shared" si="1"/>
        <v>0</v>
      </c>
      <c r="U60" s="1">
        <f t="shared" si="2"/>
        <v>0</v>
      </c>
      <c r="V60" s="1">
        <f t="shared" si="3"/>
        <v>0</v>
      </c>
      <c r="W60" s="1">
        <f t="shared" si="4"/>
        <v>0</v>
      </c>
      <c r="X60" s="1">
        <f t="shared" si="5"/>
        <v>0</v>
      </c>
      <c r="Y60" s="1">
        <f t="shared" si="6"/>
        <v>0</v>
      </c>
      <c r="Z60" s="1">
        <f t="shared" si="7"/>
        <v>0</v>
      </c>
      <c r="AA60" s="1">
        <f t="shared" si="8"/>
        <v>0</v>
      </c>
      <c r="AB60" s="1">
        <f t="shared" si="9"/>
        <v>0</v>
      </c>
      <c r="AC60" s="1">
        <f t="shared" si="10"/>
        <v>0</v>
      </c>
      <c r="AD60" s="1">
        <f t="shared" si="11"/>
        <v>0</v>
      </c>
      <c r="AE60" s="1">
        <f t="shared" si="12"/>
        <v>0</v>
      </c>
      <c r="AF60" s="1">
        <f t="shared" si="13"/>
        <v>0</v>
      </c>
      <c r="AG60" s="1">
        <f t="shared" si="14"/>
        <v>0</v>
      </c>
      <c r="AH60" s="1">
        <f t="shared" si="15"/>
        <v>0</v>
      </c>
      <c r="AI60" s="1">
        <f t="shared" si="16"/>
        <v>0</v>
      </c>
      <c r="AJ60" s="1">
        <f t="shared" si="17"/>
        <v>0</v>
      </c>
      <c r="AK60" s="1">
        <f t="shared" si="18"/>
        <v>1</v>
      </c>
    </row>
    <row r="61" spans="1:37">
      <c r="A61" s="11">
        <v>60</v>
      </c>
      <c r="B61">
        <v>2016</v>
      </c>
      <c r="C61">
        <v>4.4</v>
      </c>
      <c r="F61">
        <v>4.4</v>
      </c>
      <c r="G61" t="s">
        <v>61</v>
      </c>
      <c r="H61">
        <f t="shared" si="0"/>
        <v>2</v>
      </c>
      <c r="I61">
        <v>5.166666667</v>
      </c>
      <c r="J61">
        <v>154</v>
      </c>
      <c r="K61">
        <v>53</v>
      </c>
      <c r="L61">
        <v>0.1413</v>
      </c>
      <c r="M61">
        <v>0</v>
      </c>
      <c r="N61">
        <v>1</v>
      </c>
      <c r="O61">
        <v>1</v>
      </c>
      <c r="P61">
        <v>1.74</v>
      </c>
      <c r="Q61">
        <v>1</v>
      </c>
      <c r="R61">
        <v>4.83</v>
      </c>
      <c r="S61">
        <v>0</v>
      </c>
      <c r="T61" s="1">
        <f t="shared" si="1"/>
        <v>0</v>
      </c>
      <c r="U61" s="1">
        <f t="shared" si="2"/>
        <v>0</v>
      </c>
      <c r="V61" s="1">
        <f t="shared" si="3"/>
        <v>0</v>
      </c>
      <c r="W61" s="1">
        <f t="shared" si="4"/>
        <v>0</v>
      </c>
      <c r="X61" s="1">
        <f t="shared" si="5"/>
        <v>0</v>
      </c>
      <c r="Y61" s="1">
        <f t="shared" si="6"/>
        <v>0</v>
      </c>
      <c r="Z61" s="1">
        <f t="shared" si="7"/>
        <v>0</v>
      </c>
      <c r="AA61" s="1">
        <f t="shared" si="8"/>
        <v>0</v>
      </c>
      <c r="AB61" s="1">
        <f t="shared" si="9"/>
        <v>0</v>
      </c>
      <c r="AC61" s="1">
        <f t="shared" si="10"/>
        <v>0</v>
      </c>
      <c r="AD61" s="1">
        <f t="shared" si="11"/>
        <v>0</v>
      </c>
      <c r="AE61" s="1">
        <f t="shared" si="12"/>
        <v>0</v>
      </c>
      <c r="AF61" s="1">
        <f t="shared" si="13"/>
        <v>0</v>
      </c>
      <c r="AG61" s="1">
        <f t="shared" si="14"/>
        <v>0</v>
      </c>
      <c r="AH61" s="1">
        <f t="shared" si="15"/>
        <v>0</v>
      </c>
      <c r="AI61" s="1">
        <f t="shared" si="16"/>
        <v>0</v>
      </c>
      <c r="AJ61" s="1">
        <f t="shared" si="17"/>
        <v>0</v>
      </c>
      <c r="AK61" s="1">
        <f t="shared" si="18"/>
        <v>1</v>
      </c>
    </row>
    <row r="62" spans="1:37">
      <c r="A62" s="11">
        <v>61</v>
      </c>
      <c r="B62">
        <v>2017</v>
      </c>
      <c r="C62">
        <v>3.5</v>
      </c>
      <c r="F62">
        <v>3.8</v>
      </c>
      <c r="G62" t="s">
        <v>61</v>
      </c>
      <c r="H62">
        <f t="shared" si="0"/>
        <v>2</v>
      </c>
      <c r="I62">
        <v>9.888888889</v>
      </c>
      <c r="J62">
        <v>194</v>
      </c>
      <c r="K62">
        <v>73</v>
      </c>
      <c r="L62">
        <v>0.1419</v>
      </c>
      <c r="M62">
        <v>0</v>
      </c>
      <c r="N62">
        <v>0</v>
      </c>
      <c r="O62">
        <v>1</v>
      </c>
      <c r="P62">
        <v>7.66</v>
      </c>
      <c r="Q62">
        <v>1</v>
      </c>
      <c r="R62">
        <v>27.04</v>
      </c>
      <c r="S62">
        <v>0</v>
      </c>
      <c r="T62" s="1">
        <f t="shared" si="1"/>
        <v>0</v>
      </c>
      <c r="U62" s="1">
        <f t="shared" si="2"/>
        <v>0</v>
      </c>
      <c r="V62" s="1">
        <f t="shared" si="3"/>
        <v>0</v>
      </c>
      <c r="W62" s="1">
        <f t="shared" si="4"/>
        <v>0</v>
      </c>
      <c r="X62" s="1">
        <f t="shared" si="5"/>
        <v>0</v>
      </c>
      <c r="Y62" s="1">
        <f t="shared" si="6"/>
        <v>0</v>
      </c>
      <c r="Z62" s="1">
        <f t="shared" si="7"/>
        <v>0</v>
      </c>
      <c r="AA62" s="1">
        <f t="shared" si="8"/>
        <v>0</v>
      </c>
      <c r="AB62" s="1">
        <f t="shared" si="9"/>
        <v>0</v>
      </c>
      <c r="AC62" s="1">
        <f t="shared" si="10"/>
        <v>0</v>
      </c>
      <c r="AD62" s="1">
        <f t="shared" si="11"/>
        <v>0</v>
      </c>
      <c r="AE62" s="1">
        <f t="shared" si="12"/>
        <v>0</v>
      </c>
      <c r="AF62" s="1">
        <f t="shared" si="13"/>
        <v>0</v>
      </c>
      <c r="AG62" s="1">
        <f t="shared" si="14"/>
        <v>0</v>
      </c>
      <c r="AH62" s="1">
        <f t="shared" si="15"/>
        <v>0</v>
      </c>
      <c r="AI62" s="1">
        <f t="shared" si="16"/>
        <v>0</v>
      </c>
      <c r="AJ62" s="1">
        <f t="shared" si="17"/>
        <v>0</v>
      </c>
      <c r="AK62" s="1">
        <f t="shared" si="18"/>
        <v>1</v>
      </c>
    </row>
    <row r="63" spans="1:37">
      <c r="A63" s="11">
        <v>62</v>
      </c>
      <c r="B63">
        <v>2016</v>
      </c>
      <c r="C63">
        <v>2.6</v>
      </c>
      <c r="E63">
        <v>0</v>
      </c>
      <c r="F63">
        <v>4.8</v>
      </c>
      <c r="G63" t="s">
        <v>61</v>
      </c>
      <c r="H63">
        <f t="shared" si="0"/>
        <v>2</v>
      </c>
      <c r="I63">
        <v>1.642857143</v>
      </c>
      <c r="J63">
        <v>242</v>
      </c>
      <c r="K63">
        <v>23</v>
      </c>
      <c r="L63">
        <v>0.0865</v>
      </c>
      <c r="M63">
        <v>0</v>
      </c>
      <c r="N63">
        <v>1</v>
      </c>
      <c r="O63">
        <v>0</v>
      </c>
      <c r="P63">
        <v>34</v>
      </c>
      <c r="Q63">
        <v>0</v>
      </c>
      <c r="R63">
        <v>34</v>
      </c>
      <c r="S63">
        <v>1</v>
      </c>
      <c r="T63" s="1">
        <f t="shared" si="1"/>
        <v>0</v>
      </c>
      <c r="U63" s="1">
        <f t="shared" si="2"/>
        <v>0</v>
      </c>
      <c r="V63" s="1">
        <f t="shared" si="3"/>
        <v>0</v>
      </c>
      <c r="W63" s="1">
        <f t="shared" si="4"/>
        <v>0</v>
      </c>
      <c r="X63" s="1">
        <f t="shared" si="5"/>
        <v>0</v>
      </c>
      <c r="Y63" s="1">
        <f t="shared" si="6"/>
        <v>0</v>
      </c>
      <c r="Z63" s="1">
        <f t="shared" si="7"/>
        <v>0</v>
      </c>
      <c r="AA63" s="1">
        <f t="shared" si="8"/>
        <v>0</v>
      </c>
      <c r="AB63" s="1">
        <f t="shared" si="9"/>
        <v>0</v>
      </c>
      <c r="AC63" s="1">
        <f t="shared" si="10"/>
        <v>0</v>
      </c>
      <c r="AD63" s="1">
        <f t="shared" si="11"/>
        <v>0</v>
      </c>
      <c r="AE63" s="1">
        <f t="shared" si="12"/>
        <v>0</v>
      </c>
      <c r="AF63" s="1">
        <f t="shared" si="13"/>
        <v>0</v>
      </c>
      <c r="AG63" s="1">
        <f t="shared" si="14"/>
        <v>0</v>
      </c>
      <c r="AH63" s="1">
        <f t="shared" si="15"/>
        <v>0</v>
      </c>
      <c r="AI63" s="1">
        <f t="shared" si="16"/>
        <v>0</v>
      </c>
      <c r="AJ63" s="1">
        <f t="shared" si="17"/>
        <v>0</v>
      </c>
      <c r="AK63" s="1">
        <f t="shared" si="18"/>
        <v>1</v>
      </c>
    </row>
    <row r="64" spans="1:37">
      <c r="A64" s="11">
        <v>63</v>
      </c>
      <c r="B64">
        <v>2016</v>
      </c>
      <c r="C64">
        <v>1.8</v>
      </c>
      <c r="E64">
        <v>0</v>
      </c>
      <c r="F64">
        <v>4.09999999999999</v>
      </c>
      <c r="G64" t="s">
        <v>61</v>
      </c>
      <c r="H64">
        <f t="shared" si="0"/>
        <v>2</v>
      </c>
      <c r="I64">
        <v>6.6</v>
      </c>
      <c r="J64">
        <v>179</v>
      </c>
      <c r="K64">
        <v>53</v>
      </c>
      <c r="L64">
        <v>0.1727</v>
      </c>
      <c r="M64">
        <v>0</v>
      </c>
      <c r="N64">
        <v>1</v>
      </c>
      <c r="O64">
        <v>1</v>
      </c>
      <c r="P64">
        <v>8.87</v>
      </c>
      <c r="Q64">
        <v>1</v>
      </c>
      <c r="R64">
        <v>15.41</v>
      </c>
      <c r="S64">
        <v>0</v>
      </c>
      <c r="T64" s="1">
        <f t="shared" si="1"/>
        <v>0</v>
      </c>
      <c r="U64" s="1">
        <f t="shared" si="2"/>
        <v>0</v>
      </c>
      <c r="V64" s="1">
        <f t="shared" si="3"/>
        <v>0</v>
      </c>
      <c r="W64" s="1">
        <f t="shared" si="4"/>
        <v>0</v>
      </c>
      <c r="X64" s="1">
        <f t="shared" si="5"/>
        <v>0</v>
      </c>
      <c r="Y64" s="1">
        <f t="shared" si="6"/>
        <v>0</v>
      </c>
      <c r="Z64" s="1">
        <f t="shared" si="7"/>
        <v>0</v>
      </c>
      <c r="AA64" s="1">
        <f t="shared" si="8"/>
        <v>0</v>
      </c>
      <c r="AB64" s="1">
        <f t="shared" si="9"/>
        <v>0</v>
      </c>
      <c r="AC64" s="1">
        <f t="shared" si="10"/>
        <v>0</v>
      </c>
      <c r="AD64" s="1">
        <f t="shared" si="11"/>
        <v>0</v>
      </c>
      <c r="AE64" s="1">
        <f t="shared" si="12"/>
        <v>0</v>
      </c>
      <c r="AF64" s="1">
        <f t="shared" si="13"/>
        <v>0</v>
      </c>
      <c r="AG64" s="1">
        <f t="shared" si="14"/>
        <v>0</v>
      </c>
      <c r="AH64" s="1">
        <f t="shared" si="15"/>
        <v>0</v>
      </c>
      <c r="AI64" s="1">
        <f t="shared" si="16"/>
        <v>0</v>
      </c>
      <c r="AJ64" s="1">
        <f t="shared" si="17"/>
        <v>0</v>
      </c>
      <c r="AK64" s="1">
        <f t="shared" si="18"/>
        <v>1</v>
      </c>
    </row>
    <row r="65" spans="1:37">
      <c r="A65" s="11">
        <v>64</v>
      </c>
      <c r="B65">
        <v>2016</v>
      </c>
      <c r="C65">
        <v>5.3</v>
      </c>
      <c r="E65">
        <v>0</v>
      </c>
      <c r="F65">
        <v>3.9</v>
      </c>
      <c r="G65" t="s">
        <v>61</v>
      </c>
      <c r="H65">
        <f t="shared" si="0"/>
        <v>2</v>
      </c>
      <c r="I65">
        <v>1.333333333</v>
      </c>
      <c r="J65">
        <v>193</v>
      </c>
      <c r="K65">
        <v>53</v>
      </c>
      <c r="L65">
        <v>0.0068</v>
      </c>
      <c r="M65">
        <v>0</v>
      </c>
      <c r="N65">
        <v>1</v>
      </c>
      <c r="O65">
        <v>1</v>
      </c>
      <c r="P65">
        <v>1.84</v>
      </c>
      <c r="Q65">
        <v>1</v>
      </c>
      <c r="R65">
        <v>11.17</v>
      </c>
      <c r="S65">
        <v>0</v>
      </c>
      <c r="T65" s="1">
        <f t="shared" si="1"/>
        <v>0</v>
      </c>
      <c r="U65" s="1">
        <f t="shared" si="2"/>
        <v>0</v>
      </c>
      <c r="V65" s="1">
        <f t="shared" si="3"/>
        <v>0</v>
      </c>
      <c r="W65" s="1">
        <f t="shared" si="4"/>
        <v>0</v>
      </c>
      <c r="X65" s="1">
        <f t="shared" si="5"/>
        <v>0</v>
      </c>
      <c r="Y65" s="1">
        <f t="shared" si="6"/>
        <v>0</v>
      </c>
      <c r="Z65" s="1">
        <f t="shared" si="7"/>
        <v>0</v>
      </c>
      <c r="AA65" s="1">
        <f t="shared" si="8"/>
        <v>0</v>
      </c>
      <c r="AB65" s="1">
        <f t="shared" si="9"/>
        <v>0</v>
      </c>
      <c r="AC65" s="1">
        <f t="shared" si="10"/>
        <v>0</v>
      </c>
      <c r="AD65" s="1">
        <f t="shared" si="11"/>
        <v>0</v>
      </c>
      <c r="AE65" s="1">
        <f t="shared" si="12"/>
        <v>0</v>
      </c>
      <c r="AF65" s="1">
        <f t="shared" si="13"/>
        <v>0</v>
      </c>
      <c r="AG65" s="1">
        <f t="shared" si="14"/>
        <v>0</v>
      </c>
      <c r="AH65" s="1">
        <f t="shared" si="15"/>
        <v>0</v>
      </c>
      <c r="AI65" s="1">
        <f t="shared" si="16"/>
        <v>0</v>
      </c>
      <c r="AJ65" s="1">
        <f t="shared" si="17"/>
        <v>0</v>
      </c>
      <c r="AK65" s="1">
        <f t="shared" si="18"/>
        <v>1</v>
      </c>
    </row>
    <row r="66" spans="1:37">
      <c r="A66" s="11">
        <v>65</v>
      </c>
      <c r="B66">
        <v>2017</v>
      </c>
      <c r="C66">
        <v>4.4</v>
      </c>
      <c r="E66">
        <v>1</v>
      </c>
      <c r="F66">
        <v>3.8</v>
      </c>
      <c r="G66" t="s">
        <v>61</v>
      </c>
      <c r="H66">
        <f t="shared" si="0"/>
        <v>2</v>
      </c>
      <c r="I66">
        <v>6.416666667</v>
      </c>
      <c r="J66">
        <v>312</v>
      </c>
      <c r="K66">
        <v>63</v>
      </c>
      <c r="L66">
        <v>0.2115</v>
      </c>
      <c r="M66">
        <v>0</v>
      </c>
      <c r="N66">
        <v>0</v>
      </c>
      <c r="O66">
        <v>1</v>
      </c>
      <c r="P66">
        <v>2.14</v>
      </c>
      <c r="Q66">
        <v>1</v>
      </c>
      <c r="R66">
        <v>3.42</v>
      </c>
      <c r="S66">
        <v>0</v>
      </c>
      <c r="T66" s="1">
        <f t="shared" si="1"/>
        <v>0</v>
      </c>
      <c r="U66" s="1">
        <f t="shared" si="2"/>
        <v>0</v>
      </c>
      <c r="V66" s="1">
        <f t="shared" si="3"/>
        <v>0</v>
      </c>
      <c r="W66" s="1">
        <f t="shared" si="4"/>
        <v>0</v>
      </c>
      <c r="X66" s="1">
        <f t="shared" si="5"/>
        <v>0</v>
      </c>
      <c r="Y66" s="1">
        <f t="shared" si="6"/>
        <v>0</v>
      </c>
      <c r="Z66" s="1">
        <f t="shared" si="7"/>
        <v>0</v>
      </c>
      <c r="AA66" s="1">
        <f t="shared" si="8"/>
        <v>0</v>
      </c>
      <c r="AB66" s="1">
        <f t="shared" si="9"/>
        <v>0</v>
      </c>
      <c r="AC66" s="1">
        <f t="shared" si="10"/>
        <v>0</v>
      </c>
      <c r="AD66" s="1">
        <f t="shared" si="11"/>
        <v>0</v>
      </c>
      <c r="AE66" s="1">
        <f t="shared" si="12"/>
        <v>0</v>
      </c>
      <c r="AF66" s="1">
        <f t="shared" si="13"/>
        <v>0</v>
      </c>
      <c r="AG66" s="1">
        <f t="shared" si="14"/>
        <v>0</v>
      </c>
      <c r="AH66" s="1">
        <f t="shared" si="15"/>
        <v>0</v>
      </c>
      <c r="AI66" s="1">
        <f t="shared" si="16"/>
        <v>0</v>
      </c>
      <c r="AJ66" s="1">
        <f t="shared" si="17"/>
        <v>0</v>
      </c>
      <c r="AK66" s="1">
        <f t="shared" si="18"/>
        <v>1</v>
      </c>
    </row>
    <row r="67" spans="1:37">
      <c r="A67" s="11">
        <v>66</v>
      </c>
      <c r="B67">
        <v>2016</v>
      </c>
      <c r="C67">
        <v>1.8</v>
      </c>
      <c r="F67">
        <v>4.3</v>
      </c>
      <c r="G67" t="s">
        <v>61</v>
      </c>
      <c r="H67">
        <f t="shared" ref="H67:H105" si="19">IF(G67="Melanoma",0,IF(G67="NSCLC",1,2))</f>
        <v>2</v>
      </c>
      <c r="I67">
        <v>18.5</v>
      </c>
      <c r="J67">
        <v>145</v>
      </c>
      <c r="K67">
        <v>58</v>
      </c>
      <c r="L67">
        <v>0.1213</v>
      </c>
      <c r="M67">
        <v>0</v>
      </c>
      <c r="N67">
        <v>0</v>
      </c>
      <c r="O67">
        <v>1</v>
      </c>
      <c r="P67">
        <v>1.61</v>
      </c>
      <c r="Q67">
        <v>1</v>
      </c>
      <c r="R67">
        <v>8.57</v>
      </c>
      <c r="S67">
        <v>0</v>
      </c>
      <c r="T67" s="1">
        <f t="shared" ref="T67:T105" si="20">IF($G67="Bladder",1,0)</f>
        <v>0</v>
      </c>
      <c r="U67" s="1">
        <f t="shared" ref="U67:U105" si="21">IF($G67="Breast",1,0)</f>
        <v>0</v>
      </c>
      <c r="V67" s="1">
        <f t="shared" ref="V67:V105" si="22">IF($G67="Colorectal",1,0)</f>
        <v>0</v>
      </c>
      <c r="W67" s="1">
        <f t="shared" ref="W67:W105" si="23">IF($G67="Endometrial",1,0)</f>
        <v>0</v>
      </c>
      <c r="X67" s="1">
        <f t="shared" ref="X67:X105" si="24">IF($G67="Esophageal",1,0)</f>
        <v>0</v>
      </c>
      <c r="Y67" s="1">
        <f t="shared" ref="Y67:Y105" si="25">IF($G67="Gastric",1,0)</f>
        <v>0</v>
      </c>
      <c r="Z67" s="1">
        <f t="shared" ref="Z67:Z105" si="26">IF($G67="Head &amp; Neck",1,0)</f>
        <v>0</v>
      </c>
      <c r="AA67" s="1">
        <f t="shared" ref="AA67:AA105" si="27">IF($G67="Hepatobiliary",1,0)</f>
        <v>0</v>
      </c>
      <c r="AB67" s="1">
        <f t="shared" ref="AB67:AB105" si="28">IF($G67="Melanoma",1,0)</f>
        <v>0</v>
      </c>
      <c r="AC67" s="1">
        <f t="shared" ref="AC67:AC105" si="29">IF($G67="Mesothelioma",1,0)</f>
        <v>0</v>
      </c>
      <c r="AD67" s="1">
        <f t="shared" ref="AD67:AD105" si="30">IF($G67="NSCLC",1,0)</f>
        <v>0</v>
      </c>
      <c r="AE67" s="1">
        <f t="shared" ref="AE67:AE105" si="31">IF($G67="Ovarian",1,0)</f>
        <v>0</v>
      </c>
      <c r="AF67" s="1">
        <f t="shared" ref="AF67:AF105" si="32">IF($G67="Pancreatic",1,0)</f>
        <v>0</v>
      </c>
      <c r="AG67" s="1">
        <f t="shared" ref="AG67:AG105" si="33">IF($G67="Renal",1,0)</f>
        <v>0</v>
      </c>
      <c r="AH67" s="1">
        <f t="shared" ref="AH67:AH105" si="34">IF($G67="Sarcoma",1,0)</f>
        <v>0</v>
      </c>
      <c r="AI67" s="1">
        <f t="shared" ref="AI67:AI105" si="35">IF($G67="SCLC",1,0)</f>
        <v>0</v>
      </c>
      <c r="AJ67" s="1">
        <f t="shared" ref="AJ67:AJ105" si="36">IF($G67="Unknown primary",1,0)</f>
        <v>0</v>
      </c>
      <c r="AK67" s="1">
        <f t="shared" ref="AK67:AK105" si="37">IF($G67="CNS",1,0)</f>
        <v>1</v>
      </c>
    </row>
    <row r="68" spans="1:37">
      <c r="A68" s="11">
        <v>67</v>
      </c>
      <c r="B68">
        <v>2017</v>
      </c>
      <c r="C68">
        <v>1.8</v>
      </c>
      <c r="E68">
        <v>0</v>
      </c>
      <c r="F68">
        <v>3.9</v>
      </c>
      <c r="G68" t="s">
        <v>61</v>
      </c>
      <c r="H68">
        <f t="shared" si="19"/>
        <v>2</v>
      </c>
      <c r="I68">
        <v>2.444444444</v>
      </c>
      <c r="J68">
        <v>229</v>
      </c>
      <c r="K68">
        <v>83</v>
      </c>
      <c r="L68">
        <v>0.3554</v>
      </c>
      <c r="M68">
        <v>0</v>
      </c>
      <c r="N68">
        <v>1</v>
      </c>
      <c r="O68">
        <v>1</v>
      </c>
      <c r="P68">
        <v>0.66</v>
      </c>
      <c r="Q68">
        <v>1</v>
      </c>
      <c r="R68">
        <v>3.88</v>
      </c>
      <c r="S68">
        <v>0</v>
      </c>
      <c r="T68" s="1">
        <f t="shared" si="20"/>
        <v>0</v>
      </c>
      <c r="U68" s="1">
        <f t="shared" si="21"/>
        <v>0</v>
      </c>
      <c r="V68" s="1">
        <f t="shared" si="22"/>
        <v>0</v>
      </c>
      <c r="W68" s="1">
        <f t="shared" si="23"/>
        <v>0</v>
      </c>
      <c r="X68" s="1">
        <f t="shared" si="24"/>
        <v>0</v>
      </c>
      <c r="Y68" s="1">
        <f t="shared" si="25"/>
        <v>0</v>
      </c>
      <c r="Z68" s="1">
        <f t="shared" si="26"/>
        <v>0</v>
      </c>
      <c r="AA68" s="1">
        <f t="shared" si="27"/>
        <v>0</v>
      </c>
      <c r="AB68" s="1">
        <f t="shared" si="28"/>
        <v>0</v>
      </c>
      <c r="AC68" s="1">
        <f t="shared" si="29"/>
        <v>0</v>
      </c>
      <c r="AD68" s="1">
        <f t="shared" si="30"/>
        <v>0</v>
      </c>
      <c r="AE68" s="1">
        <f t="shared" si="31"/>
        <v>0</v>
      </c>
      <c r="AF68" s="1">
        <f t="shared" si="32"/>
        <v>0</v>
      </c>
      <c r="AG68" s="1">
        <f t="shared" si="33"/>
        <v>0</v>
      </c>
      <c r="AH68" s="1">
        <f t="shared" si="34"/>
        <v>0</v>
      </c>
      <c r="AI68" s="1">
        <f t="shared" si="35"/>
        <v>0</v>
      </c>
      <c r="AJ68" s="1">
        <f t="shared" si="36"/>
        <v>0</v>
      </c>
      <c r="AK68" s="1">
        <f t="shared" si="37"/>
        <v>1</v>
      </c>
    </row>
    <row r="69" spans="1:37">
      <c r="A69" s="11">
        <v>68</v>
      </c>
      <c r="B69">
        <v>2018</v>
      </c>
      <c r="C69">
        <v>7</v>
      </c>
      <c r="E69">
        <v>1</v>
      </c>
      <c r="F69">
        <v>4.59999999999999</v>
      </c>
      <c r="G69" t="s">
        <v>61</v>
      </c>
      <c r="H69">
        <f t="shared" si="19"/>
        <v>2</v>
      </c>
      <c r="I69">
        <v>3.7</v>
      </c>
      <c r="K69">
        <v>48</v>
      </c>
      <c r="L69">
        <v>0.1171</v>
      </c>
      <c r="M69">
        <v>0</v>
      </c>
      <c r="N69">
        <v>1</v>
      </c>
      <c r="O69">
        <v>0</v>
      </c>
      <c r="P69">
        <v>17.02</v>
      </c>
      <c r="Q69">
        <v>0</v>
      </c>
      <c r="R69">
        <v>17.02</v>
      </c>
      <c r="S69">
        <v>0</v>
      </c>
      <c r="T69" s="1">
        <f t="shared" si="20"/>
        <v>0</v>
      </c>
      <c r="U69" s="1">
        <f t="shared" si="21"/>
        <v>0</v>
      </c>
      <c r="V69" s="1">
        <f t="shared" si="22"/>
        <v>0</v>
      </c>
      <c r="W69" s="1">
        <f t="shared" si="23"/>
        <v>0</v>
      </c>
      <c r="X69" s="1">
        <f t="shared" si="24"/>
        <v>0</v>
      </c>
      <c r="Y69" s="1">
        <f t="shared" si="25"/>
        <v>0</v>
      </c>
      <c r="Z69" s="1">
        <f t="shared" si="26"/>
        <v>0</v>
      </c>
      <c r="AA69" s="1">
        <f t="shared" si="27"/>
        <v>0</v>
      </c>
      <c r="AB69" s="1">
        <f t="shared" si="28"/>
        <v>0</v>
      </c>
      <c r="AC69" s="1">
        <f t="shared" si="29"/>
        <v>0</v>
      </c>
      <c r="AD69" s="1">
        <f t="shared" si="30"/>
        <v>0</v>
      </c>
      <c r="AE69" s="1">
        <f t="shared" si="31"/>
        <v>0</v>
      </c>
      <c r="AF69" s="1">
        <f t="shared" si="32"/>
        <v>0</v>
      </c>
      <c r="AG69" s="1">
        <f t="shared" si="33"/>
        <v>0</v>
      </c>
      <c r="AH69" s="1">
        <f t="shared" si="34"/>
        <v>0</v>
      </c>
      <c r="AI69" s="1">
        <f t="shared" si="35"/>
        <v>0</v>
      </c>
      <c r="AJ69" s="1">
        <f t="shared" si="36"/>
        <v>0</v>
      </c>
      <c r="AK69" s="1">
        <f t="shared" si="37"/>
        <v>1</v>
      </c>
    </row>
    <row r="70" spans="1:37">
      <c r="A70" s="11">
        <v>69</v>
      </c>
      <c r="B70">
        <v>2017</v>
      </c>
      <c r="C70">
        <v>0.9</v>
      </c>
      <c r="E70">
        <v>1</v>
      </c>
      <c r="F70">
        <v>4.5</v>
      </c>
      <c r="G70" t="s">
        <v>61</v>
      </c>
      <c r="H70">
        <f t="shared" si="19"/>
        <v>2</v>
      </c>
      <c r="I70">
        <v>5.142857143</v>
      </c>
      <c r="J70">
        <v>214</v>
      </c>
      <c r="K70">
        <v>53</v>
      </c>
      <c r="L70">
        <v>0.1819</v>
      </c>
      <c r="M70">
        <v>0</v>
      </c>
      <c r="N70">
        <v>1</v>
      </c>
      <c r="O70">
        <v>1</v>
      </c>
      <c r="P70">
        <v>1.61</v>
      </c>
      <c r="Q70">
        <v>1</v>
      </c>
      <c r="R70">
        <v>14.23</v>
      </c>
      <c r="S70">
        <v>0</v>
      </c>
      <c r="T70" s="1">
        <f t="shared" si="20"/>
        <v>0</v>
      </c>
      <c r="U70" s="1">
        <f t="shared" si="21"/>
        <v>0</v>
      </c>
      <c r="V70" s="1">
        <f t="shared" si="22"/>
        <v>0</v>
      </c>
      <c r="W70" s="1">
        <f t="shared" si="23"/>
        <v>0</v>
      </c>
      <c r="X70" s="1">
        <f t="shared" si="24"/>
        <v>0</v>
      </c>
      <c r="Y70" s="1">
        <f t="shared" si="25"/>
        <v>0</v>
      </c>
      <c r="Z70" s="1">
        <f t="shared" si="26"/>
        <v>0</v>
      </c>
      <c r="AA70" s="1">
        <f t="shared" si="27"/>
        <v>0</v>
      </c>
      <c r="AB70" s="1">
        <f t="shared" si="28"/>
        <v>0</v>
      </c>
      <c r="AC70" s="1">
        <f t="shared" si="29"/>
        <v>0</v>
      </c>
      <c r="AD70" s="1">
        <f t="shared" si="30"/>
        <v>0</v>
      </c>
      <c r="AE70" s="1">
        <f t="shared" si="31"/>
        <v>0</v>
      </c>
      <c r="AF70" s="1">
        <f t="shared" si="32"/>
        <v>0</v>
      </c>
      <c r="AG70" s="1">
        <f t="shared" si="33"/>
        <v>0</v>
      </c>
      <c r="AH70" s="1">
        <f t="shared" si="34"/>
        <v>0</v>
      </c>
      <c r="AI70" s="1">
        <f t="shared" si="35"/>
        <v>0</v>
      </c>
      <c r="AJ70" s="1">
        <f t="shared" si="36"/>
        <v>0</v>
      </c>
      <c r="AK70" s="1">
        <f t="shared" si="37"/>
        <v>1</v>
      </c>
    </row>
    <row r="71" spans="1:37">
      <c r="A71" s="11">
        <v>70</v>
      </c>
      <c r="B71">
        <v>2018</v>
      </c>
      <c r="C71">
        <v>2.6</v>
      </c>
      <c r="E71">
        <v>1</v>
      </c>
      <c r="F71">
        <v>4</v>
      </c>
      <c r="G71" t="s">
        <v>61</v>
      </c>
      <c r="H71">
        <f t="shared" si="19"/>
        <v>2</v>
      </c>
      <c r="I71">
        <v>3.833333333</v>
      </c>
      <c r="J71">
        <v>222</v>
      </c>
      <c r="K71">
        <v>53</v>
      </c>
      <c r="L71">
        <v>0.3169</v>
      </c>
      <c r="M71">
        <v>0</v>
      </c>
      <c r="N71">
        <v>0</v>
      </c>
      <c r="O71">
        <v>1</v>
      </c>
      <c r="P71">
        <v>0.76</v>
      </c>
      <c r="Q71">
        <v>1</v>
      </c>
      <c r="R71">
        <v>7.59</v>
      </c>
      <c r="S71">
        <v>0</v>
      </c>
      <c r="T71" s="1">
        <f t="shared" si="20"/>
        <v>0</v>
      </c>
      <c r="U71" s="1">
        <f t="shared" si="21"/>
        <v>0</v>
      </c>
      <c r="V71" s="1">
        <f t="shared" si="22"/>
        <v>0</v>
      </c>
      <c r="W71" s="1">
        <f t="shared" si="23"/>
        <v>0</v>
      </c>
      <c r="X71" s="1">
        <f t="shared" si="24"/>
        <v>0</v>
      </c>
      <c r="Y71" s="1">
        <f t="shared" si="25"/>
        <v>0</v>
      </c>
      <c r="Z71" s="1">
        <f t="shared" si="26"/>
        <v>0</v>
      </c>
      <c r="AA71" s="1">
        <f t="shared" si="27"/>
        <v>0</v>
      </c>
      <c r="AB71" s="1">
        <f t="shared" si="28"/>
        <v>0</v>
      </c>
      <c r="AC71" s="1">
        <f t="shared" si="29"/>
        <v>0</v>
      </c>
      <c r="AD71" s="1">
        <f t="shared" si="30"/>
        <v>0</v>
      </c>
      <c r="AE71" s="1">
        <f t="shared" si="31"/>
        <v>0</v>
      </c>
      <c r="AF71" s="1">
        <f t="shared" si="32"/>
        <v>0</v>
      </c>
      <c r="AG71" s="1">
        <f t="shared" si="33"/>
        <v>0</v>
      </c>
      <c r="AH71" s="1">
        <f t="shared" si="34"/>
        <v>0</v>
      </c>
      <c r="AI71" s="1">
        <f t="shared" si="35"/>
        <v>0</v>
      </c>
      <c r="AJ71" s="1">
        <f t="shared" si="36"/>
        <v>0</v>
      </c>
      <c r="AK71" s="1">
        <f t="shared" si="37"/>
        <v>1</v>
      </c>
    </row>
    <row r="72" spans="1:37">
      <c r="A72" s="11">
        <v>71</v>
      </c>
      <c r="B72">
        <v>2018</v>
      </c>
      <c r="C72">
        <v>3.5</v>
      </c>
      <c r="E72">
        <v>1</v>
      </c>
      <c r="F72">
        <v>4.5</v>
      </c>
      <c r="G72" t="s">
        <v>61</v>
      </c>
      <c r="H72">
        <f t="shared" si="19"/>
        <v>2</v>
      </c>
      <c r="I72">
        <v>6</v>
      </c>
      <c r="J72">
        <v>140</v>
      </c>
      <c r="K72">
        <v>58</v>
      </c>
      <c r="L72">
        <v>0.1072</v>
      </c>
      <c r="M72">
        <v>0</v>
      </c>
      <c r="N72">
        <v>0</v>
      </c>
      <c r="O72">
        <v>1</v>
      </c>
      <c r="P72">
        <v>1.84</v>
      </c>
      <c r="Q72">
        <v>1</v>
      </c>
      <c r="R72">
        <v>8.28</v>
      </c>
      <c r="S72">
        <v>0</v>
      </c>
      <c r="T72" s="1">
        <f t="shared" si="20"/>
        <v>0</v>
      </c>
      <c r="U72" s="1">
        <f t="shared" si="21"/>
        <v>0</v>
      </c>
      <c r="V72" s="1">
        <f t="shared" si="22"/>
        <v>0</v>
      </c>
      <c r="W72" s="1">
        <f t="shared" si="23"/>
        <v>0</v>
      </c>
      <c r="X72" s="1">
        <f t="shared" si="24"/>
        <v>0</v>
      </c>
      <c r="Y72" s="1">
        <f t="shared" si="25"/>
        <v>0</v>
      </c>
      <c r="Z72" s="1">
        <f t="shared" si="26"/>
        <v>0</v>
      </c>
      <c r="AA72" s="1">
        <f t="shared" si="27"/>
        <v>0</v>
      </c>
      <c r="AB72" s="1">
        <f t="shared" si="28"/>
        <v>0</v>
      </c>
      <c r="AC72" s="1">
        <f t="shared" si="29"/>
        <v>0</v>
      </c>
      <c r="AD72" s="1">
        <f t="shared" si="30"/>
        <v>0</v>
      </c>
      <c r="AE72" s="1">
        <f t="shared" si="31"/>
        <v>0</v>
      </c>
      <c r="AF72" s="1">
        <f t="shared" si="32"/>
        <v>0</v>
      </c>
      <c r="AG72" s="1">
        <f t="shared" si="33"/>
        <v>0</v>
      </c>
      <c r="AH72" s="1">
        <f t="shared" si="34"/>
        <v>0</v>
      </c>
      <c r="AI72" s="1">
        <f t="shared" si="35"/>
        <v>0</v>
      </c>
      <c r="AJ72" s="1">
        <f t="shared" si="36"/>
        <v>0</v>
      </c>
      <c r="AK72" s="1">
        <f t="shared" si="37"/>
        <v>1</v>
      </c>
    </row>
    <row r="73" spans="1:37">
      <c r="A73" s="11">
        <v>72</v>
      </c>
      <c r="B73">
        <v>2018</v>
      </c>
      <c r="C73">
        <v>4.4</v>
      </c>
      <c r="E73">
        <v>1</v>
      </c>
      <c r="F73">
        <v>4.09999999999999</v>
      </c>
      <c r="G73" t="s">
        <v>61</v>
      </c>
      <c r="H73">
        <f t="shared" si="19"/>
        <v>2</v>
      </c>
      <c r="I73">
        <v>7.8</v>
      </c>
      <c r="J73">
        <v>153</v>
      </c>
      <c r="K73">
        <v>53</v>
      </c>
      <c r="L73">
        <v>0.1578</v>
      </c>
      <c r="M73">
        <v>0</v>
      </c>
      <c r="N73">
        <v>1</v>
      </c>
      <c r="O73">
        <v>1</v>
      </c>
      <c r="P73">
        <v>1.38</v>
      </c>
      <c r="Q73">
        <v>1</v>
      </c>
      <c r="R73">
        <v>2.56</v>
      </c>
      <c r="S73">
        <v>0</v>
      </c>
      <c r="T73" s="1">
        <f t="shared" si="20"/>
        <v>0</v>
      </c>
      <c r="U73" s="1">
        <f t="shared" si="21"/>
        <v>0</v>
      </c>
      <c r="V73" s="1">
        <f t="shared" si="22"/>
        <v>0</v>
      </c>
      <c r="W73" s="1">
        <f t="shared" si="23"/>
        <v>0</v>
      </c>
      <c r="X73" s="1">
        <f t="shared" si="24"/>
        <v>0</v>
      </c>
      <c r="Y73" s="1">
        <f t="shared" si="25"/>
        <v>0</v>
      </c>
      <c r="Z73" s="1">
        <f t="shared" si="26"/>
        <v>0</v>
      </c>
      <c r="AA73" s="1">
        <f t="shared" si="27"/>
        <v>0</v>
      </c>
      <c r="AB73" s="1">
        <f t="shared" si="28"/>
        <v>0</v>
      </c>
      <c r="AC73" s="1">
        <f t="shared" si="29"/>
        <v>0</v>
      </c>
      <c r="AD73" s="1">
        <f t="shared" si="30"/>
        <v>0</v>
      </c>
      <c r="AE73" s="1">
        <f t="shared" si="31"/>
        <v>0</v>
      </c>
      <c r="AF73" s="1">
        <f t="shared" si="32"/>
        <v>0</v>
      </c>
      <c r="AG73" s="1">
        <f t="shared" si="33"/>
        <v>0</v>
      </c>
      <c r="AH73" s="1">
        <f t="shared" si="34"/>
        <v>0</v>
      </c>
      <c r="AI73" s="1">
        <f t="shared" si="35"/>
        <v>0</v>
      </c>
      <c r="AJ73" s="1">
        <f t="shared" si="36"/>
        <v>0</v>
      </c>
      <c r="AK73" s="1">
        <f t="shared" si="37"/>
        <v>1</v>
      </c>
    </row>
    <row r="74" spans="1:37">
      <c r="A74" s="11">
        <v>73</v>
      </c>
      <c r="B74">
        <v>2018</v>
      </c>
      <c r="C74">
        <v>3.5</v>
      </c>
      <c r="E74">
        <v>1</v>
      </c>
      <c r="F74">
        <v>3.7</v>
      </c>
      <c r="G74" t="s">
        <v>61</v>
      </c>
      <c r="H74">
        <f t="shared" si="19"/>
        <v>2</v>
      </c>
      <c r="I74">
        <v>26.66666667</v>
      </c>
      <c r="J74">
        <v>138</v>
      </c>
      <c r="K74">
        <v>58</v>
      </c>
      <c r="L74">
        <v>0.2336</v>
      </c>
      <c r="M74">
        <v>0</v>
      </c>
      <c r="N74">
        <v>0</v>
      </c>
      <c r="O74">
        <v>1</v>
      </c>
      <c r="P74">
        <v>2.53</v>
      </c>
      <c r="Q74">
        <v>1</v>
      </c>
      <c r="R74">
        <v>2.53</v>
      </c>
      <c r="S74">
        <v>0</v>
      </c>
      <c r="T74" s="1">
        <f t="shared" si="20"/>
        <v>0</v>
      </c>
      <c r="U74" s="1">
        <f t="shared" si="21"/>
        <v>0</v>
      </c>
      <c r="V74" s="1">
        <f t="shared" si="22"/>
        <v>0</v>
      </c>
      <c r="W74" s="1">
        <f t="shared" si="23"/>
        <v>0</v>
      </c>
      <c r="X74" s="1">
        <f t="shared" si="24"/>
        <v>0</v>
      </c>
      <c r="Y74" s="1">
        <f t="shared" si="25"/>
        <v>0</v>
      </c>
      <c r="Z74" s="1">
        <f t="shared" si="26"/>
        <v>0</v>
      </c>
      <c r="AA74" s="1">
        <f t="shared" si="27"/>
        <v>0</v>
      </c>
      <c r="AB74" s="1">
        <f t="shared" si="28"/>
        <v>0</v>
      </c>
      <c r="AC74" s="1">
        <f t="shared" si="29"/>
        <v>0</v>
      </c>
      <c r="AD74" s="1">
        <f t="shared" si="30"/>
        <v>0</v>
      </c>
      <c r="AE74" s="1">
        <f t="shared" si="31"/>
        <v>0</v>
      </c>
      <c r="AF74" s="1">
        <f t="shared" si="32"/>
        <v>0</v>
      </c>
      <c r="AG74" s="1">
        <f t="shared" si="33"/>
        <v>0</v>
      </c>
      <c r="AH74" s="1">
        <f t="shared" si="34"/>
        <v>0</v>
      </c>
      <c r="AI74" s="1">
        <f t="shared" si="35"/>
        <v>0</v>
      </c>
      <c r="AJ74" s="1">
        <f t="shared" si="36"/>
        <v>0</v>
      </c>
      <c r="AK74" s="1">
        <f t="shared" si="37"/>
        <v>1</v>
      </c>
    </row>
    <row r="75" spans="1:37">
      <c r="A75" s="11">
        <v>74</v>
      </c>
      <c r="B75">
        <v>2018</v>
      </c>
      <c r="C75">
        <v>4.4</v>
      </c>
      <c r="E75">
        <v>1</v>
      </c>
      <c r="F75">
        <v>4.4</v>
      </c>
      <c r="G75" t="s">
        <v>61</v>
      </c>
      <c r="H75">
        <f t="shared" si="19"/>
        <v>2</v>
      </c>
      <c r="I75">
        <v>4.222222222</v>
      </c>
      <c r="J75">
        <v>217</v>
      </c>
      <c r="K75">
        <v>53</v>
      </c>
      <c r="L75">
        <v>0.1381</v>
      </c>
      <c r="M75">
        <v>0</v>
      </c>
      <c r="N75">
        <v>0</v>
      </c>
      <c r="O75">
        <v>1</v>
      </c>
      <c r="P75">
        <v>0.66</v>
      </c>
      <c r="Q75">
        <v>1</v>
      </c>
      <c r="R75">
        <v>10.48</v>
      </c>
      <c r="S75">
        <v>0</v>
      </c>
      <c r="T75" s="1">
        <f t="shared" si="20"/>
        <v>0</v>
      </c>
      <c r="U75" s="1">
        <f t="shared" si="21"/>
        <v>0</v>
      </c>
      <c r="V75" s="1">
        <f t="shared" si="22"/>
        <v>0</v>
      </c>
      <c r="W75" s="1">
        <f t="shared" si="23"/>
        <v>0</v>
      </c>
      <c r="X75" s="1">
        <f t="shared" si="24"/>
        <v>0</v>
      </c>
      <c r="Y75" s="1">
        <f t="shared" si="25"/>
        <v>0</v>
      </c>
      <c r="Z75" s="1">
        <f t="shared" si="26"/>
        <v>0</v>
      </c>
      <c r="AA75" s="1">
        <f t="shared" si="27"/>
        <v>0</v>
      </c>
      <c r="AB75" s="1">
        <f t="shared" si="28"/>
        <v>0</v>
      </c>
      <c r="AC75" s="1">
        <f t="shared" si="29"/>
        <v>0</v>
      </c>
      <c r="AD75" s="1">
        <f t="shared" si="30"/>
        <v>0</v>
      </c>
      <c r="AE75" s="1">
        <f t="shared" si="31"/>
        <v>0</v>
      </c>
      <c r="AF75" s="1">
        <f t="shared" si="32"/>
        <v>0</v>
      </c>
      <c r="AG75" s="1">
        <f t="shared" si="33"/>
        <v>0</v>
      </c>
      <c r="AH75" s="1">
        <f t="shared" si="34"/>
        <v>0</v>
      </c>
      <c r="AI75" s="1">
        <f t="shared" si="35"/>
        <v>0</v>
      </c>
      <c r="AJ75" s="1">
        <f t="shared" si="36"/>
        <v>0</v>
      </c>
      <c r="AK75" s="1">
        <f t="shared" si="37"/>
        <v>1</v>
      </c>
    </row>
    <row r="76" spans="1:37">
      <c r="A76" s="11">
        <v>75</v>
      </c>
      <c r="B76">
        <v>2018</v>
      </c>
      <c r="C76">
        <v>2.6</v>
      </c>
      <c r="E76">
        <v>1</v>
      </c>
      <c r="F76">
        <v>4.09999999999999</v>
      </c>
      <c r="G76" t="s">
        <v>61</v>
      </c>
      <c r="H76">
        <f t="shared" si="19"/>
        <v>2</v>
      </c>
      <c r="I76">
        <v>1.6</v>
      </c>
      <c r="J76">
        <v>177</v>
      </c>
      <c r="K76">
        <v>48</v>
      </c>
      <c r="L76">
        <v>0.2617</v>
      </c>
      <c r="M76">
        <v>0</v>
      </c>
      <c r="N76">
        <v>0</v>
      </c>
      <c r="O76">
        <v>1</v>
      </c>
      <c r="P76">
        <v>5.03</v>
      </c>
      <c r="Q76">
        <v>0</v>
      </c>
      <c r="R76">
        <v>14.55</v>
      </c>
      <c r="S76">
        <v>1</v>
      </c>
      <c r="T76" s="1">
        <f t="shared" si="20"/>
        <v>0</v>
      </c>
      <c r="U76" s="1">
        <f t="shared" si="21"/>
        <v>0</v>
      </c>
      <c r="V76" s="1">
        <f t="shared" si="22"/>
        <v>0</v>
      </c>
      <c r="W76" s="1">
        <f t="shared" si="23"/>
        <v>0</v>
      </c>
      <c r="X76" s="1">
        <f t="shared" si="24"/>
        <v>0</v>
      </c>
      <c r="Y76" s="1">
        <f t="shared" si="25"/>
        <v>0</v>
      </c>
      <c r="Z76" s="1">
        <f t="shared" si="26"/>
        <v>0</v>
      </c>
      <c r="AA76" s="1">
        <f t="shared" si="27"/>
        <v>0</v>
      </c>
      <c r="AB76" s="1">
        <f t="shared" si="28"/>
        <v>0</v>
      </c>
      <c r="AC76" s="1">
        <f t="shared" si="29"/>
        <v>0</v>
      </c>
      <c r="AD76" s="1">
        <f t="shared" si="30"/>
        <v>0</v>
      </c>
      <c r="AE76" s="1">
        <f t="shared" si="31"/>
        <v>0</v>
      </c>
      <c r="AF76" s="1">
        <f t="shared" si="32"/>
        <v>0</v>
      </c>
      <c r="AG76" s="1">
        <f t="shared" si="33"/>
        <v>0</v>
      </c>
      <c r="AH76" s="1">
        <f t="shared" si="34"/>
        <v>0</v>
      </c>
      <c r="AI76" s="1">
        <f t="shared" si="35"/>
        <v>0</v>
      </c>
      <c r="AJ76" s="1">
        <f t="shared" si="36"/>
        <v>0</v>
      </c>
      <c r="AK76" s="1">
        <f t="shared" si="37"/>
        <v>1</v>
      </c>
    </row>
    <row r="77" spans="1:37">
      <c r="A77" s="11">
        <v>76</v>
      </c>
      <c r="B77">
        <v>2018</v>
      </c>
      <c r="C77">
        <v>7</v>
      </c>
      <c r="D77">
        <v>0</v>
      </c>
      <c r="E77">
        <v>1</v>
      </c>
      <c r="F77">
        <v>3.8</v>
      </c>
      <c r="G77" t="s">
        <v>61</v>
      </c>
      <c r="H77">
        <f t="shared" si="19"/>
        <v>2</v>
      </c>
      <c r="I77">
        <v>2.086956522</v>
      </c>
      <c r="J77">
        <v>212</v>
      </c>
      <c r="K77">
        <v>73</v>
      </c>
      <c r="L77">
        <v>0.1183</v>
      </c>
      <c r="M77">
        <v>0</v>
      </c>
      <c r="N77">
        <v>0</v>
      </c>
      <c r="O77">
        <v>1</v>
      </c>
      <c r="P77">
        <v>5.32</v>
      </c>
      <c r="Q77">
        <v>1</v>
      </c>
      <c r="R77">
        <v>7.36</v>
      </c>
      <c r="S77">
        <v>0</v>
      </c>
      <c r="T77" s="1">
        <f t="shared" si="20"/>
        <v>0</v>
      </c>
      <c r="U77" s="1">
        <f t="shared" si="21"/>
        <v>0</v>
      </c>
      <c r="V77" s="1">
        <f t="shared" si="22"/>
        <v>0</v>
      </c>
      <c r="W77" s="1">
        <f t="shared" si="23"/>
        <v>0</v>
      </c>
      <c r="X77" s="1">
        <f t="shared" si="24"/>
        <v>0</v>
      </c>
      <c r="Y77" s="1">
        <f t="shared" si="25"/>
        <v>0</v>
      </c>
      <c r="Z77" s="1">
        <f t="shared" si="26"/>
        <v>0</v>
      </c>
      <c r="AA77" s="1">
        <f t="shared" si="27"/>
        <v>0</v>
      </c>
      <c r="AB77" s="1">
        <f t="shared" si="28"/>
        <v>0</v>
      </c>
      <c r="AC77" s="1">
        <f t="shared" si="29"/>
        <v>0</v>
      </c>
      <c r="AD77" s="1">
        <f t="shared" si="30"/>
        <v>0</v>
      </c>
      <c r="AE77" s="1">
        <f t="shared" si="31"/>
        <v>0</v>
      </c>
      <c r="AF77" s="1">
        <f t="shared" si="32"/>
        <v>0</v>
      </c>
      <c r="AG77" s="1">
        <f t="shared" si="33"/>
        <v>0</v>
      </c>
      <c r="AH77" s="1">
        <f t="shared" si="34"/>
        <v>0</v>
      </c>
      <c r="AI77" s="1">
        <f t="shared" si="35"/>
        <v>0</v>
      </c>
      <c r="AJ77" s="1">
        <f t="shared" si="36"/>
        <v>0</v>
      </c>
      <c r="AK77" s="1">
        <f t="shared" si="37"/>
        <v>1</v>
      </c>
    </row>
    <row r="78" spans="1:37">
      <c r="A78" s="11">
        <v>77</v>
      </c>
      <c r="B78">
        <v>2016</v>
      </c>
      <c r="C78">
        <v>5.9</v>
      </c>
      <c r="E78">
        <v>1</v>
      </c>
      <c r="F78">
        <v>3.9</v>
      </c>
      <c r="G78" t="s">
        <v>60</v>
      </c>
      <c r="H78">
        <f t="shared" si="19"/>
        <v>2</v>
      </c>
      <c r="I78">
        <v>3.25</v>
      </c>
      <c r="J78">
        <v>321</v>
      </c>
      <c r="K78">
        <v>73</v>
      </c>
      <c r="L78">
        <v>0.0026</v>
      </c>
      <c r="M78">
        <v>0</v>
      </c>
      <c r="N78">
        <v>0</v>
      </c>
      <c r="O78">
        <v>1</v>
      </c>
      <c r="P78">
        <v>2.46</v>
      </c>
      <c r="Q78">
        <v>1</v>
      </c>
      <c r="R78">
        <v>3.55</v>
      </c>
      <c r="S78">
        <v>0</v>
      </c>
      <c r="T78" s="1">
        <f t="shared" si="20"/>
        <v>0</v>
      </c>
      <c r="U78" s="1">
        <f t="shared" si="21"/>
        <v>0</v>
      </c>
      <c r="V78" s="1">
        <f t="shared" si="22"/>
        <v>0</v>
      </c>
      <c r="W78" s="1">
        <f t="shared" si="23"/>
        <v>0</v>
      </c>
      <c r="X78" s="1">
        <f t="shared" si="24"/>
        <v>0</v>
      </c>
      <c r="Y78" s="1">
        <f t="shared" si="25"/>
        <v>0</v>
      </c>
      <c r="Z78" s="1">
        <f t="shared" si="26"/>
        <v>0</v>
      </c>
      <c r="AA78" s="1">
        <f t="shared" si="27"/>
        <v>0</v>
      </c>
      <c r="AB78" s="1">
        <f t="shared" si="28"/>
        <v>0</v>
      </c>
      <c r="AC78" s="1">
        <f t="shared" si="29"/>
        <v>0</v>
      </c>
      <c r="AD78" s="1">
        <f t="shared" si="30"/>
        <v>0</v>
      </c>
      <c r="AE78" s="1">
        <f t="shared" si="31"/>
        <v>0</v>
      </c>
      <c r="AF78" s="1">
        <f t="shared" si="32"/>
        <v>0</v>
      </c>
      <c r="AG78" s="1">
        <f t="shared" si="33"/>
        <v>0</v>
      </c>
      <c r="AH78" s="1">
        <f t="shared" si="34"/>
        <v>0</v>
      </c>
      <c r="AI78" s="1">
        <f t="shared" si="35"/>
        <v>0</v>
      </c>
      <c r="AJ78" s="1">
        <f t="shared" si="36"/>
        <v>1</v>
      </c>
      <c r="AK78" s="1">
        <f t="shared" si="37"/>
        <v>0</v>
      </c>
    </row>
    <row r="79" spans="1:37">
      <c r="A79" s="11">
        <v>78</v>
      </c>
      <c r="B79">
        <v>2016</v>
      </c>
      <c r="C79">
        <v>3</v>
      </c>
      <c r="E79">
        <v>1</v>
      </c>
      <c r="F79">
        <v>2.4</v>
      </c>
      <c r="G79" t="s">
        <v>60</v>
      </c>
      <c r="H79">
        <f t="shared" si="19"/>
        <v>2</v>
      </c>
      <c r="I79">
        <v>17.64705882</v>
      </c>
      <c r="J79">
        <v>255</v>
      </c>
      <c r="K79">
        <v>33</v>
      </c>
      <c r="L79">
        <v>0.1431</v>
      </c>
      <c r="M79">
        <v>0</v>
      </c>
      <c r="N79">
        <v>0</v>
      </c>
      <c r="O79">
        <v>1</v>
      </c>
      <c r="P79">
        <v>0.3</v>
      </c>
      <c r="Q79">
        <v>1</v>
      </c>
      <c r="R79">
        <v>0.3</v>
      </c>
      <c r="S79">
        <v>0</v>
      </c>
      <c r="T79" s="1">
        <f t="shared" si="20"/>
        <v>0</v>
      </c>
      <c r="U79" s="1">
        <f t="shared" si="21"/>
        <v>0</v>
      </c>
      <c r="V79" s="1">
        <f t="shared" si="22"/>
        <v>0</v>
      </c>
      <c r="W79" s="1">
        <f t="shared" si="23"/>
        <v>0</v>
      </c>
      <c r="X79" s="1">
        <f t="shared" si="24"/>
        <v>0</v>
      </c>
      <c r="Y79" s="1">
        <f t="shared" si="25"/>
        <v>0</v>
      </c>
      <c r="Z79" s="1">
        <f t="shared" si="26"/>
        <v>0</v>
      </c>
      <c r="AA79" s="1">
        <f t="shared" si="27"/>
        <v>0</v>
      </c>
      <c r="AB79" s="1">
        <f t="shared" si="28"/>
        <v>0</v>
      </c>
      <c r="AC79" s="1">
        <f t="shared" si="29"/>
        <v>0</v>
      </c>
      <c r="AD79" s="1">
        <f t="shared" si="30"/>
        <v>0</v>
      </c>
      <c r="AE79" s="1">
        <f t="shared" si="31"/>
        <v>0</v>
      </c>
      <c r="AF79" s="1">
        <f t="shared" si="32"/>
        <v>0</v>
      </c>
      <c r="AG79" s="1">
        <f t="shared" si="33"/>
        <v>0</v>
      </c>
      <c r="AH79" s="1">
        <f t="shared" si="34"/>
        <v>0</v>
      </c>
      <c r="AI79" s="1">
        <f t="shared" si="35"/>
        <v>0</v>
      </c>
      <c r="AJ79" s="1">
        <f t="shared" si="36"/>
        <v>1</v>
      </c>
      <c r="AK79" s="1">
        <f t="shared" si="37"/>
        <v>0</v>
      </c>
    </row>
    <row r="80" spans="1:37">
      <c r="A80" s="11">
        <v>79</v>
      </c>
      <c r="B80">
        <v>2016</v>
      </c>
      <c r="C80">
        <v>3</v>
      </c>
      <c r="D80">
        <v>70</v>
      </c>
      <c r="E80">
        <v>1</v>
      </c>
      <c r="F80">
        <v>3.7</v>
      </c>
      <c r="G80" t="s">
        <v>60</v>
      </c>
      <c r="H80">
        <f t="shared" si="19"/>
        <v>2</v>
      </c>
      <c r="I80">
        <v>3.454545455</v>
      </c>
      <c r="J80">
        <v>280</v>
      </c>
      <c r="K80">
        <v>48</v>
      </c>
      <c r="L80">
        <v>0.1713</v>
      </c>
      <c r="M80">
        <v>0</v>
      </c>
      <c r="N80">
        <v>1</v>
      </c>
      <c r="O80">
        <v>1</v>
      </c>
      <c r="P80">
        <v>2.33</v>
      </c>
      <c r="Q80">
        <v>1</v>
      </c>
      <c r="R80">
        <v>6.28</v>
      </c>
      <c r="S80">
        <v>0</v>
      </c>
      <c r="T80" s="1">
        <f t="shared" si="20"/>
        <v>0</v>
      </c>
      <c r="U80" s="1">
        <f t="shared" si="21"/>
        <v>0</v>
      </c>
      <c r="V80" s="1">
        <f t="shared" si="22"/>
        <v>0</v>
      </c>
      <c r="W80" s="1">
        <f t="shared" si="23"/>
        <v>0</v>
      </c>
      <c r="X80" s="1">
        <f t="shared" si="24"/>
        <v>0</v>
      </c>
      <c r="Y80" s="1">
        <f t="shared" si="25"/>
        <v>0</v>
      </c>
      <c r="Z80" s="1">
        <f t="shared" si="26"/>
        <v>0</v>
      </c>
      <c r="AA80" s="1">
        <f t="shared" si="27"/>
        <v>0</v>
      </c>
      <c r="AB80" s="1">
        <f t="shared" si="28"/>
        <v>0</v>
      </c>
      <c r="AC80" s="1">
        <f t="shared" si="29"/>
        <v>0</v>
      </c>
      <c r="AD80" s="1">
        <f t="shared" si="30"/>
        <v>0</v>
      </c>
      <c r="AE80" s="1">
        <f t="shared" si="31"/>
        <v>0</v>
      </c>
      <c r="AF80" s="1">
        <f t="shared" si="32"/>
        <v>0</v>
      </c>
      <c r="AG80" s="1">
        <f t="shared" si="33"/>
        <v>0</v>
      </c>
      <c r="AH80" s="1">
        <f t="shared" si="34"/>
        <v>0</v>
      </c>
      <c r="AI80" s="1">
        <f t="shared" si="35"/>
        <v>0</v>
      </c>
      <c r="AJ80" s="1">
        <f t="shared" si="36"/>
        <v>1</v>
      </c>
      <c r="AK80" s="1">
        <f t="shared" si="37"/>
        <v>0</v>
      </c>
    </row>
    <row r="81" spans="1:37">
      <c r="A81" s="11">
        <v>80</v>
      </c>
      <c r="B81">
        <v>2016</v>
      </c>
      <c r="C81">
        <v>17.7</v>
      </c>
      <c r="E81">
        <v>1</v>
      </c>
      <c r="F81">
        <v>3.3</v>
      </c>
      <c r="G81" t="s">
        <v>60</v>
      </c>
      <c r="H81">
        <f t="shared" si="19"/>
        <v>2</v>
      </c>
      <c r="I81">
        <v>5.909090909</v>
      </c>
      <c r="J81">
        <v>306</v>
      </c>
      <c r="K81">
        <v>83</v>
      </c>
      <c r="L81">
        <v>0</v>
      </c>
      <c r="M81">
        <v>0</v>
      </c>
      <c r="N81">
        <v>1</v>
      </c>
      <c r="O81">
        <v>1</v>
      </c>
      <c r="P81">
        <v>2.46</v>
      </c>
      <c r="Q81">
        <v>1</v>
      </c>
      <c r="R81">
        <v>2.46</v>
      </c>
      <c r="S81">
        <v>0</v>
      </c>
      <c r="T81" s="1">
        <f t="shared" si="20"/>
        <v>0</v>
      </c>
      <c r="U81" s="1">
        <f t="shared" si="21"/>
        <v>0</v>
      </c>
      <c r="V81" s="1">
        <f t="shared" si="22"/>
        <v>0</v>
      </c>
      <c r="W81" s="1">
        <f t="shared" si="23"/>
        <v>0</v>
      </c>
      <c r="X81" s="1">
        <f t="shared" si="24"/>
        <v>0</v>
      </c>
      <c r="Y81" s="1">
        <f t="shared" si="25"/>
        <v>0</v>
      </c>
      <c r="Z81" s="1">
        <f t="shared" si="26"/>
        <v>0</v>
      </c>
      <c r="AA81" s="1">
        <f t="shared" si="27"/>
        <v>0</v>
      </c>
      <c r="AB81" s="1">
        <f t="shared" si="28"/>
        <v>0</v>
      </c>
      <c r="AC81" s="1">
        <f t="shared" si="29"/>
        <v>0</v>
      </c>
      <c r="AD81" s="1">
        <f t="shared" si="30"/>
        <v>0</v>
      </c>
      <c r="AE81" s="1">
        <f t="shared" si="31"/>
        <v>0</v>
      </c>
      <c r="AF81" s="1">
        <f t="shared" si="32"/>
        <v>0</v>
      </c>
      <c r="AG81" s="1">
        <f t="shared" si="33"/>
        <v>0</v>
      </c>
      <c r="AH81" s="1">
        <f t="shared" si="34"/>
        <v>0</v>
      </c>
      <c r="AI81" s="1">
        <f t="shared" si="35"/>
        <v>0</v>
      </c>
      <c r="AJ81" s="1">
        <f t="shared" si="36"/>
        <v>1</v>
      </c>
      <c r="AK81" s="1">
        <f t="shared" si="37"/>
        <v>0</v>
      </c>
    </row>
    <row r="82" spans="1:37">
      <c r="A82" s="11">
        <v>81</v>
      </c>
      <c r="B82">
        <v>2016</v>
      </c>
      <c r="C82">
        <v>25.6</v>
      </c>
      <c r="E82">
        <v>1</v>
      </c>
      <c r="F82">
        <v>3.6</v>
      </c>
      <c r="G82" t="s">
        <v>60</v>
      </c>
      <c r="H82">
        <f t="shared" si="19"/>
        <v>2</v>
      </c>
      <c r="I82">
        <v>2.47826087</v>
      </c>
      <c r="J82">
        <v>166</v>
      </c>
      <c r="K82">
        <v>48</v>
      </c>
      <c r="L82">
        <v>0.0543</v>
      </c>
      <c r="M82">
        <v>0</v>
      </c>
      <c r="N82">
        <v>1</v>
      </c>
      <c r="O82">
        <v>1</v>
      </c>
      <c r="P82">
        <v>1.48</v>
      </c>
      <c r="Q82">
        <v>1</v>
      </c>
      <c r="R82">
        <v>1.48</v>
      </c>
      <c r="S82">
        <v>0</v>
      </c>
      <c r="T82" s="1">
        <f t="shared" si="20"/>
        <v>0</v>
      </c>
      <c r="U82" s="1">
        <f t="shared" si="21"/>
        <v>0</v>
      </c>
      <c r="V82" s="1">
        <f t="shared" si="22"/>
        <v>0</v>
      </c>
      <c r="W82" s="1">
        <f t="shared" si="23"/>
        <v>0</v>
      </c>
      <c r="X82" s="1">
        <f t="shared" si="24"/>
        <v>0</v>
      </c>
      <c r="Y82" s="1">
        <f t="shared" si="25"/>
        <v>0</v>
      </c>
      <c r="Z82" s="1">
        <f t="shared" si="26"/>
        <v>0</v>
      </c>
      <c r="AA82" s="1">
        <f t="shared" si="27"/>
        <v>0</v>
      </c>
      <c r="AB82" s="1">
        <f t="shared" si="28"/>
        <v>0</v>
      </c>
      <c r="AC82" s="1">
        <f t="shared" si="29"/>
        <v>0</v>
      </c>
      <c r="AD82" s="1">
        <f t="shared" si="30"/>
        <v>0</v>
      </c>
      <c r="AE82" s="1">
        <f t="shared" si="31"/>
        <v>0</v>
      </c>
      <c r="AF82" s="1">
        <f t="shared" si="32"/>
        <v>0</v>
      </c>
      <c r="AG82" s="1">
        <f t="shared" si="33"/>
        <v>0</v>
      </c>
      <c r="AH82" s="1">
        <f t="shared" si="34"/>
        <v>0</v>
      </c>
      <c r="AI82" s="1">
        <f t="shared" si="35"/>
        <v>0</v>
      </c>
      <c r="AJ82" s="1">
        <f t="shared" si="36"/>
        <v>1</v>
      </c>
      <c r="AK82" s="1">
        <f t="shared" si="37"/>
        <v>0</v>
      </c>
    </row>
    <row r="83" spans="1:37">
      <c r="A83" s="11">
        <v>82</v>
      </c>
      <c r="B83">
        <v>2017</v>
      </c>
      <c r="C83">
        <v>1.8</v>
      </c>
      <c r="E83">
        <v>1</v>
      </c>
      <c r="F83">
        <v>4.3</v>
      </c>
      <c r="G83" t="s">
        <v>60</v>
      </c>
      <c r="H83">
        <f t="shared" si="19"/>
        <v>2</v>
      </c>
      <c r="I83">
        <v>5.607142857</v>
      </c>
      <c r="J83">
        <v>209</v>
      </c>
      <c r="K83">
        <v>53</v>
      </c>
      <c r="L83">
        <v>0.3583</v>
      </c>
      <c r="M83">
        <v>0</v>
      </c>
      <c r="N83">
        <v>1</v>
      </c>
      <c r="O83">
        <v>1</v>
      </c>
      <c r="P83">
        <v>1.84</v>
      </c>
      <c r="Q83">
        <v>1</v>
      </c>
      <c r="R83">
        <v>8.08</v>
      </c>
      <c r="S83">
        <v>0</v>
      </c>
      <c r="T83" s="1">
        <f t="shared" si="20"/>
        <v>0</v>
      </c>
      <c r="U83" s="1">
        <f t="shared" si="21"/>
        <v>0</v>
      </c>
      <c r="V83" s="1">
        <f t="shared" si="22"/>
        <v>0</v>
      </c>
      <c r="W83" s="1">
        <f t="shared" si="23"/>
        <v>0</v>
      </c>
      <c r="X83" s="1">
        <f t="shared" si="24"/>
        <v>0</v>
      </c>
      <c r="Y83" s="1">
        <f t="shared" si="25"/>
        <v>0</v>
      </c>
      <c r="Z83" s="1">
        <f t="shared" si="26"/>
        <v>0</v>
      </c>
      <c r="AA83" s="1">
        <f t="shared" si="27"/>
        <v>0</v>
      </c>
      <c r="AB83" s="1">
        <f t="shared" si="28"/>
        <v>0</v>
      </c>
      <c r="AC83" s="1">
        <f t="shared" si="29"/>
        <v>0</v>
      </c>
      <c r="AD83" s="1">
        <f t="shared" si="30"/>
        <v>0</v>
      </c>
      <c r="AE83" s="1">
        <f t="shared" si="31"/>
        <v>0</v>
      </c>
      <c r="AF83" s="1">
        <f t="shared" si="32"/>
        <v>0</v>
      </c>
      <c r="AG83" s="1">
        <f t="shared" si="33"/>
        <v>0</v>
      </c>
      <c r="AH83" s="1">
        <f t="shared" si="34"/>
        <v>0</v>
      </c>
      <c r="AI83" s="1">
        <f t="shared" si="35"/>
        <v>0</v>
      </c>
      <c r="AJ83" s="1">
        <f t="shared" si="36"/>
        <v>1</v>
      </c>
      <c r="AK83" s="1">
        <f t="shared" si="37"/>
        <v>0</v>
      </c>
    </row>
    <row r="84" spans="1:37">
      <c r="A84" s="11">
        <v>83</v>
      </c>
      <c r="B84">
        <v>2016</v>
      </c>
      <c r="C84">
        <v>8.8</v>
      </c>
      <c r="E84">
        <v>1</v>
      </c>
      <c r="F84">
        <v>4.2</v>
      </c>
      <c r="G84" t="s">
        <v>60</v>
      </c>
      <c r="H84">
        <f t="shared" si="19"/>
        <v>2</v>
      </c>
      <c r="I84">
        <v>6.5</v>
      </c>
      <c r="J84">
        <v>256</v>
      </c>
      <c r="K84">
        <v>58</v>
      </c>
      <c r="L84">
        <v>0.473</v>
      </c>
      <c r="M84">
        <v>0</v>
      </c>
      <c r="N84">
        <v>0</v>
      </c>
      <c r="O84">
        <v>1</v>
      </c>
      <c r="P84">
        <v>3.61</v>
      </c>
      <c r="Q84">
        <v>0</v>
      </c>
      <c r="R84">
        <v>30.78</v>
      </c>
      <c r="S84">
        <v>0</v>
      </c>
      <c r="T84" s="1">
        <f t="shared" si="20"/>
        <v>0</v>
      </c>
      <c r="U84" s="1">
        <f t="shared" si="21"/>
        <v>0</v>
      </c>
      <c r="V84" s="1">
        <f t="shared" si="22"/>
        <v>0</v>
      </c>
      <c r="W84" s="1">
        <f t="shared" si="23"/>
        <v>0</v>
      </c>
      <c r="X84" s="1">
        <f t="shared" si="24"/>
        <v>0</v>
      </c>
      <c r="Y84" s="1">
        <f t="shared" si="25"/>
        <v>0</v>
      </c>
      <c r="Z84" s="1">
        <f t="shared" si="26"/>
        <v>0</v>
      </c>
      <c r="AA84" s="1">
        <f t="shared" si="27"/>
        <v>0</v>
      </c>
      <c r="AB84" s="1">
        <f t="shared" si="28"/>
        <v>0</v>
      </c>
      <c r="AC84" s="1">
        <f t="shared" si="29"/>
        <v>0</v>
      </c>
      <c r="AD84" s="1">
        <f t="shared" si="30"/>
        <v>0</v>
      </c>
      <c r="AE84" s="1">
        <f t="shared" si="31"/>
        <v>0</v>
      </c>
      <c r="AF84" s="1">
        <f t="shared" si="32"/>
        <v>0</v>
      </c>
      <c r="AG84" s="1">
        <f t="shared" si="33"/>
        <v>0</v>
      </c>
      <c r="AH84" s="1">
        <f t="shared" si="34"/>
        <v>0</v>
      </c>
      <c r="AI84" s="1">
        <f t="shared" si="35"/>
        <v>0</v>
      </c>
      <c r="AJ84" s="1">
        <f t="shared" si="36"/>
        <v>1</v>
      </c>
      <c r="AK84" s="1">
        <f t="shared" si="37"/>
        <v>0</v>
      </c>
    </row>
    <row r="85" spans="1:37">
      <c r="A85" s="11">
        <v>84</v>
      </c>
      <c r="B85">
        <v>2018</v>
      </c>
      <c r="C85">
        <v>0.9</v>
      </c>
      <c r="E85">
        <v>1</v>
      </c>
      <c r="F85">
        <v>3.8</v>
      </c>
      <c r="G85" t="s">
        <v>60</v>
      </c>
      <c r="H85">
        <f t="shared" si="19"/>
        <v>2</v>
      </c>
      <c r="I85">
        <v>3.818181818</v>
      </c>
      <c r="J85">
        <v>194</v>
      </c>
      <c r="K85">
        <v>73</v>
      </c>
      <c r="L85">
        <v>0.1073</v>
      </c>
      <c r="M85">
        <v>0</v>
      </c>
      <c r="N85">
        <v>1</v>
      </c>
      <c r="O85">
        <v>1</v>
      </c>
      <c r="P85">
        <v>1.87</v>
      </c>
      <c r="Q85">
        <v>1</v>
      </c>
      <c r="R85">
        <v>4.5</v>
      </c>
      <c r="S85">
        <v>0</v>
      </c>
      <c r="T85" s="1">
        <f t="shared" si="20"/>
        <v>0</v>
      </c>
      <c r="U85" s="1">
        <f t="shared" si="21"/>
        <v>0</v>
      </c>
      <c r="V85" s="1">
        <f t="shared" si="22"/>
        <v>0</v>
      </c>
      <c r="W85" s="1">
        <f t="shared" si="23"/>
        <v>0</v>
      </c>
      <c r="X85" s="1">
        <f t="shared" si="24"/>
        <v>0</v>
      </c>
      <c r="Y85" s="1">
        <f t="shared" si="25"/>
        <v>0</v>
      </c>
      <c r="Z85" s="1">
        <f t="shared" si="26"/>
        <v>0</v>
      </c>
      <c r="AA85" s="1">
        <f t="shared" si="27"/>
        <v>0</v>
      </c>
      <c r="AB85" s="1">
        <f t="shared" si="28"/>
        <v>0</v>
      </c>
      <c r="AC85" s="1">
        <f t="shared" si="29"/>
        <v>0</v>
      </c>
      <c r="AD85" s="1">
        <f t="shared" si="30"/>
        <v>0</v>
      </c>
      <c r="AE85" s="1">
        <f t="shared" si="31"/>
        <v>0</v>
      </c>
      <c r="AF85" s="1">
        <f t="shared" si="32"/>
        <v>0</v>
      </c>
      <c r="AG85" s="1">
        <f t="shared" si="33"/>
        <v>0</v>
      </c>
      <c r="AH85" s="1">
        <f t="shared" si="34"/>
        <v>0</v>
      </c>
      <c r="AI85" s="1">
        <f t="shared" si="35"/>
        <v>0</v>
      </c>
      <c r="AJ85" s="1">
        <f t="shared" si="36"/>
        <v>1</v>
      </c>
      <c r="AK85" s="1">
        <f t="shared" si="37"/>
        <v>0</v>
      </c>
    </row>
    <row r="86" spans="1:37">
      <c r="A86" s="11">
        <v>85</v>
      </c>
      <c r="B86">
        <v>2017</v>
      </c>
      <c r="C86">
        <v>1</v>
      </c>
      <c r="E86">
        <v>1</v>
      </c>
      <c r="F86">
        <v>3.8</v>
      </c>
      <c r="G86" t="s">
        <v>60</v>
      </c>
      <c r="H86">
        <f t="shared" si="19"/>
        <v>2</v>
      </c>
      <c r="I86">
        <v>5.170454545</v>
      </c>
      <c r="J86">
        <v>308</v>
      </c>
      <c r="K86">
        <v>53</v>
      </c>
      <c r="L86">
        <v>0.8024</v>
      </c>
      <c r="M86">
        <v>0</v>
      </c>
      <c r="N86">
        <v>1</v>
      </c>
      <c r="O86">
        <v>1</v>
      </c>
      <c r="P86">
        <v>1.84</v>
      </c>
      <c r="Q86">
        <v>1</v>
      </c>
      <c r="R86">
        <v>3.32</v>
      </c>
      <c r="S86">
        <v>0</v>
      </c>
      <c r="T86" s="1">
        <f t="shared" si="20"/>
        <v>0</v>
      </c>
      <c r="U86" s="1">
        <f t="shared" si="21"/>
        <v>0</v>
      </c>
      <c r="V86" s="1">
        <f t="shared" si="22"/>
        <v>0</v>
      </c>
      <c r="W86" s="1">
        <f t="shared" si="23"/>
        <v>0</v>
      </c>
      <c r="X86" s="1">
        <f t="shared" si="24"/>
        <v>0</v>
      </c>
      <c r="Y86" s="1">
        <f t="shared" si="25"/>
        <v>0</v>
      </c>
      <c r="Z86" s="1">
        <f t="shared" si="26"/>
        <v>0</v>
      </c>
      <c r="AA86" s="1">
        <f t="shared" si="27"/>
        <v>0</v>
      </c>
      <c r="AB86" s="1">
        <f t="shared" si="28"/>
        <v>0</v>
      </c>
      <c r="AC86" s="1">
        <f t="shared" si="29"/>
        <v>0</v>
      </c>
      <c r="AD86" s="1">
        <f t="shared" si="30"/>
        <v>0</v>
      </c>
      <c r="AE86" s="1">
        <f t="shared" si="31"/>
        <v>0</v>
      </c>
      <c r="AF86" s="1">
        <f t="shared" si="32"/>
        <v>0</v>
      </c>
      <c r="AG86" s="1">
        <f t="shared" si="33"/>
        <v>0</v>
      </c>
      <c r="AH86" s="1">
        <f t="shared" si="34"/>
        <v>0</v>
      </c>
      <c r="AI86" s="1">
        <f t="shared" si="35"/>
        <v>0</v>
      </c>
      <c r="AJ86" s="1">
        <f t="shared" si="36"/>
        <v>1</v>
      </c>
      <c r="AK86" s="1">
        <f t="shared" si="37"/>
        <v>0</v>
      </c>
    </row>
    <row r="87" spans="1:37">
      <c r="A87" s="11">
        <v>86</v>
      </c>
      <c r="B87">
        <v>2017</v>
      </c>
      <c r="C87">
        <v>1.8</v>
      </c>
      <c r="E87">
        <v>1</v>
      </c>
      <c r="F87">
        <v>2.9</v>
      </c>
      <c r="G87" t="s">
        <v>60</v>
      </c>
      <c r="H87">
        <f t="shared" si="19"/>
        <v>2</v>
      </c>
      <c r="I87">
        <v>10.61038961</v>
      </c>
      <c r="J87">
        <v>193</v>
      </c>
      <c r="K87">
        <v>68</v>
      </c>
      <c r="L87">
        <v>0.3538</v>
      </c>
      <c r="M87">
        <v>0</v>
      </c>
      <c r="N87">
        <v>1</v>
      </c>
      <c r="O87">
        <v>1</v>
      </c>
      <c r="P87">
        <v>1.18</v>
      </c>
      <c r="Q87">
        <v>1</v>
      </c>
      <c r="R87">
        <v>3.19</v>
      </c>
      <c r="S87">
        <v>0</v>
      </c>
      <c r="T87" s="1">
        <f t="shared" si="20"/>
        <v>0</v>
      </c>
      <c r="U87" s="1">
        <f t="shared" si="21"/>
        <v>0</v>
      </c>
      <c r="V87" s="1">
        <f t="shared" si="22"/>
        <v>0</v>
      </c>
      <c r="W87" s="1">
        <f t="shared" si="23"/>
        <v>0</v>
      </c>
      <c r="X87" s="1">
        <f t="shared" si="24"/>
        <v>0</v>
      </c>
      <c r="Y87" s="1">
        <f t="shared" si="25"/>
        <v>0</v>
      </c>
      <c r="Z87" s="1">
        <f t="shared" si="26"/>
        <v>0</v>
      </c>
      <c r="AA87" s="1">
        <f t="shared" si="27"/>
        <v>0</v>
      </c>
      <c r="AB87" s="1">
        <f t="shared" si="28"/>
        <v>0</v>
      </c>
      <c r="AC87" s="1">
        <f t="shared" si="29"/>
        <v>0</v>
      </c>
      <c r="AD87" s="1">
        <f t="shared" si="30"/>
        <v>0</v>
      </c>
      <c r="AE87" s="1">
        <f t="shared" si="31"/>
        <v>0</v>
      </c>
      <c r="AF87" s="1">
        <f t="shared" si="32"/>
        <v>0</v>
      </c>
      <c r="AG87" s="1">
        <f t="shared" si="33"/>
        <v>0</v>
      </c>
      <c r="AH87" s="1">
        <f t="shared" si="34"/>
        <v>0</v>
      </c>
      <c r="AI87" s="1">
        <f t="shared" si="35"/>
        <v>0</v>
      </c>
      <c r="AJ87" s="1">
        <f t="shared" si="36"/>
        <v>1</v>
      </c>
      <c r="AK87" s="1">
        <f t="shared" si="37"/>
        <v>0</v>
      </c>
    </row>
    <row r="88" spans="1:37">
      <c r="A88" s="11">
        <v>87</v>
      </c>
      <c r="B88">
        <v>2017</v>
      </c>
      <c r="C88">
        <v>2.6</v>
      </c>
      <c r="E88">
        <v>1</v>
      </c>
      <c r="F88">
        <v>3.9</v>
      </c>
      <c r="G88" t="s">
        <v>60</v>
      </c>
      <c r="H88">
        <f t="shared" si="19"/>
        <v>2</v>
      </c>
      <c r="I88">
        <v>8.666666667</v>
      </c>
      <c r="J88">
        <v>215</v>
      </c>
      <c r="K88">
        <v>68</v>
      </c>
      <c r="L88">
        <v>0.8096</v>
      </c>
      <c r="M88">
        <v>0</v>
      </c>
      <c r="N88">
        <v>0</v>
      </c>
      <c r="O88">
        <v>0</v>
      </c>
      <c r="P88">
        <v>22.31</v>
      </c>
      <c r="Q88">
        <v>0</v>
      </c>
      <c r="R88">
        <v>22.34</v>
      </c>
      <c r="S88">
        <v>1</v>
      </c>
      <c r="T88" s="1">
        <f t="shared" si="20"/>
        <v>0</v>
      </c>
      <c r="U88" s="1">
        <f t="shared" si="21"/>
        <v>0</v>
      </c>
      <c r="V88" s="1">
        <f t="shared" si="22"/>
        <v>0</v>
      </c>
      <c r="W88" s="1">
        <f t="shared" si="23"/>
        <v>0</v>
      </c>
      <c r="X88" s="1">
        <f t="shared" si="24"/>
        <v>0</v>
      </c>
      <c r="Y88" s="1">
        <f t="shared" si="25"/>
        <v>0</v>
      </c>
      <c r="Z88" s="1">
        <f t="shared" si="26"/>
        <v>0</v>
      </c>
      <c r="AA88" s="1">
        <f t="shared" si="27"/>
        <v>0</v>
      </c>
      <c r="AB88" s="1">
        <f t="shared" si="28"/>
        <v>0</v>
      </c>
      <c r="AC88" s="1">
        <f t="shared" si="29"/>
        <v>0</v>
      </c>
      <c r="AD88" s="1">
        <f t="shared" si="30"/>
        <v>0</v>
      </c>
      <c r="AE88" s="1">
        <f t="shared" si="31"/>
        <v>0</v>
      </c>
      <c r="AF88" s="1">
        <f t="shared" si="32"/>
        <v>0</v>
      </c>
      <c r="AG88" s="1">
        <f t="shared" si="33"/>
        <v>0</v>
      </c>
      <c r="AH88" s="1">
        <f t="shared" si="34"/>
        <v>0</v>
      </c>
      <c r="AI88" s="1">
        <f t="shared" si="35"/>
        <v>0</v>
      </c>
      <c r="AJ88" s="1">
        <f t="shared" si="36"/>
        <v>1</v>
      </c>
      <c r="AK88" s="1">
        <f t="shared" si="37"/>
        <v>0</v>
      </c>
    </row>
    <row r="89" spans="1:37">
      <c r="A89" s="11">
        <v>88</v>
      </c>
      <c r="B89">
        <v>2017</v>
      </c>
      <c r="C89">
        <v>3</v>
      </c>
      <c r="E89">
        <v>1</v>
      </c>
      <c r="F89">
        <v>3.8</v>
      </c>
      <c r="G89" t="s">
        <v>60</v>
      </c>
      <c r="H89">
        <f t="shared" si="19"/>
        <v>2</v>
      </c>
      <c r="I89">
        <v>5.333333333</v>
      </c>
      <c r="J89">
        <v>111</v>
      </c>
      <c r="K89">
        <v>43</v>
      </c>
      <c r="L89">
        <v>0.5116</v>
      </c>
      <c r="M89">
        <v>1</v>
      </c>
      <c r="N89">
        <v>0</v>
      </c>
      <c r="O89">
        <v>1</v>
      </c>
      <c r="P89">
        <v>0.66</v>
      </c>
      <c r="Q89">
        <v>1</v>
      </c>
      <c r="R89">
        <v>0.66</v>
      </c>
      <c r="S89">
        <v>0</v>
      </c>
      <c r="T89" s="1">
        <f t="shared" si="20"/>
        <v>0</v>
      </c>
      <c r="U89" s="1">
        <f t="shared" si="21"/>
        <v>0</v>
      </c>
      <c r="V89" s="1">
        <f t="shared" si="22"/>
        <v>0</v>
      </c>
      <c r="W89" s="1">
        <f t="shared" si="23"/>
        <v>0</v>
      </c>
      <c r="X89" s="1">
        <f t="shared" si="24"/>
        <v>0</v>
      </c>
      <c r="Y89" s="1">
        <f t="shared" si="25"/>
        <v>0</v>
      </c>
      <c r="Z89" s="1">
        <f t="shared" si="26"/>
        <v>0</v>
      </c>
      <c r="AA89" s="1">
        <f t="shared" si="27"/>
        <v>0</v>
      </c>
      <c r="AB89" s="1">
        <f t="shared" si="28"/>
        <v>0</v>
      </c>
      <c r="AC89" s="1">
        <f t="shared" si="29"/>
        <v>0</v>
      </c>
      <c r="AD89" s="1">
        <f t="shared" si="30"/>
        <v>0</v>
      </c>
      <c r="AE89" s="1">
        <f t="shared" si="31"/>
        <v>0</v>
      </c>
      <c r="AF89" s="1">
        <f t="shared" si="32"/>
        <v>0</v>
      </c>
      <c r="AG89" s="1">
        <f t="shared" si="33"/>
        <v>0</v>
      </c>
      <c r="AH89" s="1">
        <f t="shared" si="34"/>
        <v>0</v>
      </c>
      <c r="AI89" s="1">
        <f t="shared" si="35"/>
        <v>0</v>
      </c>
      <c r="AJ89" s="1">
        <f t="shared" si="36"/>
        <v>1</v>
      </c>
      <c r="AK89" s="1">
        <f t="shared" si="37"/>
        <v>0</v>
      </c>
    </row>
    <row r="90" spans="1:37">
      <c r="A90" s="11">
        <v>89</v>
      </c>
      <c r="B90">
        <v>2018</v>
      </c>
      <c r="C90">
        <v>2</v>
      </c>
      <c r="E90">
        <v>1</v>
      </c>
      <c r="F90">
        <v>4</v>
      </c>
      <c r="G90" t="s">
        <v>60</v>
      </c>
      <c r="H90">
        <f t="shared" si="19"/>
        <v>2</v>
      </c>
      <c r="I90">
        <v>6.8</v>
      </c>
      <c r="J90">
        <v>135</v>
      </c>
      <c r="K90">
        <v>28</v>
      </c>
      <c r="L90">
        <v>0.2532</v>
      </c>
      <c r="M90">
        <v>0</v>
      </c>
      <c r="N90">
        <v>1</v>
      </c>
      <c r="O90">
        <v>1</v>
      </c>
      <c r="P90">
        <v>3.98</v>
      </c>
      <c r="Q90">
        <v>1</v>
      </c>
      <c r="R90">
        <v>6.37</v>
      </c>
      <c r="S90">
        <v>0</v>
      </c>
      <c r="T90" s="1">
        <f t="shared" si="20"/>
        <v>0</v>
      </c>
      <c r="U90" s="1">
        <f t="shared" si="21"/>
        <v>0</v>
      </c>
      <c r="V90" s="1">
        <f t="shared" si="22"/>
        <v>0</v>
      </c>
      <c r="W90" s="1">
        <f t="shared" si="23"/>
        <v>0</v>
      </c>
      <c r="X90" s="1">
        <f t="shared" si="24"/>
        <v>0</v>
      </c>
      <c r="Y90" s="1">
        <f t="shared" si="25"/>
        <v>0</v>
      </c>
      <c r="Z90" s="1">
        <f t="shared" si="26"/>
        <v>0</v>
      </c>
      <c r="AA90" s="1">
        <f t="shared" si="27"/>
        <v>0</v>
      </c>
      <c r="AB90" s="1">
        <f t="shared" si="28"/>
        <v>0</v>
      </c>
      <c r="AC90" s="1">
        <f t="shared" si="29"/>
        <v>0</v>
      </c>
      <c r="AD90" s="1">
        <f t="shared" si="30"/>
        <v>0</v>
      </c>
      <c r="AE90" s="1">
        <f t="shared" si="31"/>
        <v>0</v>
      </c>
      <c r="AF90" s="1">
        <f t="shared" si="32"/>
        <v>0</v>
      </c>
      <c r="AG90" s="1">
        <f t="shared" si="33"/>
        <v>0</v>
      </c>
      <c r="AH90" s="1">
        <f t="shared" si="34"/>
        <v>0</v>
      </c>
      <c r="AI90" s="1">
        <f t="shared" si="35"/>
        <v>0</v>
      </c>
      <c r="AJ90" s="1">
        <f t="shared" si="36"/>
        <v>1</v>
      </c>
      <c r="AK90" s="1">
        <f t="shared" si="37"/>
        <v>0</v>
      </c>
    </row>
    <row r="91" spans="1:37">
      <c r="A91" s="11">
        <v>90</v>
      </c>
      <c r="B91">
        <v>2016</v>
      </c>
      <c r="C91">
        <v>17.7</v>
      </c>
      <c r="E91">
        <v>1</v>
      </c>
      <c r="F91">
        <v>4.2</v>
      </c>
      <c r="G91" t="s">
        <v>60</v>
      </c>
      <c r="H91">
        <f t="shared" si="19"/>
        <v>2</v>
      </c>
      <c r="I91">
        <v>3.235294118</v>
      </c>
      <c r="J91">
        <v>261</v>
      </c>
      <c r="K91">
        <v>63</v>
      </c>
      <c r="L91">
        <v>0</v>
      </c>
      <c r="M91">
        <v>0</v>
      </c>
      <c r="N91">
        <v>0</v>
      </c>
      <c r="O91">
        <v>1</v>
      </c>
      <c r="P91">
        <v>26.25</v>
      </c>
      <c r="Q91">
        <v>0</v>
      </c>
      <c r="R91">
        <v>31.44</v>
      </c>
      <c r="S91">
        <v>1</v>
      </c>
      <c r="T91" s="1">
        <f t="shared" si="20"/>
        <v>0</v>
      </c>
      <c r="U91" s="1">
        <f t="shared" si="21"/>
        <v>0</v>
      </c>
      <c r="V91" s="1">
        <f t="shared" si="22"/>
        <v>0</v>
      </c>
      <c r="W91" s="1">
        <f t="shared" si="23"/>
        <v>0</v>
      </c>
      <c r="X91" s="1">
        <f t="shared" si="24"/>
        <v>0</v>
      </c>
      <c r="Y91" s="1">
        <f t="shared" si="25"/>
        <v>0</v>
      </c>
      <c r="Z91" s="1">
        <f t="shared" si="26"/>
        <v>0</v>
      </c>
      <c r="AA91" s="1">
        <f t="shared" si="27"/>
        <v>0</v>
      </c>
      <c r="AB91" s="1">
        <f t="shared" si="28"/>
        <v>0</v>
      </c>
      <c r="AC91" s="1">
        <f t="shared" si="29"/>
        <v>0</v>
      </c>
      <c r="AD91" s="1">
        <f t="shared" si="30"/>
        <v>0</v>
      </c>
      <c r="AE91" s="1">
        <f t="shared" si="31"/>
        <v>0</v>
      </c>
      <c r="AF91" s="1">
        <f t="shared" si="32"/>
        <v>0</v>
      </c>
      <c r="AG91" s="1">
        <f t="shared" si="33"/>
        <v>0</v>
      </c>
      <c r="AH91" s="1">
        <f t="shared" si="34"/>
        <v>0</v>
      </c>
      <c r="AI91" s="1">
        <f t="shared" si="35"/>
        <v>0</v>
      </c>
      <c r="AJ91" s="1">
        <f t="shared" si="36"/>
        <v>1</v>
      </c>
      <c r="AK91" s="1">
        <f t="shared" si="37"/>
        <v>0</v>
      </c>
    </row>
    <row r="92" spans="1:37">
      <c r="A92" s="11">
        <v>91</v>
      </c>
      <c r="B92">
        <v>2017</v>
      </c>
      <c r="C92">
        <v>10.5</v>
      </c>
      <c r="D92">
        <v>30</v>
      </c>
      <c r="E92">
        <v>1</v>
      </c>
      <c r="F92">
        <v>2.8</v>
      </c>
      <c r="G92" t="s">
        <v>60</v>
      </c>
      <c r="H92">
        <f t="shared" si="19"/>
        <v>2</v>
      </c>
      <c r="I92">
        <v>25.77272727</v>
      </c>
      <c r="J92">
        <v>454</v>
      </c>
      <c r="K92">
        <v>53</v>
      </c>
      <c r="L92">
        <v>0.3208</v>
      </c>
      <c r="M92">
        <v>0</v>
      </c>
      <c r="N92">
        <v>0</v>
      </c>
      <c r="O92">
        <v>1</v>
      </c>
      <c r="P92">
        <v>0.72</v>
      </c>
      <c r="Q92">
        <v>1</v>
      </c>
      <c r="R92">
        <v>0.72</v>
      </c>
      <c r="S92">
        <v>0</v>
      </c>
      <c r="T92" s="1">
        <f t="shared" si="20"/>
        <v>0</v>
      </c>
      <c r="U92" s="1">
        <f t="shared" si="21"/>
        <v>0</v>
      </c>
      <c r="V92" s="1">
        <f t="shared" si="22"/>
        <v>0</v>
      </c>
      <c r="W92" s="1">
        <f t="shared" si="23"/>
        <v>0</v>
      </c>
      <c r="X92" s="1">
        <f t="shared" si="24"/>
        <v>0</v>
      </c>
      <c r="Y92" s="1">
        <f t="shared" si="25"/>
        <v>0</v>
      </c>
      <c r="Z92" s="1">
        <f t="shared" si="26"/>
        <v>0</v>
      </c>
      <c r="AA92" s="1">
        <f t="shared" si="27"/>
        <v>0</v>
      </c>
      <c r="AB92" s="1">
        <f t="shared" si="28"/>
        <v>0</v>
      </c>
      <c r="AC92" s="1">
        <f t="shared" si="29"/>
        <v>0</v>
      </c>
      <c r="AD92" s="1">
        <f t="shared" si="30"/>
        <v>0</v>
      </c>
      <c r="AE92" s="1">
        <f t="shared" si="31"/>
        <v>0</v>
      </c>
      <c r="AF92" s="1">
        <f t="shared" si="32"/>
        <v>0</v>
      </c>
      <c r="AG92" s="1">
        <f t="shared" si="33"/>
        <v>0</v>
      </c>
      <c r="AH92" s="1">
        <f t="shared" si="34"/>
        <v>0</v>
      </c>
      <c r="AI92" s="1">
        <f t="shared" si="35"/>
        <v>0</v>
      </c>
      <c r="AJ92" s="1">
        <f t="shared" si="36"/>
        <v>1</v>
      </c>
      <c r="AK92" s="1">
        <f t="shared" si="37"/>
        <v>0</v>
      </c>
    </row>
    <row r="93" spans="1:37">
      <c r="A93" s="11">
        <v>92</v>
      </c>
      <c r="B93">
        <v>2017</v>
      </c>
      <c r="C93">
        <v>1.8</v>
      </c>
      <c r="E93">
        <v>1</v>
      </c>
      <c r="F93">
        <v>4.8</v>
      </c>
      <c r="G93" t="s">
        <v>60</v>
      </c>
      <c r="H93">
        <f t="shared" si="19"/>
        <v>2</v>
      </c>
      <c r="I93">
        <v>1.944444444</v>
      </c>
      <c r="J93">
        <v>195</v>
      </c>
      <c r="K93">
        <v>33</v>
      </c>
      <c r="L93">
        <v>0.1493</v>
      </c>
      <c r="M93">
        <v>1</v>
      </c>
      <c r="N93">
        <v>0</v>
      </c>
      <c r="O93">
        <v>1</v>
      </c>
      <c r="P93">
        <v>3.09</v>
      </c>
      <c r="Q93">
        <v>1</v>
      </c>
      <c r="R93">
        <v>12.25</v>
      </c>
      <c r="S93">
        <v>0</v>
      </c>
      <c r="T93" s="1">
        <f t="shared" si="20"/>
        <v>0</v>
      </c>
      <c r="U93" s="1">
        <f t="shared" si="21"/>
        <v>0</v>
      </c>
      <c r="V93" s="1">
        <f t="shared" si="22"/>
        <v>0</v>
      </c>
      <c r="W93" s="1">
        <f t="shared" si="23"/>
        <v>0</v>
      </c>
      <c r="X93" s="1">
        <f t="shared" si="24"/>
        <v>0</v>
      </c>
      <c r="Y93" s="1">
        <f t="shared" si="25"/>
        <v>0</v>
      </c>
      <c r="Z93" s="1">
        <f t="shared" si="26"/>
        <v>0</v>
      </c>
      <c r="AA93" s="1">
        <f t="shared" si="27"/>
        <v>0</v>
      </c>
      <c r="AB93" s="1">
        <f t="shared" si="28"/>
        <v>0</v>
      </c>
      <c r="AC93" s="1">
        <f t="shared" si="29"/>
        <v>0</v>
      </c>
      <c r="AD93" s="1">
        <f t="shared" si="30"/>
        <v>0</v>
      </c>
      <c r="AE93" s="1">
        <f t="shared" si="31"/>
        <v>0</v>
      </c>
      <c r="AF93" s="1">
        <f t="shared" si="32"/>
        <v>0</v>
      </c>
      <c r="AG93" s="1">
        <f t="shared" si="33"/>
        <v>0</v>
      </c>
      <c r="AH93" s="1">
        <f t="shared" si="34"/>
        <v>0</v>
      </c>
      <c r="AI93" s="1">
        <f t="shared" si="35"/>
        <v>0</v>
      </c>
      <c r="AJ93" s="1">
        <f t="shared" si="36"/>
        <v>1</v>
      </c>
      <c r="AK93" s="1">
        <f t="shared" si="37"/>
        <v>0</v>
      </c>
    </row>
    <row r="94" spans="1:37">
      <c r="A94" s="11">
        <v>93</v>
      </c>
      <c r="B94">
        <v>2017</v>
      </c>
      <c r="C94">
        <v>27.2</v>
      </c>
      <c r="D94">
        <v>0</v>
      </c>
      <c r="E94">
        <v>1</v>
      </c>
      <c r="F94">
        <v>3.8</v>
      </c>
      <c r="G94" t="s">
        <v>60</v>
      </c>
      <c r="H94">
        <f t="shared" si="19"/>
        <v>2</v>
      </c>
      <c r="I94">
        <v>3.75</v>
      </c>
      <c r="J94">
        <v>362</v>
      </c>
      <c r="K94">
        <v>68</v>
      </c>
      <c r="L94">
        <v>0.0443</v>
      </c>
      <c r="M94">
        <v>0</v>
      </c>
      <c r="N94">
        <v>0</v>
      </c>
      <c r="O94">
        <v>1</v>
      </c>
      <c r="P94">
        <v>2.92</v>
      </c>
      <c r="Q94">
        <v>1</v>
      </c>
      <c r="R94">
        <v>2.92</v>
      </c>
      <c r="S94">
        <v>0</v>
      </c>
      <c r="T94" s="1">
        <f t="shared" si="20"/>
        <v>0</v>
      </c>
      <c r="U94" s="1">
        <f t="shared" si="21"/>
        <v>0</v>
      </c>
      <c r="V94" s="1">
        <f t="shared" si="22"/>
        <v>0</v>
      </c>
      <c r="W94" s="1">
        <f t="shared" si="23"/>
        <v>0</v>
      </c>
      <c r="X94" s="1">
        <f t="shared" si="24"/>
        <v>0</v>
      </c>
      <c r="Y94" s="1">
        <f t="shared" si="25"/>
        <v>0</v>
      </c>
      <c r="Z94" s="1">
        <f t="shared" si="26"/>
        <v>0</v>
      </c>
      <c r="AA94" s="1">
        <f t="shared" si="27"/>
        <v>0</v>
      </c>
      <c r="AB94" s="1">
        <f t="shared" si="28"/>
        <v>0</v>
      </c>
      <c r="AC94" s="1">
        <f t="shared" si="29"/>
        <v>0</v>
      </c>
      <c r="AD94" s="1">
        <f t="shared" si="30"/>
        <v>0</v>
      </c>
      <c r="AE94" s="1">
        <f t="shared" si="31"/>
        <v>0</v>
      </c>
      <c r="AF94" s="1">
        <f t="shared" si="32"/>
        <v>0</v>
      </c>
      <c r="AG94" s="1">
        <f t="shared" si="33"/>
        <v>0</v>
      </c>
      <c r="AH94" s="1">
        <f t="shared" si="34"/>
        <v>0</v>
      </c>
      <c r="AI94" s="1">
        <f t="shared" si="35"/>
        <v>0</v>
      </c>
      <c r="AJ94" s="1">
        <f t="shared" si="36"/>
        <v>1</v>
      </c>
      <c r="AK94" s="1">
        <f t="shared" si="37"/>
        <v>0</v>
      </c>
    </row>
    <row r="95" spans="1:37">
      <c r="A95" s="11">
        <v>94</v>
      </c>
      <c r="B95">
        <v>2017</v>
      </c>
      <c r="C95">
        <v>2.6</v>
      </c>
      <c r="E95">
        <v>1</v>
      </c>
      <c r="F95">
        <v>3.6</v>
      </c>
      <c r="G95" t="s">
        <v>60</v>
      </c>
      <c r="H95">
        <f t="shared" si="19"/>
        <v>2</v>
      </c>
      <c r="I95">
        <v>3.696296296</v>
      </c>
      <c r="J95">
        <v>198</v>
      </c>
      <c r="K95">
        <v>48</v>
      </c>
      <c r="L95">
        <v>0.1879</v>
      </c>
      <c r="M95">
        <v>0</v>
      </c>
      <c r="N95">
        <v>1</v>
      </c>
      <c r="O95">
        <v>1</v>
      </c>
      <c r="P95">
        <v>0.66</v>
      </c>
      <c r="Q95">
        <v>1</v>
      </c>
      <c r="R95">
        <v>1.81</v>
      </c>
      <c r="S95">
        <v>0</v>
      </c>
      <c r="T95" s="1">
        <f t="shared" si="20"/>
        <v>0</v>
      </c>
      <c r="U95" s="1">
        <f t="shared" si="21"/>
        <v>0</v>
      </c>
      <c r="V95" s="1">
        <f t="shared" si="22"/>
        <v>0</v>
      </c>
      <c r="W95" s="1">
        <f t="shared" si="23"/>
        <v>0</v>
      </c>
      <c r="X95" s="1">
        <f t="shared" si="24"/>
        <v>0</v>
      </c>
      <c r="Y95" s="1">
        <f t="shared" si="25"/>
        <v>0</v>
      </c>
      <c r="Z95" s="1">
        <f t="shared" si="26"/>
        <v>0</v>
      </c>
      <c r="AA95" s="1">
        <f t="shared" si="27"/>
        <v>0</v>
      </c>
      <c r="AB95" s="1">
        <f t="shared" si="28"/>
        <v>0</v>
      </c>
      <c r="AC95" s="1">
        <f t="shared" si="29"/>
        <v>0</v>
      </c>
      <c r="AD95" s="1">
        <f t="shared" si="30"/>
        <v>0</v>
      </c>
      <c r="AE95" s="1">
        <f t="shared" si="31"/>
        <v>0</v>
      </c>
      <c r="AF95" s="1">
        <f t="shared" si="32"/>
        <v>0</v>
      </c>
      <c r="AG95" s="1">
        <f t="shared" si="33"/>
        <v>0</v>
      </c>
      <c r="AH95" s="1">
        <f t="shared" si="34"/>
        <v>0</v>
      </c>
      <c r="AI95" s="1">
        <f t="shared" si="35"/>
        <v>0</v>
      </c>
      <c r="AJ95" s="1">
        <f t="shared" si="36"/>
        <v>1</v>
      </c>
      <c r="AK95" s="1">
        <f t="shared" si="37"/>
        <v>0</v>
      </c>
    </row>
    <row r="96" spans="1:37">
      <c r="A96" s="11">
        <v>95</v>
      </c>
      <c r="B96">
        <v>2017</v>
      </c>
      <c r="C96">
        <v>4.4</v>
      </c>
      <c r="D96">
        <v>80</v>
      </c>
      <c r="E96">
        <v>1</v>
      </c>
      <c r="F96">
        <v>3</v>
      </c>
      <c r="G96" t="s">
        <v>60</v>
      </c>
      <c r="H96">
        <f t="shared" si="19"/>
        <v>2</v>
      </c>
      <c r="I96">
        <v>1.625</v>
      </c>
      <c r="J96">
        <v>197</v>
      </c>
      <c r="K96">
        <v>23</v>
      </c>
      <c r="L96">
        <v>0.0301</v>
      </c>
      <c r="M96">
        <v>0</v>
      </c>
      <c r="N96">
        <v>1</v>
      </c>
      <c r="O96">
        <v>1</v>
      </c>
      <c r="P96">
        <v>0.72</v>
      </c>
      <c r="Q96">
        <v>0</v>
      </c>
      <c r="R96">
        <v>4.21</v>
      </c>
      <c r="S96">
        <v>0</v>
      </c>
      <c r="T96" s="1">
        <f t="shared" si="20"/>
        <v>0</v>
      </c>
      <c r="U96" s="1">
        <f t="shared" si="21"/>
        <v>0</v>
      </c>
      <c r="V96" s="1">
        <f t="shared" si="22"/>
        <v>0</v>
      </c>
      <c r="W96" s="1">
        <f t="shared" si="23"/>
        <v>0</v>
      </c>
      <c r="X96" s="1">
        <f t="shared" si="24"/>
        <v>0</v>
      </c>
      <c r="Y96" s="1">
        <f t="shared" si="25"/>
        <v>0</v>
      </c>
      <c r="Z96" s="1">
        <f t="shared" si="26"/>
        <v>0</v>
      </c>
      <c r="AA96" s="1">
        <f t="shared" si="27"/>
        <v>0</v>
      </c>
      <c r="AB96" s="1">
        <f t="shared" si="28"/>
        <v>0</v>
      </c>
      <c r="AC96" s="1">
        <f t="shared" si="29"/>
        <v>0</v>
      </c>
      <c r="AD96" s="1">
        <f t="shared" si="30"/>
        <v>0</v>
      </c>
      <c r="AE96" s="1">
        <f t="shared" si="31"/>
        <v>0</v>
      </c>
      <c r="AF96" s="1">
        <f t="shared" si="32"/>
        <v>0</v>
      </c>
      <c r="AG96" s="1">
        <f t="shared" si="33"/>
        <v>0</v>
      </c>
      <c r="AH96" s="1">
        <f t="shared" si="34"/>
        <v>0</v>
      </c>
      <c r="AI96" s="1">
        <f t="shared" si="35"/>
        <v>0</v>
      </c>
      <c r="AJ96" s="1">
        <f t="shared" si="36"/>
        <v>1</v>
      </c>
      <c r="AK96" s="1">
        <f t="shared" si="37"/>
        <v>0</v>
      </c>
    </row>
    <row r="97" spans="1:37">
      <c r="A97" s="11">
        <v>96</v>
      </c>
      <c r="B97">
        <v>2018</v>
      </c>
      <c r="C97">
        <v>2.6</v>
      </c>
      <c r="E97">
        <v>1</v>
      </c>
      <c r="F97">
        <v>3.7</v>
      </c>
      <c r="G97" t="s">
        <v>60</v>
      </c>
      <c r="H97">
        <f t="shared" si="19"/>
        <v>2</v>
      </c>
      <c r="I97">
        <v>9.6</v>
      </c>
      <c r="J97">
        <v>306</v>
      </c>
      <c r="K97">
        <v>73</v>
      </c>
      <c r="L97">
        <v>0.0165</v>
      </c>
      <c r="M97">
        <v>0</v>
      </c>
      <c r="N97">
        <v>1</v>
      </c>
      <c r="O97">
        <v>1</v>
      </c>
      <c r="P97">
        <v>0.85</v>
      </c>
      <c r="Q97">
        <v>0</v>
      </c>
      <c r="R97">
        <v>16.76</v>
      </c>
      <c r="S97">
        <v>0</v>
      </c>
      <c r="T97" s="1">
        <f t="shared" si="20"/>
        <v>0</v>
      </c>
      <c r="U97" s="1">
        <f t="shared" si="21"/>
        <v>0</v>
      </c>
      <c r="V97" s="1">
        <f t="shared" si="22"/>
        <v>0</v>
      </c>
      <c r="W97" s="1">
        <f t="shared" si="23"/>
        <v>0</v>
      </c>
      <c r="X97" s="1">
        <f t="shared" si="24"/>
        <v>0</v>
      </c>
      <c r="Y97" s="1">
        <f t="shared" si="25"/>
        <v>0</v>
      </c>
      <c r="Z97" s="1">
        <f t="shared" si="26"/>
        <v>0</v>
      </c>
      <c r="AA97" s="1">
        <f t="shared" si="27"/>
        <v>0</v>
      </c>
      <c r="AB97" s="1">
        <f t="shared" si="28"/>
        <v>0</v>
      </c>
      <c r="AC97" s="1">
        <f t="shared" si="29"/>
        <v>0</v>
      </c>
      <c r="AD97" s="1">
        <f t="shared" si="30"/>
        <v>0</v>
      </c>
      <c r="AE97" s="1">
        <f t="shared" si="31"/>
        <v>0</v>
      </c>
      <c r="AF97" s="1">
        <f t="shared" si="32"/>
        <v>0</v>
      </c>
      <c r="AG97" s="1">
        <f t="shared" si="33"/>
        <v>0</v>
      </c>
      <c r="AH97" s="1">
        <f t="shared" si="34"/>
        <v>0</v>
      </c>
      <c r="AI97" s="1">
        <f t="shared" si="35"/>
        <v>0</v>
      </c>
      <c r="AJ97" s="1">
        <f t="shared" si="36"/>
        <v>1</v>
      </c>
      <c r="AK97" s="1">
        <f t="shared" si="37"/>
        <v>0</v>
      </c>
    </row>
    <row r="98" spans="1:37">
      <c r="A98" s="11">
        <v>97</v>
      </c>
      <c r="B98">
        <v>2017</v>
      </c>
      <c r="C98">
        <v>0.9</v>
      </c>
      <c r="E98">
        <v>1</v>
      </c>
      <c r="F98">
        <v>3.7</v>
      </c>
      <c r="G98" t="s">
        <v>60</v>
      </c>
      <c r="H98">
        <f t="shared" si="19"/>
        <v>2</v>
      </c>
      <c r="I98">
        <v>1.444444444</v>
      </c>
      <c r="J98">
        <v>268</v>
      </c>
      <c r="K98">
        <v>58</v>
      </c>
      <c r="L98">
        <v>0.1907</v>
      </c>
      <c r="M98">
        <v>0</v>
      </c>
      <c r="N98">
        <v>0</v>
      </c>
      <c r="O98">
        <v>1</v>
      </c>
      <c r="P98">
        <v>2.04</v>
      </c>
      <c r="Q98">
        <v>1</v>
      </c>
      <c r="R98">
        <v>2.04</v>
      </c>
      <c r="S98">
        <v>0</v>
      </c>
      <c r="T98" s="1">
        <f t="shared" si="20"/>
        <v>0</v>
      </c>
      <c r="U98" s="1">
        <f t="shared" si="21"/>
        <v>0</v>
      </c>
      <c r="V98" s="1">
        <f t="shared" si="22"/>
        <v>0</v>
      </c>
      <c r="W98" s="1">
        <f t="shared" si="23"/>
        <v>0</v>
      </c>
      <c r="X98" s="1">
        <f t="shared" si="24"/>
        <v>0</v>
      </c>
      <c r="Y98" s="1">
        <f t="shared" si="25"/>
        <v>0</v>
      </c>
      <c r="Z98" s="1">
        <f t="shared" si="26"/>
        <v>0</v>
      </c>
      <c r="AA98" s="1">
        <f t="shared" si="27"/>
        <v>0</v>
      </c>
      <c r="AB98" s="1">
        <f t="shared" si="28"/>
        <v>0</v>
      </c>
      <c r="AC98" s="1">
        <f t="shared" si="29"/>
        <v>0</v>
      </c>
      <c r="AD98" s="1">
        <f t="shared" si="30"/>
        <v>0</v>
      </c>
      <c r="AE98" s="1">
        <f t="shared" si="31"/>
        <v>0</v>
      </c>
      <c r="AF98" s="1">
        <f t="shared" si="32"/>
        <v>0</v>
      </c>
      <c r="AG98" s="1">
        <f t="shared" si="33"/>
        <v>0</v>
      </c>
      <c r="AH98" s="1">
        <f t="shared" si="34"/>
        <v>0</v>
      </c>
      <c r="AI98" s="1">
        <f t="shared" si="35"/>
        <v>0</v>
      </c>
      <c r="AJ98" s="1">
        <f t="shared" si="36"/>
        <v>1</v>
      </c>
      <c r="AK98" s="1">
        <f t="shared" si="37"/>
        <v>0</v>
      </c>
    </row>
    <row r="99" spans="1:37">
      <c r="A99" s="11">
        <v>98</v>
      </c>
      <c r="B99">
        <v>2018</v>
      </c>
      <c r="C99">
        <v>7.9</v>
      </c>
      <c r="E99">
        <v>1</v>
      </c>
      <c r="F99">
        <v>4.4</v>
      </c>
      <c r="G99" t="s">
        <v>60</v>
      </c>
      <c r="H99">
        <f t="shared" si="19"/>
        <v>2</v>
      </c>
      <c r="I99">
        <v>2.818181818</v>
      </c>
      <c r="J99">
        <v>138</v>
      </c>
      <c r="K99">
        <v>63</v>
      </c>
      <c r="L99">
        <v>0.3381</v>
      </c>
      <c r="M99">
        <v>0</v>
      </c>
      <c r="N99">
        <v>0</v>
      </c>
      <c r="O99">
        <v>1</v>
      </c>
      <c r="P99">
        <v>3.91</v>
      </c>
      <c r="Q99">
        <v>1</v>
      </c>
      <c r="R99">
        <v>5.98</v>
      </c>
      <c r="S99">
        <v>0</v>
      </c>
      <c r="T99" s="1">
        <f t="shared" si="20"/>
        <v>0</v>
      </c>
      <c r="U99" s="1">
        <f t="shared" si="21"/>
        <v>0</v>
      </c>
      <c r="V99" s="1">
        <f t="shared" si="22"/>
        <v>0</v>
      </c>
      <c r="W99" s="1">
        <f t="shared" si="23"/>
        <v>0</v>
      </c>
      <c r="X99" s="1">
        <f t="shared" si="24"/>
        <v>0</v>
      </c>
      <c r="Y99" s="1">
        <f t="shared" si="25"/>
        <v>0</v>
      </c>
      <c r="Z99" s="1">
        <f t="shared" si="26"/>
        <v>0</v>
      </c>
      <c r="AA99" s="1">
        <f t="shared" si="27"/>
        <v>0</v>
      </c>
      <c r="AB99" s="1">
        <f t="shared" si="28"/>
        <v>0</v>
      </c>
      <c r="AC99" s="1">
        <f t="shared" si="29"/>
        <v>0</v>
      </c>
      <c r="AD99" s="1">
        <f t="shared" si="30"/>
        <v>0</v>
      </c>
      <c r="AE99" s="1">
        <f t="shared" si="31"/>
        <v>0</v>
      </c>
      <c r="AF99" s="1">
        <f t="shared" si="32"/>
        <v>0</v>
      </c>
      <c r="AG99" s="1">
        <f t="shared" si="33"/>
        <v>0</v>
      </c>
      <c r="AH99" s="1">
        <f t="shared" si="34"/>
        <v>0</v>
      </c>
      <c r="AI99" s="1">
        <f t="shared" si="35"/>
        <v>0</v>
      </c>
      <c r="AJ99" s="1">
        <f t="shared" si="36"/>
        <v>1</v>
      </c>
      <c r="AK99" s="1">
        <f t="shared" si="37"/>
        <v>0</v>
      </c>
    </row>
    <row r="100" spans="1:37">
      <c r="A100" s="11">
        <v>99</v>
      </c>
      <c r="B100">
        <v>2017</v>
      </c>
      <c r="C100">
        <v>3.5</v>
      </c>
      <c r="E100">
        <v>1</v>
      </c>
      <c r="F100">
        <v>3.5</v>
      </c>
      <c r="G100" t="s">
        <v>60</v>
      </c>
      <c r="H100">
        <f t="shared" si="19"/>
        <v>2</v>
      </c>
      <c r="I100">
        <v>5</v>
      </c>
      <c r="J100">
        <v>93</v>
      </c>
      <c r="K100">
        <v>58</v>
      </c>
      <c r="L100">
        <v>0.1919</v>
      </c>
      <c r="M100">
        <v>0</v>
      </c>
      <c r="N100">
        <v>1</v>
      </c>
      <c r="O100">
        <v>1</v>
      </c>
      <c r="P100">
        <v>1.08</v>
      </c>
      <c r="Q100">
        <v>1</v>
      </c>
      <c r="R100">
        <v>2.76</v>
      </c>
      <c r="S100">
        <v>0</v>
      </c>
      <c r="T100" s="1">
        <f t="shared" si="20"/>
        <v>0</v>
      </c>
      <c r="U100" s="1">
        <f t="shared" si="21"/>
        <v>0</v>
      </c>
      <c r="V100" s="1">
        <f t="shared" si="22"/>
        <v>0</v>
      </c>
      <c r="W100" s="1">
        <f t="shared" si="23"/>
        <v>0</v>
      </c>
      <c r="X100" s="1">
        <f t="shared" si="24"/>
        <v>0</v>
      </c>
      <c r="Y100" s="1">
        <f t="shared" si="25"/>
        <v>0</v>
      </c>
      <c r="Z100" s="1">
        <f t="shared" si="26"/>
        <v>0</v>
      </c>
      <c r="AA100" s="1">
        <f t="shared" si="27"/>
        <v>0</v>
      </c>
      <c r="AB100" s="1">
        <f t="shared" si="28"/>
        <v>0</v>
      </c>
      <c r="AC100" s="1">
        <f t="shared" si="29"/>
        <v>0</v>
      </c>
      <c r="AD100" s="1">
        <f t="shared" si="30"/>
        <v>0</v>
      </c>
      <c r="AE100" s="1">
        <f t="shared" si="31"/>
        <v>0</v>
      </c>
      <c r="AF100" s="1">
        <f t="shared" si="32"/>
        <v>0</v>
      </c>
      <c r="AG100" s="1">
        <f t="shared" si="33"/>
        <v>0</v>
      </c>
      <c r="AH100" s="1">
        <f t="shared" si="34"/>
        <v>0</v>
      </c>
      <c r="AI100" s="1">
        <f t="shared" si="35"/>
        <v>0</v>
      </c>
      <c r="AJ100" s="1">
        <f t="shared" si="36"/>
        <v>1</v>
      </c>
      <c r="AK100" s="1">
        <f t="shared" si="37"/>
        <v>0</v>
      </c>
    </row>
    <row r="101" spans="1:37">
      <c r="A101" s="11">
        <v>100</v>
      </c>
      <c r="B101">
        <v>2018</v>
      </c>
      <c r="C101">
        <v>4.4</v>
      </c>
      <c r="E101">
        <v>1</v>
      </c>
      <c r="F101">
        <v>3.3</v>
      </c>
      <c r="G101" t="s">
        <v>60</v>
      </c>
      <c r="H101">
        <f t="shared" si="19"/>
        <v>2</v>
      </c>
      <c r="I101">
        <v>2.18181818199999</v>
      </c>
      <c r="J101">
        <v>176</v>
      </c>
      <c r="K101">
        <v>68</v>
      </c>
      <c r="L101">
        <v>0.1824</v>
      </c>
      <c r="M101">
        <v>0</v>
      </c>
      <c r="N101">
        <v>0</v>
      </c>
      <c r="O101">
        <v>1</v>
      </c>
      <c r="P101">
        <v>0.53</v>
      </c>
      <c r="Q101">
        <v>1</v>
      </c>
      <c r="R101">
        <v>0.53</v>
      </c>
      <c r="S101">
        <v>0</v>
      </c>
      <c r="T101" s="1">
        <f t="shared" si="20"/>
        <v>0</v>
      </c>
      <c r="U101" s="1">
        <f t="shared" si="21"/>
        <v>0</v>
      </c>
      <c r="V101" s="1">
        <f t="shared" si="22"/>
        <v>0</v>
      </c>
      <c r="W101" s="1">
        <f t="shared" si="23"/>
        <v>0</v>
      </c>
      <c r="X101" s="1">
        <f t="shared" si="24"/>
        <v>0</v>
      </c>
      <c r="Y101" s="1">
        <f t="shared" si="25"/>
        <v>0</v>
      </c>
      <c r="Z101" s="1">
        <f t="shared" si="26"/>
        <v>0</v>
      </c>
      <c r="AA101" s="1">
        <f t="shared" si="27"/>
        <v>0</v>
      </c>
      <c r="AB101" s="1">
        <f t="shared" si="28"/>
        <v>0</v>
      </c>
      <c r="AC101" s="1">
        <f t="shared" si="29"/>
        <v>0</v>
      </c>
      <c r="AD101" s="1">
        <f t="shared" si="30"/>
        <v>0</v>
      </c>
      <c r="AE101" s="1">
        <f t="shared" si="31"/>
        <v>0</v>
      </c>
      <c r="AF101" s="1">
        <f t="shared" si="32"/>
        <v>0</v>
      </c>
      <c r="AG101" s="1">
        <f t="shared" si="33"/>
        <v>0</v>
      </c>
      <c r="AH101" s="1">
        <f t="shared" si="34"/>
        <v>0</v>
      </c>
      <c r="AI101" s="1">
        <f t="shared" si="35"/>
        <v>0</v>
      </c>
      <c r="AJ101" s="1">
        <f t="shared" si="36"/>
        <v>1</v>
      </c>
      <c r="AK101" s="1">
        <f t="shared" si="37"/>
        <v>0</v>
      </c>
    </row>
    <row r="102" spans="1:37">
      <c r="A102" s="11">
        <v>101</v>
      </c>
      <c r="B102">
        <v>2017</v>
      </c>
      <c r="C102">
        <v>0</v>
      </c>
      <c r="D102">
        <v>0</v>
      </c>
      <c r="F102">
        <v>3.6</v>
      </c>
      <c r="G102" t="s">
        <v>60</v>
      </c>
      <c r="H102">
        <f t="shared" si="19"/>
        <v>2</v>
      </c>
      <c r="I102">
        <v>2.4</v>
      </c>
      <c r="J102">
        <v>243</v>
      </c>
      <c r="K102">
        <v>73</v>
      </c>
      <c r="L102">
        <v>0.0001</v>
      </c>
      <c r="M102">
        <v>0</v>
      </c>
      <c r="N102">
        <v>0</v>
      </c>
      <c r="O102">
        <v>1</v>
      </c>
      <c r="P102">
        <v>6.83</v>
      </c>
      <c r="Q102">
        <v>1</v>
      </c>
      <c r="R102">
        <v>12.45</v>
      </c>
      <c r="S102">
        <v>0</v>
      </c>
      <c r="T102" s="1">
        <f t="shared" si="20"/>
        <v>0</v>
      </c>
      <c r="U102" s="1">
        <f t="shared" si="21"/>
        <v>0</v>
      </c>
      <c r="V102" s="1">
        <f t="shared" si="22"/>
        <v>0</v>
      </c>
      <c r="W102" s="1">
        <f t="shared" si="23"/>
        <v>0</v>
      </c>
      <c r="X102" s="1">
        <f t="shared" si="24"/>
        <v>0</v>
      </c>
      <c r="Y102" s="1">
        <f t="shared" si="25"/>
        <v>0</v>
      </c>
      <c r="Z102" s="1">
        <f t="shared" si="26"/>
        <v>0</v>
      </c>
      <c r="AA102" s="1">
        <f t="shared" si="27"/>
        <v>0</v>
      </c>
      <c r="AB102" s="1">
        <f t="shared" si="28"/>
        <v>0</v>
      </c>
      <c r="AC102" s="1">
        <f t="shared" si="29"/>
        <v>0</v>
      </c>
      <c r="AD102" s="1">
        <f t="shared" si="30"/>
        <v>0</v>
      </c>
      <c r="AE102" s="1">
        <f t="shared" si="31"/>
        <v>0</v>
      </c>
      <c r="AF102" s="1">
        <f t="shared" si="32"/>
        <v>0</v>
      </c>
      <c r="AG102" s="1">
        <f t="shared" si="33"/>
        <v>0</v>
      </c>
      <c r="AH102" s="1">
        <f t="shared" si="34"/>
        <v>0</v>
      </c>
      <c r="AI102" s="1">
        <f t="shared" si="35"/>
        <v>0</v>
      </c>
      <c r="AJ102" s="1">
        <f t="shared" si="36"/>
        <v>1</v>
      </c>
      <c r="AK102" s="1">
        <f t="shared" si="37"/>
        <v>0</v>
      </c>
    </row>
    <row r="103" spans="1:37">
      <c r="A103" s="11">
        <v>102</v>
      </c>
      <c r="B103">
        <v>2018</v>
      </c>
      <c r="C103">
        <v>3.5</v>
      </c>
      <c r="D103">
        <v>0</v>
      </c>
      <c r="E103">
        <v>1</v>
      </c>
      <c r="F103">
        <v>3.9</v>
      </c>
      <c r="G103" t="s">
        <v>60</v>
      </c>
      <c r="H103">
        <f t="shared" si="19"/>
        <v>2</v>
      </c>
      <c r="I103">
        <v>4.307692308</v>
      </c>
      <c r="J103">
        <v>312</v>
      </c>
      <c r="K103">
        <v>48</v>
      </c>
      <c r="L103">
        <v>0.0102</v>
      </c>
      <c r="M103">
        <v>0</v>
      </c>
      <c r="N103">
        <v>0</v>
      </c>
      <c r="O103">
        <v>1</v>
      </c>
      <c r="P103">
        <v>0.36</v>
      </c>
      <c r="Q103">
        <v>0</v>
      </c>
      <c r="R103">
        <v>7.59</v>
      </c>
      <c r="S103">
        <v>0</v>
      </c>
      <c r="T103" s="1">
        <f t="shared" si="20"/>
        <v>0</v>
      </c>
      <c r="U103" s="1">
        <f t="shared" si="21"/>
        <v>0</v>
      </c>
      <c r="V103" s="1">
        <f t="shared" si="22"/>
        <v>0</v>
      </c>
      <c r="W103" s="1">
        <f t="shared" si="23"/>
        <v>0</v>
      </c>
      <c r="X103" s="1">
        <f t="shared" si="24"/>
        <v>0</v>
      </c>
      <c r="Y103" s="1">
        <f t="shared" si="25"/>
        <v>0</v>
      </c>
      <c r="Z103" s="1">
        <f t="shared" si="26"/>
        <v>0</v>
      </c>
      <c r="AA103" s="1">
        <f t="shared" si="27"/>
        <v>0</v>
      </c>
      <c r="AB103" s="1">
        <f t="shared" si="28"/>
        <v>0</v>
      </c>
      <c r="AC103" s="1">
        <f t="shared" si="29"/>
        <v>0</v>
      </c>
      <c r="AD103" s="1">
        <f t="shared" si="30"/>
        <v>0</v>
      </c>
      <c r="AE103" s="1">
        <f t="shared" si="31"/>
        <v>0</v>
      </c>
      <c r="AF103" s="1">
        <f t="shared" si="32"/>
        <v>0</v>
      </c>
      <c r="AG103" s="1">
        <f t="shared" si="33"/>
        <v>0</v>
      </c>
      <c r="AH103" s="1">
        <f t="shared" si="34"/>
        <v>0</v>
      </c>
      <c r="AI103" s="1">
        <f t="shared" si="35"/>
        <v>0</v>
      </c>
      <c r="AJ103" s="1">
        <f t="shared" si="36"/>
        <v>1</v>
      </c>
      <c r="AK103" s="1">
        <f t="shared" si="37"/>
        <v>0</v>
      </c>
    </row>
    <row r="104" spans="1:37">
      <c r="A104" s="11">
        <v>103</v>
      </c>
      <c r="B104">
        <v>2018</v>
      </c>
      <c r="C104">
        <v>52.7</v>
      </c>
      <c r="E104">
        <v>1</v>
      </c>
      <c r="F104">
        <v>4.3</v>
      </c>
      <c r="G104" t="s">
        <v>60</v>
      </c>
      <c r="H104">
        <f t="shared" si="19"/>
        <v>2</v>
      </c>
      <c r="I104">
        <v>3.785714286</v>
      </c>
      <c r="J104">
        <v>267</v>
      </c>
      <c r="K104">
        <v>43</v>
      </c>
      <c r="L104">
        <v>0.1246</v>
      </c>
      <c r="M104">
        <v>0</v>
      </c>
      <c r="N104">
        <v>1</v>
      </c>
      <c r="O104">
        <v>0</v>
      </c>
      <c r="P104">
        <v>12.42</v>
      </c>
      <c r="Q104">
        <v>0</v>
      </c>
      <c r="R104">
        <v>12.42</v>
      </c>
      <c r="S104">
        <v>1</v>
      </c>
      <c r="T104" s="1">
        <f t="shared" si="20"/>
        <v>0</v>
      </c>
      <c r="U104" s="1">
        <f t="shared" si="21"/>
        <v>0</v>
      </c>
      <c r="V104" s="1">
        <f t="shared" si="22"/>
        <v>0</v>
      </c>
      <c r="W104" s="1">
        <f t="shared" si="23"/>
        <v>0</v>
      </c>
      <c r="X104" s="1">
        <f t="shared" si="24"/>
        <v>0</v>
      </c>
      <c r="Y104" s="1">
        <f t="shared" si="25"/>
        <v>0</v>
      </c>
      <c r="Z104" s="1">
        <f t="shared" si="26"/>
        <v>0</v>
      </c>
      <c r="AA104" s="1">
        <f t="shared" si="27"/>
        <v>0</v>
      </c>
      <c r="AB104" s="1">
        <f t="shared" si="28"/>
        <v>0</v>
      </c>
      <c r="AC104" s="1">
        <f t="shared" si="29"/>
        <v>0</v>
      </c>
      <c r="AD104" s="1">
        <f t="shared" si="30"/>
        <v>0</v>
      </c>
      <c r="AE104" s="1">
        <f t="shared" si="31"/>
        <v>0</v>
      </c>
      <c r="AF104" s="1">
        <f t="shared" si="32"/>
        <v>0</v>
      </c>
      <c r="AG104" s="1">
        <f t="shared" si="33"/>
        <v>0</v>
      </c>
      <c r="AH104" s="1">
        <f t="shared" si="34"/>
        <v>0</v>
      </c>
      <c r="AI104" s="1">
        <f t="shared" si="35"/>
        <v>0</v>
      </c>
      <c r="AJ104" s="1">
        <f t="shared" si="36"/>
        <v>1</v>
      </c>
      <c r="AK104" s="1">
        <f t="shared" si="37"/>
        <v>0</v>
      </c>
    </row>
    <row r="105" spans="1:37">
      <c r="A105" s="11">
        <v>104</v>
      </c>
      <c r="B105">
        <v>2018</v>
      </c>
      <c r="C105">
        <v>2.6</v>
      </c>
      <c r="E105">
        <v>1</v>
      </c>
      <c r="F105">
        <v>3.5</v>
      </c>
      <c r="G105" t="s">
        <v>60</v>
      </c>
      <c r="H105">
        <f t="shared" si="19"/>
        <v>2</v>
      </c>
      <c r="I105">
        <v>10.5</v>
      </c>
      <c r="J105">
        <v>221</v>
      </c>
      <c r="K105">
        <v>48</v>
      </c>
      <c r="L105">
        <v>0.0012</v>
      </c>
      <c r="M105">
        <v>0</v>
      </c>
      <c r="N105">
        <v>1</v>
      </c>
      <c r="O105">
        <v>1</v>
      </c>
      <c r="P105">
        <v>2.56</v>
      </c>
      <c r="Q105">
        <v>1</v>
      </c>
      <c r="R105">
        <v>9.3</v>
      </c>
      <c r="S105">
        <v>0</v>
      </c>
      <c r="T105" s="1">
        <f t="shared" si="20"/>
        <v>0</v>
      </c>
      <c r="U105" s="1">
        <f t="shared" si="21"/>
        <v>0</v>
      </c>
      <c r="V105" s="1">
        <f t="shared" si="22"/>
        <v>0</v>
      </c>
      <c r="W105" s="1">
        <f t="shared" si="23"/>
        <v>0</v>
      </c>
      <c r="X105" s="1">
        <f t="shared" si="24"/>
        <v>0</v>
      </c>
      <c r="Y105" s="1">
        <f t="shared" si="25"/>
        <v>0</v>
      </c>
      <c r="Z105" s="1">
        <f t="shared" si="26"/>
        <v>0</v>
      </c>
      <c r="AA105" s="1">
        <f t="shared" si="27"/>
        <v>0</v>
      </c>
      <c r="AB105" s="1">
        <f t="shared" si="28"/>
        <v>0</v>
      </c>
      <c r="AC105" s="1">
        <f t="shared" si="29"/>
        <v>0</v>
      </c>
      <c r="AD105" s="1">
        <f t="shared" si="30"/>
        <v>0</v>
      </c>
      <c r="AE105" s="1">
        <f t="shared" si="31"/>
        <v>0</v>
      </c>
      <c r="AF105" s="1">
        <f t="shared" si="32"/>
        <v>0</v>
      </c>
      <c r="AG105" s="1">
        <f t="shared" si="33"/>
        <v>0</v>
      </c>
      <c r="AH105" s="1">
        <f t="shared" si="34"/>
        <v>0</v>
      </c>
      <c r="AI105" s="1">
        <f t="shared" si="35"/>
        <v>0</v>
      </c>
      <c r="AJ105" s="1">
        <f t="shared" si="36"/>
        <v>1</v>
      </c>
      <c r="AK105" s="1">
        <f t="shared" si="37"/>
        <v>0</v>
      </c>
    </row>
  </sheetData>
  <conditionalFormatting sqref="A1:A105">
    <cfRule type="duplicateValues" dxfId="0" priority="12"/>
  </conditionalFormatting>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36"/>
  <sheetViews>
    <sheetView topLeftCell="I1" workbookViewId="0">
      <selection activeCell="AC1" sqref="AC$1:AC$1048576"/>
    </sheetView>
  </sheetViews>
  <sheetFormatPr defaultColWidth="11" defaultRowHeight="15"/>
  <sheetData>
    <row r="1" ht="30" spans="1:36">
      <c r="A1" t="s">
        <v>0</v>
      </c>
      <c r="B1" t="s">
        <v>2</v>
      </c>
      <c r="C1" s="6" t="s">
        <v>3</v>
      </c>
      <c r="D1" t="s">
        <v>4</v>
      </c>
      <c r="E1" s="4" t="s">
        <v>5</v>
      </c>
      <c r="F1" s="7" t="s">
        <v>6</v>
      </c>
      <c r="G1" t="s">
        <v>7</v>
      </c>
      <c r="H1" s="4" t="s">
        <v>8</v>
      </c>
      <c r="I1" t="s">
        <v>9</v>
      </c>
      <c r="J1" s="6" t="s">
        <v>10</v>
      </c>
      <c r="K1" t="s">
        <v>13</v>
      </c>
      <c r="L1" s="6" t="s">
        <v>11</v>
      </c>
      <c r="M1" s="8" t="s">
        <v>12</v>
      </c>
      <c r="N1" t="s">
        <v>20</v>
      </c>
      <c r="O1" t="s">
        <v>21</v>
      </c>
      <c r="P1" t="s">
        <v>22</v>
      </c>
      <c r="Q1" t="s">
        <v>23</v>
      </c>
      <c r="R1" s="10"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41</v>
      </c>
      <c r="AJ1" s="1" t="s">
        <v>42</v>
      </c>
    </row>
    <row r="2" spans="1:36">
      <c r="A2">
        <v>1</v>
      </c>
      <c r="B2">
        <v>3.1</v>
      </c>
      <c r="C2" s="6"/>
      <c r="D2">
        <v>1</v>
      </c>
      <c r="E2" s="4">
        <v>3.8</v>
      </c>
      <c r="F2" s="7" t="s">
        <v>46</v>
      </c>
      <c r="G2">
        <f>IF(F2="Melanoma",0,IF(F2="NSCLC",1,2))</f>
        <v>2</v>
      </c>
      <c r="H2" s="4">
        <v>6.2</v>
      </c>
      <c r="I2">
        <v>62</v>
      </c>
      <c r="J2" s="6"/>
      <c r="K2">
        <v>0</v>
      </c>
      <c r="L2" s="6"/>
      <c r="M2" s="8">
        <v>0</v>
      </c>
      <c r="N2">
        <v>1</v>
      </c>
      <c r="O2">
        <v>2.56666666666667</v>
      </c>
      <c r="P2">
        <v>1</v>
      </c>
      <c r="Q2">
        <v>2.56666666666667</v>
      </c>
      <c r="R2" s="10">
        <v>0</v>
      </c>
      <c r="S2" s="1">
        <f>IF($F2="Bladder",1,0)</f>
        <v>0</v>
      </c>
      <c r="T2" s="1">
        <f>IF($F2="Breast",1,0)</f>
        <v>0</v>
      </c>
      <c r="U2" s="1">
        <f>IF($F2="Colorectal",1,0)</f>
        <v>0</v>
      </c>
      <c r="V2" s="1">
        <f>IF($F2="Endometrial",1,0)</f>
        <v>0</v>
      </c>
      <c r="W2" s="1">
        <f>IF($F2="Esophageal",1,0)</f>
        <v>0</v>
      </c>
      <c r="X2" s="1">
        <f>IF($F2="Gastric",1,0)</f>
        <v>0</v>
      </c>
      <c r="Y2" s="1">
        <f>IF($F2="Head &amp; Neck",1,0)</f>
        <v>0</v>
      </c>
      <c r="Z2" s="1">
        <f>IF($F2="Hepatobiliary",1,0)</f>
        <v>1</v>
      </c>
      <c r="AA2" s="1">
        <f>IF($F2="Melanoma",1,0)</f>
        <v>0</v>
      </c>
      <c r="AB2" s="1">
        <f>IF($F2="Mesothelioma",1,0)</f>
        <v>0</v>
      </c>
      <c r="AC2" s="1">
        <f>IF($F2="NSCLC",1,0)</f>
        <v>0</v>
      </c>
      <c r="AD2" s="1">
        <f>IF($F2="Ovarian",1,0)</f>
        <v>0</v>
      </c>
      <c r="AE2" s="1">
        <f>IF($F2="Pancreatic",1,0)</f>
        <v>0</v>
      </c>
      <c r="AF2" s="1">
        <f>IF($F2="Renal",1,0)</f>
        <v>0</v>
      </c>
      <c r="AG2" s="1">
        <f>IF($F2="Sarcoma",1,0)</f>
        <v>0</v>
      </c>
      <c r="AH2" s="1">
        <f>IF($F2="SCLC",1,0)</f>
        <v>0</v>
      </c>
      <c r="AI2" s="1">
        <f>IF($F2="Unknown primary",1,0)</f>
        <v>0</v>
      </c>
      <c r="AJ2" s="1">
        <f>IF($F2="CNS",1,0)</f>
        <v>0</v>
      </c>
    </row>
    <row r="3" spans="1:36">
      <c r="A3">
        <v>2</v>
      </c>
      <c r="B3">
        <v>5</v>
      </c>
      <c r="C3" s="6"/>
      <c r="D3">
        <v>1</v>
      </c>
      <c r="E3" s="4">
        <v>3.8</v>
      </c>
      <c r="F3" t="s">
        <v>51</v>
      </c>
      <c r="G3">
        <f t="shared" ref="G3:G36" si="0">IF(F3="Melanoma",0,IF(F3="NSCLC",1,2))</f>
        <v>2</v>
      </c>
      <c r="H3" s="4">
        <v>6.2</v>
      </c>
      <c r="I3">
        <v>13</v>
      </c>
      <c r="J3" s="6"/>
      <c r="K3">
        <v>0</v>
      </c>
      <c r="L3" s="6"/>
      <c r="M3" s="9">
        <v>1</v>
      </c>
      <c r="N3">
        <v>1</v>
      </c>
      <c r="O3">
        <v>5.03333333333333</v>
      </c>
      <c r="P3">
        <v>1</v>
      </c>
      <c r="Q3">
        <v>17.5666666666667</v>
      </c>
      <c r="R3">
        <v>0</v>
      </c>
      <c r="S3" s="1">
        <f t="shared" ref="S3:S36" si="1">IF($F3="Bladder",1,0)</f>
        <v>0</v>
      </c>
      <c r="T3" s="1">
        <f t="shared" ref="T3:T36" si="2">IF($F3="Breast",1,0)</f>
        <v>0</v>
      </c>
      <c r="U3" s="1">
        <f t="shared" ref="U3:U36" si="3">IF($F3="Colorectal",1,0)</f>
        <v>0</v>
      </c>
      <c r="V3" s="1">
        <f t="shared" ref="V3:V36" si="4">IF($F3="Endometrial",1,0)</f>
        <v>0</v>
      </c>
      <c r="W3" s="1">
        <f t="shared" ref="W3:W36" si="5">IF($F3="Esophageal",1,0)</f>
        <v>0</v>
      </c>
      <c r="X3" s="1">
        <f t="shared" ref="X3:X36" si="6">IF($F3="Gastric",1,0)</f>
        <v>0</v>
      </c>
      <c r="Y3" s="1">
        <f t="shared" ref="Y3:Y36" si="7">IF($F3="Head &amp; Neck",1,0)</f>
        <v>0</v>
      </c>
      <c r="Z3" s="1">
        <f t="shared" ref="Z3:Z36" si="8">IF($F3="Hepatobiliary",1,0)</f>
        <v>0</v>
      </c>
      <c r="AA3" s="1">
        <f t="shared" ref="AA3:AA36" si="9">IF($F3="Melanoma",1,0)</f>
        <v>0</v>
      </c>
      <c r="AB3" s="1">
        <f t="shared" ref="AB3:AB36" si="10">IF($F3="Mesothelioma",1,0)</f>
        <v>0</v>
      </c>
      <c r="AC3" s="1">
        <f t="shared" ref="AC3:AC36" si="11">IF($F3="NSCLC",1,0)</f>
        <v>0</v>
      </c>
      <c r="AD3" s="1">
        <f t="shared" ref="AD3:AD36" si="12">IF($F3="Ovarian",1,0)</f>
        <v>0</v>
      </c>
      <c r="AE3" s="1">
        <f t="shared" ref="AE3:AE36" si="13">IF($F3="Pancreatic",1,0)</f>
        <v>0</v>
      </c>
      <c r="AF3" s="1">
        <f t="shared" ref="AF3:AF36" si="14">IF($F3="Renal",1,0)</f>
        <v>0</v>
      </c>
      <c r="AG3" s="1">
        <f t="shared" ref="AG3:AG36" si="15">IF($F3="Sarcoma",1,0)</f>
        <v>1</v>
      </c>
      <c r="AH3" s="1">
        <f t="shared" ref="AH3:AH36" si="16">IF($F3="SCLC",1,0)</f>
        <v>0</v>
      </c>
      <c r="AI3" s="1">
        <f t="shared" ref="AI3:AI36" si="17">IF($F3="Unknown primary",1,0)</f>
        <v>0</v>
      </c>
      <c r="AJ3" s="1">
        <f t="shared" ref="AJ3:AJ36" si="18">IF($F3="CNS",1,0)</f>
        <v>0</v>
      </c>
    </row>
    <row r="4" spans="1:36">
      <c r="A4">
        <v>3</v>
      </c>
      <c r="B4">
        <v>18</v>
      </c>
      <c r="C4" s="6"/>
      <c r="D4">
        <v>1</v>
      </c>
      <c r="E4" s="4">
        <v>3.8</v>
      </c>
      <c r="F4" t="s">
        <v>44</v>
      </c>
      <c r="G4">
        <f t="shared" si="0"/>
        <v>2</v>
      </c>
      <c r="H4" s="4">
        <v>6.2</v>
      </c>
      <c r="I4">
        <v>62</v>
      </c>
      <c r="J4" s="6"/>
      <c r="K4">
        <v>0</v>
      </c>
      <c r="L4" s="6"/>
      <c r="M4" s="9">
        <v>0</v>
      </c>
      <c r="N4">
        <v>0</v>
      </c>
      <c r="O4">
        <v>24.0666666666667</v>
      </c>
      <c r="P4">
        <v>0</v>
      </c>
      <c r="Q4">
        <v>24.0666666666667</v>
      </c>
      <c r="R4">
        <v>1</v>
      </c>
      <c r="S4" s="1">
        <f t="shared" si="1"/>
        <v>0</v>
      </c>
      <c r="T4" s="1">
        <f t="shared" si="2"/>
        <v>0</v>
      </c>
      <c r="U4" s="1">
        <f t="shared" si="3"/>
        <v>1</v>
      </c>
      <c r="V4" s="1">
        <f t="shared" si="4"/>
        <v>0</v>
      </c>
      <c r="W4" s="1">
        <f t="shared" si="5"/>
        <v>0</v>
      </c>
      <c r="X4" s="1">
        <f t="shared" si="6"/>
        <v>0</v>
      </c>
      <c r="Y4" s="1">
        <f t="shared" si="7"/>
        <v>0</v>
      </c>
      <c r="Z4" s="1">
        <f t="shared" si="8"/>
        <v>0</v>
      </c>
      <c r="AA4" s="1">
        <f t="shared" si="9"/>
        <v>0</v>
      </c>
      <c r="AB4" s="1">
        <f t="shared" si="10"/>
        <v>0</v>
      </c>
      <c r="AC4" s="1">
        <f t="shared" si="11"/>
        <v>0</v>
      </c>
      <c r="AD4" s="1">
        <f t="shared" si="12"/>
        <v>0</v>
      </c>
      <c r="AE4" s="1">
        <f t="shared" si="13"/>
        <v>0</v>
      </c>
      <c r="AF4" s="1">
        <f t="shared" si="14"/>
        <v>0</v>
      </c>
      <c r="AG4" s="1">
        <f t="shared" si="15"/>
        <v>0</v>
      </c>
      <c r="AH4" s="1">
        <f t="shared" si="16"/>
        <v>0</v>
      </c>
      <c r="AI4" s="1">
        <f t="shared" si="17"/>
        <v>0</v>
      </c>
      <c r="AJ4" s="1">
        <f t="shared" si="18"/>
        <v>0</v>
      </c>
    </row>
    <row r="5" spans="1:36">
      <c r="A5">
        <v>4</v>
      </c>
      <c r="B5">
        <v>5</v>
      </c>
      <c r="C5" s="6"/>
      <c r="D5">
        <v>1</v>
      </c>
      <c r="E5" s="4">
        <v>3.8</v>
      </c>
      <c r="F5" t="s">
        <v>44</v>
      </c>
      <c r="G5">
        <f t="shared" si="0"/>
        <v>2</v>
      </c>
      <c r="H5" s="4">
        <v>6.2</v>
      </c>
      <c r="I5">
        <v>58</v>
      </c>
      <c r="J5" s="6"/>
      <c r="K5">
        <v>0</v>
      </c>
      <c r="L5" s="6"/>
      <c r="M5" s="9">
        <v>1</v>
      </c>
      <c r="N5">
        <v>1</v>
      </c>
      <c r="O5">
        <v>2.06666666666667</v>
      </c>
      <c r="P5">
        <v>1</v>
      </c>
      <c r="Q5">
        <v>11.5666666666667</v>
      </c>
      <c r="R5">
        <v>0</v>
      </c>
      <c r="S5" s="1">
        <f t="shared" si="1"/>
        <v>0</v>
      </c>
      <c r="T5" s="1">
        <f t="shared" si="2"/>
        <v>0</v>
      </c>
      <c r="U5" s="1">
        <f t="shared" si="3"/>
        <v>1</v>
      </c>
      <c r="V5" s="1">
        <f t="shared" si="4"/>
        <v>0</v>
      </c>
      <c r="W5" s="1">
        <f t="shared" si="5"/>
        <v>0</v>
      </c>
      <c r="X5" s="1">
        <f t="shared" si="6"/>
        <v>0</v>
      </c>
      <c r="Y5" s="1">
        <f t="shared" si="7"/>
        <v>0</v>
      </c>
      <c r="Z5" s="1">
        <f t="shared" si="8"/>
        <v>0</v>
      </c>
      <c r="AA5" s="1">
        <f t="shared" si="9"/>
        <v>0</v>
      </c>
      <c r="AB5" s="1">
        <f t="shared" si="10"/>
        <v>0</v>
      </c>
      <c r="AC5" s="1">
        <f t="shared" si="11"/>
        <v>0</v>
      </c>
      <c r="AD5" s="1">
        <f t="shared" si="12"/>
        <v>0</v>
      </c>
      <c r="AE5" s="1">
        <f t="shared" si="13"/>
        <v>0</v>
      </c>
      <c r="AF5" s="1">
        <f t="shared" si="14"/>
        <v>0</v>
      </c>
      <c r="AG5" s="1">
        <f t="shared" si="15"/>
        <v>0</v>
      </c>
      <c r="AH5" s="1">
        <f t="shared" si="16"/>
        <v>0</v>
      </c>
      <c r="AI5" s="1">
        <f t="shared" si="17"/>
        <v>0</v>
      </c>
      <c r="AJ5" s="1">
        <f t="shared" si="18"/>
        <v>0</v>
      </c>
    </row>
    <row r="6" spans="1:36">
      <c r="A6">
        <v>5</v>
      </c>
      <c r="B6">
        <v>11</v>
      </c>
      <c r="C6" s="6"/>
      <c r="D6">
        <v>1</v>
      </c>
      <c r="E6" s="4">
        <v>3.8</v>
      </c>
      <c r="F6" t="s">
        <v>47</v>
      </c>
      <c r="G6">
        <f t="shared" si="0"/>
        <v>2</v>
      </c>
      <c r="H6" s="4">
        <v>6.2</v>
      </c>
      <c r="I6">
        <v>71</v>
      </c>
      <c r="J6" s="6"/>
      <c r="K6">
        <v>0</v>
      </c>
      <c r="L6" s="6"/>
      <c r="M6" s="9">
        <v>1</v>
      </c>
      <c r="N6">
        <v>1</v>
      </c>
      <c r="O6">
        <v>4</v>
      </c>
      <c r="P6">
        <v>1</v>
      </c>
      <c r="Q6">
        <v>6.36666666666667</v>
      </c>
      <c r="R6">
        <v>0</v>
      </c>
      <c r="S6" s="1">
        <f t="shared" si="1"/>
        <v>0</v>
      </c>
      <c r="T6" s="1">
        <f t="shared" si="2"/>
        <v>0</v>
      </c>
      <c r="U6" s="1">
        <f t="shared" si="3"/>
        <v>0</v>
      </c>
      <c r="V6" s="1">
        <f t="shared" si="4"/>
        <v>0</v>
      </c>
      <c r="W6" s="1">
        <f t="shared" si="5"/>
        <v>0</v>
      </c>
      <c r="X6" s="1">
        <f t="shared" si="6"/>
        <v>1</v>
      </c>
      <c r="Y6" s="1">
        <f t="shared" si="7"/>
        <v>0</v>
      </c>
      <c r="Z6" s="1">
        <f t="shared" si="8"/>
        <v>0</v>
      </c>
      <c r="AA6" s="1">
        <f t="shared" si="9"/>
        <v>0</v>
      </c>
      <c r="AB6" s="1">
        <f t="shared" si="10"/>
        <v>0</v>
      </c>
      <c r="AC6" s="1">
        <f t="shared" si="11"/>
        <v>0</v>
      </c>
      <c r="AD6" s="1">
        <f t="shared" si="12"/>
        <v>0</v>
      </c>
      <c r="AE6" s="1">
        <f t="shared" si="13"/>
        <v>0</v>
      </c>
      <c r="AF6" s="1">
        <f t="shared" si="14"/>
        <v>0</v>
      </c>
      <c r="AG6" s="1">
        <f t="shared" si="15"/>
        <v>0</v>
      </c>
      <c r="AH6" s="1">
        <f t="shared" si="16"/>
        <v>0</v>
      </c>
      <c r="AI6" s="1">
        <f t="shared" si="17"/>
        <v>0</v>
      </c>
      <c r="AJ6" s="1">
        <f t="shared" si="18"/>
        <v>0</v>
      </c>
    </row>
    <row r="7" spans="1:36">
      <c r="A7">
        <v>6</v>
      </c>
      <c r="B7">
        <v>2</v>
      </c>
      <c r="C7" s="6"/>
      <c r="D7">
        <v>1</v>
      </c>
      <c r="E7" s="4">
        <v>3.8</v>
      </c>
      <c r="F7" t="s">
        <v>44</v>
      </c>
      <c r="G7">
        <f t="shared" si="0"/>
        <v>2</v>
      </c>
      <c r="H7" s="4">
        <v>6.2</v>
      </c>
      <c r="I7">
        <v>48</v>
      </c>
      <c r="J7" s="6"/>
      <c r="K7">
        <v>0</v>
      </c>
      <c r="L7" s="6"/>
      <c r="M7" s="9">
        <v>1</v>
      </c>
      <c r="N7">
        <v>0</v>
      </c>
      <c r="O7">
        <v>1.86666666666667</v>
      </c>
      <c r="P7">
        <v>1</v>
      </c>
      <c r="Q7">
        <v>4.03333333333333</v>
      </c>
      <c r="R7">
        <v>0</v>
      </c>
      <c r="S7" s="1">
        <f t="shared" si="1"/>
        <v>0</v>
      </c>
      <c r="T7" s="1">
        <f t="shared" si="2"/>
        <v>0</v>
      </c>
      <c r="U7" s="1">
        <f t="shared" si="3"/>
        <v>1</v>
      </c>
      <c r="V7" s="1">
        <f t="shared" si="4"/>
        <v>0</v>
      </c>
      <c r="W7" s="1">
        <f t="shared" si="5"/>
        <v>0</v>
      </c>
      <c r="X7" s="1">
        <f t="shared" si="6"/>
        <v>0</v>
      </c>
      <c r="Y7" s="1">
        <f t="shared" si="7"/>
        <v>0</v>
      </c>
      <c r="Z7" s="1">
        <f t="shared" si="8"/>
        <v>0</v>
      </c>
      <c r="AA7" s="1">
        <f t="shared" si="9"/>
        <v>0</v>
      </c>
      <c r="AB7" s="1">
        <f t="shared" si="10"/>
        <v>0</v>
      </c>
      <c r="AC7" s="1">
        <f t="shared" si="11"/>
        <v>0</v>
      </c>
      <c r="AD7" s="1">
        <f t="shared" si="12"/>
        <v>0</v>
      </c>
      <c r="AE7" s="1">
        <f t="shared" si="13"/>
        <v>0</v>
      </c>
      <c r="AF7" s="1">
        <f t="shared" si="14"/>
        <v>0</v>
      </c>
      <c r="AG7" s="1">
        <f t="shared" si="15"/>
        <v>0</v>
      </c>
      <c r="AH7" s="1">
        <f t="shared" si="16"/>
        <v>0</v>
      </c>
      <c r="AI7" s="1">
        <f t="shared" si="17"/>
        <v>0</v>
      </c>
      <c r="AJ7" s="1">
        <f t="shared" si="18"/>
        <v>0</v>
      </c>
    </row>
    <row r="8" spans="1:36">
      <c r="A8">
        <v>7</v>
      </c>
      <c r="B8">
        <v>8</v>
      </c>
      <c r="C8" s="6"/>
      <c r="D8">
        <v>1</v>
      </c>
      <c r="E8" s="4">
        <v>3.8</v>
      </c>
      <c r="F8" t="s">
        <v>47</v>
      </c>
      <c r="G8">
        <f t="shared" si="0"/>
        <v>2</v>
      </c>
      <c r="H8" s="4">
        <v>6.2</v>
      </c>
      <c r="I8">
        <v>56</v>
      </c>
      <c r="J8" s="6"/>
      <c r="K8">
        <v>0</v>
      </c>
      <c r="L8" s="6"/>
      <c r="M8" s="9">
        <v>0</v>
      </c>
      <c r="N8">
        <v>0</v>
      </c>
      <c r="O8">
        <v>24.4666666666667</v>
      </c>
      <c r="P8">
        <v>0</v>
      </c>
      <c r="Q8">
        <v>24.4666666666667</v>
      </c>
      <c r="R8">
        <v>1</v>
      </c>
      <c r="S8" s="1">
        <f t="shared" si="1"/>
        <v>0</v>
      </c>
      <c r="T8" s="1">
        <f t="shared" si="2"/>
        <v>0</v>
      </c>
      <c r="U8" s="1">
        <f t="shared" si="3"/>
        <v>0</v>
      </c>
      <c r="V8" s="1">
        <f t="shared" si="4"/>
        <v>0</v>
      </c>
      <c r="W8" s="1">
        <f t="shared" si="5"/>
        <v>0</v>
      </c>
      <c r="X8" s="1">
        <f t="shared" si="6"/>
        <v>1</v>
      </c>
      <c r="Y8" s="1">
        <f t="shared" si="7"/>
        <v>0</v>
      </c>
      <c r="Z8" s="1">
        <f t="shared" si="8"/>
        <v>0</v>
      </c>
      <c r="AA8" s="1">
        <f t="shared" si="9"/>
        <v>0</v>
      </c>
      <c r="AB8" s="1">
        <f t="shared" si="10"/>
        <v>0</v>
      </c>
      <c r="AC8" s="1">
        <f t="shared" si="11"/>
        <v>0</v>
      </c>
      <c r="AD8" s="1">
        <f t="shared" si="12"/>
        <v>0</v>
      </c>
      <c r="AE8" s="1">
        <f t="shared" si="13"/>
        <v>0</v>
      </c>
      <c r="AF8" s="1">
        <f t="shared" si="14"/>
        <v>0</v>
      </c>
      <c r="AG8" s="1">
        <f t="shared" si="15"/>
        <v>0</v>
      </c>
      <c r="AH8" s="1">
        <f t="shared" si="16"/>
        <v>0</v>
      </c>
      <c r="AI8" s="1">
        <f t="shared" si="17"/>
        <v>0</v>
      </c>
      <c r="AJ8" s="1">
        <f t="shared" si="18"/>
        <v>0</v>
      </c>
    </row>
    <row r="9" spans="1:36">
      <c r="A9">
        <v>8</v>
      </c>
      <c r="B9">
        <v>4</v>
      </c>
      <c r="C9" s="6"/>
      <c r="D9">
        <v>1</v>
      </c>
      <c r="E9" s="4">
        <v>3.8</v>
      </c>
      <c r="F9" t="s">
        <v>47</v>
      </c>
      <c r="G9">
        <f t="shared" si="0"/>
        <v>2</v>
      </c>
      <c r="H9" s="4">
        <v>6.2</v>
      </c>
      <c r="I9">
        <v>68</v>
      </c>
      <c r="J9" s="6"/>
      <c r="K9">
        <v>0</v>
      </c>
      <c r="L9" s="6"/>
      <c r="M9" s="9">
        <v>1</v>
      </c>
      <c r="N9">
        <v>1</v>
      </c>
      <c r="O9">
        <v>2.7</v>
      </c>
      <c r="P9">
        <v>1</v>
      </c>
      <c r="Q9">
        <v>2.7</v>
      </c>
      <c r="R9">
        <v>0</v>
      </c>
      <c r="S9" s="1">
        <f t="shared" si="1"/>
        <v>0</v>
      </c>
      <c r="T9" s="1">
        <f t="shared" si="2"/>
        <v>0</v>
      </c>
      <c r="U9" s="1">
        <f t="shared" si="3"/>
        <v>0</v>
      </c>
      <c r="V9" s="1">
        <f t="shared" si="4"/>
        <v>0</v>
      </c>
      <c r="W9" s="1">
        <f t="shared" si="5"/>
        <v>0</v>
      </c>
      <c r="X9" s="1">
        <f t="shared" si="6"/>
        <v>1</v>
      </c>
      <c r="Y9" s="1">
        <f t="shared" si="7"/>
        <v>0</v>
      </c>
      <c r="Z9" s="1">
        <f t="shared" si="8"/>
        <v>0</v>
      </c>
      <c r="AA9" s="1">
        <f t="shared" si="9"/>
        <v>0</v>
      </c>
      <c r="AB9" s="1">
        <f t="shared" si="10"/>
        <v>0</v>
      </c>
      <c r="AC9" s="1">
        <f t="shared" si="11"/>
        <v>0</v>
      </c>
      <c r="AD9" s="1">
        <f t="shared" si="12"/>
        <v>0</v>
      </c>
      <c r="AE9" s="1">
        <f t="shared" si="13"/>
        <v>0</v>
      </c>
      <c r="AF9" s="1">
        <f t="shared" si="14"/>
        <v>0</v>
      </c>
      <c r="AG9" s="1">
        <f t="shared" si="15"/>
        <v>0</v>
      </c>
      <c r="AH9" s="1">
        <f t="shared" si="16"/>
        <v>0</v>
      </c>
      <c r="AI9" s="1">
        <f t="shared" si="17"/>
        <v>0</v>
      </c>
      <c r="AJ9" s="1">
        <f t="shared" si="18"/>
        <v>0</v>
      </c>
    </row>
    <row r="10" spans="1:36">
      <c r="A10">
        <v>9</v>
      </c>
      <c r="B10">
        <v>8</v>
      </c>
      <c r="C10" s="6"/>
      <c r="D10">
        <v>1</v>
      </c>
      <c r="E10" s="4">
        <v>3.8</v>
      </c>
      <c r="F10" t="s">
        <v>47</v>
      </c>
      <c r="G10">
        <f t="shared" si="0"/>
        <v>2</v>
      </c>
      <c r="H10" s="4">
        <v>6.2</v>
      </c>
      <c r="I10">
        <v>49</v>
      </c>
      <c r="J10" s="6"/>
      <c r="K10">
        <v>1</v>
      </c>
      <c r="L10" s="6"/>
      <c r="M10" s="9">
        <v>1</v>
      </c>
      <c r="N10">
        <v>1</v>
      </c>
      <c r="O10">
        <v>2.13333333333333</v>
      </c>
      <c r="P10">
        <v>1</v>
      </c>
      <c r="Q10">
        <v>4.2</v>
      </c>
      <c r="R10">
        <v>0</v>
      </c>
      <c r="S10" s="1">
        <f t="shared" si="1"/>
        <v>0</v>
      </c>
      <c r="T10" s="1">
        <f t="shared" si="2"/>
        <v>0</v>
      </c>
      <c r="U10" s="1">
        <f t="shared" si="3"/>
        <v>0</v>
      </c>
      <c r="V10" s="1">
        <f t="shared" si="4"/>
        <v>0</v>
      </c>
      <c r="W10" s="1">
        <f t="shared" si="5"/>
        <v>0</v>
      </c>
      <c r="X10" s="1">
        <f t="shared" si="6"/>
        <v>1</v>
      </c>
      <c r="Y10" s="1">
        <f t="shared" si="7"/>
        <v>0</v>
      </c>
      <c r="Z10" s="1">
        <f t="shared" si="8"/>
        <v>0</v>
      </c>
      <c r="AA10" s="1">
        <f t="shared" si="9"/>
        <v>0</v>
      </c>
      <c r="AB10" s="1">
        <f t="shared" si="10"/>
        <v>0</v>
      </c>
      <c r="AC10" s="1">
        <f t="shared" si="11"/>
        <v>0</v>
      </c>
      <c r="AD10" s="1">
        <f t="shared" si="12"/>
        <v>0</v>
      </c>
      <c r="AE10" s="1">
        <f t="shared" si="13"/>
        <v>0</v>
      </c>
      <c r="AF10" s="1">
        <f t="shared" si="14"/>
        <v>0</v>
      </c>
      <c r="AG10" s="1">
        <f t="shared" si="15"/>
        <v>0</v>
      </c>
      <c r="AH10" s="1">
        <f t="shared" si="16"/>
        <v>0</v>
      </c>
      <c r="AI10" s="1">
        <f t="shared" si="17"/>
        <v>0</v>
      </c>
      <c r="AJ10" s="1">
        <f t="shared" si="18"/>
        <v>0</v>
      </c>
    </row>
    <row r="11" spans="1:36">
      <c r="A11">
        <v>10</v>
      </c>
      <c r="B11">
        <v>8</v>
      </c>
      <c r="C11" s="6"/>
      <c r="D11">
        <v>1</v>
      </c>
      <c r="E11" s="4">
        <v>3.8</v>
      </c>
      <c r="F11" t="s">
        <v>46</v>
      </c>
      <c r="G11">
        <f t="shared" si="0"/>
        <v>2</v>
      </c>
      <c r="H11" s="4">
        <v>6.2</v>
      </c>
      <c r="I11">
        <v>58</v>
      </c>
      <c r="J11" s="6"/>
      <c r="K11">
        <v>0</v>
      </c>
      <c r="L11" s="6"/>
      <c r="M11" s="9">
        <v>1</v>
      </c>
      <c r="N11">
        <v>0</v>
      </c>
      <c r="O11">
        <v>2</v>
      </c>
      <c r="P11">
        <v>0</v>
      </c>
      <c r="Q11">
        <v>2</v>
      </c>
      <c r="R11">
        <v>0</v>
      </c>
      <c r="S11" s="1">
        <f t="shared" si="1"/>
        <v>0</v>
      </c>
      <c r="T11" s="1">
        <f t="shared" si="2"/>
        <v>0</v>
      </c>
      <c r="U11" s="1">
        <f t="shared" si="3"/>
        <v>0</v>
      </c>
      <c r="V11" s="1">
        <f t="shared" si="4"/>
        <v>0</v>
      </c>
      <c r="W11" s="1">
        <f t="shared" si="5"/>
        <v>0</v>
      </c>
      <c r="X11" s="1">
        <f t="shared" si="6"/>
        <v>0</v>
      </c>
      <c r="Y11" s="1">
        <f t="shared" si="7"/>
        <v>0</v>
      </c>
      <c r="Z11" s="1">
        <f t="shared" si="8"/>
        <v>1</v>
      </c>
      <c r="AA11" s="1">
        <f t="shared" si="9"/>
        <v>0</v>
      </c>
      <c r="AB11" s="1">
        <f t="shared" si="10"/>
        <v>0</v>
      </c>
      <c r="AC11" s="1">
        <f t="shared" si="11"/>
        <v>0</v>
      </c>
      <c r="AD11" s="1">
        <f t="shared" si="12"/>
        <v>0</v>
      </c>
      <c r="AE11" s="1">
        <f t="shared" si="13"/>
        <v>0</v>
      </c>
      <c r="AF11" s="1">
        <f t="shared" si="14"/>
        <v>0</v>
      </c>
      <c r="AG11" s="1">
        <f t="shared" si="15"/>
        <v>0</v>
      </c>
      <c r="AH11" s="1">
        <f t="shared" si="16"/>
        <v>0</v>
      </c>
      <c r="AI11" s="1">
        <f t="shared" si="17"/>
        <v>0</v>
      </c>
      <c r="AJ11" s="1">
        <f t="shared" si="18"/>
        <v>0</v>
      </c>
    </row>
    <row r="12" spans="1:36">
      <c r="A12">
        <v>11</v>
      </c>
      <c r="B12">
        <v>8</v>
      </c>
      <c r="C12" s="6"/>
      <c r="D12">
        <v>1</v>
      </c>
      <c r="E12" s="4">
        <v>3.8</v>
      </c>
      <c r="F12" t="s">
        <v>47</v>
      </c>
      <c r="G12">
        <f t="shared" si="0"/>
        <v>2</v>
      </c>
      <c r="H12" s="4">
        <v>6.2</v>
      </c>
      <c r="I12">
        <v>60</v>
      </c>
      <c r="J12" s="6"/>
      <c r="K12">
        <v>0</v>
      </c>
      <c r="L12" s="6"/>
      <c r="M12" s="9">
        <v>1</v>
      </c>
      <c r="N12">
        <v>1</v>
      </c>
      <c r="O12">
        <v>0.9</v>
      </c>
      <c r="P12">
        <v>0</v>
      </c>
      <c r="Q12">
        <v>2.5</v>
      </c>
      <c r="R12">
        <v>0</v>
      </c>
      <c r="S12" s="1">
        <f t="shared" si="1"/>
        <v>0</v>
      </c>
      <c r="T12" s="1">
        <f t="shared" si="2"/>
        <v>0</v>
      </c>
      <c r="U12" s="1">
        <f t="shared" si="3"/>
        <v>0</v>
      </c>
      <c r="V12" s="1">
        <f t="shared" si="4"/>
        <v>0</v>
      </c>
      <c r="W12" s="1">
        <f t="shared" si="5"/>
        <v>0</v>
      </c>
      <c r="X12" s="1">
        <f t="shared" si="6"/>
        <v>1</v>
      </c>
      <c r="Y12" s="1">
        <f t="shared" si="7"/>
        <v>0</v>
      </c>
      <c r="Z12" s="1">
        <f t="shared" si="8"/>
        <v>0</v>
      </c>
      <c r="AA12" s="1">
        <f t="shared" si="9"/>
        <v>0</v>
      </c>
      <c r="AB12" s="1">
        <f t="shared" si="10"/>
        <v>0</v>
      </c>
      <c r="AC12" s="1">
        <f t="shared" si="11"/>
        <v>0</v>
      </c>
      <c r="AD12" s="1">
        <f t="shared" si="12"/>
        <v>0</v>
      </c>
      <c r="AE12" s="1">
        <f t="shared" si="13"/>
        <v>0</v>
      </c>
      <c r="AF12" s="1">
        <f t="shared" si="14"/>
        <v>0</v>
      </c>
      <c r="AG12" s="1">
        <f t="shared" si="15"/>
        <v>0</v>
      </c>
      <c r="AH12" s="1">
        <f t="shared" si="16"/>
        <v>0</v>
      </c>
      <c r="AI12" s="1">
        <f t="shared" si="17"/>
        <v>0</v>
      </c>
      <c r="AJ12" s="1">
        <f t="shared" si="18"/>
        <v>0</v>
      </c>
    </row>
    <row r="13" spans="1:36">
      <c r="A13">
        <v>12</v>
      </c>
      <c r="B13">
        <v>4</v>
      </c>
      <c r="C13" s="6"/>
      <c r="D13">
        <v>1</v>
      </c>
      <c r="E13" s="4">
        <v>3.8</v>
      </c>
      <c r="F13" t="s">
        <v>57</v>
      </c>
      <c r="G13">
        <f t="shared" si="0"/>
        <v>2</v>
      </c>
      <c r="H13" s="4">
        <v>6.2</v>
      </c>
      <c r="I13">
        <v>43</v>
      </c>
      <c r="J13" s="6"/>
      <c r="K13">
        <v>0</v>
      </c>
      <c r="L13" s="6"/>
      <c r="M13" s="9">
        <v>0</v>
      </c>
      <c r="N13">
        <v>1</v>
      </c>
      <c r="O13">
        <v>3.1</v>
      </c>
      <c r="P13">
        <v>1</v>
      </c>
      <c r="Q13">
        <v>6.2</v>
      </c>
      <c r="R13">
        <v>0</v>
      </c>
      <c r="S13" s="1">
        <f t="shared" si="1"/>
        <v>0</v>
      </c>
      <c r="T13" s="1">
        <f t="shared" si="2"/>
        <v>1</v>
      </c>
      <c r="U13" s="1">
        <f t="shared" si="3"/>
        <v>0</v>
      </c>
      <c r="V13" s="1">
        <f t="shared" si="4"/>
        <v>0</v>
      </c>
      <c r="W13" s="1">
        <f t="shared" si="5"/>
        <v>0</v>
      </c>
      <c r="X13" s="1">
        <f t="shared" si="6"/>
        <v>0</v>
      </c>
      <c r="Y13" s="1">
        <f t="shared" si="7"/>
        <v>0</v>
      </c>
      <c r="Z13" s="1">
        <f t="shared" si="8"/>
        <v>0</v>
      </c>
      <c r="AA13" s="1">
        <f t="shared" si="9"/>
        <v>0</v>
      </c>
      <c r="AB13" s="1">
        <f t="shared" si="10"/>
        <v>0</v>
      </c>
      <c r="AC13" s="1">
        <f t="shared" si="11"/>
        <v>0</v>
      </c>
      <c r="AD13" s="1">
        <f t="shared" si="12"/>
        <v>0</v>
      </c>
      <c r="AE13" s="1">
        <f t="shared" si="13"/>
        <v>0</v>
      </c>
      <c r="AF13" s="1">
        <f t="shared" si="14"/>
        <v>0</v>
      </c>
      <c r="AG13" s="1">
        <f t="shared" si="15"/>
        <v>0</v>
      </c>
      <c r="AH13" s="1">
        <f t="shared" si="16"/>
        <v>0</v>
      </c>
      <c r="AI13" s="1">
        <f t="shared" si="17"/>
        <v>0</v>
      </c>
      <c r="AJ13" s="1">
        <f t="shared" si="18"/>
        <v>0</v>
      </c>
    </row>
    <row r="14" spans="1:36">
      <c r="A14">
        <v>13</v>
      </c>
      <c r="B14">
        <v>6</v>
      </c>
      <c r="C14" s="6"/>
      <c r="D14">
        <v>1</v>
      </c>
      <c r="E14" s="4">
        <v>3.8</v>
      </c>
      <c r="F14" t="s">
        <v>46</v>
      </c>
      <c r="G14">
        <f t="shared" si="0"/>
        <v>2</v>
      </c>
      <c r="H14" s="4">
        <v>6.2</v>
      </c>
      <c r="I14">
        <v>75</v>
      </c>
      <c r="J14" s="6"/>
      <c r="K14">
        <v>0</v>
      </c>
      <c r="L14" s="6"/>
      <c r="M14" s="9">
        <v>1</v>
      </c>
      <c r="N14">
        <v>0</v>
      </c>
      <c r="O14">
        <v>6.6</v>
      </c>
      <c r="P14">
        <v>0</v>
      </c>
      <c r="Q14">
        <v>13.1333333333333</v>
      </c>
      <c r="R14">
        <v>0</v>
      </c>
      <c r="S14" s="1">
        <f t="shared" si="1"/>
        <v>0</v>
      </c>
      <c r="T14" s="1">
        <f t="shared" si="2"/>
        <v>0</v>
      </c>
      <c r="U14" s="1">
        <f t="shared" si="3"/>
        <v>0</v>
      </c>
      <c r="V14" s="1">
        <f t="shared" si="4"/>
        <v>0</v>
      </c>
      <c r="W14" s="1">
        <f t="shared" si="5"/>
        <v>0</v>
      </c>
      <c r="X14" s="1">
        <f t="shared" si="6"/>
        <v>0</v>
      </c>
      <c r="Y14" s="1">
        <f t="shared" si="7"/>
        <v>0</v>
      </c>
      <c r="Z14" s="1">
        <f t="shared" si="8"/>
        <v>1</v>
      </c>
      <c r="AA14" s="1">
        <f t="shared" si="9"/>
        <v>0</v>
      </c>
      <c r="AB14" s="1">
        <f t="shared" si="10"/>
        <v>0</v>
      </c>
      <c r="AC14" s="1">
        <f t="shared" si="11"/>
        <v>0</v>
      </c>
      <c r="AD14" s="1">
        <f t="shared" si="12"/>
        <v>0</v>
      </c>
      <c r="AE14" s="1">
        <f t="shared" si="13"/>
        <v>0</v>
      </c>
      <c r="AF14" s="1">
        <f t="shared" si="14"/>
        <v>0</v>
      </c>
      <c r="AG14" s="1">
        <f t="shared" si="15"/>
        <v>0</v>
      </c>
      <c r="AH14" s="1">
        <f t="shared" si="16"/>
        <v>0</v>
      </c>
      <c r="AI14" s="1">
        <f t="shared" si="17"/>
        <v>0</v>
      </c>
      <c r="AJ14" s="1">
        <f t="shared" si="18"/>
        <v>0</v>
      </c>
    </row>
    <row r="15" spans="1:36">
      <c r="A15">
        <v>14</v>
      </c>
      <c r="B15">
        <v>6</v>
      </c>
      <c r="C15" s="6"/>
      <c r="D15">
        <v>1</v>
      </c>
      <c r="E15" s="4">
        <v>3.8</v>
      </c>
      <c r="F15" t="s">
        <v>44</v>
      </c>
      <c r="G15">
        <f t="shared" si="0"/>
        <v>2</v>
      </c>
      <c r="H15" s="4">
        <v>6.2</v>
      </c>
      <c r="I15">
        <v>49</v>
      </c>
      <c r="J15" s="6"/>
      <c r="K15">
        <v>0</v>
      </c>
      <c r="L15" s="6"/>
      <c r="M15" s="9">
        <v>1</v>
      </c>
      <c r="N15">
        <v>1</v>
      </c>
      <c r="O15">
        <v>1.33333333333333</v>
      </c>
      <c r="P15">
        <v>1</v>
      </c>
      <c r="Q15">
        <v>1.33333333333333</v>
      </c>
      <c r="R15">
        <v>0</v>
      </c>
      <c r="S15" s="1">
        <f t="shared" si="1"/>
        <v>0</v>
      </c>
      <c r="T15" s="1">
        <f t="shared" si="2"/>
        <v>0</v>
      </c>
      <c r="U15" s="1">
        <f t="shared" si="3"/>
        <v>1</v>
      </c>
      <c r="V15" s="1">
        <f t="shared" si="4"/>
        <v>0</v>
      </c>
      <c r="W15" s="1">
        <f t="shared" si="5"/>
        <v>0</v>
      </c>
      <c r="X15" s="1">
        <f t="shared" si="6"/>
        <v>0</v>
      </c>
      <c r="Y15" s="1">
        <f t="shared" si="7"/>
        <v>0</v>
      </c>
      <c r="Z15" s="1">
        <f t="shared" si="8"/>
        <v>0</v>
      </c>
      <c r="AA15" s="1">
        <f t="shared" si="9"/>
        <v>0</v>
      </c>
      <c r="AB15" s="1">
        <f t="shared" si="10"/>
        <v>0</v>
      </c>
      <c r="AC15" s="1">
        <f t="shared" si="11"/>
        <v>0</v>
      </c>
      <c r="AD15" s="1">
        <f t="shared" si="12"/>
        <v>0</v>
      </c>
      <c r="AE15" s="1">
        <f t="shared" si="13"/>
        <v>0</v>
      </c>
      <c r="AF15" s="1">
        <f t="shared" si="14"/>
        <v>0</v>
      </c>
      <c r="AG15" s="1">
        <f t="shared" si="15"/>
        <v>0</v>
      </c>
      <c r="AH15" s="1">
        <f t="shared" si="16"/>
        <v>0</v>
      </c>
      <c r="AI15" s="1">
        <f t="shared" si="17"/>
        <v>0</v>
      </c>
      <c r="AJ15" s="1">
        <f t="shared" si="18"/>
        <v>0</v>
      </c>
    </row>
    <row r="16" spans="1:36">
      <c r="A16">
        <v>15</v>
      </c>
      <c r="B16">
        <v>4</v>
      </c>
      <c r="C16" s="6"/>
      <c r="D16">
        <v>1</v>
      </c>
      <c r="E16" s="4">
        <v>3.8</v>
      </c>
      <c r="F16" t="s">
        <v>44</v>
      </c>
      <c r="G16">
        <f t="shared" si="0"/>
        <v>2</v>
      </c>
      <c r="H16" s="4">
        <v>6.2</v>
      </c>
      <c r="I16">
        <v>38</v>
      </c>
      <c r="J16" s="6"/>
      <c r="K16">
        <v>0</v>
      </c>
      <c r="L16" s="6"/>
      <c r="M16" s="9">
        <v>0</v>
      </c>
      <c r="N16">
        <v>1</v>
      </c>
      <c r="O16">
        <v>1.53333333333333</v>
      </c>
      <c r="P16">
        <v>1</v>
      </c>
      <c r="Q16">
        <v>1.53333333333333</v>
      </c>
      <c r="R16">
        <v>0</v>
      </c>
      <c r="S16" s="1">
        <f t="shared" si="1"/>
        <v>0</v>
      </c>
      <c r="T16" s="1">
        <f t="shared" si="2"/>
        <v>0</v>
      </c>
      <c r="U16" s="1">
        <f t="shared" si="3"/>
        <v>1</v>
      </c>
      <c r="V16" s="1">
        <f t="shared" si="4"/>
        <v>0</v>
      </c>
      <c r="W16" s="1">
        <f t="shared" si="5"/>
        <v>0</v>
      </c>
      <c r="X16" s="1">
        <f t="shared" si="6"/>
        <v>0</v>
      </c>
      <c r="Y16" s="1">
        <f t="shared" si="7"/>
        <v>0</v>
      </c>
      <c r="Z16" s="1">
        <f t="shared" si="8"/>
        <v>0</v>
      </c>
      <c r="AA16" s="1">
        <f t="shared" si="9"/>
        <v>0</v>
      </c>
      <c r="AB16" s="1">
        <f t="shared" si="10"/>
        <v>0</v>
      </c>
      <c r="AC16" s="1">
        <f t="shared" si="11"/>
        <v>0</v>
      </c>
      <c r="AD16" s="1">
        <f t="shared" si="12"/>
        <v>0</v>
      </c>
      <c r="AE16" s="1">
        <f t="shared" si="13"/>
        <v>0</v>
      </c>
      <c r="AF16" s="1">
        <f t="shared" si="14"/>
        <v>0</v>
      </c>
      <c r="AG16" s="1">
        <f t="shared" si="15"/>
        <v>0</v>
      </c>
      <c r="AH16" s="1">
        <f t="shared" si="16"/>
        <v>0</v>
      </c>
      <c r="AI16" s="1">
        <f t="shared" si="17"/>
        <v>0</v>
      </c>
      <c r="AJ16" s="1">
        <f t="shared" si="18"/>
        <v>0</v>
      </c>
    </row>
    <row r="17" spans="1:36">
      <c r="A17">
        <v>16</v>
      </c>
      <c r="B17">
        <v>4</v>
      </c>
      <c r="C17" s="6"/>
      <c r="D17">
        <v>1</v>
      </c>
      <c r="E17" s="4">
        <v>3.8</v>
      </c>
      <c r="F17" t="s">
        <v>44</v>
      </c>
      <c r="G17">
        <f t="shared" si="0"/>
        <v>2</v>
      </c>
      <c r="H17" s="4">
        <v>6.2</v>
      </c>
      <c r="I17">
        <v>52</v>
      </c>
      <c r="J17" s="6"/>
      <c r="K17">
        <v>0</v>
      </c>
      <c r="L17" s="6"/>
      <c r="M17" s="9">
        <v>0</v>
      </c>
      <c r="N17">
        <v>1</v>
      </c>
      <c r="O17">
        <v>3.03333333333333</v>
      </c>
      <c r="P17">
        <v>1</v>
      </c>
      <c r="Q17">
        <v>3.03333333333333</v>
      </c>
      <c r="R17">
        <v>0</v>
      </c>
      <c r="S17" s="1">
        <f t="shared" si="1"/>
        <v>0</v>
      </c>
      <c r="T17" s="1">
        <f t="shared" si="2"/>
        <v>0</v>
      </c>
      <c r="U17" s="1">
        <f t="shared" si="3"/>
        <v>1</v>
      </c>
      <c r="V17" s="1">
        <f t="shared" si="4"/>
        <v>0</v>
      </c>
      <c r="W17" s="1">
        <f t="shared" si="5"/>
        <v>0</v>
      </c>
      <c r="X17" s="1">
        <f t="shared" si="6"/>
        <v>0</v>
      </c>
      <c r="Y17" s="1">
        <f t="shared" si="7"/>
        <v>0</v>
      </c>
      <c r="Z17" s="1">
        <f t="shared" si="8"/>
        <v>0</v>
      </c>
      <c r="AA17" s="1">
        <f t="shared" si="9"/>
        <v>0</v>
      </c>
      <c r="AB17" s="1">
        <f t="shared" si="10"/>
        <v>0</v>
      </c>
      <c r="AC17" s="1">
        <f t="shared" si="11"/>
        <v>0</v>
      </c>
      <c r="AD17" s="1">
        <f t="shared" si="12"/>
        <v>0</v>
      </c>
      <c r="AE17" s="1">
        <f t="shared" si="13"/>
        <v>0</v>
      </c>
      <c r="AF17" s="1">
        <f t="shared" si="14"/>
        <v>0</v>
      </c>
      <c r="AG17" s="1">
        <f t="shared" si="15"/>
        <v>0</v>
      </c>
      <c r="AH17" s="1">
        <f t="shared" si="16"/>
        <v>0</v>
      </c>
      <c r="AI17" s="1">
        <f t="shared" si="17"/>
        <v>0</v>
      </c>
      <c r="AJ17" s="1">
        <f t="shared" si="18"/>
        <v>0</v>
      </c>
    </row>
    <row r="18" spans="1:36">
      <c r="A18">
        <v>17</v>
      </c>
      <c r="B18">
        <v>7</v>
      </c>
      <c r="C18" s="6"/>
      <c r="D18">
        <v>1</v>
      </c>
      <c r="E18" s="4">
        <v>3.8</v>
      </c>
      <c r="F18" t="s">
        <v>47</v>
      </c>
      <c r="G18">
        <f t="shared" si="0"/>
        <v>2</v>
      </c>
      <c r="H18" s="4">
        <v>6.2</v>
      </c>
      <c r="I18">
        <v>54</v>
      </c>
      <c r="J18" s="6"/>
      <c r="K18">
        <v>0</v>
      </c>
      <c r="L18" s="6"/>
      <c r="M18" s="9">
        <v>1</v>
      </c>
      <c r="N18">
        <v>1</v>
      </c>
      <c r="O18">
        <v>2.66666666666667</v>
      </c>
      <c r="P18">
        <v>1</v>
      </c>
      <c r="Q18">
        <v>2.66666666666667</v>
      </c>
      <c r="R18">
        <v>0</v>
      </c>
      <c r="S18" s="1">
        <f t="shared" si="1"/>
        <v>0</v>
      </c>
      <c r="T18" s="1">
        <f t="shared" si="2"/>
        <v>0</v>
      </c>
      <c r="U18" s="1">
        <f t="shared" si="3"/>
        <v>0</v>
      </c>
      <c r="V18" s="1">
        <f t="shared" si="4"/>
        <v>0</v>
      </c>
      <c r="W18" s="1">
        <f t="shared" si="5"/>
        <v>0</v>
      </c>
      <c r="X18" s="1">
        <f t="shared" si="6"/>
        <v>1</v>
      </c>
      <c r="Y18" s="1">
        <f t="shared" si="7"/>
        <v>0</v>
      </c>
      <c r="Z18" s="1">
        <f t="shared" si="8"/>
        <v>0</v>
      </c>
      <c r="AA18" s="1">
        <f t="shared" si="9"/>
        <v>0</v>
      </c>
      <c r="AB18" s="1">
        <f t="shared" si="10"/>
        <v>0</v>
      </c>
      <c r="AC18" s="1">
        <f t="shared" si="11"/>
        <v>0</v>
      </c>
      <c r="AD18" s="1">
        <f t="shared" si="12"/>
        <v>0</v>
      </c>
      <c r="AE18" s="1">
        <f t="shared" si="13"/>
        <v>0</v>
      </c>
      <c r="AF18" s="1">
        <f t="shared" si="14"/>
        <v>0</v>
      </c>
      <c r="AG18" s="1">
        <f t="shared" si="15"/>
        <v>0</v>
      </c>
      <c r="AH18" s="1">
        <f t="shared" si="16"/>
        <v>0</v>
      </c>
      <c r="AI18" s="1">
        <f t="shared" si="17"/>
        <v>0</v>
      </c>
      <c r="AJ18" s="1">
        <f t="shared" si="18"/>
        <v>0</v>
      </c>
    </row>
    <row r="19" spans="1:36">
      <c r="A19">
        <v>18</v>
      </c>
      <c r="B19">
        <v>11</v>
      </c>
      <c r="C19" s="6"/>
      <c r="D19">
        <v>1</v>
      </c>
      <c r="E19" s="4">
        <v>3.8</v>
      </c>
      <c r="F19" t="s">
        <v>48</v>
      </c>
      <c r="G19">
        <f t="shared" si="0"/>
        <v>2</v>
      </c>
      <c r="H19" s="4">
        <v>6.2</v>
      </c>
      <c r="I19">
        <v>39</v>
      </c>
      <c r="J19" s="6"/>
      <c r="K19">
        <v>0</v>
      </c>
      <c r="L19" s="6"/>
      <c r="M19" s="9">
        <v>0</v>
      </c>
      <c r="N19">
        <v>1</v>
      </c>
      <c r="O19">
        <v>1.63333333333333</v>
      </c>
      <c r="P19">
        <v>0</v>
      </c>
      <c r="Q19">
        <v>1.93333333333333</v>
      </c>
      <c r="R19">
        <v>0</v>
      </c>
      <c r="S19" s="1">
        <f t="shared" si="1"/>
        <v>0</v>
      </c>
      <c r="T19" s="1">
        <f t="shared" si="2"/>
        <v>0</v>
      </c>
      <c r="U19" s="1">
        <f t="shared" si="3"/>
        <v>0</v>
      </c>
      <c r="V19" s="1">
        <f t="shared" si="4"/>
        <v>0</v>
      </c>
      <c r="W19" s="1">
        <f t="shared" si="5"/>
        <v>0</v>
      </c>
      <c r="X19" s="1">
        <f t="shared" si="6"/>
        <v>0</v>
      </c>
      <c r="Y19" s="1">
        <f t="shared" si="7"/>
        <v>0</v>
      </c>
      <c r="Z19" s="1">
        <f t="shared" si="8"/>
        <v>0</v>
      </c>
      <c r="AA19" s="1">
        <f t="shared" si="9"/>
        <v>0</v>
      </c>
      <c r="AB19" s="1">
        <f t="shared" si="10"/>
        <v>0</v>
      </c>
      <c r="AC19" s="1">
        <f t="shared" si="11"/>
        <v>0</v>
      </c>
      <c r="AD19" s="1">
        <f t="shared" si="12"/>
        <v>0</v>
      </c>
      <c r="AE19" s="1">
        <f t="shared" si="13"/>
        <v>1</v>
      </c>
      <c r="AF19" s="1">
        <f t="shared" si="14"/>
        <v>0</v>
      </c>
      <c r="AG19" s="1">
        <f t="shared" si="15"/>
        <v>0</v>
      </c>
      <c r="AH19" s="1">
        <f t="shared" si="16"/>
        <v>0</v>
      </c>
      <c r="AI19" s="1">
        <f t="shared" si="17"/>
        <v>0</v>
      </c>
      <c r="AJ19" s="1">
        <f t="shared" si="18"/>
        <v>0</v>
      </c>
    </row>
    <row r="20" spans="1:36">
      <c r="A20">
        <v>19</v>
      </c>
      <c r="B20">
        <v>11</v>
      </c>
      <c r="C20" s="6"/>
      <c r="D20">
        <v>1</v>
      </c>
      <c r="E20" s="4">
        <v>3.8</v>
      </c>
      <c r="F20" t="s">
        <v>46</v>
      </c>
      <c r="G20">
        <f t="shared" si="0"/>
        <v>2</v>
      </c>
      <c r="H20" s="4">
        <v>6.2</v>
      </c>
      <c r="I20">
        <v>63</v>
      </c>
      <c r="J20" s="6"/>
      <c r="K20">
        <v>0</v>
      </c>
      <c r="L20" s="6"/>
      <c r="M20" s="9">
        <v>1</v>
      </c>
      <c r="N20">
        <v>1</v>
      </c>
      <c r="O20">
        <v>17.4333333333333</v>
      </c>
      <c r="P20">
        <v>0</v>
      </c>
      <c r="Q20">
        <v>21.6</v>
      </c>
      <c r="R20">
        <v>0</v>
      </c>
      <c r="S20" s="1">
        <f t="shared" si="1"/>
        <v>0</v>
      </c>
      <c r="T20" s="1">
        <f t="shared" si="2"/>
        <v>0</v>
      </c>
      <c r="U20" s="1">
        <f t="shared" si="3"/>
        <v>0</v>
      </c>
      <c r="V20" s="1">
        <f t="shared" si="4"/>
        <v>0</v>
      </c>
      <c r="W20" s="1">
        <f t="shared" si="5"/>
        <v>0</v>
      </c>
      <c r="X20" s="1">
        <f t="shared" si="6"/>
        <v>0</v>
      </c>
      <c r="Y20" s="1">
        <f t="shared" si="7"/>
        <v>0</v>
      </c>
      <c r="Z20" s="1">
        <f t="shared" si="8"/>
        <v>1</v>
      </c>
      <c r="AA20" s="1">
        <f t="shared" si="9"/>
        <v>0</v>
      </c>
      <c r="AB20" s="1">
        <f t="shared" si="10"/>
        <v>0</v>
      </c>
      <c r="AC20" s="1">
        <f t="shared" si="11"/>
        <v>0</v>
      </c>
      <c r="AD20" s="1">
        <f t="shared" si="12"/>
        <v>0</v>
      </c>
      <c r="AE20" s="1">
        <f t="shared" si="13"/>
        <v>0</v>
      </c>
      <c r="AF20" s="1">
        <f t="shared" si="14"/>
        <v>0</v>
      </c>
      <c r="AG20" s="1">
        <f t="shared" si="15"/>
        <v>0</v>
      </c>
      <c r="AH20" s="1">
        <f t="shared" si="16"/>
        <v>0</v>
      </c>
      <c r="AI20" s="1">
        <f t="shared" si="17"/>
        <v>0</v>
      </c>
      <c r="AJ20" s="1">
        <f t="shared" si="18"/>
        <v>0</v>
      </c>
    </row>
    <row r="21" spans="1:36">
      <c r="A21">
        <v>20</v>
      </c>
      <c r="B21">
        <v>23</v>
      </c>
      <c r="C21" s="6"/>
      <c r="D21">
        <v>1</v>
      </c>
      <c r="E21" s="4">
        <v>3.8</v>
      </c>
      <c r="F21" t="s">
        <v>57</v>
      </c>
      <c r="G21">
        <f t="shared" si="0"/>
        <v>2</v>
      </c>
      <c r="H21" s="4">
        <v>6.2</v>
      </c>
      <c r="I21">
        <v>57</v>
      </c>
      <c r="J21" s="6"/>
      <c r="K21">
        <v>0</v>
      </c>
      <c r="L21" s="6"/>
      <c r="M21" s="9">
        <v>0</v>
      </c>
      <c r="N21">
        <v>1</v>
      </c>
      <c r="O21">
        <v>2.06666666666667</v>
      </c>
      <c r="P21">
        <v>1</v>
      </c>
      <c r="Q21">
        <v>2.06666666666667</v>
      </c>
      <c r="R21">
        <v>0</v>
      </c>
      <c r="S21" s="1">
        <f t="shared" si="1"/>
        <v>0</v>
      </c>
      <c r="T21" s="1">
        <f t="shared" si="2"/>
        <v>1</v>
      </c>
      <c r="U21" s="1">
        <f t="shared" si="3"/>
        <v>0</v>
      </c>
      <c r="V21" s="1">
        <f t="shared" si="4"/>
        <v>0</v>
      </c>
      <c r="W21" s="1">
        <f t="shared" si="5"/>
        <v>0</v>
      </c>
      <c r="X21" s="1">
        <f t="shared" si="6"/>
        <v>0</v>
      </c>
      <c r="Y21" s="1">
        <f t="shared" si="7"/>
        <v>0</v>
      </c>
      <c r="Z21" s="1">
        <f t="shared" si="8"/>
        <v>0</v>
      </c>
      <c r="AA21" s="1">
        <f t="shared" si="9"/>
        <v>0</v>
      </c>
      <c r="AB21" s="1">
        <f t="shared" si="10"/>
        <v>0</v>
      </c>
      <c r="AC21" s="1">
        <f t="shared" si="11"/>
        <v>0</v>
      </c>
      <c r="AD21" s="1">
        <f t="shared" si="12"/>
        <v>0</v>
      </c>
      <c r="AE21" s="1">
        <f t="shared" si="13"/>
        <v>0</v>
      </c>
      <c r="AF21" s="1">
        <f t="shared" si="14"/>
        <v>0</v>
      </c>
      <c r="AG21" s="1">
        <f t="shared" si="15"/>
        <v>0</v>
      </c>
      <c r="AH21" s="1">
        <f t="shared" si="16"/>
        <v>0</v>
      </c>
      <c r="AI21" s="1">
        <f t="shared" si="17"/>
        <v>0</v>
      </c>
      <c r="AJ21" s="1">
        <f t="shared" si="18"/>
        <v>0</v>
      </c>
    </row>
    <row r="22" spans="1:36">
      <c r="A22">
        <v>21</v>
      </c>
      <c r="B22">
        <v>5</v>
      </c>
      <c r="C22" s="6"/>
      <c r="D22">
        <v>1</v>
      </c>
      <c r="E22" s="4">
        <v>3.8</v>
      </c>
      <c r="F22" t="s">
        <v>48</v>
      </c>
      <c r="G22">
        <f t="shared" si="0"/>
        <v>2</v>
      </c>
      <c r="H22" s="4">
        <v>6.2</v>
      </c>
      <c r="I22">
        <v>87</v>
      </c>
      <c r="J22" s="6"/>
      <c r="K22">
        <v>0</v>
      </c>
      <c r="L22" s="6"/>
      <c r="M22" s="9">
        <v>1</v>
      </c>
      <c r="N22">
        <v>1</v>
      </c>
      <c r="O22">
        <v>0.8</v>
      </c>
      <c r="P22">
        <v>1</v>
      </c>
      <c r="Q22">
        <v>0.8</v>
      </c>
      <c r="R22">
        <v>0</v>
      </c>
      <c r="S22" s="1">
        <f t="shared" si="1"/>
        <v>0</v>
      </c>
      <c r="T22" s="1">
        <f t="shared" si="2"/>
        <v>0</v>
      </c>
      <c r="U22" s="1">
        <f t="shared" si="3"/>
        <v>0</v>
      </c>
      <c r="V22" s="1">
        <f t="shared" si="4"/>
        <v>0</v>
      </c>
      <c r="W22" s="1">
        <f t="shared" si="5"/>
        <v>0</v>
      </c>
      <c r="X22" s="1">
        <f t="shared" si="6"/>
        <v>0</v>
      </c>
      <c r="Y22" s="1">
        <f t="shared" si="7"/>
        <v>0</v>
      </c>
      <c r="Z22" s="1">
        <f t="shared" si="8"/>
        <v>0</v>
      </c>
      <c r="AA22" s="1">
        <f t="shared" si="9"/>
        <v>0</v>
      </c>
      <c r="AB22" s="1">
        <f t="shared" si="10"/>
        <v>0</v>
      </c>
      <c r="AC22" s="1">
        <f t="shared" si="11"/>
        <v>0</v>
      </c>
      <c r="AD22" s="1">
        <f t="shared" si="12"/>
        <v>0</v>
      </c>
      <c r="AE22" s="1">
        <f t="shared" si="13"/>
        <v>1</v>
      </c>
      <c r="AF22" s="1">
        <f t="shared" si="14"/>
        <v>0</v>
      </c>
      <c r="AG22" s="1">
        <f t="shared" si="15"/>
        <v>0</v>
      </c>
      <c r="AH22" s="1">
        <f t="shared" si="16"/>
        <v>0</v>
      </c>
      <c r="AI22" s="1">
        <f t="shared" si="17"/>
        <v>0</v>
      </c>
      <c r="AJ22" s="1">
        <f t="shared" si="18"/>
        <v>0</v>
      </c>
    </row>
    <row r="23" spans="1:36">
      <c r="A23">
        <v>22</v>
      </c>
      <c r="B23">
        <v>8</v>
      </c>
      <c r="C23" s="6"/>
      <c r="D23">
        <v>1</v>
      </c>
      <c r="E23" s="4">
        <v>3.8</v>
      </c>
      <c r="F23" t="s">
        <v>55</v>
      </c>
      <c r="G23">
        <f t="shared" si="0"/>
        <v>2</v>
      </c>
      <c r="H23" s="4">
        <v>6.2</v>
      </c>
      <c r="I23">
        <v>88</v>
      </c>
      <c r="J23" s="6"/>
      <c r="K23">
        <v>0</v>
      </c>
      <c r="L23" s="6"/>
      <c r="M23" s="9">
        <v>0</v>
      </c>
      <c r="N23">
        <v>1</v>
      </c>
      <c r="O23">
        <v>4.8</v>
      </c>
      <c r="P23">
        <v>0</v>
      </c>
      <c r="Q23">
        <v>15.6333333333333</v>
      </c>
      <c r="R23">
        <v>0</v>
      </c>
      <c r="S23" s="1">
        <f t="shared" si="1"/>
        <v>0</v>
      </c>
      <c r="T23" s="1">
        <f t="shared" si="2"/>
        <v>0</v>
      </c>
      <c r="U23" s="1">
        <f t="shared" si="3"/>
        <v>0</v>
      </c>
      <c r="V23" s="1">
        <f t="shared" si="4"/>
        <v>0</v>
      </c>
      <c r="W23" s="1">
        <f t="shared" si="5"/>
        <v>0</v>
      </c>
      <c r="X23" s="1">
        <f t="shared" si="6"/>
        <v>0</v>
      </c>
      <c r="Y23" s="1">
        <f t="shared" si="7"/>
        <v>1</v>
      </c>
      <c r="Z23" s="1">
        <f t="shared" si="8"/>
        <v>0</v>
      </c>
      <c r="AA23" s="1">
        <f t="shared" si="9"/>
        <v>0</v>
      </c>
      <c r="AB23" s="1">
        <f t="shared" si="10"/>
        <v>0</v>
      </c>
      <c r="AC23" s="1">
        <f t="shared" si="11"/>
        <v>0</v>
      </c>
      <c r="AD23" s="1">
        <f t="shared" si="12"/>
        <v>0</v>
      </c>
      <c r="AE23" s="1">
        <f t="shared" si="13"/>
        <v>0</v>
      </c>
      <c r="AF23" s="1">
        <f t="shared" si="14"/>
        <v>0</v>
      </c>
      <c r="AG23" s="1">
        <f t="shared" si="15"/>
        <v>0</v>
      </c>
      <c r="AH23" s="1">
        <f t="shared" si="16"/>
        <v>0</v>
      </c>
      <c r="AI23" s="1">
        <f t="shared" si="17"/>
        <v>0</v>
      </c>
      <c r="AJ23" s="1">
        <f t="shared" si="18"/>
        <v>0</v>
      </c>
    </row>
    <row r="24" spans="1:36">
      <c r="A24">
        <v>23</v>
      </c>
      <c r="B24">
        <v>12</v>
      </c>
      <c r="C24" s="6"/>
      <c r="D24">
        <v>1</v>
      </c>
      <c r="E24" s="4">
        <v>3.8</v>
      </c>
      <c r="F24" t="s">
        <v>47</v>
      </c>
      <c r="G24">
        <f t="shared" si="0"/>
        <v>2</v>
      </c>
      <c r="H24" s="4">
        <v>6.2</v>
      </c>
      <c r="I24">
        <v>70</v>
      </c>
      <c r="J24" s="6"/>
      <c r="K24">
        <v>0</v>
      </c>
      <c r="L24" s="6"/>
      <c r="M24" s="9">
        <v>1</v>
      </c>
      <c r="N24">
        <v>1</v>
      </c>
      <c r="O24">
        <v>2.1</v>
      </c>
      <c r="P24">
        <v>0</v>
      </c>
      <c r="Q24">
        <v>4.5</v>
      </c>
      <c r="R24">
        <v>0</v>
      </c>
      <c r="S24" s="1">
        <f t="shared" si="1"/>
        <v>0</v>
      </c>
      <c r="T24" s="1">
        <f t="shared" si="2"/>
        <v>0</v>
      </c>
      <c r="U24" s="1">
        <f t="shared" si="3"/>
        <v>0</v>
      </c>
      <c r="V24" s="1">
        <f t="shared" si="4"/>
        <v>0</v>
      </c>
      <c r="W24" s="1">
        <f t="shared" si="5"/>
        <v>0</v>
      </c>
      <c r="X24" s="1">
        <f t="shared" si="6"/>
        <v>1</v>
      </c>
      <c r="Y24" s="1">
        <f t="shared" si="7"/>
        <v>0</v>
      </c>
      <c r="Z24" s="1">
        <f t="shared" si="8"/>
        <v>0</v>
      </c>
      <c r="AA24" s="1">
        <f t="shared" si="9"/>
        <v>0</v>
      </c>
      <c r="AB24" s="1">
        <f t="shared" si="10"/>
        <v>0</v>
      </c>
      <c r="AC24" s="1">
        <f t="shared" si="11"/>
        <v>0</v>
      </c>
      <c r="AD24" s="1">
        <f t="shared" si="12"/>
        <v>0</v>
      </c>
      <c r="AE24" s="1">
        <f t="shared" si="13"/>
        <v>0</v>
      </c>
      <c r="AF24" s="1">
        <f t="shared" si="14"/>
        <v>0</v>
      </c>
      <c r="AG24" s="1">
        <f t="shared" si="15"/>
        <v>0</v>
      </c>
      <c r="AH24" s="1">
        <f t="shared" si="16"/>
        <v>0</v>
      </c>
      <c r="AI24" s="1">
        <f t="shared" si="17"/>
        <v>0</v>
      </c>
      <c r="AJ24" s="1">
        <f t="shared" si="18"/>
        <v>0</v>
      </c>
    </row>
    <row r="25" spans="1:36">
      <c r="A25">
        <v>24</v>
      </c>
      <c r="B25">
        <v>7</v>
      </c>
      <c r="C25" s="6"/>
      <c r="D25">
        <v>1</v>
      </c>
      <c r="E25" s="4">
        <v>3.8</v>
      </c>
      <c r="F25" t="s">
        <v>50</v>
      </c>
      <c r="G25">
        <f t="shared" si="0"/>
        <v>2</v>
      </c>
      <c r="H25" s="4">
        <v>6.2</v>
      </c>
      <c r="I25">
        <v>86</v>
      </c>
      <c r="J25" s="6"/>
      <c r="K25">
        <v>0</v>
      </c>
      <c r="L25" s="6"/>
      <c r="M25" s="9">
        <v>1</v>
      </c>
      <c r="N25">
        <v>1</v>
      </c>
      <c r="O25">
        <v>2.9</v>
      </c>
      <c r="P25">
        <v>0</v>
      </c>
      <c r="Q25">
        <v>5.36666666666667</v>
      </c>
      <c r="R25">
        <v>0</v>
      </c>
      <c r="S25" s="1">
        <f t="shared" si="1"/>
        <v>1</v>
      </c>
      <c r="T25" s="1">
        <f t="shared" si="2"/>
        <v>0</v>
      </c>
      <c r="U25" s="1">
        <f t="shared" si="3"/>
        <v>0</v>
      </c>
      <c r="V25" s="1">
        <f t="shared" si="4"/>
        <v>0</v>
      </c>
      <c r="W25" s="1">
        <f t="shared" si="5"/>
        <v>0</v>
      </c>
      <c r="X25" s="1">
        <f t="shared" si="6"/>
        <v>0</v>
      </c>
      <c r="Y25" s="1">
        <f t="shared" si="7"/>
        <v>0</v>
      </c>
      <c r="Z25" s="1">
        <f t="shared" si="8"/>
        <v>0</v>
      </c>
      <c r="AA25" s="1">
        <f t="shared" si="9"/>
        <v>0</v>
      </c>
      <c r="AB25" s="1">
        <f t="shared" si="10"/>
        <v>0</v>
      </c>
      <c r="AC25" s="1">
        <f t="shared" si="11"/>
        <v>0</v>
      </c>
      <c r="AD25" s="1">
        <f t="shared" si="12"/>
        <v>0</v>
      </c>
      <c r="AE25" s="1">
        <f t="shared" si="13"/>
        <v>0</v>
      </c>
      <c r="AF25" s="1">
        <f t="shared" si="14"/>
        <v>0</v>
      </c>
      <c r="AG25" s="1">
        <f t="shared" si="15"/>
        <v>0</v>
      </c>
      <c r="AH25" s="1">
        <f t="shared" si="16"/>
        <v>0</v>
      </c>
      <c r="AI25" s="1">
        <f t="shared" si="17"/>
        <v>0</v>
      </c>
      <c r="AJ25" s="1">
        <f t="shared" si="18"/>
        <v>0</v>
      </c>
    </row>
    <row r="26" spans="1:36">
      <c r="A26">
        <v>25</v>
      </c>
      <c r="B26">
        <v>7</v>
      </c>
      <c r="C26" s="6"/>
      <c r="D26">
        <v>1</v>
      </c>
      <c r="E26" s="4">
        <v>3.8</v>
      </c>
      <c r="F26" t="s">
        <v>51</v>
      </c>
      <c r="G26">
        <f t="shared" si="0"/>
        <v>2</v>
      </c>
      <c r="H26" s="4">
        <v>6.2</v>
      </c>
      <c r="I26">
        <v>72</v>
      </c>
      <c r="J26" s="6"/>
      <c r="K26">
        <v>1</v>
      </c>
      <c r="L26" s="6"/>
      <c r="M26" s="9">
        <v>0</v>
      </c>
      <c r="N26">
        <v>0</v>
      </c>
      <c r="O26">
        <v>13.1333333333333</v>
      </c>
      <c r="P26">
        <v>0</v>
      </c>
      <c r="Q26">
        <v>13.1333333333333</v>
      </c>
      <c r="R26">
        <v>0</v>
      </c>
      <c r="S26" s="1">
        <f t="shared" si="1"/>
        <v>0</v>
      </c>
      <c r="T26" s="1">
        <f t="shared" si="2"/>
        <v>0</v>
      </c>
      <c r="U26" s="1">
        <f t="shared" si="3"/>
        <v>0</v>
      </c>
      <c r="V26" s="1">
        <f t="shared" si="4"/>
        <v>0</v>
      </c>
      <c r="W26" s="1">
        <f t="shared" si="5"/>
        <v>0</v>
      </c>
      <c r="X26" s="1">
        <f t="shared" si="6"/>
        <v>0</v>
      </c>
      <c r="Y26" s="1">
        <f t="shared" si="7"/>
        <v>0</v>
      </c>
      <c r="Z26" s="1">
        <f t="shared" si="8"/>
        <v>0</v>
      </c>
      <c r="AA26" s="1">
        <f t="shared" si="9"/>
        <v>0</v>
      </c>
      <c r="AB26" s="1">
        <f t="shared" si="10"/>
        <v>0</v>
      </c>
      <c r="AC26" s="1">
        <f t="shared" si="11"/>
        <v>0</v>
      </c>
      <c r="AD26" s="1">
        <f t="shared" si="12"/>
        <v>0</v>
      </c>
      <c r="AE26" s="1">
        <f t="shared" si="13"/>
        <v>0</v>
      </c>
      <c r="AF26" s="1">
        <f t="shared" si="14"/>
        <v>0</v>
      </c>
      <c r="AG26" s="1">
        <f t="shared" si="15"/>
        <v>1</v>
      </c>
      <c r="AH26" s="1">
        <f t="shared" si="16"/>
        <v>0</v>
      </c>
      <c r="AI26" s="1">
        <f t="shared" si="17"/>
        <v>0</v>
      </c>
      <c r="AJ26" s="1">
        <f t="shared" si="18"/>
        <v>0</v>
      </c>
    </row>
    <row r="27" spans="1:36">
      <c r="A27">
        <v>26</v>
      </c>
      <c r="B27">
        <v>4</v>
      </c>
      <c r="C27" s="6"/>
      <c r="D27">
        <v>1</v>
      </c>
      <c r="E27" s="4">
        <v>3.8</v>
      </c>
      <c r="F27" t="s">
        <v>48</v>
      </c>
      <c r="G27">
        <f t="shared" si="0"/>
        <v>2</v>
      </c>
      <c r="H27" s="4">
        <v>6.2</v>
      </c>
      <c r="I27">
        <v>46</v>
      </c>
      <c r="J27" s="6"/>
      <c r="K27">
        <v>0</v>
      </c>
      <c r="L27" s="6"/>
      <c r="M27" s="9">
        <v>0</v>
      </c>
      <c r="N27">
        <v>1</v>
      </c>
      <c r="O27">
        <v>8.63333333333333</v>
      </c>
      <c r="P27">
        <v>0</v>
      </c>
      <c r="Q27">
        <v>14</v>
      </c>
      <c r="R27">
        <v>0</v>
      </c>
      <c r="S27" s="1">
        <f t="shared" si="1"/>
        <v>0</v>
      </c>
      <c r="T27" s="1">
        <f t="shared" si="2"/>
        <v>0</v>
      </c>
      <c r="U27" s="1">
        <f t="shared" si="3"/>
        <v>0</v>
      </c>
      <c r="V27" s="1">
        <f t="shared" si="4"/>
        <v>0</v>
      </c>
      <c r="W27" s="1">
        <f t="shared" si="5"/>
        <v>0</v>
      </c>
      <c r="X27" s="1">
        <f t="shared" si="6"/>
        <v>0</v>
      </c>
      <c r="Y27" s="1">
        <f t="shared" si="7"/>
        <v>0</v>
      </c>
      <c r="Z27" s="1">
        <f t="shared" si="8"/>
        <v>0</v>
      </c>
      <c r="AA27" s="1">
        <f t="shared" si="9"/>
        <v>0</v>
      </c>
      <c r="AB27" s="1">
        <f t="shared" si="10"/>
        <v>0</v>
      </c>
      <c r="AC27" s="1">
        <f t="shared" si="11"/>
        <v>0</v>
      </c>
      <c r="AD27" s="1">
        <f t="shared" si="12"/>
        <v>0</v>
      </c>
      <c r="AE27" s="1">
        <f t="shared" si="13"/>
        <v>1</v>
      </c>
      <c r="AF27" s="1">
        <f t="shared" si="14"/>
        <v>0</v>
      </c>
      <c r="AG27" s="1">
        <f t="shared" si="15"/>
        <v>0</v>
      </c>
      <c r="AH27" s="1">
        <f t="shared" si="16"/>
        <v>0</v>
      </c>
      <c r="AI27" s="1">
        <f t="shared" si="17"/>
        <v>0</v>
      </c>
      <c r="AJ27" s="1">
        <f t="shared" si="18"/>
        <v>0</v>
      </c>
    </row>
    <row r="28" spans="1:36">
      <c r="A28">
        <v>27</v>
      </c>
      <c r="B28">
        <v>5</v>
      </c>
      <c r="C28" s="6"/>
      <c r="D28">
        <v>1</v>
      </c>
      <c r="E28" s="4">
        <v>3.8</v>
      </c>
      <c r="F28" t="s">
        <v>47</v>
      </c>
      <c r="G28">
        <f t="shared" si="0"/>
        <v>2</v>
      </c>
      <c r="H28" s="4">
        <v>6.2</v>
      </c>
      <c r="I28">
        <v>26</v>
      </c>
      <c r="J28" s="6"/>
      <c r="K28">
        <v>0</v>
      </c>
      <c r="L28" s="6"/>
      <c r="M28" s="9">
        <v>0</v>
      </c>
      <c r="N28">
        <v>1</v>
      </c>
      <c r="O28">
        <v>3.26666666666667</v>
      </c>
      <c r="P28">
        <v>1</v>
      </c>
      <c r="Q28">
        <v>4.03333333333333</v>
      </c>
      <c r="R28">
        <v>0</v>
      </c>
      <c r="S28" s="1">
        <f t="shared" si="1"/>
        <v>0</v>
      </c>
      <c r="T28" s="1">
        <f t="shared" si="2"/>
        <v>0</v>
      </c>
      <c r="U28" s="1">
        <f t="shared" si="3"/>
        <v>0</v>
      </c>
      <c r="V28" s="1">
        <f t="shared" si="4"/>
        <v>0</v>
      </c>
      <c r="W28" s="1">
        <f t="shared" si="5"/>
        <v>0</v>
      </c>
      <c r="X28" s="1">
        <f t="shared" si="6"/>
        <v>1</v>
      </c>
      <c r="Y28" s="1">
        <f t="shared" si="7"/>
        <v>0</v>
      </c>
      <c r="Z28" s="1">
        <f t="shared" si="8"/>
        <v>0</v>
      </c>
      <c r="AA28" s="1">
        <f t="shared" si="9"/>
        <v>0</v>
      </c>
      <c r="AB28" s="1">
        <f t="shared" si="10"/>
        <v>0</v>
      </c>
      <c r="AC28" s="1">
        <f t="shared" si="11"/>
        <v>0</v>
      </c>
      <c r="AD28" s="1">
        <f t="shared" si="12"/>
        <v>0</v>
      </c>
      <c r="AE28" s="1">
        <f t="shared" si="13"/>
        <v>0</v>
      </c>
      <c r="AF28" s="1">
        <f t="shared" si="14"/>
        <v>0</v>
      </c>
      <c r="AG28" s="1">
        <f t="shared" si="15"/>
        <v>0</v>
      </c>
      <c r="AH28" s="1">
        <f t="shared" si="16"/>
        <v>0</v>
      </c>
      <c r="AI28" s="1">
        <f t="shared" si="17"/>
        <v>0</v>
      </c>
      <c r="AJ28" s="1">
        <f t="shared" si="18"/>
        <v>0</v>
      </c>
    </row>
    <row r="29" spans="1:36">
      <c r="A29">
        <v>28</v>
      </c>
      <c r="B29">
        <v>18</v>
      </c>
      <c r="C29" s="6"/>
      <c r="D29">
        <v>1</v>
      </c>
      <c r="E29" s="4">
        <v>3.8</v>
      </c>
      <c r="F29" t="s">
        <v>50</v>
      </c>
      <c r="G29">
        <f t="shared" si="0"/>
        <v>2</v>
      </c>
      <c r="H29" s="4">
        <v>6.2</v>
      </c>
      <c r="I29">
        <v>80</v>
      </c>
      <c r="J29" s="6"/>
      <c r="K29">
        <v>0</v>
      </c>
      <c r="L29" s="6"/>
      <c r="M29" s="9">
        <v>1</v>
      </c>
      <c r="N29">
        <v>1</v>
      </c>
      <c r="O29">
        <v>4.73333333333333</v>
      </c>
      <c r="P29">
        <v>1</v>
      </c>
      <c r="Q29">
        <v>9.8</v>
      </c>
      <c r="R29">
        <v>0</v>
      </c>
      <c r="S29" s="1">
        <f t="shared" si="1"/>
        <v>1</v>
      </c>
      <c r="T29" s="1">
        <f t="shared" si="2"/>
        <v>0</v>
      </c>
      <c r="U29" s="1">
        <f t="shared" si="3"/>
        <v>0</v>
      </c>
      <c r="V29" s="1">
        <f t="shared" si="4"/>
        <v>0</v>
      </c>
      <c r="W29" s="1">
        <f t="shared" si="5"/>
        <v>0</v>
      </c>
      <c r="X29" s="1">
        <f t="shared" si="6"/>
        <v>0</v>
      </c>
      <c r="Y29" s="1">
        <f t="shared" si="7"/>
        <v>0</v>
      </c>
      <c r="Z29" s="1">
        <f t="shared" si="8"/>
        <v>0</v>
      </c>
      <c r="AA29" s="1">
        <f t="shared" si="9"/>
        <v>0</v>
      </c>
      <c r="AB29" s="1">
        <f t="shared" si="10"/>
        <v>0</v>
      </c>
      <c r="AC29" s="1">
        <f t="shared" si="11"/>
        <v>0</v>
      </c>
      <c r="AD29" s="1">
        <f t="shared" si="12"/>
        <v>0</v>
      </c>
      <c r="AE29" s="1">
        <f t="shared" si="13"/>
        <v>0</v>
      </c>
      <c r="AF29" s="1">
        <f t="shared" si="14"/>
        <v>0</v>
      </c>
      <c r="AG29" s="1">
        <f t="shared" si="15"/>
        <v>0</v>
      </c>
      <c r="AH29" s="1">
        <f t="shared" si="16"/>
        <v>0</v>
      </c>
      <c r="AI29" s="1">
        <f t="shared" si="17"/>
        <v>0</v>
      </c>
      <c r="AJ29" s="1">
        <f t="shared" si="18"/>
        <v>0</v>
      </c>
    </row>
    <row r="30" spans="1:36">
      <c r="A30">
        <v>29</v>
      </c>
      <c r="B30">
        <v>5</v>
      </c>
      <c r="C30" s="6"/>
      <c r="D30">
        <v>1</v>
      </c>
      <c r="E30" s="4">
        <v>3.8</v>
      </c>
      <c r="F30" t="s">
        <v>47</v>
      </c>
      <c r="G30">
        <f t="shared" si="0"/>
        <v>2</v>
      </c>
      <c r="H30" s="4">
        <v>6.2</v>
      </c>
      <c r="I30">
        <v>67</v>
      </c>
      <c r="J30" s="6"/>
      <c r="K30">
        <v>0</v>
      </c>
      <c r="L30" s="6"/>
      <c r="M30" s="9">
        <v>1</v>
      </c>
      <c r="N30">
        <v>1</v>
      </c>
      <c r="O30">
        <v>8.13333333333333</v>
      </c>
      <c r="P30">
        <v>1</v>
      </c>
      <c r="Q30">
        <v>8.13333333333333</v>
      </c>
      <c r="R30">
        <v>1</v>
      </c>
      <c r="S30" s="1">
        <f t="shared" si="1"/>
        <v>0</v>
      </c>
      <c r="T30" s="1">
        <f t="shared" si="2"/>
        <v>0</v>
      </c>
      <c r="U30" s="1">
        <f t="shared" si="3"/>
        <v>0</v>
      </c>
      <c r="V30" s="1">
        <f t="shared" si="4"/>
        <v>0</v>
      </c>
      <c r="W30" s="1">
        <f t="shared" si="5"/>
        <v>0</v>
      </c>
      <c r="X30" s="1">
        <f t="shared" si="6"/>
        <v>1</v>
      </c>
      <c r="Y30" s="1">
        <f t="shared" si="7"/>
        <v>0</v>
      </c>
      <c r="Z30" s="1">
        <f t="shared" si="8"/>
        <v>0</v>
      </c>
      <c r="AA30" s="1">
        <f t="shared" si="9"/>
        <v>0</v>
      </c>
      <c r="AB30" s="1">
        <f t="shared" si="10"/>
        <v>0</v>
      </c>
      <c r="AC30" s="1">
        <f t="shared" si="11"/>
        <v>0</v>
      </c>
      <c r="AD30" s="1">
        <f t="shared" si="12"/>
        <v>0</v>
      </c>
      <c r="AE30" s="1">
        <f t="shared" si="13"/>
        <v>0</v>
      </c>
      <c r="AF30" s="1">
        <f t="shared" si="14"/>
        <v>0</v>
      </c>
      <c r="AG30" s="1">
        <f t="shared" si="15"/>
        <v>0</v>
      </c>
      <c r="AH30" s="1">
        <f t="shared" si="16"/>
        <v>0</v>
      </c>
      <c r="AI30" s="1">
        <f t="shared" si="17"/>
        <v>0</v>
      </c>
      <c r="AJ30" s="1">
        <f t="shared" si="18"/>
        <v>0</v>
      </c>
    </row>
    <row r="31" spans="1:36">
      <c r="A31">
        <v>30</v>
      </c>
      <c r="B31">
        <v>13</v>
      </c>
      <c r="C31" s="6"/>
      <c r="D31">
        <v>1</v>
      </c>
      <c r="E31" s="4">
        <v>3.8</v>
      </c>
      <c r="F31" t="s">
        <v>47</v>
      </c>
      <c r="G31">
        <f t="shared" si="0"/>
        <v>2</v>
      </c>
      <c r="H31" s="4">
        <v>6.2</v>
      </c>
      <c r="I31">
        <v>71</v>
      </c>
      <c r="J31" s="6"/>
      <c r="K31">
        <v>1</v>
      </c>
      <c r="L31" s="6"/>
      <c r="M31" s="9">
        <v>0</v>
      </c>
      <c r="N31">
        <v>0</v>
      </c>
      <c r="O31">
        <v>10.4666666666667</v>
      </c>
      <c r="P31">
        <v>0</v>
      </c>
      <c r="Q31">
        <v>3.5</v>
      </c>
      <c r="R31">
        <v>0</v>
      </c>
      <c r="S31" s="1">
        <f t="shared" si="1"/>
        <v>0</v>
      </c>
      <c r="T31" s="1">
        <f t="shared" si="2"/>
        <v>0</v>
      </c>
      <c r="U31" s="1">
        <f t="shared" si="3"/>
        <v>0</v>
      </c>
      <c r="V31" s="1">
        <f t="shared" si="4"/>
        <v>0</v>
      </c>
      <c r="W31" s="1">
        <f t="shared" si="5"/>
        <v>0</v>
      </c>
      <c r="X31" s="1">
        <f t="shared" si="6"/>
        <v>1</v>
      </c>
      <c r="Y31" s="1">
        <f t="shared" si="7"/>
        <v>0</v>
      </c>
      <c r="Z31" s="1">
        <f t="shared" si="8"/>
        <v>0</v>
      </c>
      <c r="AA31" s="1">
        <f t="shared" si="9"/>
        <v>0</v>
      </c>
      <c r="AB31" s="1">
        <f t="shared" si="10"/>
        <v>0</v>
      </c>
      <c r="AC31" s="1">
        <f t="shared" si="11"/>
        <v>0</v>
      </c>
      <c r="AD31" s="1">
        <f t="shared" si="12"/>
        <v>0</v>
      </c>
      <c r="AE31" s="1">
        <f t="shared" si="13"/>
        <v>0</v>
      </c>
      <c r="AF31" s="1">
        <f t="shared" si="14"/>
        <v>0</v>
      </c>
      <c r="AG31" s="1">
        <f t="shared" si="15"/>
        <v>0</v>
      </c>
      <c r="AH31" s="1">
        <f t="shared" si="16"/>
        <v>0</v>
      </c>
      <c r="AI31" s="1">
        <f t="shared" si="17"/>
        <v>0</v>
      </c>
      <c r="AJ31" s="1">
        <f t="shared" si="18"/>
        <v>0</v>
      </c>
    </row>
    <row r="32" spans="1:36">
      <c r="A32">
        <v>31</v>
      </c>
      <c r="B32">
        <v>14</v>
      </c>
      <c r="C32" s="6"/>
      <c r="D32">
        <v>1</v>
      </c>
      <c r="E32" s="4">
        <v>3.8</v>
      </c>
      <c r="F32" t="s">
        <v>50</v>
      </c>
      <c r="G32">
        <f t="shared" si="0"/>
        <v>2</v>
      </c>
      <c r="H32" s="4">
        <v>6.2</v>
      </c>
      <c r="I32">
        <v>69</v>
      </c>
      <c r="J32" s="6"/>
      <c r="K32">
        <v>0</v>
      </c>
      <c r="L32" s="6"/>
      <c r="M32" s="9">
        <v>0</v>
      </c>
      <c r="N32">
        <v>1</v>
      </c>
      <c r="O32">
        <v>6.4</v>
      </c>
      <c r="P32">
        <v>0</v>
      </c>
      <c r="Q32">
        <v>10.8333333333333</v>
      </c>
      <c r="R32">
        <v>0</v>
      </c>
      <c r="S32" s="1">
        <f t="shared" si="1"/>
        <v>1</v>
      </c>
      <c r="T32" s="1">
        <f t="shared" si="2"/>
        <v>0</v>
      </c>
      <c r="U32" s="1">
        <f t="shared" si="3"/>
        <v>0</v>
      </c>
      <c r="V32" s="1">
        <f t="shared" si="4"/>
        <v>0</v>
      </c>
      <c r="W32" s="1">
        <f t="shared" si="5"/>
        <v>0</v>
      </c>
      <c r="X32" s="1">
        <f t="shared" si="6"/>
        <v>0</v>
      </c>
      <c r="Y32" s="1">
        <f t="shared" si="7"/>
        <v>0</v>
      </c>
      <c r="Z32" s="1">
        <f t="shared" si="8"/>
        <v>0</v>
      </c>
      <c r="AA32" s="1">
        <f t="shared" si="9"/>
        <v>0</v>
      </c>
      <c r="AB32" s="1">
        <f t="shared" si="10"/>
        <v>0</v>
      </c>
      <c r="AC32" s="1">
        <f t="shared" si="11"/>
        <v>0</v>
      </c>
      <c r="AD32" s="1">
        <f t="shared" si="12"/>
        <v>0</v>
      </c>
      <c r="AE32" s="1">
        <f t="shared" si="13"/>
        <v>0</v>
      </c>
      <c r="AF32" s="1">
        <f t="shared" si="14"/>
        <v>0</v>
      </c>
      <c r="AG32" s="1">
        <f t="shared" si="15"/>
        <v>0</v>
      </c>
      <c r="AH32" s="1">
        <f t="shared" si="16"/>
        <v>0</v>
      </c>
      <c r="AI32" s="1">
        <f t="shared" si="17"/>
        <v>0</v>
      </c>
      <c r="AJ32" s="1">
        <f t="shared" si="18"/>
        <v>0</v>
      </c>
    </row>
    <row r="33" spans="1:36">
      <c r="A33">
        <v>32</v>
      </c>
      <c r="B33">
        <v>42</v>
      </c>
      <c r="C33" s="6"/>
      <c r="D33">
        <v>1</v>
      </c>
      <c r="E33" s="4">
        <v>3.8</v>
      </c>
      <c r="F33" t="s">
        <v>57</v>
      </c>
      <c r="G33">
        <f t="shared" si="0"/>
        <v>2</v>
      </c>
      <c r="H33" s="4">
        <v>6.2</v>
      </c>
      <c r="I33">
        <v>62</v>
      </c>
      <c r="J33" s="6"/>
      <c r="K33">
        <v>1</v>
      </c>
      <c r="L33" s="6"/>
      <c r="M33" s="9">
        <v>0</v>
      </c>
      <c r="N33">
        <v>0</v>
      </c>
      <c r="O33">
        <v>9.56666666666667</v>
      </c>
      <c r="P33">
        <v>0</v>
      </c>
      <c r="Q33">
        <v>9.56666666666667</v>
      </c>
      <c r="R33">
        <v>1</v>
      </c>
      <c r="S33" s="1">
        <f t="shared" si="1"/>
        <v>0</v>
      </c>
      <c r="T33" s="1">
        <f t="shared" si="2"/>
        <v>1</v>
      </c>
      <c r="U33" s="1">
        <f t="shared" si="3"/>
        <v>0</v>
      </c>
      <c r="V33" s="1">
        <f t="shared" si="4"/>
        <v>0</v>
      </c>
      <c r="W33" s="1">
        <f t="shared" si="5"/>
        <v>0</v>
      </c>
      <c r="X33" s="1">
        <f t="shared" si="6"/>
        <v>0</v>
      </c>
      <c r="Y33" s="1">
        <f t="shared" si="7"/>
        <v>0</v>
      </c>
      <c r="Z33" s="1">
        <f t="shared" si="8"/>
        <v>0</v>
      </c>
      <c r="AA33" s="1">
        <f t="shared" si="9"/>
        <v>0</v>
      </c>
      <c r="AB33" s="1">
        <f t="shared" si="10"/>
        <v>0</v>
      </c>
      <c r="AC33" s="1">
        <f t="shared" si="11"/>
        <v>0</v>
      </c>
      <c r="AD33" s="1">
        <f t="shared" si="12"/>
        <v>0</v>
      </c>
      <c r="AE33" s="1">
        <f t="shared" si="13"/>
        <v>0</v>
      </c>
      <c r="AF33" s="1">
        <f t="shared" si="14"/>
        <v>0</v>
      </c>
      <c r="AG33" s="1">
        <f t="shared" si="15"/>
        <v>0</v>
      </c>
      <c r="AH33" s="1">
        <f t="shared" si="16"/>
        <v>0</v>
      </c>
      <c r="AI33" s="1">
        <f t="shared" si="17"/>
        <v>0</v>
      </c>
      <c r="AJ33" s="1">
        <f t="shared" si="18"/>
        <v>0</v>
      </c>
    </row>
    <row r="34" spans="1:36">
      <c r="A34">
        <v>33</v>
      </c>
      <c r="B34">
        <v>5</v>
      </c>
      <c r="C34" s="6"/>
      <c r="D34">
        <v>1</v>
      </c>
      <c r="E34" s="4">
        <v>3.8</v>
      </c>
      <c r="F34" t="s">
        <v>55</v>
      </c>
      <c r="G34">
        <f t="shared" si="0"/>
        <v>2</v>
      </c>
      <c r="H34" s="4">
        <v>6.2</v>
      </c>
      <c r="I34">
        <v>72</v>
      </c>
      <c r="J34" s="6"/>
      <c r="K34">
        <v>0</v>
      </c>
      <c r="L34" s="6"/>
      <c r="M34" s="9">
        <v>1</v>
      </c>
      <c r="N34">
        <v>1</v>
      </c>
      <c r="O34">
        <v>8.16666666666667</v>
      </c>
      <c r="P34">
        <v>0</v>
      </c>
      <c r="Q34">
        <v>9.63333333333333</v>
      </c>
      <c r="R34">
        <v>0</v>
      </c>
      <c r="S34" s="1">
        <f t="shared" si="1"/>
        <v>0</v>
      </c>
      <c r="T34" s="1">
        <f t="shared" si="2"/>
        <v>0</v>
      </c>
      <c r="U34" s="1">
        <f t="shared" si="3"/>
        <v>0</v>
      </c>
      <c r="V34" s="1">
        <f t="shared" si="4"/>
        <v>0</v>
      </c>
      <c r="W34" s="1">
        <f t="shared" si="5"/>
        <v>0</v>
      </c>
      <c r="X34" s="1">
        <f t="shared" si="6"/>
        <v>0</v>
      </c>
      <c r="Y34" s="1">
        <f t="shared" si="7"/>
        <v>1</v>
      </c>
      <c r="Z34" s="1">
        <f t="shared" si="8"/>
        <v>0</v>
      </c>
      <c r="AA34" s="1">
        <f t="shared" si="9"/>
        <v>0</v>
      </c>
      <c r="AB34" s="1">
        <f t="shared" si="10"/>
        <v>0</v>
      </c>
      <c r="AC34" s="1">
        <f t="shared" si="11"/>
        <v>0</v>
      </c>
      <c r="AD34" s="1">
        <f t="shared" si="12"/>
        <v>0</v>
      </c>
      <c r="AE34" s="1">
        <f t="shared" si="13"/>
        <v>0</v>
      </c>
      <c r="AF34" s="1">
        <f t="shared" si="14"/>
        <v>0</v>
      </c>
      <c r="AG34" s="1">
        <f t="shared" si="15"/>
        <v>0</v>
      </c>
      <c r="AH34" s="1">
        <f t="shared" si="16"/>
        <v>0</v>
      </c>
      <c r="AI34" s="1">
        <f t="shared" si="17"/>
        <v>0</v>
      </c>
      <c r="AJ34" s="1">
        <f t="shared" si="18"/>
        <v>0</v>
      </c>
    </row>
    <row r="35" spans="1:36">
      <c r="A35">
        <v>34</v>
      </c>
      <c r="B35">
        <v>6</v>
      </c>
      <c r="C35" s="6"/>
      <c r="D35">
        <v>1</v>
      </c>
      <c r="E35" s="4">
        <v>3.8</v>
      </c>
      <c r="F35" t="s">
        <v>51</v>
      </c>
      <c r="G35">
        <f t="shared" si="0"/>
        <v>2</v>
      </c>
      <c r="H35" s="4">
        <v>6.2</v>
      </c>
      <c r="I35">
        <v>78</v>
      </c>
      <c r="J35" s="6"/>
      <c r="K35">
        <v>0</v>
      </c>
      <c r="L35" s="6"/>
      <c r="M35" s="9">
        <v>0</v>
      </c>
      <c r="N35">
        <v>1</v>
      </c>
      <c r="O35">
        <v>14.1666666666667</v>
      </c>
      <c r="P35">
        <v>0</v>
      </c>
      <c r="Q35">
        <v>16.6</v>
      </c>
      <c r="R35">
        <v>1</v>
      </c>
      <c r="S35" s="1">
        <f t="shared" si="1"/>
        <v>0</v>
      </c>
      <c r="T35" s="1">
        <f t="shared" si="2"/>
        <v>0</v>
      </c>
      <c r="U35" s="1">
        <f t="shared" si="3"/>
        <v>0</v>
      </c>
      <c r="V35" s="1">
        <f t="shared" si="4"/>
        <v>0</v>
      </c>
      <c r="W35" s="1">
        <f t="shared" si="5"/>
        <v>0</v>
      </c>
      <c r="X35" s="1">
        <f t="shared" si="6"/>
        <v>0</v>
      </c>
      <c r="Y35" s="1">
        <f t="shared" si="7"/>
        <v>0</v>
      </c>
      <c r="Z35" s="1">
        <f t="shared" si="8"/>
        <v>0</v>
      </c>
      <c r="AA35" s="1">
        <f t="shared" si="9"/>
        <v>0</v>
      </c>
      <c r="AB35" s="1">
        <f t="shared" si="10"/>
        <v>0</v>
      </c>
      <c r="AC35" s="1">
        <f t="shared" si="11"/>
        <v>0</v>
      </c>
      <c r="AD35" s="1">
        <f t="shared" si="12"/>
        <v>0</v>
      </c>
      <c r="AE35" s="1">
        <f t="shared" si="13"/>
        <v>0</v>
      </c>
      <c r="AF35" s="1">
        <f t="shared" si="14"/>
        <v>0</v>
      </c>
      <c r="AG35" s="1">
        <f t="shared" si="15"/>
        <v>1</v>
      </c>
      <c r="AH35" s="1">
        <f t="shared" si="16"/>
        <v>0</v>
      </c>
      <c r="AI35" s="1">
        <f t="shared" si="17"/>
        <v>0</v>
      </c>
      <c r="AJ35" s="1">
        <f t="shared" si="18"/>
        <v>0</v>
      </c>
    </row>
    <row r="36" spans="1:36">
      <c r="A36">
        <v>35</v>
      </c>
      <c r="B36">
        <v>34</v>
      </c>
      <c r="C36" s="6"/>
      <c r="D36">
        <v>1</v>
      </c>
      <c r="E36" s="4">
        <v>3.8</v>
      </c>
      <c r="F36" t="s">
        <v>47</v>
      </c>
      <c r="G36">
        <f t="shared" si="0"/>
        <v>2</v>
      </c>
      <c r="H36" s="4">
        <v>6.2</v>
      </c>
      <c r="I36">
        <v>74</v>
      </c>
      <c r="J36" s="6"/>
      <c r="K36">
        <v>1</v>
      </c>
      <c r="L36" s="6"/>
      <c r="M36" s="9">
        <v>0</v>
      </c>
      <c r="N36">
        <v>0</v>
      </c>
      <c r="O36">
        <v>7.66666666666667</v>
      </c>
      <c r="P36">
        <v>0</v>
      </c>
      <c r="Q36">
        <v>7.63333333333333</v>
      </c>
      <c r="R36">
        <v>0</v>
      </c>
      <c r="S36" s="1">
        <f t="shared" si="1"/>
        <v>0</v>
      </c>
      <c r="T36" s="1">
        <f t="shared" si="2"/>
        <v>0</v>
      </c>
      <c r="U36" s="1">
        <f t="shared" si="3"/>
        <v>0</v>
      </c>
      <c r="V36" s="1">
        <f t="shared" si="4"/>
        <v>0</v>
      </c>
      <c r="W36" s="1">
        <f t="shared" si="5"/>
        <v>0</v>
      </c>
      <c r="X36" s="1">
        <f t="shared" si="6"/>
        <v>1</v>
      </c>
      <c r="Y36" s="1">
        <f t="shared" si="7"/>
        <v>0</v>
      </c>
      <c r="Z36" s="1">
        <f t="shared" si="8"/>
        <v>0</v>
      </c>
      <c r="AA36" s="1">
        <f t="shared" si="9"/>
        <v>0</v>
      </c>
      <c r="AB36" s="1">
        <f t="shared" si="10"/>
        <v>0</v>
      </c>
      <c r="AC36" s="1">
        <f t="shared" si="11"/>
        <v>0</v>
      </c>
      <c r="AD36" s="1">
        <f t="shared" si="12"/>
        <v>0</v>
      </c>
      <c r="AE36" s="1">
        <f t="shared" si="13"/>
        <v>0</v>
      </c>
      <c r="AF36" s="1">
        <f t="shared" si="14"/>
        <v>0</v>
      </c>
      <c r="AG36" s="1">
        <f t="shared" si="15"/>
        <v>0</v>
      </c>
      <c r="AH36" s="1">
        <f t="shared" si="16"/>
        <v>0</v>
      </c>
      <c r="AI36" s="1">
        <f t="shared" si="17"/>
        <v>0</v>
      </c>
      <c r="AJ36" s="1">
        <f t="shared" si="18"/>
        <v>0</v>
      </c>
    </row>
  </sheetData>
  <conditionalFormatting sqref="A4 A6 A8 A10 A12 A14 A16 A18 A20 A22 A24 A26 A28 A30 A32 A34 A36 A1:A2">
    <cfRule type="duplicateValues" dxfId="0" priority="1"/>
  </conditionalFormatting>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199"/>
  <sheetViews>
    <sheetView topLeftCell="M160" workbookViewId="0">
      <selection activeCell="F1" sqref="F1"/>
    </sheetView>
  </sheetViews>
  <sheetFormatPr defaultColWidth="11" defaultRowHeight="15"/>
  <sheetData>
    <row r="1" spans="1:40">
      <c r="A1" t="s">
        <v>0</v>
      </c>
      <c r="B1" t="s">
        <v>6</v>
      </c>
      <c r="C1" t="s">
        <v>7</v>
      </c>
      <c r="D1" t="s">
        <v>2</v>
      </c>
      <c r="E1" t="s">
        <v>3</v>
      </c>
      <c r="F1" t="s">
        <v>4</v>
      </c>
      <c r="G1" t="s">
        <v>9</v>
      </c>
      <c r="H1" t="s">
        <v>5</v>
      </c>
      <c r="I1" t="s">
        <v>8</v>
      </c>
      <c r="J1" t="s">
        <v>10</v>
      </c>
      <c r="K1" t="s">
        <v>15</v>
      </c>
      <c r="L1" t="s">
        <v>11</v>
      </c>
      <c r="M1" t="s">
        <v>12</v>
      </c>
      <c r="N1" t="s">
        <v>62</v>
      </c>
      <c r="O1" t="s">
        <v>63</v>
      </c>
      <c r="P1" t="s">
        <v>64</v>
      </c>
      <c r="Q1" t="s">
        <v>65</v>
      </c>
      <c r="R1" t="s">
        <v>20</v>
      </c>
      <c r="S1" t="s">
        <v>21</v>
      </c>
      <c r="T1" t="s">
        <v>22</v>
      </c>
      <c r="U1"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row>
    <row r="2" spans="1:40">
      <c r="A2">
        <v>1</v>
      </c>
      <c r="B2" t="s">
        <v>53</v>
      </c>
      <c r="C2">
        <v>1</v>
      </c>
      <c r="D2">
        <v>19.782</v>
      </c>
      <c r="F2">
        <v>1</v>
      </c>
      <c r="G2">
        <v>49.7</v>
      </c>
      <c r="H2">
        <v>4.2</v>
      </c>
      <c r="I2">
        <v>1.64143426294821</v>
      </c>
      <c r="K2">
        <v>0</v>
      </c>
      <c r="L2">
        <v>0</v>
      </c>
      <c r="M2">
        <v>1</v>
      </c>
      <c r="N2">
        <v>2</v>
      </c>
      <c r="O2">
        <v>1</v>
      </c>
      <c r="P2">
        <v>1</v>
      </c>
      <c r="Q2">
        <v>10</v>
      </c>
      <c r="R2">
        <v>0</v>
      </c>
      <c r="S2">
        <v>25.2459016393443</v>
      </c>
      <c r="T2">
        <v>0</v>
      </c>
      <c r="U2">
        <v>27.3770491803279</v>
      </c>
      <c r="V2">
        <v>1</v>
      </c>
      <c r="W2">
        <v>0</v>
      </c>
      <c r="X2">
        <v>0</v>
      </c>
      <c r="Y2">
        <v>0</v>
      </c>
      <c r="Z2">
        <v>0</v>
      </c>
      <c r="AA2">
        <v>0</v>
      </c>
      <c r="AB2">
        <v>0</v>
      </c>
      <c r="AC2">
        <v>0</v>
      </c>
      <c r="AD2">
        <v>0</v>
      </c>
      <c r="AE2">
        <v>0</v>
      </c>
      <c r="AF2">
        <v>0</v>
      </c>
      <c r="AG2">
        <v>1</v>
      </c>
      <c r="AH2">
        <v>0</v>
      </c>
      <c r="AI2">
        <v>0</v>
      </c>
      <c r="AJ2">
        <v>0</v>
      </c>
      <c r="AK2">
        <v>0</v>
      </c>
      <c r="AL2">
        <v>0</v>
      </c>
      <c r="AM2">
        <v>0</v>
      </c>
      <c r="AN2">
        <v>0</v>
      </c>
    </row>
    <row r="3" spans="1:40">
      <c r="A3">
        <v>2</v>
      </c>
      <c r="B3" t="s">
        <v>53</v>
      </c>
      <c r="C3">
        <v>1</v>
      </c>
      <c r="D3">
        <v>1.47</v>
      </c>
      <c r="F3">
        <v>1</v>
      </c>
      <c r="G3">
        <v>68.5</v>
      </c>
      <c r="H3">
        <v>4.5</v>
      </c>
      <c r="I3">
        <v>3.52293577981651</v>
      </c>
      <c r="K3">
        <v>0</v>
      </c>
      <c r="L3">
        <v>0</v>
      </c>
      <c r="M3">
        <v>0</v>
      </c>
      <c r="N3">
        <v>1</v>
      </c>
      <c r="O3">
        <v>1</v>
      </c>
      <c r="P3">
        <v>0</v>
      </c>
      <c r="R3">
        <v>0</v>
      </c>
      <c r="S3">
        <v>22.5245901639344</v>
      </c>
      <c r="T3">
        <v>0</v>
      </c>
      <c r="U3">
        <v>23.4754098360656</v>
      </c>
      <c r="V3">
        <v>1</v>
      </c>
      <c r="W3">
        <v>0</v>
      </c>
      <c r="X3">
        <v>0</v>
      </c>
      <c r="Y3">
        <v>0</v>
      </c>
      <c r="Z3">
        <v>0</v>
      </c>
      <c r="AA3">
        <v>0</v>
      </c>
      <c r="AB3">
        <v>0</v>
      </c>
      <c r="AC3">
        <v>0</v>
      </c>
      <c r="AD3">
        <v>0</v>
      </c>
      <c r="AE3">
        <v>0</v>
      </c>
      <c r="AF3">
        <v>0</v>
      </c>
      <c r="AG3">
        <v>1</v>
      </c>
      <c r="AH3">
        <v>0</v>
      </c>
      <c r="AI3">
        <v>0</v>
      </c>
      <c r="AJ3">
        <v>0</v>
      </c>
      <c r="AK3">
        <v>0</v>
      </c>
      <c r="AL3">
        <v>0</v>
      </c>
      <c r="AM3">
        <v>0</v>
      </c>
      <c r="AN3">
        <v>0</v>
      </c>
    </row>
    <row r="4" spans="1:40">
      <c r="A4">
        <v>3</v>
      </c>
      <c r="B4" t="s">
        <v>53</v>
      </c>
      <c r="C4">
        <v>1</v>
      </c>
      <c r="D4">
        <v>0.756</v>
      </c>
      <c r="F4">
        <v>1</v>
      </c>
      <c r="G4">
        <v>55.2</v>
      </c>
      <c r="H4">
        <v>4</v>
      </c>
      <c r="I4">
        <v>5.12883435582822</v>
      </c>
      <c r="K4">
        <v>0</v>
      </c>
      <c r="L4">
        <v>0</v>
      </c>
      <c r="M4">
        <v>1</v>
      </c>
      <c r="N4">
        <v>1</v>
      </c>
      <c r="O4">
        <v>1</v>
      </c>
      <c r="P4">
        <v>1</v>
      </c>
      <c r="Q4">
        <v>45</v>
      </c>
      <c r="R4">
        <v>0</v>
      </c>
      <c r="S4">
        <v>40.3934426229508</v>
      </c>
      <c r="T4">
        <v>0</v>
      </c>
      <c r="U4">
        <v>42.5245901639344</v>
      </c>
      <c r="V4">
        <v>1</v>
      </c>
      <c r="W4">
        <v>0</v>
      </c>
      <c r="X4">
        <v>0</v>
      </c>
      <c r="Y4">
        <v>0</v>
      </c>
      <c r="Z4">
        <v>0</v>
      </c>
      <c r="AA4">
        <v>0</v>
      </c>
      <c r="AB4">
        <v>0</v>
      </c>
      <c r="AC4">
        <v>0</v>
      </c>
      <c r="AD4">
        <v>0</v>
      </c>
      <c r="AE4">
        <v>0</v>
      </c>
      <c r="AF4">
        <v>0</v>
      </c>
      <c r="AG4">
        <v>1</v>
      </c>
      <c r="AH4">
        <v>0</v>
      </c>
      <c r="AI4">
        <v>0</v>
      </c>
      <c r="AJ4">
        <v>0</v>
      </c>
      <c r="AK4">
        <v>0</v>
      </c>
      <c r="AL4">
        <v>0</v>
      </c>
      <c r="AM4">
        <v>0</v>
      </c>
      <c r="AN4">
        <v>0</v>
      </c>
    </row>
    <row r="5" spans="1:40">
      <c r="A5">
        <v>4</v>
      </c>
      <c r="B5" t="s">
        <v>53</v>
      </c>
      <c r="C5">
        <v>1</v>
      </c>
      <c r="D5">
        <v>26.334</v>
      </c>
      <c r="F5">
        <v>1</v>
      </c>
      <c r="G5">
        <v>77.9</v>
      </c>
      <c r="H5">
        <v>4.1</v>
      </c>
      <c r="I5">
        <v>1.98230088495575</v>
      </c>
      <c r="K5">
        <v>0</v>
      </c>
      <c r="L5">
        <v>0</v>
      </c>
      <c r="M5">
        <v>1</v>
      </c>
      <c r="N5">
        <v>2</v>
      </c>
      <c r="O5">
        <v>1</v>
      </c>
      <c r="P5">
        <v>1</v>
      </c>
      <c r="Q5">
        <v>75</v>
      </c>
      <c r="R5">
        <v>0</v>
      </c>
      <c r="S5">
        <v>31.2786885245902</v>
      </c>
      <c r="T5">
        <v>0</v>
      </c>
      <c r="U5">
        <v>33.4098360655738</v>
      </c>
      <c r="V5">
        <v>1</v>
      </c>
      <c r="W5">
        <v>0</v>
      </c>
      <c r="X5">
        <v>0</v>
      </c>
      <c r="Y5">
        <v>0</v>
      </c>
      <c r="Z5">
        <v>0</v>
      </c>
      <c r="AA5">
        <v>0</v>
      </c>
      <c r="AB5">
        <v>0</v>
      </c>
      <c r="AC5">
        <v>0</v>
      </c>
      <c r="AD5">
        <v>0</v>
      </c>
      <c r="AE5">
        <v>0</v>
      </c>
      <c r="AF5">
        <v>0</v>
      </c>
      <c r="AG5">
        <v>1</v>
      </c>
      <c r="AH5">
        <v>0</v>
      </c>
      <c r="AI5">
        <v>0</v>
      </c>
      <c r="AJ5">
        <v>0</v>
      </c>
      <c r="AK5">
        <v>0</v>
      </c>
      <c r="AL5">
        <v>0</v>
      </c>
      <c r="AM5">
        <v>0</v>
      </c>
      <c r="AN5">
        <v>0</v>
      </c>
    </row>
    <row r="6" spans="1:40">
      <c r="A6">
        <v>5</v>
      </c>
      <c r="B6" t="s">
        <v>53</v>
      </c>
      <c r="C6">
        <v>1</v>
      </c>
      <c r="D6">
        <v>3.15</v>
      </c>
      <c r="F6">
        <v>0</v>
      </c>
      <c r="G6">
        <v>67.1</v>
      </c>
      <c r="H6">
        <v>3.9</v>
      </c>
      <c r="I6">
        <v>2.12209302325581</v>
      </c>
      <c r="K6">
        <v>0</v>
      </c>
      <c r="L6">
        <v>0</v>
      </c>
      <c r="M6">
        <v>1</v>
      </c>
      <c r="N6">
        <v>1</v>
      </c>
      <c r="O6">
        <v>1</v>
      </c>
      <c r="P6">
        <v>1</v>
      </c>
      <c r="Q6">
        <v>52.5</v>
      </c>
      <c r="R6">
        <v>0</v>
      </c>
      <c r="S6">
        <v>27.7377049180328</v>
      </c>
      <c r="T6">
        <v>0</v>
      </c>
      <c r="U6">
        <v>29.8688524590164</v>
      </c>
      <c r="V6">
        <v>1</v>
      </c>
      <c r="W6">
        <v>0</v>
      </c>
      <c r="X6">
        <v>0</v>
      </c>
      <c r="Y6">
        <v>0</v>
      </c>
      <c r="Z6">
        <v>0</v>
      </c>
      <c r="AA6">
        <v>0</v>
      </c>
      <c r="AB6">
        <v>0</v>
      </c>
      <c r="AC6">
        <v>0</v>
      </c>
      <c r="AD6">
        <v>0</v>
      </c>
      <c r="AE6">
        <v>0</v>
      </c>
      <c r="AF6">
        <v>0</v>
      </c>
      <c r="AG6">
        <v>1</v>
      </c>
      <c r="AH6">
        <v>0</v>
      </c>
      <c r="AI6">
        <v>0</v>
      </c>
      <c r="AJ6">
        <v>0</v>
      </c>
      <c r="AK6">
        <v>0</v>
      </c>
      <c r="AL6">
        <v>0</v>
      </c>
      <c r="AM6">
        <v>0</v>
      </c>
      <c r="AN6">
        <v>0</v>
      </c>
    </row>
    <row r="7" spans="1:40">
      <c r="A7">
        <v>6</v>
      </c>
      <c r="B7" t="s">
        <v>53</v>
      </c>
      <c r="C7">
        <v>1</v>
      </c>
      <c r="D7">
        <v>6.426</v>
      </c>
      <c r="F7">
        <v>1</v>
      </c>
      <c r="G7">
        <v>58</v>
      </c>
      <c r="K7">
        <v>0</v>
      </c>
      <c r="L7">
        <v>0</v>
      </c>
      <c r="M7">
        <v>0</v>
      </c>
      <c r="N7">
        <v>2</v>
      </c>
      <c r="O7">
        <v>1</v>
      </c>
      <c r="P7">
        <v>0</v>
      </c>
      <c r="Q7">
        <v>0</v>
      </c>
      <c r="R7">
        <v>1</v>
      </c>
      <c r="S7">
        <v>27.6393442622951</v>
      </c>
      <c r="T7">
        <v>0</v>
      </c>
      <c r="U7">
        <v>37.3114754098361</v>
      </c>
      <c r="V7">
        <v>1</v>
      </c>
      <c r="W7">
        <v>0</v>
      </c>
      <c r="X7">
        <v>0</v>
      </c>
      <c r="Y7">
        <v>0</v>
      </c>
      <c r="Z7">
        <v>0</v>
      </c>
      <c r="AA7">
        <v>0</v>
      </c>
      <c r="AB7">
        <v>0</v>
      </c>
      <c r="AC7">
        <v>0</v>
      </c>
      <c r="AD7">
        <v>0</v>
      </c>
      <c r="AE7">
        <v>0</v>
      </c>
      <c r="AF7">
        <v>0</v>
      </c>
      <c r="AG7">
        <v>1</v>
      </c>
      <c r="AH7">
        <v>0</v>
      </c>
      <c r="AI7">
        <v>0</v>
      </c>
      <c r="AJ7">
        <v>0</v>
      </c>
      <c r="AK7">
        <v>0</v>
      </c>
      <c r="AL7">
        <v>0</v>
      </c>
      <c r="AM7">
        <v>0</v>
      </c>
      <c r="AN7">
        <v>0</v>
      </c>
    </row>
    <row r="8" spans="1:40">
      <c r="A8">
        <v>7</v>
      </c>
      <c r="B8" t="s">
        <v>53</v>
      </c>
      <c r="C8">
        <v>1</v>
      </c>
      <c r="D8">
        <v>2.478</v>
      </c>
      <c r="F8">
        <v>0</v>
      </c>
      <c r="G8">
        <v>54.2</v>
      </c>
      <c r="H8">
        <v>4.7</v>
      </c>
      <c r="I8">
        <v>1.54509803921569</v>
      </c>
      <c r="K8">
        <v>1</v>
      </c>
      <c r="L8">
        <v>0</v>
      </c>
      <c r="M8">
        <v>1</v>
      </c>
      <c r="N8">
        <v>1</v>
      </c>
      <c r="O8">
        <v>1</v>
      </c>
      <c r="P8">
        <v>1</v>
      </c>
      <c r="Q8">
        <v>30</v>
      </c>
      <c r="R8">
        <v>0</v>
      </c>
      <c r="S8">
        <v>26.3934426229508</v>
      </c>
      <c r="T8">
        <v>0</v>
      </c>
      <c r="U8">
        <v>27.344262295082</v>
      </c>
      <c r="V8">
        <v>1</v>
      </c>
      <c r="W8">
        <v>0</v>
      </c>
      <c r="X8">
        <v>0</v>
      </c>
      <c r="Y8">
        <v>0</v>
      </c>
      <c r="Z8">
        <v>0</v>
      </c>
      <c r="AA8">
        <v>0</v>
      </c>
      <c r="AB8">
        <v>0</v>
      </c>
      <c r="AC8">
        <v>0</v>
      </c>
      <c r="AD8">
        <v>0</v>
      </c>
      <c r="AE8">
        <v>0</v>
      </c>
      <c r="AF8">
        <v>0</v>
      </c>
      <c r="AG8">
        <v>1</v>
      </c>
      <c r="AH8">
        <v>0</v>
      </c>
      <c r="AI8">
        <v>0</v>
      </c>
      <c r="AJ8">
        <v>0</v>
      </c>
      <c r="AK8">
        <v>0</v>
      </c>
      <c r="AL8">
        <v>0</v>
      </c>
      <c r="AM8">
        <v>0</v>
      </c>
      <c r="AN8">
        <v>0</v>
      </c>
    </row>
    <row r="9" spans="1:40">
      <c r="A9">
        <v>8</v>
      </c>
      <c r="B9" t="s">
        <v>53</v>
      </c>
      <c r="C9">
        <v>1</v>
      </c>
      <c r="D9">
        <v>64.386</v>
      </c>
      <c r="F9">
        <v>1</v>
      </c>
      <c r="G9">
        <v>58</v>
      </c>
      <c r="K9">
        <v>1</v>
      </c>
      <c r="L9">
        <v>0</v>
      </c>
      <c r="M9">
        <v>1</v>
      </c>
      <c r="N9">
        <v>2</v>
      </c>
      <c r="O9">
        <v>0</v>
      </c>
      <c r="P9">
        <v>1</v>
      </c>
      <c r="Q9">
        <v>2.5</v>
      </c>
      <c r="R9">
        <v>0</v>
      </c>
      <c r="S9">
        <v>26.0983606557377</v>
      </c>
      <c r="T9">
        <v>0</v>
      </c>
      <c r="U9">
        <v>25.5409836065574</v>
      </c>
      <c r="V9">
        <v>1</v>
      </c>
      <c r="W9">
        <v>0</v>
      </c>
      <c r="X9">
        <v>0</v>
      </c>
      <c r="Y9">
        <v>0</v>
      </c>
      <c r="Z9">
        <v>0</v>
      </c>
      <c r="AA9">
        <v>0</v>
      </c>
      <c r="AB9">
        <v>0</v>
      </c>
      <c r="AC9">
        <v>0</v>
      </c>
      <c r="AD9">
        <v>0</v>
      </c>
      <c r="AE9">
        <v>0</v>
      </c>
      <c r="AF9">
        <v>0</v>
      </c>
      <c r="AG9">
        <v>1</v>
      </c>
      <c r="AH9">
        <v>0</v>
      </c>
      <c r="AI9">
        <v>0</v>
      </c>
      <c r="AJ9">
        <v>0</v>
      </c>
      <c r="AK9">
        <v>0</v>
      </c>
      <c r="AL9">
        <v>0</v>
      </c>
      <c r="AM9">
        <v>0</v>
      </c>
      <c r="AN9">
        <v>0</v>
      </c>
    </row>
    <row r="10" spans="1:40">
      <c r="A10">
        <v>9</v>
      </c>
      <c r="B10" t="s">
        <v>53</v>
      </c>
      <c r="C10">
        <v>1</v>
      </c>
      <c r="D10">
        <v>0.126</v>
      </c>
      <c r="F10">
        <v>1</v>
      </c>
      <c r="G10">
        <v>56.9</v>
      </c>
      <c r="H10">
        <v>4.6</v>
      </c>
      <c r="I10">
        <v>3.05</v>
      </c>
      <c r="K10">
        <v>0</v>
      </c>
      <c r="L10">
        <v>0</v>
      </c>
      <c r="M10">
        <v>1</v>
      </c>
      <c r="N10">
        <v>1</v>
      </c>
      <c r="O10">
        <v>1</v>
      </c>
      <c r="P10">
        <v>0</v>
      </c>
      <c r="R10">
        <v>0</v>
      </c>
      <c r="S10">
        <v>25.7704918032787</v>
      </c>
      <c r="T10">
        <v>0</v>
      </c>
      <c r="U10">
        <v>27.9016393442623</v>
      </c>
      <c r="V10">
        <v>1</v>
      </c>
      <c r="W10">
        <v>0</v>
      </c>
      <c r="X10">
        <v>0</v>
      </c>
      <c r="Y10">
        <v>0</v>
      </c>
      <c r="Z10">
        <v>0</v>
      </c>
      <c r="AA10">
        <v>0</v>
      </c>
      <c r="AB10">
        <v>0</v>
      </c>
      <c r="AC10">
        <v>0</v>
      </c>
      <c r="AD10">
        <v>0</v>
      </c>
      <c r="AE10">
        <v>0</v>
      </c>
      <c r="AF10">
        <v>0</v>
      </c>
      <c r="AG10">
        <v>1</v>
      </c>
      <c r="AH10">
        <v>0</v>
      </c>
      <c r="AI10">
        <v>0</v>
      </c>
      <c r="AJ10">
        <v>0</v>
      </c>
      <c r="AK10">
        <v>0</v>
      </c>
      <c r="AL10">
        <v>0</v>
      </c>
      <c r="AM10">
        <v>0</v>
      </c>
      <c r="AN10">
        <v>0</v>
      </c>
    </row>
    <row r="11" spans="1:40">
      <c r="A11">
        <v>10</v>
      </c>
      <c r="B11" t="s">
        <v>53</v>
      </c>
      <c r="C11">
        <v>1</v>
      </c>
      <c r="D11">
        <v>12.936</v>
      </c>
      <c r="F11">
        <v>0</v>
      </c>
      <c r="G11">
        <v>80.2</v>
      </c>
      <c r="H11">
        <v>4</v>
      </c>
      <c r="I11">
        <v>6.84251968503937</v>
      </c>
      <c r="K11">
        <v>0</v>
      </c>
      <c r="L11">
        <v>0</v>
      </c>
      <c r="M11">
        <v>1</v>
      </c>
      <c r="N11">
        <v>2</v>
      </c>
      <c r="O11">
        <v>1</v>
      </c>
      <c r="P11">
        <v>1</v>
      </c>
      <c r="Q11">
        <v>65</v>
      </c>
      <c r="R11">
        <v>0</v>
      </c>
      <c r="S11">
        <v>23.8360655737705</v>
      </c>
      <c r="T11">
        <v>0</v>
      </c>
      <c r="U11">
        <v>24.7868852459016</v>
      </c>
      <c r="V11">
        <v>1</v>
      </c>
      <c r="W11">
        <v>0</v>
      </c>
      <c r="X11">
        <v>0</v>
      </c>
      <c r="Y11">
        <v>0</v>
      </c>
      <c r="Z11">
        <v>0</v>
      </c>
      <c r="AA11">
        <v>0</v>
      </c>
      <c r="AB11">
        <v>0</v>
      </c>
      <c r="AC11">
        <v>0</v>
      </c>
      <c r="AD11">
        <v>0</v>
      </c>
      <c r="AE11">
        <v>0</v>
      </c>
      <c r="AF11">
        <v>0</v>
      </c>
      <c r="AG11">
        <v>1</v>
      </c>
      <c r="AH11">
        <v>0</v>
      </c>
      <c r="AI11">
        <v>0</v>
      </c>
      <c r="AJ11">
        <v>0</v>
      </c>
      <c r="AK11">
        <v>0</v>
      </c>
      <c r="AL11">
        <v>0</v>
      </c>
      <c r="AM11">
        <v>0</v>
      </c>
      <c r="AN11">
        <v>0</v>
      </c>
    </row>
    <row r="12" spans="1:40">
      <c r="A12">
        <v>11</v>
      </c>
      <c r="B12" t="s">
        <v>53</v>
      </c>
      <c r="C12">
        <v>1</v>
      </c>
      <c r="D12">
        <v>6.132</v>
      </c>
      <c r="F12">
        <v>1</v>
      </c>
      <c r="G12">
        <v>72.4</v>
      </c>
      <c r="H12">
        <v>3</v>
      </c>
      <c r="I12">
        <v>6.5</v>
      </c>
      <c r="K12">
        <v>1</v>
      </c>
      <c r="L12">
        <v>0</v>
      </c>
      <c r="M12">
        <v>0</v>
      </c>
      <c r="N12">
        <v>1</v>
      </c>
      <c r="O12">
        <v>1</v>
      </c>
      <c r="P12">
        <v>0</v>
      </c>
      <c r="R12">
        <v>0</v>
      </c>
      <c r="S12">
        <v>23.2131147540984</v>
      </c>
      <c r="T12">
        <v>0</v>
      </c>
      <c r="U12">
        <v>25.344262295082</v>
      </c>
      <c r="V12">
        <v>1</v>
      </c>
      <c r="W12">
        <v>0</v>
      </c>
      <c r="X12">
        <v>0</v>
      </c>
      <c r="Y12">
        <v>0</v>
      </c>
      <c r="Z12">
        <v>0</v>
      </c>
      <c r="AA12">
        <v>0</v>
      </c>
      <c r="AB12">
        <v>0</v>
      </c>
      <c r="AC12">
        <v>0</v>
      </c>
      <c r="AD12">
        <v>0</v>
      </c>
      <c r="AE12">
        <v>0</v>
      </c>
      <c r="AF12">
        <v>0</v>
      </c>
      <c r="AG12">
        <v>1</v>
      </c>
      <c r="AH12">
        <v>0</v>
      </c>
      <c r="AI12">
        <v>0</v>
      </c>
      <c r="AJ12">
        <v>0</v>
      </c>
      <c r="AK12">
        <v>0</v>
      </c>
      <c r="AL12">
        <v>0</v>
      </c>
      <c r="AM12">
        <v>0</v>
      </c>
      <c r="AN12">
        <v>0</v>
      </c>
    </row>
    <row r="13" spans="1:40">
      <c r="A13">
        <v>12</v>
      </c>
      <c r="B13" t="s">
        <v>53</v>
      </c>
      <c r="C13">
        <v>1</v>
      </c>
      <c r="D13">
        <v>6.384</v>
      </c>
      <c r="E13">
        <v>95</v>
      </c>
      <c r="F13">
        <v>1</v>
      </c>
      <c r="G13">
        <v>50.8</v>
      </c>
      <c r="H13">
        <v>4.5</v>
      </c>
      <c r="I13">
        <v>1.32579185520362</v>
      </c>
      <c r="K13">
        <v>0</v>
      </c>
      <c r="L13">
        <v>0</v>
      </c>
      <c r="M13">
        <v>1</v>
      </c>
      <c r="N13">
        <v>1</v>
      </c>
      <c r="O13">
        <v>1</v>
      </c>
      <c r="P13">
        <v>1</v>
      </c>
      <c r="Q13">
        <v>60</v>
      </c>
      <c r="R13">
        <v>0</v>
      </c>
      <c r="S13">
        <v>22.5245901639344</v>
      </c>
      <c r="T13">
        <v>0</v>
      </c>
      <c r="U13">
        <v>24.655737704918</v>
      </c>
      <c r="V13">
        <v>1</v>
      </c>
      <c r="W13">
        <v>0</v>
      </c>
      <c r="X13">
        <v>0</v>
      </c>
      <c r="Y13">
        <v>0</v>
      </c>
      <c r="Z13">
        <v>0</v>
      </c>
      <c r="AA13">
        <v>0</v>
      </c>
      <c r="AB13">
        <v>0</v>
      </c>
      <c r="AC13">
        <v>0</v>
      </c>
      <c r="AD13">
        <v>0</v>
      </c>
      <c r="AE13">
        <v>0</v>
      </c>
      <c r="AF13">
        <v>0</v>
      </c>
      <c r="AG13">
        <v>1</v>
      </c>
      <c r="AH13">
        <v>0</v>
      </c>
      <c r="AI13">
        <v>0</v>
      </c>
      <c r="AJ13">
        <v>0</v>
      </c>
      <c r="AK13">
        <v>0</v>
      </c>
      <c r="AL13">
        <v>0</v>
      </c>
      <c r="AM13">
        <v>0</v>
      </c>
      <c r="AN13">
        <v>0</v>
      </c>
    </row>
    <row r="14" spans="1:40">
      <c r="A14">
        <v>13</v>
      </c>
      <c r="B14" t="s">
        <v>53</v>
      </c>
      <c r="C14">
        <v>1</v>
      </c>
      <c r="D14">
        <v>22.218</v>
      </c>
      <c r="E14">
        <v>80</v>
      </c>
      <c r="F14">
        <v>1</v>
      </c>
      <c r="G14">
        <v>81.8</v>
      </c>
      <c r="H14">
        <v>4.1</v>
      </c>
      <c r="I14">
        <v>1.28301886792453</v>
      </c>
      <c r="K14">
        <v>0</v>
      </c>
      <c r="L14">
        <v>0</v>
      </c>
      <c r="M14">
        <v>1</v>
      </c>
      <c r="N14">
        <v>1</v>
      </c>
      <c r="O14">
        <v>1</v>
      </c>
      <c r="P14">
        <v>1</v>
      </c>
      <c r="Q14">
        <v>30</v>
      </c>
      <c r="R14">
        <v>0</v>
      </c>
      <c r="S14">
        <v>22.5245901639344</v>
      </c>
      <c r="T14">
        <v>0</v>
      </c>
      <c r="U14">
        <v>24.655737704918</v>
      </c>
      <c r="V14">
        <v>1</v>
      </c>
      <c r="W14">
        <v>0</v>
      </c>
      <c r="X14">
        <v>0</v>
      </c>
      <c r="Y14">
        <v>0</v>
      </c>
      <c r="Z14">
        <v>0</v>
      </c>
      <c r="AA14">
        <v>0</v>
      </c>
      <c r="AB14">
        <v>0</v>
      </c>
      <c r="AC14">
        <v>0</v>
      </c>
      <c r="AD14">
        <v>0</v>
      </c>
      <c r="AE14">
        <v>0</v>
      </c>
      <c r="AF14">
        <v>0</v>
      </c>
      <c r="AG14">
        <v>1</v>
      </c>
      <c r="AH14">
        <v>0</v>
      </c>
      <c r="AI14">
        <v>0</v>
      </c>
      <c r="AJ14">
        <v>0</v>
      </c>
      <c r="AK14">
        <v>0</v>
      </c>
      <c r="AL14">
        <v>0</v>
      </c>
      <c r="AM14">
        <v>0</v>
      </c>
      <c r="AN14">
        <v>0</v>
      </c>
    </row>
    <row r="15" spans="1:40">
      <c r="A15">
        <v>14</v>
      </c>
      <c r="B15" t="s">
        <v>53</v>
      </c>
      <c r="C15">
        <v>1</v>
      </c>
      <c r="D15">
        <v>37.296</v>
      </c>
      <c r="E15">
        <v>0</v>
      </c>
      <c r="F15">
        <v>1</v>
      </c>
      <c r="G15">
        <v>61.1</v>
      </c>
      <c r="H15">
        <v>4.1</v>
      </c>
      <c r="I15">
        <v>3.14728682170543</v>
      </c>
      <c r="K15">
        <v>1</v>
      </c>
      <c r="L15">
        <v>0</v>
      </c>
      <c r="M15">
        <v>0</v>
      </c>
      <c r="N15">
        <v>1</v>
      </c>
      <c r="O15">
        <v>1</v>
      </c>
      <c r="P15">
        <v>0</v>
      </c>
      <c r="R15">
        <v>0</v>
      </c>
      <c r="S15">
        <v>22.0655737704918</v>
      </c>
      <c r="T15">
        <v>0</v>
      </c>
      <c r="U15">
        <v>24.1967213114754</v>
      </c>
      <c r="V15">
        <v>1</v>
      </c>
      <c r="W15">
        <v>0</v>
      </c>
      <c r="X15">
        <v>0</v>
      </c>
      <c r="Y15">
        <v>0</v>
      </c>
      <c r="Z15">
        <v>0</v>
      </c>
      <c r="AA15">
        <v>0</v>
      </c>
      <c r="AB15">
        <v>0</v>
      </c>
      <c r="AC15">
        <v>0</v>
      </c>
      <c r="AD15">
        <v>0</v>
      </c>
      <c r="AE15">
        <v>0</v>
      </c>
      <c r="AF15">
        <v>0</v>
      </c>
      <c r="AG15">
        <v>1</v>
      </c>
      <c r="AH15">
        <v>0</v>
      </c>
      <c r="AI15">
        <v>0</v>
      </c>
      <c r="AJ15">
        <v>0</v>
      </c>
      <c r="AK15">
        <v>0</v>
      </c>
      <c r="AL15">
        <v>0</v>
      </c>
      <c r="AM15">
        <v>0</v>
      </c>
      <c r="AN15">
        <v>0</v>
      </c>
    </row>
    <row r="16" spans="1:40">
      <c r="A16">
        <v>15</v>
      </c>
      <c r="B16" t="s">
        <v>53</v>
      </c>
      <c r="C16">
        <v>1</v>
      </c>
      <c r="D16">
        <v>25.662</v>
      </c>
      <c r="E16">
        <v>10</v>
      </c>
      <c r="F16">
        <v>1</v>
      </c>
      <c r="G16">
        <v>50.5</v>
      </c>
      <c r="H16">
        <v>2.9</v>
      </c>
      <c r="I16">
        <v>3.97159090909091</v>
      </c>
      <c r="K16">
        <v>1</v>
      </c>
      <c r="L16">
        <v>0</v>
      </c>
      <c r="M16">
        <v>1</v>
      </c>
      <c r="N16">
        <v>1</v>
      </c>
      <c r="O16">
        <v>2</v>
      </c>
      <c r="P16">
        <v>1</v>
      </c>
      <c r="Q16">
        <v>60</v>
      </c>
      <c r="R16">
        <v>0</v>
      </c>
      <c r="S16">
        <v>21.7704918032787</v>
      </c>
      <c r="T16">
        <v>1</v>
      </c>
      <c r="U16">
        <v>9.9672131147541</v>
      </c>
      <c r="V16">
        <v>1</v>
      </c>
      <c r="W16">
        <v>0</v>
      </c>
      <c r="X16">
        <v>0</v>
      </c>
      <c r="Y16">
        <v>0</v>
      </c>
      <c r="Z16">
        <v>0</v>
      </c>
      <c r="AA16">
        <v>0</v>
      </c>
      <c r="AB16">
        <v>0</v>
      </c>
      <c r="AC16">
        <v>0</v>
      </c>
      <c r="AD16">
        <v>0</v>
      </c>
      <c r="AE16">
        <v>0</v>
      </c>
      <c r="AF16">
        <v>0</v>
      </c>
      <c r="AG16">
        <v>1</v>
      </c>
      <c r="AH16">
        <v>0</v>
      </c>
      <c r="AI16">
        <v>0</v>
      </c>
      <c r="AJ16">
        <v>0</v>
      </c>
      <c r="AK16">
        <v>0</v>
      </c>
      <c r="AL16">
        <v>0</v>
      </c>
      <c r="AM16">
        <v>0</v>
      </c>
      <c r="AN16">
        <v>0</v>
      </c>
    </row>
    <row r="17" spans="1:40">
      <c r="A17">
        <v>16</v>
      </c>
      <c r="B17" t="s">
        <v>53</v>
      </c>
      <c r="C17">
        <v>1</v>
      </c>
      <c r="D17">
        <v>8.904</v>
      </c>
      <c r="F17">
        <v>1</v>
      </c>
      <c r="G17">
        <v>81.1</v>
      </c>
      <c r="H17">
        <v>4</v>
      </c>
      <c r="I17">
        <v>3.42763157894737</v>
      </c>
      <c r="K17">
        <v>0</v>
      </c>
      <c r="L17">
        <v>0</v>
      </c>
      <c r="M17">
        <v>1</v>
      </c>
      <c r="N17">
        <v>2</v>
      </c>
      <c r="O17">
        <v>1</v>
      </c>
      <c r="P17">
        <v>1</v>
      </c>
      <c r="Q17">
        <v>15</v>
      </c>
      <c r="R17">
        <v>1</v>
      </c>
      <c r="S17">
        <v>21.2131147540984</v>
      </c>
      <c r="T17">
        <v>0</v>
      </c>
      <c r="U17">
        <v>29.9672131147541</v>
      </c>
      <c r="V17">
        <v>1</v>
      </c>
      <c r="W17">
        <v>0</v>
      </c>
      <c r="X17">
        <v>0</v>
      </c>
      <c r="Y17">
        <v>0</v>
      </c>
      <c r="Z17">
        <v>0</v>
      </c>
      <c r="AA17">
        <v>0</v>
      </c>
      <c r="AB17">
        <v>0</v>
      </c>
      <c r="AC17">
        <v>0</v>
      </c>
      <c r="AD17">
        <v>0</v>
      </c>
      <c r="AE17">
        <v>0</v>
      </c>
      <c r="AF17">
        <v>0</v>
      </c>
      <c r="AG17">
        <v>1</v>
      </c>
      <c r="AH17">
        <v>0</v>
      </c>
      <c r="AI17">
        <v>0</v>
      </c>
      <c r="AJ17">
        <v>0</v>
      </c>
      <c r="AK17">
        <v>0</v>
      </c>
      <c r="AL17">
        <v>0</v>
      </c>
      <c r="AM17">
        <v>0</v>
      </c>
      <c r="AN17">
        <v>0</v>
      </c>
    </row>
    <row r="18" spans="1:40">
      <c r="A18">
        <v>17</v>
      </c>
      <c r="B18" t="s">
        <v>53</v>
      </c>
      <c r="C18">
        <v>1</v>
      </c>
      <c r="D18">
        <v>4.452</v>
      </c>
      <c r="F18">
        <v>0</v>
      </c>
      <c r="G18">
        <v>71.4</v>
      </c>
      <c r="H18">
        <v>4.1</v>
      </c>
      <c r="I18">
        <v>1.59148936170213</v>
      </c>
      <c r="K18">
        <v>0</v>
      </c>
      <c r="L18">
        <v>0</v>
      </c>
      <c r="M18">
        <v>1</v>
      </c>
      <c r="N18">
        <v>1</v>
      </c>
      <c r="O18">
        <v>1</v>
      </c>
      <c r="P18">
        <v>1</v>
      </c>
      <c r="Q18">
        <v>50</v>
      </c>
      <c r="R18">
        <v>1</v>
      </c>
      <c r="S18">
        <v>20.5573770491803</v>
      </c>
      <c r="T18">
        <v>1</v>
      </c>
      <c r="U18">
        <v>30.7213114754098</v>
      </c>
      <c r="V18">
        <v>1</v>
      </c>
      <c r="W18">
        <v>0</v>
      </c>
      <c r="X18">
        <v>0</v>
      </c>
      <c r="Y18">
        <v>0</v>
      </c>
      <c r="Z18">
        <v>0</v>
      </c>
      <c r="AA18">
        <v>0</v>
      </c>
      <c r="AB18">
        <v>0</v>
      </c>
      <c r="AC18">
        <v>0</v>
      </c>
      <c r="AD18">
        <v>0</v>
      </c>
      <c r="AE18">
        <v>0</v>
      </c>
      <c r="AF18">
        <v>0</v>
      </c>
      <c r="AG18">
        <v>1</v>
      </c>
      <c r="AH18">
        <v>0</v>
      </c>
      <c r="AI18">
        <v>0</v>
      </c>
      <c r="AJ18">
        <v>0</v>
      </c>
      <c r="AK18">
        <v>0</v>
      </c>
      <c r="AL18">
        <v>0</v>
      </c>
      <c r="AM18">
        <v>0</v>
      </c>
      <c r="AN18">
        <v>0</v>
      </c>
    </row>
    <row r="19" spans="1:40">
      <c r="A19">
        <v>18</v>
      </c>
      <c r="B19" t="s">
        <v>53</v>
      </c>
      <c r="C19">
        <v>1</v>
      </c>
      <c r="D19">
        <v>14.532</v>
      </c>
      <c r="E19">
        <v>0</v>
      </c>
      <c r="F19">
        <v>1</v>
      </c>
      <c r="G19">
        <v>75.2</v>
      </c>
      <c r="H19">
        <v>3.9</v>
      </c>
      <c r="I19">
        <v>4.2</v>
      </c>
      <c r="K19">
        <v>0</v>
      </c>
      <c r="L19">
        <v>0</v>
      </c>
      <c r="M19">
        <v>1</v>
      </c>
      <c r="N19">
        <v>3</v>
      </c>
      <c r="O19">
        <v>1</v>
      </c>
      <c r="P19">
        <v>1</v>
      </c>
      <c r="Q19">
        <v>75</v>
      </c>
      <c r="R19">
        <v>1</v>
      </c>
      <c r="S19">
        <v>20.4590163934426</v>
      </c>
      <c r="T19">
        <v>0</v>
      </c>
      <c r="U19">
        <v>25.3114754098361</v>
      </c>
      <c r="V19">
        <v>1</v>
      </c>
      <c r="W19">
        <v>0</v>
      </c>
      <c r="X19">
        <v>0</v>
      </c>
      <c r="Y19">
        <v>0</v>
      </c>
      <c r="Z19">
        <v>0</v>
      </c>
      <c r="AA19">
        <v>0</v>
      </c>
      <c r="AB19">
        <v>0</v>
      </c>
      <c r="AC19">
        <v>0</v>
      </c>
      <c r="AD19">
        <v>0</v>
      </c>
      <c r="AE19">
        <v>0</v>
      </c>
      <c r="AF19">
        <v>0</v>
      </c>
      <c r="AG19">
        <v>1</v>
      </c>
      <c r="AH19">
        <v>0</v>
      </c>
      <c r="AI19">
        <v>0</v>
      </c>
      <c r="AJ19">
        <v>0</v>
      </c>
      <c r="AK19">
        <v>0</v>
      </c>
      <c r="AL19">
        <v>0</v>
      </c>
      <c r="AM19">
        <v>0</v>
      </c>
      <c r="AN19">
        <v>0</v>
      </c>
    </row>
    <row r="20" spans="1:40">
      <c r="A20">
        <v>19</v>
      </c>
      <c r="B20" t="s">
        <v>53</v>
      </c>
      <c r="C20">
        <v>1</v>
      </c>
      <c r="D20">
        <v>6.804</v>
      </c>
      <c r="E20">
        <v>90</v>
      </c>
      <c r="F20">
        <v>1</v>
      </c>
      <c r="G20">
        <v>54.1</v>
      </c>
      <c r="H20">
        <v>4.2</v>
      </c>
      <c r="I20">
        <v>2.5979381443299</v>
      </c>
      <c r="K20">
        <v>0</v>
      </c>
      <c r="L20">
        <v>0</v>
      </c>
      <c r="M20">
        <v>0</v>
      </c>
      <c r="N20">
        <v>1</v>
      </c>
      <c r="O20">
        <v>1</v>
      </c>
      <c r="P20">
        <v>1</v>
      </c>
      <c r="Q20">
        <v>3.6</v>
      </c>
      <c r="R20">
        <v>0</v>
      </c>
      <c r="S20">
        <v>17.016393442623</v>
      </c>
      <c r="T20">
        <v>0</v>
      </c>
      <c r="U20">
        <v>17.9672131147541</v>
      </c>
      <c r="V20">
        <v>1</v>
      </c>
      <c r="W20">
        <v>0</v>
      </c>
      <c r="X20">
        <v>0</v>
      </c>
      <c r="Y20">
        <v>0</v>
      </c>
      <c r="Z20">
        <v>0</v>
      </c>
      <c r="AA20">
        <v>0</v>
      </c>
      <c r="AB20">
        <v>0</v>
      </c>
      <c r="AC20">
        <v>0</v>
      </c>
      <c r="AD20">
        <v>0</v>
      </c>
      <c r="AE20">
        <v>0</v>
      </c>
      <c r="AF20">
        <v>0</v>
      </c>
      <c r="AG20">
        <v>1</v>
      </c>
      <c r="AH20">
        <v>0</v>
      </c>
      <c r="AI20">
        <v>0</v>
      </c>
      <c r="AJ20">
        <v>0</v>
      </c>
      <c r="AK20">
        <v>0</v>
      </c>
      <c r="AL20">
        <v>0</v>
      </c>
      <c r="AM20">
        <v>0</v>
      </c>
      <c r="AN20">
        <v>0</v>
      </c>
    </row>
    <row r="21" spans="1:40">
      <c r="A21">
        <v>20</v>
      </c>
      <c r="B21" t="s">
        <v>53</v>
      </c>
      <c r="C21">
        <v>1</v>
      </c>
      <c r="D21">
        <v>11.592</v>
      </c>
      <c r="E21">
        <v>100</v>
      </c>
      <c r="F21">
        <v>1</v>
      </c>
      <c r="G21">
        <v>59.5</v>
      </c>
      <c r="H21">
        <v>4.9</v>
      </c>
      <c r="I21">
        <v>3.35467980295566</v>
      </c>
      <c r="K21">
        <v>0</v>
      </c>
      <c r="L21">
        <v>0</v>
      </c>
      <c r="M21">
        <v>1</v>
      </c>
      <c r="N21">
        <v>1</v>
      </c>
      <c r="O21">
        <v>1</v>
      </c>
      <c r="P21">
        <v>1</v>
      </c>
      <c r="Q21">
        <v>40</v>
      </c>
      <c r="R21">
        <v>1</v>
      </c>
      <c r="S21">
        <v>15.344262295082</v>
      </c>
      <c r="T21">
        <v>0</v>
      </c>
      <c r="U21">
        <v>21.1147540983607</v>
      </c>
      <c r="V21">
        <v>1</v>
      </c>
      <c r="W21">
        <v>0</v>
      </c>
      <c r="X21">
        <v>0</v>
      </c>
      <c r="Y21">
        <v>0</v>
      </c>
      <c r="Z21">
        <v>0</v>
      </c>
      <c r="AA21">
        <v>0</v>
      </c>
      <c r="AB21">
        <v>0</v>
      </c>
      <c r="AC21">
        <v>0</v>
      </c>
      <c r="AD21">
        <v>0</v>
      </c>
      <c r="AE21">
        <v>0</v>
      </c>
      <c r="AF21">
        <v>0</v>
      </c>
      <c r="AG21">
        <v>1</v>
      </c>
      <c r="AH21">
        <v>0</v>
      </c>
      <c r="AI21">
        <v>0</v>
      </c>
      <c r="AJ21">
        <v>0</v>
      </c>
      <c r="AK21">
        <v>0</v>
      </c>
      <c r="AL21">
        <v>0</v>
      </c>
      <c r="AM21">
        <v>0</v>
      </c>
      <c r="AN21">
        <v>0</v>
      </c>
    </row>
    <row r="22" spans="1:40">
      <c r="A22">
        <v>21</v>
      </c>
      <c r="B22" t="s">
        <v>53</v>
      </c>
      <c r="C22">
        <v>1</v>
      </c>
      <c r="D22">
        <v>4.158</v>
      </c>
      <c r="E22">
        <v>8</v>
      </c>
      <c r="F22">
        <v>1</v>
      </c>
      <c r="G22">
        <v>61.8</v>
      </c>
      <c r="H22">
        <v>4.1</v>
      </c>
      <c r="I22">
        <v>3.17551020408163</v>
      </c>
      <c r="K22">
        <v>0</v>
      </c>
      <c r="L22">
        <v>0</v>
      </c>
      <c r="M22">
        <v>0</v>
      </c>
      <c r="N22">
        <v>1</v>
      </c>
      <c r="O22">
        <v>1</v>
      </c>
      <c r="P22">
        <v>0</v>
      </c>
      <c r="R22">
        <v>0</v>
      </c>
      <c r="S22">
        <v>14.9180327868852</v>
      </c>
      <c r="T22">
        <v>0</v>
      </c>
      <c r="U22">
        <v>17.0491803278689</v>
      </c>
      <c r="V22">
        <v>1</v>
      </c>
      <c r="W22">
        <v>0</v>
      </c>
      <c r="X22">
        <v>0</v>
      </c>
      <c r="Y22">
        <v>0</v>
      </c>
      <c r="Z22">
        <v>0</v>
      </c>
      <c r="AA22">
        <v>0</v>
      </c>
      <c r="AB22">
        <v>0</v>
      </c>
      <c r="AC22">
        <v>0</v>
      </c>
      <c r="AD22">
        <v>0</v>
      </c>
      <c r="AE22">
        <v>0</v>
      </c>
      <c r="AF22">
        <v>0</v>
      </c>
      <c r="AG22">
        <v>1</v>
      </c>
      <c r="AH22">
        <v>0</v>
      </c>
      <c r="AI22">
        <v>0</v>
      </c>
      <c r="AJ22">
        <v>0</v>
      </c>
      <c r="AK22">
        <v>0</v>
      </c>
      <c r="AL22">
        <v>0</v>
      </c>
      <c r="AM22">
        <v>0</v>
      </c>
      <c r="AN22">
        <v>0</v>
      </c>
    </row>
    <row r="23" spans="1:40">
      <c r="A23">
        <v>22</v>
      </c>
      <c r="B23" t="s">
        <v>53</v>
      </c>
      <c r="C23">
        <v>1</v>
      </c>
      <c r="D23">
        <v>10.122</v>
      </c>
      <c r="E23">
        <v>95</v>
      </c>
      <c r="F23">
        <v>1</v>
      </c>
      <c r="G23">
        <v>51.4</v>
      </c>
      <c r="H23">
        <v>3.5</v>
      </c>
      <c r="I23">
        <v>5.05508474576271</v>
      </c>
      <c r="K23">
        <v>0</v>
      </c>
      <c r="L23">
        <v>0</v>
      </c>
      <c r="M23">
        <v>1</v>
      </c>
      <c r="N23">
        <v>1</v>
      </c>
      <c r="O23">
        <v>1</v>
      </c>
      <c r="P23">
        <v>1</v>
      </c>
      <c r="Q23">
        <v>20</v>
      </c>
      <c r="R23">
        <v>0</v>
      </c>
      <c r="S23">
        <v>14.1311475409836</v>
      </c>
      <c r="T23">
        <v>0</v>
      </c>
      <c r="U23">
        <v>15.0819672131148</v>
      </c>
      <c r="V23">
        <v>1</v>
      </c>
      <c r="W23">
        <v>0</v>
      </c>
      <c r="X23">
        <v>0</v>
      </c>
      <c r="Y23">
        <v>0</v>
      </c>
      <c r="Z23">
        <v>0</v>
      </c>
      <c r="AA23">
        <v>0</v>
      </c>
      <c r="AB23">
        <v>0</v>
      </c>
      <c r="AC23">
        <v>0</v>
      </c>
      <c r="AD23">
        <v>0</v>
      </c>
      <c r="AE23">
        <v>0</v>
      </c>
      <c r="AF23">
        <v>0</v>
      </c>
      <c r="AG23">
        <v>1</v>
      </c>
      <c r="AH23">
        <v>0</v>
      </c>
      <c r="AI23">
        <v>0</v>
      </c>
      <c r="AJ23">
        <v>0</v>
      </c>
      <c r="AK23">
        <v>0</v>
      </c>
      <c r="AL23">
        <v>0</v>
      </c>
      <c r="AM23">
        <v>0</v>
      </c>
      <c r="AN23">
        <v>0</v>
      </c>
    </row>
    <row r="24" spans="1:40">
      <c r="A24">
        <v>23</v>
      </c>
      <c r="B24" t="s">
        <v>53</v>
      </c>
      <c r="C24">
        <v>1</v>
      </c>
      <c r="D24">
        <v>5.838</v>
      </c>
      <c r="E24">
        <v>80</v>
      </c>
      <c r="F24">
        <v>1</v>
      </c>
      <c r="G24">
        <v>75.2</v>
      </c>
      <c r="H24">
        <v>4</v>
      </c>
      <c r="I24">
        <v>5.19607843137255</v>
      </c>
      <c r="K24">
        <v>0</v>
      </c>
      <c r="L24">
        <v>0</v>
      </c>
      <c r="M24">
        <v>1</v>
      </c>
      <c r="N24">
        <v>2</v>
      </c>
      <c r="O24">
        <v>1</v>
      </c>
      <c r="P24">
        <v>1</v>
      </c>
      <c r="Q24">
        <v>45</v>
      </c>
      <c r="R24">
        <v>0</v>
      </c>
      <c r="S24">
        <v>14.0327868852459</v>
      </c>
      <c r="T24">
        <v>0</v>
      </c>
      <c r="U24">
        <v>14.983606557377</v>
      </c>
      <c r="V24">
        <v>1</v>
      </c>
      <c r="W24">
        <v>0</v>
      </c>
      <c r="X24">
        <v>0</v>
      </c>
      <c r="Y24">
        <v>0</v>
      </c>
      <c r="Z24">
        <v>0</v>
      </c>
      <c r="AA24">
        <v>0</v>
      </c>
      <c r="AB24">
        <v>0</v>
      </c>
      <c r="AC24">
        <v>0</v>
      </c>
      <c r="AD24">
        <v>0</v>
      </c>
      <c r="AE24">
        <v>0</v>
      </c>
      <c r="AF24">
        <v>0</v>
      </c>
      <c r="AG24">
        <v>1</v>
      </c>
      <c r="AH24">
        <v>0</v>
      </c>
      <c r="AI24">
        <v>0</v>
      </c>
      <c r="AJ24">
        <v>0</v>
      </c>
      <c r="AK24">
        <v>0</v>
      </c>
      <c r="AL24">
        <v>0</v>
      </c>
      <c r="AM24">
        <v>0</v>
      </c>
      <c r="AN24">
        <v>0</v>
      </c>
    </row>
    <row r="25" spans="1:40">
      <c r="A25">
        <v>24</v>
      </c>
      <c r="B25" t="s">
        <v>53</v>
      </c>
      <c r="C25">
        <v>1</v>
      </c>
      <c r="D25">
        <v>3.234</v>
      </c>
      <c r="E25">
        <v>0</v>
      </c>
      <c r="F25">
        <v>1</v>
      </c>
      <c r="G25">
        <v>75.7</v>
      </c>
      <c r="H25">
        <v>3.8</v>
      </c>
      <c r="I25">
        <v>2.57746478873239</v>
      </c>
      <c r="K25">
        <v>0</v>
      </c>
      <c r="L25">
        <v>0</v>
      </c>
      <c r="M25">
        <v>0</v>
      </c>
      <c r="N25">
        <v>1</v>
      </c>
      <c r="O25">
        <v>1</v>
      </c>
      <c r="P25">
        <v>0</v>
      </c>
      <c r="R25">
        <v>0</v>
      </c>
      <c r="S25">
        <v>13.8032786885246</v>
      </c>
      <c r="T25">
        <v>0</v>
      </c>
      <c r="U25">
        <v>13.8032786885246</v>
      </c>
      <c r="V25">
        <v>1</v>
      </c>
      <c r="W25">
        <v>0</v>
      </c>
      <c r="X25">
        <v>0</v>
      </c>
      <c r="Y25">
        <v>0</v>
      </c>
      <c r="Z25">
        <v>0</v>
      </c>
      <c r="AA25">
        <v>0</v>
      </c>
      <c r="AB25">
        <v>0</v>
      </c>
      <c r="AC25">
        <v>0</v>
      </c>
      <c r="AD25">
        <v>0</v>
      </c>
      <c r="AE25">
        <v>0</v>
      </c>
      <c r="AF25">
        <v>0</v>
      </c>
      <c r="AG25">
        <v>1</v>
      </c>
      <c r="AH25">
        <v>0</v>
      </c>
      <c r="AI25">
        <v>0</v>
      </c>
      <c r="AJ25">
        <v>0</v>
      </c>
      <c r="AK25">
        <v>0</v>
      </c>
      <c r="AL25">
        <v>0</v>
      </c>
      <c r="AM25">
        <v>0</v>
      </c>
      <c r="AN25">
        <v>0</v>
      </c>
    </row>
    <row r="26" spans="1:40">
      <c r="A26">
        <v>25</v>
      </c>
      <c r="B26" t="s">
        <v>53</v>
      </c>
      <c r="C26">
        <v>1</v>
      </c>
      <c r="D26">
        <v>74.13</v>
      </c>
      <c r="E26">
        <v>0</v>
      </c>
      <c r="F26">
        <v>1</v>
      </c>
      <c r="G26">
        <v>62.1</v>
      </c>
      <c r="H26">
        <v>3.9</v>
      </c>
      <c r="I26">
        <v>1.58646616541353</v>
      </c>
      <c r="K26">
        <v>0</v>
      </c>
      <c r="L26">
        <v>0</v>
      </c>
      <c r="M26">
        <v>1</v>
      </c>
      <c r="N26">
        <v>2</v>
      </c>
      <c r="O26">
        <v>1</v>
      </c>
      <c r="P26">
        <v>1</v>
      </c>
      <c r="Q26">
        <v>40</v>
      </c>
      <c r="R26">
        <v>1</v>
      </c>
      <c r="S26">
        <v>13.7704918032787</v>
      </c>
      <c r="T26">
        <v>0</v>
      </c>
      <c r="U26">
        <v>23.672131147541</v>
      </c>
      <c r="V26">
        <v>1</v>
      </c>
      <c r="W26">
        <v>0</v>
      </c>
      <c r="X26">
        <v>0</v>
      </c>
      <c r="Y26">
        <v>0</v>
      </c>
      <c r="Z26">
        <v>0</v>
      </c>
      <c r="AA26">
        <v>0</v>
      </c>
      <c r="AB26">
        <v>0</v>
      </c>
      <c r="AC26">
        <v>0</v>
      </c>
      <c r="AD26">
        <v>0</v>
      </c>
      <c r="AE26">
        <v>0</v>
      </c>
      <c r="AF26">
        <v>0</v>
      </c>
      <c r="AG26">
        <v>1</v>
      </c>
      <c r="AH26">
        <v>0</v>
      </c>
      <c r="AI26">
        <v>0</v>
      </c>
      <c r="AJ26">
        <v>0</v>
      </c>
      <c r="AK26">
        <v>0</v>
      </c>
      <c r="AL26">
        <v>0</v>
      </c>
      <c r="AM26">
        <v>0</v>
      </c>
      <c r="AN26">
        <v>0</v>
      </c>
    </row>
    <row r="27" spans="1:40">
      <c r="A27">
        <v>26</v>
      </c>
      <c r="B27" t="s">
        <v>53</v>
      </c>
      <c r="C27">
        <v>1</v>
      </c>
      <c r="D27">
        <v>3.108</v>
      </c>
      <c r="E27">
        <v>50</v>
      </c>
      <c r="F27">
        <v>1</v>
      </c>
      <c r="G27">
        <v>51.9</v>
      </c>
      <c r="H27">
        <v>4.6</v>
      </c>
      <c r="I27">
        <v>2.79577464788732</v>
      </c>
      <c r="K27">
        <v>1</v>
      </c>
      <c r="L27">
        <v>0</v>
      </c>
      <c r="M27">
        <v>1</v>
      </c>
      <c r="N27">
        <v>1</v>
      </c>
      <c r="O27">
        <v>0</v>
      </c>
      <c r="P27">
        <v>1</v>
      </c>
      <c r="Q27">
        <v>12.5</v>
      </c>
      <c r="R27">
        <v>0</v>
      </c>
      <c r="S27">
        <v>13.4426229508197</v>
      </c>
      <c r="T27">
        <v>0</v>
      </c>
      <c r="U27">
        <v>13.4426229508197</v>
      </c>
      <c r="V27">
        <v>1</v>
      </c>
      <c r="W27">
        <v>0</v>
      </c>
      <c r="X27">
        <v>0</v>
      </c>
      <c r="Y27">
        <v>0</v>
      </c>
      <c r="Z27">
        <v>0</v>
      </c>
      <c r="AA27">
        <v>0</v>
      </c>
      <c r="AB27">
        <v>0</v>
      </c>
      <c r="AC27">
        <v>0</v>
      </c>
      <c r="AD27">
        <v>0</v>
      </c>
      <c r="AE27">
        <v>0</v>
      </c>
      <c r="AF27">
        <v>0</v>
      </c>
      <c r="AG27">
        <v>1</v>
      </c>
      <c r="AH27">
        <v>0</v>
      </c>
      <c r="AI27">
        <v>0</v>
      </c>
      <c r="AJ27">
        <v>0</v>
      </c>
      <c r="AK27">
        <v>0</v>
      </c>
      <c r="AL27">
        <v>0</v>
      </c>
      <c r="AM27">
        <v>0</v>
      </c>
      <c r="AN27">
        <v>0</v>
      </c>
    </row>
    <row r="28" spans="1:40">
      <c r="A28">
        <v>27</v>
      </c>
      <c r="B28" t="s">
        <v>53</v>
      </c>
      <c r="C28">
        <v>1</v>
      </c>
      <c r="D28">
        <v>1.386</v>
      </c>
      <c r="E28">
        <v>90</v>
      </c>
      <c r="F28">
        <v>1</v>
      </c>
      <c r="G28">
        <v>59.5</v>
      </c>
      <c r="H28">
        <v>4.2</v>
      </c>
      <c r="I28">
        <v>11.0050251256281</v>
      </c>
      <c r="K28">
        <v>0</v>
      </c>
      <c r="L28">
        <v>0</v>
      </c>
      <c r="M28">
        <v>0</v>
      </c>
      <c r="N28">
        <v>1</v>
      </c>
      <c r="O28">
        <v>1</v>
      </c>
      <c r="P28">
        <v>1</v>
      </c>
      <c r="Q28">
        <v>45</v>
      </c>
      <c r="R28">
        <v>0</v>
      </c>
      <c r="S28">
        <v>13.344262295082</v>
      </c>
      <c r="T28">
        <v>0</v>
      </c>
      <c r="U28">
        <v>13.344262295082</v>
      </c>
      <c r="V28">
        <v>1</v>
      </c>
      <c r="W28">
        <v>0</v>
      </c>
      <c r="X28">
        <v>0</v>
      </c>
      <c r="Y28">
        <v>0</v>
      </c>
      <c r="Z28">
        <v>0</v>
      </c>
      <c r="AA28">
        <v>0</v>
      </c>
      <c r="AB28">
        <v>0</v>
      </c>
      <c r="AC28">
        <v>0</v>
      </c>
      <c r="AD28">
        <v>0</v>
      </c>
      <c r="AE28">
        <v>0</v>
      </c>
      <c r="AF28">
        <v>0</v>
      </c>
      <c r="AG28">
        <v>1</v>
      </c>
      <c r="AH28">
        <v>0</v>
      </c>
      <c r="AI28">
        <v>0</v>
      </c>
      <c r="AJ28">
        <v>0</v>
      </c>
      <c r="AK28">
        <v>0</v>
      </c>
      <c r="AL28">
        <v>0</v>
      </c>
      <c r="AM28">
        <v>0</v>
      </c>
      <c r="AN28">
        <v>0</v>
      </c>
    </row>
    <row r="29" spans="1:40">
      <c r="A29">
        <v>28</v>
      </c>
      <c r="B29" t="s">
        <v>53</v>
      </c>
      <c r="C29">
        <v>1</v>
      </c>
      <c r="D29">
        <v>8.148</v>
      </c>
      <c r="E29">
        <v>100</v>
      </c>
      <c r="F29">
        <v>1</v>
      </c>
      <c r="G29">
        <v>76.4</v>
      </c>
      <c r="H29">
        <v>4</v>
      </c>
      <c r="I29">
        <v>2.47524752475248</v>
      </c>
      <c r="K29">
        <v>0</v>
      </c>
      <c r="L29">
        <v>0</v>
      </c>
      <c r="M29">
        <v>1</v>
      </c>
      <c r="N29">
        <v>1</v>
      </c>
      <c r="O29">
        <v>1</v>
      </c>
      <c r="P29">
        <v>1</v>
      </c>
      <c r="Q29">
        <v>25</v>
      </c>
      <c r="R29">
        <v>1</v>
      </c>
      <c r="S29">
        <v>13.0491803278689</v>
      </c>
      <c r="T29">
        <v>0</v>
      </c>
      <c r="U29">
        <v>17.7377049180328</v>
      </c>
      <c r="V29">
        <v>1</v>
      </c>
      <c r="W29">
        <v>0</v>
      </c>
      <c r="X29">
        <v>0</v>
      </c>
      <c r="Y29">
        <v>0</v>
      </c>
      <c r="Z29">
        <v>0</v>
      </c>
      <c r="AA29">
        <v>0</v>
      </c>
      <c r="AB29">
        <v>0</v>
      </c>
      <c r="AC29">
        <v>0</v>
      </c>
      <c r="AD29">
        <v>0</v>
      </c>
      <c r="AE29">
        <v>0</v>
      </c>
      <c r="AF29">
        <v>0</v>
      </c>
      <c r="AG29">
        <v>1</v>
      </c>
      <c r="AH29">
        <v>0</v>
      </c>
      <c r="AI29">
        <v>0</v>
      </c>
      <c r="AJ29">
        <v>0</v>
      </c>
      <c r="AK29">
        <v>0</v>
      </c>
      <c r="AL29">
        <v>0</v>
      </c>
      <c r="AM29">
        <v>0</v>
      </c>
      <c r="AN29">
        <v>0</v>
      </c>
    </row>
    <row r="30" spans="1:40">
      <c r="A30">
        <v>29</v>
      </c>
      <c r="B30" t="s">
        <v>53</v>
      </c>
      <c r="C30">
        <v>1</v>
      </c>
      <c r="D30">
        <v>0.588</v>
      </c>
      <c r="E30">
        <v>90</v>
      </c>
      <c r="F30">
        <v>1</v>
      </c>
      <c r="G30">
        <v>48</v>
      </c>
      <c r="H30">
        <v>3</v>
      </c>
      <c r="I30">
        <v>15.1826923076923</v>
      </c>
      <c r="K30">
        <v>0</v>
      </c>
      <c r="L30">
        <v>0</v>
      </c>
      <c r="M30">
        <v>1</v>
      </c>
      <c r="N30">
        <v>3</v>
      </c>
      <c r="O30">
        <v>1</v>
      </c>
      <c r="P30">
        <v>1</v>
      </c>
      <c r="Q30">
        <v>20</v>
      </c>
      <c r="R30">
        <v>0</v>
      </c>
      <c r="S30">
        <v>12.6885245901639</v>
      </c>
      <c r="T30">
        <v>0</v>
      </c>
      <c r="U30">
        <v>12.6885245901639</v>
      </c>
      <c r="V30">
        <v>1</v>
      </c>
      <c r="W30">
        <v>0</v>
      </c>
      <c r="X30">
        <v>0</v>
      </c>
      <c r="Y30">
        <v>0</v>
      </c>
      <c r="Z30">
        <v>0</v>
      </c>
      <c r="AA30">
        <v>0</v>
      </c>
      <c r="AB30">
        <v>0</v>
      </c>
      <c r="AC30">
        <v>0</v>
      </c>
      <c r="AD30">
        <v>0</v>
      </c>
      <c r="AE30">
        <v>0</v>
      </c>
      <c r="AF30">
        <v>0</v>
      </c>
      <c r="AG30">
        <v>1</v>
      </c>
      <c r="AH30">
        <v>0</v>
      </c>
      <c r="AI30">
        <v>0</v>
      </c>
      <c r="AJ30">
        <v>0</v>
      </c>
      <c r="AK30">
        <v>0</v>
      </c>
      <c r="AL30">
        <v>0</v>
      </c>
      <c r="AM30">
        <v>0</v>
      </c>
      <c r="AN30">
        <v>0</v>
      </c>
    </row>
    <row r="31" spans="1:40">
      <c r="A31">
        <v>30</v>
      </c>
      <c r="B31" t="s">
        <v>53</v>
      </c>
      <c r="C31">
        <v>1</v>
      </c>
      <c r="D31">
        <v>3.234</v>
      </c>
      <c r="E31">
        <v>60</v>
      </c>
      <c r="F31">
        <v>1</v>
      </c>
      <c r="G31">
        <v>59.2</v>
      </c>
      <c r="H31">
        <v>3.8</v>
      </c>
      <c r="I31">
        <v>1.16042780748663</v>
      </c>
      <c r="K31">
        <v>1</v>
      </c>
      <c r="L31">
        <v>0</v>
      </c>
      <c r="M31">
        <v>1</v>
      </c>
      <c r="N31">
        <v>1</v>
      </c>
      <c r="O31">
        <v>1</v>
      </c>
      <c r="P31">
        <v>1</v>
      </c>
      <c r="Q31">
        <v>25</v>
      </c>
      <c r="R31">
        <v>0</v>
      </c>
      <c r="S31">
        <v>12.655737704918</v>
      </c>
      <c r="T31">
        <v>0</v>
      </c>
      <c r="U31">
        <v>12.655737704918</v>
      </c>
      <c r="V31">
        <v>1</v>
      </c>
      <c r="W31">
        <v>0</v>
      </c>
      <c r="X31">
        <v>0</v>
      </c>
      <c r="Y31">
        <v>0</v>
      </c>
      <c r="Z31">
        <v>0</v>
      </c>
      <c r="AA31">
        <v>0</v>
      </c>
      <c r="AB31">
        <v>0</v>
      </c>
      <c r="AC31">
        <v>0</v>
      </c>
      <c r="AD31">
        <v>0</v>
      </c>
      <c r="AE31">
        <v>0</v>
      </c>
      <c r="AF31">
        <v>0</v>
      </c>
      <c r="AG31">
        <v>1</v>
      </c>
      <c r="AH31">
        <v>0</v>
      </c>
      <c r="AI31">
        <v>0</v>
      </c>
      <c r="AJ31">
        <v>0</v>
      </c>
      <c r="AK31">
        <v>0</v>
      </c>
      <c r="AL31">
        <v>0</v>
      </c>
      <c r="AM31">
        <v>0</v>
      </c>
      <c r="AN31">
        <v>0</v>
      </c>
    </row>
    <row r="32" spans="1:40">
      <c r="A32">
        <v>31</v>
      </c>
      <c r="B32" t="s">
        <v>53</v>
      </c>
      <c r="C32">
        <v>1</v>
      </c>
      <c r="D32">
        <v>6.762</v>
      </c>
      <c r="E32">
        <v>80</v>
      </c>
      <c r="F32">
        <v>1</v>
      </c>
      <c r="G32">
        <v>74.1</v>
      </c>
      <c r="H32">
        <v>4.8</v>
      </c>
      <c r="I32">
        <v>2.74809160305344</v>
      </c>
      <c r="K32">
        <v>0</v>
      </c>
      <c r="L32">
        <v>0</v>
      </c>
      <c r="M32">
        <v>1</v>
      </c>
      <c r="N32">
        <v>1</v>
      </c>
      <c r="O32">
        <v>1</v>
      </c>
      <c r="P32">
        <v>1</v>
      </c>
      <c r="Q32">
        <v>50</v>
      </c>
      <c r="R32">
        <v>0</v>
      </c>
      <c r="S32">
        <v>12.6229508196721</v>
      </c>
      <c r="T32">
        <v>0</v>
      </c>
      <c r="U32">
        <v>13.5737704918033</v>
      </c>
      <c r="V32">
        <v>1</v>
      </c>
      <c r="W32">
        <v>0</v>
      </c>
      <c r="X32">
        <v>0</v>
      </c>
      <c r="Y32">
        <v>0</v>
      </c>
      <c r="Z32">
        <v>0</v>
      </c>
      <c r="AA32">
        <v>0</v>
      </c>
      <c r="AB32">
        <v>0</v>
      </c>
      <c r="AC32">
        <v>0</v>
      </c>
      <c r="AD32">
        <v>0</v>
      </c>
      <c r="AE32">
        <v>0</v>
      </c>
      <c r="AF32">
        <v>0</v>
      </c>
      <c r="AG32">
        <v>1</v>
      </c>
      <c r="AH32">
        <v>0</v>
      </c>
      <c r="AI32">
        <v>0</v>
      </c>
      <c r="AJ32">
        <v>0</v>
      </c>
      <c r="AK32">
        <v>0</v>
      </c>
      <c r="AL32">
        <v>0</v>
      </c>
      <c r="AM32">
        <v>0</v>
      </c>
      <c r="AN32">
        <v>0</v>
      </c>
    </row>
    <row r="33" spans="1:40">
      <c r="A33">
        <v>32</v>
      </c>
      <c r="B33" t="s">
        <v>53</v>
      </c>
      <c r="C33">
        <v>1</v>
      </c>
      <c r="D33">
        <v>7.728</v>
      </c>
      <c r="E33">
        <v>95</v>
      </c>
      <c r="F33">
        <v>1</v>
      </c>
      <c r="G33">
        <v>68.4</v>
      </c>
      <c r="H33">
        <v>4.6</v>
      </c>
      <c r="I33">
        <v>1.14285714285714</v>
      </c>
      <c r="K33">
        <v>1</v>
      </c>
      <c r="L33">
        <v>0</v>
      </c>
      <c r="M33">
        <v>1</v>
      </c>
      <c r="N33">
        <v>1</v>
      </c>
      <c r="O33">
        <v>1</v>
      </c>
      <c r="P33">
        <v>1</v>
      </c>
      <c r="Q33">
        <v>40</v>
      </c>
      <c r="R33">
        <v>0</v>
      </c>
      <c r="S33">
        <v>12.5901639344262</v>
      </c>
      <c r="T33">
        <v>0</v>
      </c>
      <c r="U33">
        <v>13.5409836065574</v>
      </c>
      <c r="V33">
        <v>1</v>
      </c>
      <c r="W33">
        <v>0</v>
      </c>
      <c r="X33">
        <v>0</v>
      </c>
      <c r="Y33">
        <v>0</v>
      </c>
      <c r="Z33">
        <v>0</v>
      </c>
      <c r="AA33">
        <v>0</v>
      </c>
      <c r="AB33">
        <v>0</v>
      </c>
      <c r="AC33">
        <v>0</v>
      </c>
      <c r="AD33">
        <v>0</v>
      </c>
      <c r="AE33">
        <v>0</v>
      </c>
      <c r="AF33">
        <v>0</v>
      </c>
      <c r="AG33">
        <v>1</v>
      </c>
      <c r="AH33">
        <v>0</v>
      </c>
      <c r="AI33">
        <v>0</v>
      </c>
      <c r="AJ33">
        <v>0</v>
      </c>
      <c r="AK33">
        <v>0</v>
      </c>
      <c r="AL33">
        <v>0</v>
      </c>
      <c r="AM33">
        <v>0</v>
      </c>
      <c r="AN33">
        <v>0</v>
      </c>
    </row>
    <row r="34" spans="1:40">
      <c r="A34">
        <v>33</v>
      </c>
      <c r="B34" t="s">
        <v>53</v>
      </c>
      <c r="C34">
        <v>1</v>
      </c>
      <c r="D34">
        <v>2.688</v>
      </c>
      <c r="E34">
        <v>50</v>
      </c>
      <c r="F34">
        <v>1</v>
      </c>
      <c r="G34">
        <v>76.3</v>
      </c>
      <c r="H34">
        <v>4</v>
      </c>
      <c r="I34">
        <v>14.83</v>
      </c>
      <c r="K34">
        <v>0</v>
      </c>
      <c r="L34">
        <v>0</v>
      </c>
      <c r="M34">
        <v>0</v>
      </c>
      <c r="N34">
        <v>1</v>
      </c>
      <c r="O34">
        <v>1</v>
      </c>
      <c r="P34">
        <v>0</v>
      </c>
      <c r="R34">
        <v>0</v>
      </c>
      <c r="S34">
        <v>12.4918032786885</v>
      </c>
      <c r="T34">
        <v>0</v>
      </c>
      <c r="U34">
        <v>13.4426229508197</v>
      </c>
      <c r="V34">
        <v>1</v>
      </c>
      <c r="W34">
        <v>0</v>
      </c>
      <c r="X34">
        <v>0</v>
      </c>
      <c r="Y34">
        <v>0</v>
      </c>
      <c r="Z34">
        <v>0</v>
      </c>
      <c r="AA34">
        <v>0</v>
      </c>
      <c r="AB34">
        <v>0</v>
      </c>
      <c r="AC34">
        <v>0</v>
      </c>
      <c r="AD34">
        <v>0</v>
      </c>
      <c r="AE34">
        <v>0</v>
      </c>
      <c r="AF34">
        <v>0</v>
      </c>
      <c r="AG34">
        <v>1</v>
      </c>
      <c r="AH34">
        <v>0</v>
      </c>
      <c r="AI34">
        <v>0</v>
      </c>
      <c r="AJ34">
        <v>0</v>
      </c>
      <c r="AK34">
        <v>0</v>
      </c>
      <c r="AL34">
        <v>0</v>
      </c>
      <c r="AM34">
        <v>0</v>
      </c>
      <c r="AN34">
        <v>0</v>
      </c>
    </row>
    <row r="35" spans="1:40">
      <c r="A35">
        <v>34</v>
      </c>
      <c r="B35" t="s">
        <v>53</v>
      </c>
      <c r="C35">
        <v>1</v>
      </c>
      <c r="D35">
        <v>3.192</v>
      </c>
      <c r="E35">
        <v>60</v>
      </c>
      <c r="F35">
        <v>1</v>
      </c>
      <c r="G35">
        <v>65.8</v>
      </c>
      <c r="H35">
        <v>4.1</v>
      </c>
      <c r="I35">
        <v>4.92248062015504</v>
      </c>
      <c r="K35">
        <v>0</v>
      </c>
      <c r="L35">
        <v>0</v>
      </c>
      <c r="M35">
        <v>0</v>
      </c>
      <c r="N35">
        <v>1</v>
      </c>
      <c r="O35">
        <v>1</v>
      </c>
      <c r="P35">
        <v>0</v>
      </c>
      <c r="R35">
        <v>0</v>
      </c>
      <c r="S35">
        <v>12.3934426229508</v>
      </c>
      <c r="T35">
        <v>0</v>
      </c>
      <c r="U35">
        <v>12.3934426229508</v>
      </c>
      <c r="V35">
        <v>1</v>
      </c>
      <c r="W35">
        <v>0</v>
      </c>
      <c r="X35">
        <v>0</v>
      </c>
      <c r="Y35">
        <v>0</v>
      </c>
      <c r="Z35">
        <v>0</v>
      </c>
      <c r="AA35">
        <v>0</v>
      </c>
      <c r="AB35">
        <v>0</v>
      </c>
      <c r="AC35">
        <v>0</v>
      </c>
      <c r="AD35">
        <v>0</v>
      </c>
      <c r="AE35">
        <v>0</v>
      </c>
      <c r="AF35">
        <v>0</v>
      </c>
      <c r="AG35">
        <v>1</v>
      </c>
      <c r="AH35">
        <v>0</v>
      </c>
      <c r="AI35">
        <v>0</v>
      </c>
      <c r="AJ35">
        <v>0</v>
      </c>
      <c r="AK35">
        <v>0</v>
      </c>
      <c r="AL35">
        <v>0</v>
      </c>
      <c r="AM35">
        <v>0</v>
      </c>
      <c r="AN35">
        <v>0</v>
      </c>
    </row>
    <row r="36" spans="1:40">
      <c r="A36">
        <v>35</v>
      </c>
      <c r="B36" t="s">
        <v>53</v>
      </c>
      <c r="C36">
        <v>1</v>
      </c>
      <c r="D36">
        <v>6.3</v>
      </c>
      <c r="E36">
        <v>100</v>
      </c>
      <c r="F36">
        <v>1</v>
      </c>
      <c r="G36">
        <v>67.9</v>
      </c>
      <c r="H36">
        <v>3.8</v>
      </c>
      <c r="I36">
        <v>5.125</v>
      </c>
      <c r="K36">
        <v>0</v>
      </c>
      <c r="L36">
        <v>0</v>
      </c>
      <c r="M36">
        <v>1</v>
      </c>
      <c r="N36">
        <v>1</v>
      </c>
      <c r="O36">
        <v>1</v>
      </c>
      <c r="P36">
        <v>1</v>
      </c>
      <c r="Q36">
        <v>120</v>
      </c>
      <c r="R36">
        <v>1</v>
      </c>
      <c r="S36">
        <v>12.2950819672131</v>
      </c>
      <c r="T36">
        <v>0</v>
      </c>
      <c r="U36">
        <v>13.4426229508197</v>
      </c>
      <c r="V36">
        <v>1</v>
      </c>
      <c r="W36">
        <v>0</v>
      </c>
      <c r="X36">
        <v>0</v>
      </c>
      <c r="Y36">
        <v>0</v>
      </c>
      <c r="Z36">
        <v>0</v>
      </c>
      <c r="AA36">
        <v>0</v>
      </c>
      <c r="AB36">
        <v>0</v>
      </c>
      <c r="AC36">
        <v>0</v>
      </c>
      <c r="AD36">
        <v>0</v>
      </c>
      <c r="AE36">
        <v>0</v>
      </c>
      <c r="AF36">
        <v>0</v>
      </c>
      <c r="AG36">
        <v>1</v>
      </c>
      <c r="AH36">
        <v>0</v>
      </c>
      <c r="AI36">
        <v>0</v>
      </c>
      <c r="AJ36">
        <v>0</v>
      </c>
      <c r="AK36">
        <v>0</v>
      </c>
      <c r="AL36">
        <v>0</v>
      </c>
      <c r="AM36">
        <v>0</v>
      </c>
      <c r="AN36">
        <v>0</v>
      </c>
    </row>
    <row r="37" spans="1:40">
      <c r="A37">
        <v>36</v>
      </c>
      <c r="B37" t="s">
        <v>53</v>
      </c>
      <c r="C37">
        <v>1</v>
      </c>
      <c r="D37">
        <v>62.16</v>
      </c>
      <c r="F37">
        <v>1</v>
      </c>
      <c r="G37">
        <v>58</v>
      </c>
      <c r="K37">
        <v>0</v>
      </c>
      <c r="L37">
        <v>0</v>
      </c>
      <c r="M37">
        <v>1</v>
      </c>
      <c r="N37">
        <v>2</v>
      </c>
      <c r="O37">
        <v>1</v>
      </c>
      <c r="P37">
        <v>1</v>
      </c>
      <c r="Q37">
        <v>46</v>
      </c>
      <c r="R37">
        <v>1</v>
      </c>
      <c r="S37">
        <v>11.3770491803279</v>
      </c>
      <c r="T37">
        <v>0</v>
      </c>
      <c r="U37">
        <v>12.5245901639344</v>
      </c>
      <c r="V37">
        <v>1</v>
      </c>
      <c r="W37">
        <v>0</v>
      </c>
      <c r="X37">
        <v>0</v>
      </c>
      <c r="Y37">
        <v>0</v>
      </c>
      <c r="Z37">
        <v>0</v>
      </c>
      <c r="AA37">
        <v>0</v>
      </c>
      <c r="AB37">
        <v>0</v>
      </c>
      <c r="AC37">
        <v>0</v>
      </c>
      <c r="AD37">
        <v>0</v>
      </c>
      <c r="AE37">
        <v>0</v>
      </c>
      <c r="AF37">
        <v>0</v>
      </c>
      <c r="AG37">
        <v>1</v>
      </c>
      <c r="AH37">
        <v>0</v>
      </c>
      <c r="AI37">
        <v>0</v>
      </c>
      <c r="AJ37">
        <v>0</v>
      </c>
      <c r="AK37">
        <v>0</v>
      </c>
      <c r="AL37">
        <v>0</v>
      </c>
      <c r="AM37">
        <v>0</v>
      </c>
      <c r="AN37">
        <v>0</v>
      </c>
    </row>
    <row r="38" spans="1:40">
      <c r="A38">
        <v>37</v>
      </c>
      <c r="B38" t="s">
        <v>53</v>
      </c>
      <c r="C38">
        <v>1</v>
      </c>
      <c r="D38">
        <v>13.734</v>
      </c>
      <c r="E38">
        <v>80</v>
      </c>
      <c r="F38">
        <v>1</v>
      </c>
      <c r="G38">
        <v>72.6</v>
      </c>
      <c r="H38">
        <v>4.3</v>
      </c>
      <c r="I38">
        <v>1.53521126760563</v>
      </c>
      <c r="K38">
        <v>0</v>
      </c>
      <c r="L38">
        <v>0</v>
      </c>
      <c r="M38">
        <v>1</v>
      </c>
      <c r="N38">
        <v>2</v>
      </c>
      <c r="O38">
        <v>1</v>
      </c>
      <c r="P38">
        <v>1</v>
      </c>
      <c r="Q38">
        <v>80</v>
      </c>
      <c r="R38">
        <v>0</v>
      </c>
      <c r="S38">
        <v>11.0819672131148</v>
      </c>
      <c r="T38">
        <v>0</v>
      </c>
      <c r="U38">
        <v>11.0819672131148</v>
      </c>
      <c r="V38">
        <v>1</v>
      </c>
      <c r="W38">
        <v>0</v>
      </c>
      <c r="X38">
        <v>0</v>
      </c>
      <c r="Y38">
        <v>0</v>
      </c>
      <c r="Z38">
        <v>0</v>
      </c>
      <c r="AA38">
        <v>0</v>
      </c>
      <c r="AB38">
        <v>0</v>
      </c>
      <c r="AC38">
        <v>0</v>
      </c>
      <c r="AD38">
        <v>0</v>
      </c>
      <c r="AE38">
        <v>0</v>
      </c>
      <c r="AF38">
        <v>0</v>
      </c>
      <c r="AG38">
        <v>1</v>
      </c>
      <c r="AH38">
        <v>0</v>
      </c>
      <c r="AI38">
        <v>0</v>
      </c>
      <c r="AJ38">
        <v>0</v>
      </c>
      <c r="AK38">
        <v>0</v>
      </c>
      <c r="AL38">
        <v>0</v>
      </c>
      <c r="AM38">
        <v>0</v>
      </c>
      <c r="AN38">
        <v>0</v>
      </c>
    </row>
    <row r="39" spans="1:40">
      <c r="A39">
        <v>38</v>
      </c>
      <c r="B39" t="s">
        <v>53</v>
      </c>
      <c r="C39">
        <v>1</v>
      </c>
      <c r="D39">
        <v>5.46</v>
      </c>
      <c r="E39">
        <v>60</v>
      </c>
      <c r="F39">
        <v>1</v>
      </c>
      <c r="G39">
        <v>66.4</v>
      </c>
      <c r="H39">
        <v>4.2</v>
      </c>
      <c r="I39">
        <v>2.51408450704225</v>
      </c>
      <c r="K39">
        <v>1</v>
      </c>
      <c r="L39">
        <v>0</v>
      </c>
      <c r="M39">
        <v>1</v>
      </c>
      <c r="N39">
        <v>1</v>
      </c>
      <c r="O39">
        <v>1</v>
      </c>
      <c r="P39">
        <v>1</v>
      </c>
      <c r="Q39">
        <v>40</v>
      </c>
      <c r="R39">
        <v>0</v>
      </c>
      <c r="S39">
        <v>10.4590163934426</v>
      </c>
      <c r="T39">
        <v>0</v>
      </c>
      <c r="U39">
        <v>10.4590163934426</v>
      </c>
      <c r="V39">
        <v>1</v>
      </c>
      <c r="W39">
        <v>0</v>
      </c>
      <c r="X39">
        <v>0</v>
      </c>
      <c r="Y39">
        <v>0</v>
      </c>
      <c r="Z39">
        <v>0</v>
      </c>
      <c r="AA39">
        <v>0</v>
      </c>
      <c r="AB39">
        <v>0</v>
      </c>
      <c r="AC39">
        <v>0</v>
      </c>
      <c r="AD39">
        <v>0</v>
      </c>
      <c r="AE39">
        <v>0</v>
      </c>
      <c r="AF39">
        <v>0</v>
      </c>
      <c r="AG39">
        <v>1</v>
      </c>
      <c r="AH39">
        <v>0</v>
      </c>
      <c r="AI39">
        <v>0</v>
      </c>
      <c r="AJ39">
        <v>0</v>
      </c>
      <c r="AK39">
        <v>0</v>
      </c>
      <c r="AL39">
        <v>0</v>
      </c>
      <c r="AM39">
        <v>0</v>
      </c>
      <c r="AN39">
        <v>0</v>
      </c>
    </row>
    <row r="40" spans="1:40">
      <c r="A40">
        <v>39</v>
      </c>
      <c r="B40" t="s">
        <v>53</v>
      </c>
      <c r="C40">
        <v>1</v>
      </c>
      <c r="D40">
        <v>14.07</v>
      </c>
      <c r="E40">
        <v>5</v>
      </c>
      <c r="F40">
        <v>1</v>
      </c>
      <c r="G40">
        <v>72.7</v>
      </c>
      <c r="H40">
        <v>4.3</v>
      </c>
      <c r="I40">
        <v>1.28985507246377</v>
      </c>
      <c r="K40">
        <v>0</v>
      </c>
      <c r="L40">
        <v>0</v>
      </c>
      <c r="M40">
        <v>1</v>
      </c>
      <c r="N40">
        <v>2</v>
      </c>
      <c r="O40">
        <v>1</v>
      </c>
      <c r="P40">
        <v>1</v>
      </c>
      <c r="Q40">
        <v>50</v>
      </c>
      <c r="R40">
        <v>0</v>
      </c>
      <c r="S40">
        <v>10.1639344262295</v>
      </c>
      <c r="T40">
        <v>0</v>
      </c>
      <c r="U40">
        <v>10.1639344262295</v>
      </c>
      <c r="V40">
        <v>1</v>
      </c>
      <c r="W40">
        <v>0</v>
      </c>
      <c r="X40">
        <v>0</v>
      </c>
      <c r="Y40">
        <v>0</v>
      </c>
      <c r="Z40">
        <v>0</v>
      </c>
      <c r="AA40">
        <v>0</v>
      </c>
      <c r="AB40">
        <v>0</v>
      </c>
      <c r="AC40">
        <v>0</v>
      </c>
      <c r="AD40">
        <v>0</v>
      </c>
      <c r="AE40">
        <v>0</v>
      </c>
      <c r="AF40">
        <v>0</v>
      </c>
      <c r="AG40">
        <v>1</v>
      </c>
      <c r="AH40">
        <v>0</v>
      </c>
      <c r="AI40">
        <v>0</v>
      </c>
      <c r="AJ40">
        <v>0</v>
      </c>
      <c r="AK40">
        <v>0</v>
      </c>
      <c r="AL40">
        <v>0</v>
      </c>
      <c r="AM40">
        <v>0</v>
      </c>
      <c r="AN40">
        <v>0</v>
      </c>
    </row>
    <row r="41" spans="1:40">
      <c r="A41">
        <v>40</v>
      </c>
      <c r="B41" t="s">
        <v>53</v>
      </c>
      <c r="C41">
        <v>1</v>
      </c>
      <c r="D41">
        <v>23.982</v>
      </c>
      <c r="E41">
        <v>90</v>
      </c>
      <c r="F41">
        <v>1</v>
      </c>
      <c r="G41">
        <v>66.9</v>
      </c>
      <c r="H41">
        <v>4.3</v>
      </c>
      <c r="I41">
        <v>2.65217391304348</v>
      </c>
      <c r="K41">
        <v>1</v>
      </c>
      <c r="L41">
        <v>0</v>
      </c>
      <c r="M41">
        <v>1</v>
      </c>
      <c r="N41">
        <v>2</v>
      </c>
      <c r="O41">
        <v>1</v>
      </c>
      <c r="P41">
        <v>1</v>
      </c>
      <c r="Q41">
        <v>100</v>
      </c>
      <c r="R41">
        <v>0</v>
      </c>
      <c r="S41">
        <v>9.90163934426229</v>
      </c>
      <c r="T41">
        <v>0</v>
      </c>
      <c r="U41">
        <v>9.90163934426229</v>
      </c>
      <c r="V41">
        <v>1</v>
      </c>
      <c r="W41">
        <v>0</v>
      </c>
      <c r="X41">
        <v>0</v>
      </c>
      <c r="Y41">
        <v>0</v>
      </c>
      <c r="Z41">
        <v>0</v>
      </c>
      <c r="AA41">
        <v>0</v>
      </c>
      <c r="AB41">
        <v>0</v>
      </c>
      <c r="AC41">
        <v>0</v>
      </c>
      <c r="AD41">
        <v>0</v>
      </c>
      <c r="AE41">
        <v>0</v>
      </c>
      <c r="AF41">
        <v>0</v>
      </c>
      <c r="AG41">
        <v>1</v>
      </c>
      <c r="AH41">
        <v>0</v>
      </c>
      <c r="AI41">
        <v>0</v>
      </c>
      <c r="AJ41">
        <v>0</v>
      </c>
      <c r="AK41">
        <v>0</v>
      </c>
      <c r="AL41">
        <v>0</v>
      </c>
      <c r="AM41">
        <v>0</v>
      </c>
      <c r="AN41">
        <v>0</v>
      </c>
    </row>
    <row r="42" spans="1:40">
      <c r="A42">
        <v>41</v>
      </c>
      <c r="B42" t="s">
        <v>53</v>
      </c>
      <c r="C42">
        <v>1</v>
      </c>
      <c r="D42">
        <v>1.512</v>
      </c>
      <c r="E42">
        <v>60</v>
      </c>
      <c r="F42">
        <v>1</v>
      </c>
      <c r="G42">
        <v>80</v>
      </c>
      <c r="H42">
        <v>3.9</v>
      </c>
      <c r="I42">
        <v>0.951724137931034</v>
      </c>
      <c r="K42">
        <v>0</v>
      </c>
      <c r="L42">
        <v>0</v>
      </c>
      <c r="M42">
        <v>1</v>
      </c>
      <c r="N42">
        <v>2</v>
      </c>
      <c r="O42">
        <v>1</v>
      </c>
      <c r="P42">
        <v>0</v>
      </c>
      <c r="R42">
        <v>1</v>
      </c>
      <c r="S42">
        <v>9.70491803278689</v>
      </c>
      <c r="T42">
        <v>0</v>
      </c>
      <c r="U42">
        <v>14.8196721311475</v>
      </c>
      <c r="V42">
        <v>1</v>
      </c>
      <c r="W42">
        <v>0</v>
      </c>
      <c r="X42">
        <v>0</v>
      </c>
      <c r="Y42">
        <v>0</v>
      </c>
      <c r="Z42">
        <v>0</v>
      </c>
      <c r="AA42">
        <v>0</v>
      </c>
      <c r="AB42">
        <v>0</v>
      </c>
      <c r="AC42">
        <v>0</v>
      </c>
      <c r="AD42">
        <v>0</v>
      </c>
      <c r="AE42">
        <v>0</v>
      </c>
      <c r="AF42">
        <v>0</v>
      </c>
      <c r="AG42">
        <v>1</v>
      </c>
      <c r="AH42">
        <v>0</v>
      </c>
      <c r="AI42">
        <v>0</v>
      </c>
      <c r="AJ42">
        <v>0</v>
      </c>
      <c r="AK42">
        <v>0</v>
      </c>
      <c r="AL42">
        <v>0</v>
      </c>
      <c r="AM42">
        <v>0</v>
      </c>
      <c r="AN42">
        <v>0</v>
      </c>
    </row>
    <row r="43" spans="1:40">
      <c r="A43">
        <v>42</v>
      </c>
      <c r="B43" t="s">
        <v>53</v>
      </c>
      <c r="C43">
        <v>1</v>
      </c>
      <c r="D43">
        <v>3.108</v>
      </c>
      <c r="E43">
        <v>80</v>
      </c>
      <c r="F43">
        <v>1</v>
      </c>
      <c r="G43">
        <v>50.8</v>
      </c>
      <c r="H43">
        <v>3.8</v>
      </c>
      <c r="I43">
        <v>2.07655502392344</v>
      </c>
      <c r="K43">
        <v>0</v>
      </c>
      <c r="L43">
        <v>0</v>
      </c>
      <c r="M43">
        <v>1</v>
      </c>
      <c r="N43">
        <v>1</v>
      </c>
      <c r="O43">
        <v>1</v>
      </c>
      <c r="P43">
        <v>1</v>
      </c>
      <c r="Q43">
        <v>28</v>
      </c>
      <c r="R43">
        <v>0</v>
      </c>
      <c r="S43">
        <v>9.37704918032787</v>
      </c>
      <c r="T43">
        <v>0</v>
      </c>
      <c r="U43">
        <v>10.327868852459</v>
      </c>
      <c r="V43">
        <v>1</v>
      </c>
      <c r="W43">
        <v>0</v>
      </c>
      <c r="X43">
        <v>0</v>
      </c>
      <c r="Y43">
        <v>0</v>
      </c>
      <c r="Z43">
        <v>0</v>
      </c>
      <c r="AA43">
        <v>0</v>
      </c>
      <c r="AB43">
        <v>0</v>
      </c>
      <c r="AC43">
        <v>0</v>
      </c>
      <c r="AD43">
        <v>0</v>
      </c>
      <c r="AE43">
        <v>0</v>
      </c>
      <c r="AF43">
        <v>0</v>
      </c>
      <c r="AG43">
        <v>1</v>
      </c>
      <c r="AH43">
        <v>0</v>
      </c>
      <c r="AI43">
        <v>0</v>
      </c>
      <c r="AJ43">
        <v>0</v>
      </c>
      <c r="AK43">
        <v>0</v>
      </c>
      <c r="AL43">
        <v>0</v>
      </c>
      <c r="AM43">
        <v>0</v>
      </c>
      <c r="AN43">
        <v>0</v>
      </c>
    </row>
    <row r="44" spans="1:40">
      <c r="A44">
        <v>43</v>
      </c>
      <c r="B44" t="s">
        <v>53</v>
      </c>
      <c r="C44">
        <v>1</v>
      </c>
      <c r="D44">
        <v>0.294</v>
      </c>
      <c r="E44">
        <v>70</v>
      </c>
      <c r="F44">
        <v>1</v>
      </c>
      <c r="G44">
        <v>52.4</v>
      </c>
      <c r="H44">
        <v>4.2</v>
      </c>
      <c r="I44">
        <v>1.57216494845361</v>
      </c>
      <c r="K44">
        <v>0</v>
      </c>
      <c r="L44">
        <v>0</v>
      </c>
      <c r="M44">
        <v>0</v>
      </c>
      <c r="N44">
        <v>1</v>
      </c>
      <c r="O44">
        <v>1</v>
      </c>
      <c r="P44">
        <v>0</v>
      </c>
      <c r="R44">
        <v>1</v>
      </c>
      <c r="S44">
        <v>8.52459016393443</v>
      </c>
      <c r="T44">
        <v>0</v>
      </c>
      <c r="U44">
        <v>19.6393442622951</v>
      </c>
      <c r="V44">
        <v>1</v>
      </c>
      <c r="W44">
        <v>0</v>
      </c>
      <c r="X44">
        <v>0</v>
      </c>
      <c r="Y44">
        <v>0</v>
      </c>
      <c r="Z44">
        <v>0</v>
      </c>
      <c r="AA44">
        <v>0</v>
      </c>
      <c r="AB44">
        <v>0</v>
      </c>
      <c r="AC44">
        <v>0</v>
      </c>
      <c r="AD44">
        <v>0</v>
      </c>
      <c r="AE44">
        <v>0</v>
      </c>
      <c r="AF44">
        <v>0</v>
      </c>
      <c r="AG44">
        <v>1</v>
      </c>
      <c r="AH44">
        <v>0</v>
      </c>
      <c r="AI44">
        <v>0</v>
      </c>
      <c r="AJ44">
        <v>0</v>
      </c>
      <c r="AK44">
        <v>0</v>
      </c>
      <c r="AL44">
        <v>0</v>
      </c>
      <c r="AM44">
        <v>0</v>
      </c>
      <c r="AN44">
        <v>0</v>
      </c>
    </row>
    <row r="45" spans="1:40">
      <c r="A45">
        <v>44</v>
      </c>
      <c r="B45" t="s">
        <v>53</v>
      </c>
      <c r="C45">
        <v>1</v>
      </c>
      <c r="D45">
        <v>13.986</v>
      </c>
      <c r="E45">
        <v>0</v>
      </c>
      <c r="F45">
        <v>1</v>
      </c>
      <c r="G45">
        <v>65.6</v>
      </c>
      <c r="H45">
        <v>3.6</v>
      </c>
      <c r="I45">
        <v>2.3609756097561</v>
      </c>
      <c r="K45">
        <v>1</v>
      </c>
      <c r="L45">
        <v>0</v>
      </c>
      <c r="M45">
        <v>1</v>
      </c>
      <c r="N45">
        <v>1</v>
      </c>
      <c r="O45">
        <v>1</v>
      </c>
      <c r="P45">
        <v>1</v>
      </c>
      <c r="Q45">
        <v>45</v>
      </c>
      <c r="R45">
        <v>1</v>
      </c>
      <c r="S45">
        <v>8.42622950819672</v>
      </c>
      <c r="T45">
        <v>0</v>
      </c>
      <c r="U45">
        <v>16.7540983606557</v>
      </c>
      <c r="V45">
        <v>1</v>
      </c>
      <c r="W45">
        <v>0</v>
      </c>
      <c r="X45">
        <v>0</v>
      </c>
      <c r="Y45">
        <v>0</v>
      </c>
      <c r="Z45">
        <v>0</v>
      </c>
      <c r="AA45">
        <v>0</v>
      </c>
      <c r="AB45">
        <v>0</v>
      </c>
      <c r="AC45">
        <v>0</v>
      </c>
      <c r="AD45">
        <v>0</v>
      </c>
      <c r="AE45">
        <v>0</v>
      </c>
      <c r="AF45">
        <v>0</v>
      </c>
      <c r="AG45">
        <v>1</v>
      </c>
      <c r="AH45">
        <v>0</v>
      </c>
      <c r="AI45">
        <v>0</v>
      </c>
      <c r="AJ45">
        <v>0</v>
      </c>
      <c r="AK45">
        <v>0</v>
      </c>
      <c r="AL45">
        <v>0</v>
      </c>
      <c r="AM45">
        <v>0</v>
      </c>
      <c r="AN45">
        <v>0</v>
      </c>
    </row>
    <row r="46" spans="1:40">
      <c r="A46">
        <v>45</v>
      </c>
      <c r="B46" t="s">
        <v>53</v>
      </c>
      <c r="C46">
        <v>1</v>
      </c>
      <c r="D46">
        <v>8.82</v>
      </c>
      <c r="E46">
        <v>50</v>
      </c>
      <c r="F46">
        <v>1</v>
      </c>
      <c r="G46">
        <v>48.9</v>
      </c>
      <c r="H46">
        <v>3.9</v>
      </c>
      <c r="I46">
        <v>2.6390977443609</v>
      </c>
      <c r="K46">
        <v>0</v>
      </c>
      <c r="L46">
        <v>0</v>
      </c>
      <c r="M46">
        <v>1</v>
      </c>
      <c r="N46">
        <v>2</v>
      </c>
      <c r="O46">
        <v>1</v>
      </c>
      <c r="P46">
        <v>1</v>
      </c>
      <c r="Q46">
        <v>30</v>
      </c>
      <c r="R46">
        <v>1</v>
      </c>
      <c r="S46">
        <v>8.29508196721311</v>
      </c>
      <c r="T46">
        <v>1</v>
      </c>
      <c r="U46">
        <v>13.0491803278689</v>
      </c>
      <c r="V46">
        <v>1</v>
      </c>
      <c r="W46">
        <v>0</v>
      </c>
      <c r="X46">
        <v>0</v>
      </c>
      <c r="Y46">
        <v>0</v>
      </c>
      <c r="Z46">
        <v>0</v>
      </c>
      <c r="AA46">
        <v>0</v>
      </c>
      <c r="AB46">
        <v>0</v>
      </c>
      <c r="AC46">
        <v>0</v>
      </c>
      <c r="AD46">
        <v>0</v>
      </c>
      <c r="AE46">
        <v>0</v>
      </c>
      <c r="AF46">
        <v>0</v>
      </c>
      <c r="AG46">
        <v>1</v>
      </c>
      <c r="AH46">
        <v>0</v>
      </c>
      <c r="AI46">
        <v>0</v>
      </c>
      <c r="AJ46">
        <v>0</v>
      </c>
      <c r="AK46">
        <v>0</v>
      </c>
      <c r="AL46">
        <v>0</v>
      </c>
      <c r="AM46">
        <v>0</v>
      </c>
      <c r="AN46">
        <v>0</v>
      </c>
    </row>
    <row r="47" spans="1:40">
      <c r="A47">
        <v>46</v>
      </c>
      <c r="B47" t="s">
        <v>53</v>
      </c>
      <c r="C47">
        <v>1</v>
      </c>
      <c r="D47">
        <v>60.48</v>
      </c>
      <c r="E47">
        <v>0</v>
      </c>
      <c r="F47">
        <v>1</v>
      </c>
      <c r="G47">
        <v>44.4</v>
      </c>
      <c r="H47">
        <v>3.8</v>
      </c>
      <c r="I47">
        <v>8.75438596491228</v>
      </c>
      <c r="K47">
        <v>1</v>
      </c>
      <c r="L47">
        <v>0</v>
      </c>
      <c r="M47">
        <v>1</v>
      </c>
      <c r="N47">
        <v>1</v>
      </c>
      <c r="O47">
        <v>2</v>
      </c>
      <c r="P47">
        <v>1</v>
      </c>
      <c r="Q47">
        <v>12.5</v>
      </c>
      <c r="R47">
        <v>1</v>
      </c>
      <c r="S47">
        <v>8.16393442622951</v>
      </c>
      <c r="T47">
        <v>1</v>
      </c>
      <c r="U47">
        <v>11.344262295082</v>
      </c>
      <c r="V47">
        <v>1</v>
      </c>
      <c r="W47">
        <v>0</v>
      </c>
      <c r="X47">
        <v>0</v>
      </c>
      <c r="Y47">
        <v>0</v>
      </c>
      <c r="Z47">
        <v>0</v>
      </c>
      <c r="AA47">
        <v>0</v>
      </c>
      <c r="AB47">
        <v>0</v>
      </c>
      <c r="AC47">
        <v>0</v>
      </c>
      <c r="AD47">
        <v>0</v>
      </c>
      <c r="AE47">
        <v>0</v>
      </c>
      <c r="AF47">
        <v>0</v>
      </c>
      <c r="AG47">
        <v>1</v>
      </c>
      <c r="AH47">
        <v>0</v>
      </c>
      <c r="AI47">
        <v>0</v>
      </c>
      <c r="AJ47">
        <v>0</v>
      </c>
      <c r="AK47">
        <v>0</v>
      </c>
      <c r="AL47">
        <v>0</v>
      </c>
      <c r="AM47">
        <v>0</v>
      </c>
      <c r="AN47">
        <v>0</v>
      </c>
    </row>
    <row r="48" spans="1:40">
      <c r="A48">
        <v>47</v>
      </c>
      <c r="B48" t="s">
        <v>53</v>
      </c>
      <c r="C48">
        <v>1</v>
      </c>
      <c r="D48">
        <v>16.38</v>
      </c>
      <c r="E48">
        <v>5</v>
      </c>
      <c r="F48">
        <v>1</v>
      </c>
      <c r="G48">
        <v>65.1</v>
      </c>
      <c r="H48">
        <v>4.7</v>
      </c>
      <c r="I48">
        <v>1.87727272727273</v>
      </c>
      <c r="K48">
        <v>1</v>
      </c>
      <c r="L48">
        <v>0</v>
      </c>
      <c r="M48">
        <v>1</v>
      </c>
      <c r="N48">
        <v>2</v>
      </c>
      <c r="O48">
        <v>1</v>
      </c>
      <c r="P48">
        <v>1</v>
      </c>
      <c r="Q48">
        <v>80</v>
      </c>
      <c r="R48">
        <v>0</v>
      </c>
      <c r="S48">
        <v>8.13114754098361</v>
      </c>
      <c r="T48">
        <v>0</v>
      </c>
      <c r="U48">
        <v>8.13114754098361</v>
      </c>
      <c r="V48">
        <v>1</v>
      </c>
      <c r="W48">
        <v>0</v>
      </c>
      <c r="X48">
        <v>0</v>
      </c>
      <c r="Y48">
        <v>0</v>
      </c>
      <c r="Z48">
        <v>0</v>
      </c>
      <c r="AA48">
        <v>0</v>
      </c>
      <c r="AB48">
        <v>0</v>
      </c>
      <c r="AC48">
        <v>0</v>
      </c>
      <c r="AD48">
        <v>0</v>
      </c>
      <c r="AE48">
        <v>0</v>
      </c>
      <c r="AF48">
        <v>0</v>
      </c>
      <c r="AG48">
        <v>1</v>
      </c>
      <c r="AH48">
        <v>0</v>
      </c>
      <c r="AI48">
        <v>0</v>
      </c>
      <c r="AJ48">
        <v>0</v>
      </c>
      <c r="AK48">
        <v>0</v>
      </c>
      <c r="AL48">
        <v>0</v>
      </c>
      <c r="AM48">
        <v>0</v>
      </c>
      <c r="AN48">
        <v>0</v>
      </c>
    </row>
    <row r="49" spans="1:40">
      <c r="A49">
        <v>48</v>
      </c>
      <c r="B49" t="s">
        <v>53</v>
      </c>
      <c r="C49">
        <v>1</v>
      </c>
      <c r="D49">
        <v>2.31</v>
      </c>
      <c r="E49">
        <v>0</v>
      </c>
      <c r="F49">
        <v>1</v>
      </c>
      <c r="G49">
        <v>51.5</v>
      </c>
      <c r="H49">
        <v>4</v>
      </c>
      <c r="I49">
        <v>4.37037037037037</v>
      </c>
      <c r="K49">
        <v>0</v>
      </c>
      <c r="L49">
        <v>0</v>
      </c>
      <c r="M49">
        <v>0</v>
      </c>
      <c r="N49">
        <v>1</v>
      </c>
      <c r="O49">
        <v>2</v>
      </c>
      <c r="P49">
        <v>0</v>
      </c>
      <c r="R49">
        <v>1</v>
      </c>
      <c r="S49">
        <v>7.44262295081967</v>
      </c>
      <c r="T49">
        <v>0</v>
      </c>
      <c r="U49">
        <v>12.0327868852459</v>
      </c>
      <c r="V49">
        <v>1</v>
      </c>
      <c r="W49">
        <v>0</v>
      </c>
      <c r="X49">
        <v>0</v>
      </c>
      <c r="Y49">
        <v>0</v>
      </c>
      <c r="Z49">
        <v>0</v>
      </c>
      <c r="AA49">
        <v>0</v>
      </c>
      <c r="AB49">
        <v>0</v>
      </c>
      <c r="AC49">
        <v>0</v>
      </c>
      <c r="AD49">
        <v>0</v>
      </c>
      <c r="AE49">
        <v>0</v>
      </c>
      <c r="AF49">
        <v>0</v>
      </c>
      <c r="AG49">
        <v>1</v>
      </c>
      <c r="AH49">
        <v>0</v>
      </c>
      <c r="AI49">
        <v>0</v>
      </c>
      <c r="AJ49">
        <v>0</v>
      </c>
      <c r="AK49">
        <v>0</v>
      </c>
      <c r="AL49">
        <v>0</v>
      </c>
      <c r="AM49">
        <v>0</v>
      </c>
      <c r="AN49">
        <v>0</v>
      </c>
    </row>
    <row r="50" spans="1:40">
      <c r="A50">
        <v>49</v>
      </c>
      <c r="B50" t="s">
        <v>53</v>
      </c>
      <c r="C50">
        <v>1</v>
      </c>
      <c r="D50">
        <v>19.194</v>
      </c>
      <c r="F50">
        <v>1</v>
      </c>
      <c r="G50">
        <v>74</v>
      </c>
      <c r="K50">
        <v>1</v>
      </c>
      <c r="L50">
        <v>0</v>
      </c>
      <c r="M50">
        <v>1</v>
      </c>
      <c r="N50">
        <v>1</v>
      </c>
      <c r="O50">
        <v>1</v>
      </c>
      <c r="P50">
        <v>1</v>
      </c>
      <c r="Q50">
        <v>15</v>
      </c>
      <c r="R50">
        <v>1</v>
      </c>
      <c r="S50">
        <v>7.44262295081967</v>
      </c>
      <c r="T50">
        <v>0</v>
      </c>
      <c r="U50">
        <v>6.0983606557377</v>
      </c>
      <c r="V50">
        <v>1</v>
      </c>
      <c r="W50">
        <v>0</v>
      </c>
      <c r="X50">
        <v>0</v>
      </c>
      <c r="Y50">
        <v>0</v>
      </c>
      <c r="Z50">
        <v>0</v>
      </c>
      <c r="AA50">
        <v>0</v>
      </c>
      <c r="AB50">
        <v>0</v>
      </c>
      <c r="AC50">
        <v>0</v>
      </c>
      <c r="AD50">
        <v>0</v>
      </c>
      <c r="AE50">
        <v>0</v>
      </c>
      <c r="AF50">
        <v>0</v>
      </c>
      <c r="AG50">
        <v>1</v>
      </c>
      <c r="AH50">
        <v>0</v>
      </c>
      <c r="AI50">
        <v>0</v>
      </c>
      <c r="AJ50">
        <v>0</v>
      </c>
      <c r="AK50">
        <v>0</v>
      </c>
      <c r="AL50">
        <v>0</v>
      </c>
      <c r="AM50">
        <v>0</v>
      </c>
      <c r="AN50">
        <v>0</v>
      </c>
    </row>
    <row r="51" spans="1:40">
      <c r="A51">
        <v>50</v>
      </c>
      <c r="B51" t="s">
        <v>53</v>
      </c>
      <c r="C51">
        <v>1</v>
      </c>
      <c r="D51">
        <v>20.832</v>
      </c>
      <c r="E51">
        <v>95</v>
      </c>
      <c r="F51">
        <v>1</v>
      </c>
      <c r="G51">
        <v>59.2</v>
      </c>
      <c r="H51">
        <v>4.2</v>
      </c>
      <c r="I51">
        <v>2.48249027237354</v>
      </c>
      <c r="K51">
        <v>1</v>
      </c>
      <c r="L51">
        <v>0</v>
      </c>
      <c r="M51">
        <v>1</v>
      </c>
      <c r="N51">
        <v>1</v>
      </c>
      <c r="O51">
        <v>1</v>
      </c>
      <c r="P51">
        <v>1</v>
      </c>
      <c r="Q51">
        <v>25</v>
      </c>
      <c r="R51">
        <v>1</v>
      </c>
      <c r="S51">
        <v>6.72131147540984</v>
      </c>
      <c r="T51">
        <v>1</v>
      </c>
      <c r="U51">
        <v>6.72131147540984</v>
      </c>
      <c r="V51">
        <v>1</v>
      </c>
      <c r="W51">
        <v>0</v>
      </c>
      <c r="X51">
        <v>0</v>
      </c>
      <c r="Y51">
        <v>0</v>
      </c>
      <c r="Z51">
        <v>0</v>
      </c>
      <c r="AA51">
        <v>0</v>
      </c>
      <c r="AB51">
        <v>0</v>
      </c>
      <c r="AC51">
        <v>0</v>
      </c>
      <c r="AD51">
        <v>0</v>
      </c>
      <c r="AE51">
        <v>0</v>
      </c>
      <c r="AF51">
        <v>0</v>
      </c>
      <c r="AG51">
        <v>1</v>
      </c>
      <c r="AH51">
        <v>0</v>
      </c>
      <c r="AI51">
        <v>0</v>
      </c>
      <c r="AJ51">
        <v>0</v>
      </c>
      <c r="AK51">
        <v>0</v>
      </c>
      <c r="AL51">
        <v>0</v>
      </c>
      <c r="AM51">
        <v>0</v>
      </c>
      <c r="AN51">
        <v>0</v>
      </c>
    </row>
    <row r="52" spans="1:40">
      <c r="A52">
        <v>51</v>
      </c>
      <c r="B52" t="s">
        <v>53</v>
      </c>
      <c r="C52">
        <v>1</v>
      </c>
      <c r="D52">
        <v>2.688</v>
      </c>
      <c r="F52">
        <v>1</v>
      </c>
      <c r="G52">
        <v>81.6</v>
      </c>
      <c r="H52">
        <v>3.6</v>
      </c>
      <c r="I52">
        <v>6.74698795180723</v>
      </c>
      <c r="K52">
        <v>0</v>
      </c>
      <c r="L52">
        <v>0</v>
      </c>
      <c r="M52">
        <v>0</v>
      </c>
      <c r="N52">
        <v>1</v>
      </c>
      <c r="O52">
        <v>1</v>
      </c>
      <c r="P52">
        <v>0</v>
      </c>
      <c r="R52">
        <v>1</v>
      </c>
      <c r="S52">
        <v>6.59016393442623</v>
      </c>
      <c r="T52">
        <v>1</v>
      </c>
      <c r="U52">
        <v>12.8524590163934</v>
      </c>
      <c r="V52">
        <v>1</v>
      </c>
      <c r="W52">
        <v>0</v>
      </c>
      <c r="X52">
        <v>0</v>
      </c>
      <c r="Y52">
        <v>0</v>
      </c>
      <c r="Z52">
        <v>0</v>
      </c>
      <c r="AA52">
        <v>0</v>
      </c>
      <c r="AB52">
        <v>0</v>
      </c>
      <c r="AC52">
        <v>0</v>
      </c>
      <c r="AD52">
        <v>0</v>
      </c>
      <c r="AE52">
        <v>0</v>
      </c>
      <c r="AF52">
        <v>0</v>
      </c>
      <c r="AG52">
        <v>1</v>
      </c>
      <c r="AH52">
        <v>0</v>
      </c>
      <c r="AI52">
        <v>0</v>
      </c>
      <c r="AJ52">
        <v>0</v>
      </c>
      <c r="AK52">
        <v>0</v>
      </c>
      <c r="AL52">
        <v>0</v>
      </c>
      <c r="AM52">
        <v>0</v>
      </c>
      <c r="AN52">
        <v>0</v>
      </c>
    </row>
    <row r="53" spans="1:40">
      <c r="A53">
        <v>52</v>
      </c>
      <c r="B53" t="s">
        <v>53</v>
      </c>
      <c r="C53">
        <v>1</v>
      </c>
      <c r="D53">
        <v>44.352</v>
      </c>
      <c r="E53">
        <v>60</v>
      </c>
      <c r="F53">
        <v>1</v>
      </c>
      <c r="G53">
        <v>57.3</v>
      </c>
      <c r="H53">
        <v>4.8</v>
      </c>
      <c r="I53">
        <v>3.44444444444444</v>
      </c>
      <c r="K53">
        <v>0</v>
      </c>
      <c r="L53">
        <v>0</v>
      </c>
      <c r="M53">
        <v>1</v>
      </c>
      <c r="N53">
        <v>1</v>
      </c>
      <c r="O53">
        <v>1</v>
      </c>
      <c r="P53">
        <v>1</v>
      </c>
      <c r="Q53">
        <v>80</v>
      </c>
      <c r="R53">
        <v>0</v>
      </c>
      <c r="S53">
        <v>6.42622950819672</v>
      </c>
      <c r="T53">
        <v>0</v>
      </c>
      <c r="U53">
        <v>8.62295081967213</v>
      </c>
      <c r="V53">
        <v>1</v>
      </c>
      <c r="W53">
        <v>0</v>
      </c>
      <c r="X53">
        <v>0</v>
      </c>
      <c r="Y53">
        <v>0</v>
      </c>
      <c r="Z53">
        <v>0</v>
      </c>
      <c r="AA53">
        <v>0</v>
      </c>
      <c r="AB53">
        <v>0</v>
      </c>
      <c r="AC53">
        <v>0</v>
      </c>
      <c r="AD53">
        <v>0</v>
      </c>
      <c r="AE53">
        <v>0</v>
      </c>
      <c r="AF53">
        <v>0</v>
      </c>
      <c r="AG53">
        <v>1</v>
      </c>
      <c r="AH53">
        <v>0</v>
      </c>
      <c r="AI53">
        <v>0</v>
      </c>
      <c r="AJ53">
        <v>0</v>
      </c>
      <c r="AK53">
        <v>0</v>
      </c>
      <c r="AL53">
        <v>0</v>
      </c>
      <c r="AM53">
        <v>0</v>
      </c>
      <c r="AN53">
        <v>0</v>
      </c>
    </row>
    <row r="54" spans="1:40">
      <c r="A54">
        <v>53</v>
      </c>
      <c r="B54" t="s">
        <v>53</v>
      </c>
      <c r="C54">
        <v>1</v>
      </c>
      <c r="D54">
        <v>10.164</v>
      </c>
      <c r="E54">
        <v>60</v>
      </c>
      <c r="F54">
        <v>1</v>
      </c>
      <c r="G54">
        <v>73.8</v>
      </c>
      <c r="H54">
        <v>4.3</v>
      </c>
      <c r="I54">
        <v>3.40789473684211</v>
      </c>
      <c r="K54">
        <v>0</v>
      </c>
      <c r="L54">
        <v>0</v>
      </c>
      <c r="M54">
        <v>1</v>
      </c>
      <c r="N54">
        <v>2</v>
      </c>
      <c r="O54">
        <v>1</v>
      </c>
      <c r="P54">
        <v>1</v>
      </c>
      <c r="Q54">
        <v>35</v>
      </c>
      <c r="R54">
        <v>1</v>
      </c>
      <c r="S54">
        <v>5.67213114754098</v>
      </c>
      <c r="T54">
        <v>1</v>
      </c>
      <c r="U54">
        <v>8.45901639344262</v>
      </c>
      <c r="V54">
        <v>1</v>
      </c>
      <c r="W54">
        <v>0</v>
      </c>
      <c r="X54">
        <v>0</v>
      </c>
      <c r="Y54">
        <v>0</v>
      </c>
      <c r="Z54">
        <v>0</v>
      </c>
      <c r="AA54">
        <v>0</v>
      </c>
      <c r="AB54">
        <v>0</v>
      </c>
      <c r="AC54">
        <v>0</v>
      </c>
      <c r="AD54">
        <v>0</v>
      </c>
      <c r="AE54">
        <v>0</v>
      </c>
      <c r="AF54">
        <v>0</v>
      </c>
      <c r="AG54">
        <v>1</v>
      </c>
      <c r="AH54">
        <v>0</v>
      </c>
      <c r="AI54">
        <v>0</v>
      </c>
      <c r="AJ54">
        <v>0</v>
      </c>
      <c r="AK54">
        <v>0</v>
      </c>
      <c r="AL54">
        <v>0</v>
      </c>
      <c r="AM54">
        <v>0</v>
      </c>
      <c r="AN54">
        <v>0</v>
      </c>
    </row>
    <row r="55" spans="1:40">
      <c r="A55">
        <v>54</v>
      </c>
      <c r="B55" t="s">
        <v>53</v>
      </c>
      <c r="C55">
        <v>1</v>
      </c>
      <c r="D55">
        <v>9.072</v>
      </c>
      <c r="E55">
        <v>20</v>
      </c>
      <c r="F55">
        <v>1</v>
      </c>
      <c r="G55">
        <v>61.9</v>
      </c>
      <c r="H55">
        <v>3.7</v>
      </c>
      <c r="I55">
        <v>1.86363636363636</v>
      </c>
      <c r="K55">
        <v>0</v>
      </c>
      <c r="L55">
        <v>0</v>
      </c>
      <c r="M55">
        <v>0</v>
      </c>
      <c r="N55">
        <v>1</v>
      </c>
      <c r="O55">
        <v>1</v>
      </c>
      <c r="P55">
        <v>0</v>
      </c>
      <c r="R55">
        <v>1</v>
      </c>
      <c r="S55">
        <v>5.50819672131148</v>
      </c>
      <c r="T55">
        <v>1</v>
      </c>
      <c r="U55">
        <v>16.4590163934426</v>
      </c>
      <c r="V55">
        <v>1</v>
      </c>
      <c r="W55">
        <v>0</v>
      </c>
      <c r="X55">
        <v>0</v>
      </c>
      <c r="Y55">
        <v>0</v>
      </c>
      <c r="Z55">
        <v>0</v>
      </c>
      <c r="AA55">
        <v>0</v>
      </c>
      <c r="AB55">
        <v>0</v>
      </c>
      <c r="AC55">
        <v>0</v>
      </c>
      <c r="AD55">
        <v>0</v>
      </c>
      <c r="AE55">
        <v>0</v>
      </c>
      <c r="AF55">
        <v>0</v>
      </c>
      <c r="AG55">
        <v>1</v>
      </c>
      <c r="AH55">
        <v>0</v>
      </c>
      <c r="AI55">
        <v>0</v>
      </c>
      <c r="AJ55">
        <v>0</v>
      </c>
      <c r="AK55">
        <v>0</v>
      </c>
      <c r="AL55">
        <v>0</v>
      </c>
      <c r="AM55">
        <v>0</v>
      </c>
      <c r="AN55">
        <v>0</v>
      </c>
    </row>
    <row r="56" spans="1:40">
      <c r="A56">
        <v>55</v>
      </c>
      <c r="B56" t="s">
        <v>53</v>
      </c>
      <c r="C56">
        <v>1</v>
      </c>
      <c r="D56">
        <v>15.582</v>
      </c>
      <c r="E56">
        <v>65</v>
      </c>
      <c r="F56">
        <v>0</v>
      </c>
      <c r="G56">
        <v>69.6</v>
      </c>
      <c r="H56">
        <v>4.1</v>
      </c>
      <c r="I56">
        <v>5.96774193548387</v>
      </c>
      <c r="K56">
        <v>0</v>
      </c>
      <c r="L56">
        <v>0</v>
      </c>
      <c r="M56">
        <v>1</v>
      </c>
      <c r="N56">
        <v>2</v>
      </c>
      <c r="O56">
        <v>1</v>
      </c>
      <c r="P56">
        <v>1</v>
      </c>
      <c r="Q56">
        <v>40</v>
      </c>
      <c r="R56">
        <v>1</v>
      </c>
      <c r="S56">
        <v>5.50819672131148</v>
      </c>
      <c r="T56">
        <v>1</v>
      </c>
      <c r="U56">
        <v>10.2622950819672</v>
      </c>
      <c r="V56">
        <v>1</v>
      </c>
      <c r="W56">
        <v>0</v>
      </c>
      <c r="X56">
        <v>0</v>
      </c>
      <c r="Y56">
        <v>0</v>
      </c>
      <c r="Z56">
        <v>0</v>
      </c>
      <c r="AA56">
        <v>0</v>
      </c>
      <c r="AB56">
        <v>0</v>
      </c>
      <c r="AC56">
        <v>0</v>
      </c>
      <c r="AD56">
        <v>0</v>
      </c>
      <c r="AE56">
        <v>0</v>
      </c>
      <c r="AF56">
        <v>0</v>
      </c>
      <c r="AG56">
        <v>1</v>
      </c>
      <c r="AH56">
        <v>0</v>
      </c>
      <c r="AI56">
        <v>0</v>
      </c>
      <c r="AJ56">
        <v>0</v>
      </c>
      <c r="AK56">
        <v>0</v>
      </c>
      <c r="AL56">
        <v>0</v>
      </c>
      <c r="AM56">
        <v>0</v>
      </c>
      <c r="AN56">
        <v>0</v>
      </c>
    </row>
    <row r="57" spans="1:40">
      <c r="A57">
        <v>56</v>
      </c>
      <c r="B57" t="s">
        <v>53</v>
      </c>
      <c r="C57">
        <v>1</v>
      </c>
      <c r="D57">
        <v>16.548</v>
      </c>
      <c r="E57">
        <v>40</v>
      </c>
      <c r="F57">
        <v>1</v>
      </c>
      <c r="G57">
        <v>68.4</v>
      </c>
      <c r="H57">
        <v>3.7</v>
      </c>
      <c r="I57">
        <v>4.42063492063492</v>
      </c>
      <c r="K57">
        <v>0</v>
      </c>
      <c r="L57">
        <v>0</v>
      </c>
      <c r="M57">
        <v>1</v>
      </c>
      <c r="N57">
        <v>1</v>
      </c>
      <c r="O57">
        <v>1</v>
      </c>
      <c r="P57">
        <v>1</v>
      </c>
      <c r="Q57">
        <v>30</v>
      </c>
      <c r="R57">
        <v>1</v>
      </c>
      <c r="S57">
        <v>5.21311475409836</v>
      </c>
      <c r="T57">
        <v>0</v>
      </c>
      <c r="U57">
        <v>5.21311475409836</v>
      </c>
      <c r="V57">
        <v>1</v>
      </c>
      <c r="W57">
        <v>0</v>
      </c>
      <c r="X57">
        <v>0</v>
      </c>
      <c r="Y57">
        <v>0</v>
      </c>
      <c r="Z57">
        <v>0</v>
      </c>
      <c r="AA57">
        <v>0</v>
      </c>
      <c r="AB57">
        <v>0</v>
      </c>
      <c r="AC57">
        <v>0</v>
      </c>
      <c r="AD57">
        <v>0</v>
      </c>
      <c r="AE57">
        <v>0</v>
      </c>
      <c r="AF57">
        <v>0</v>
      </c>
      <c r="AG57">
        <v>1</v>
      </c>
      <c r="AH57">
        <v>0</v>
      </c>
      <c r="AI57">
        <v>0</v>
      </c>
      <c r="AJ57">
        <v>0</v>
      </c>
      <c r="AK57">
        <v>0</v>
      </c>
      <c r="AL57">
        <v>0</v>
      </c>
      <c r="AM57">
        <v>0</v>
      </c>
      <c r="AN57">
        <v>0</v>
      </c>
    </row>
    <row r="58" spans="1:40">
      <c r="A58">
        <v>57</v>
      </c>
      <c r="B58" t="s">
        <v>53</v>
      </c>
      <c r="C58">
        <v>1</v>
      </c>
      <c r="D58">
        <v>18.06</v>
      </c>
      <c r="E58">
        <v>100</v>
      </c>
      <c r="F58">
        <v>1</v>
      </c>
      <c r="G58">
        <v>59.8</v>
      </c>
      <c r="H58">
        <v>4.4</v>
      </c>
      <c r="I58">
        <v>2.42253521126761</v>
      </c>
      <c r="K58">
        <v>0</v>
      </c>
      <c r="L58">
        <v>0</v>
      </c>
      <c r="M58">
        <v>1</v>
      </c>
      <c r="N58">
        <v>3</v>
      </c>
      <c r="O58">
        <v>1</v>
      </c>
      <c r="P58">
        <v>1</v>
      </c>
      <c r="Q58">
        <v>60</v>
      </c>
      <c r="R58">
        <v>1</v>
      </c>
      <c r="S58">
        <v>5.04918032786885</v>
      </c>
      <c r="T58">
        <v>1</v>
      </c>
      <c r="U58">
        <v>10.3606557377049</v>
      </c>
      <c r="V58">
        <v>1</v>
      </c>
      <c r="W58">
        <v>0</v>
      </c>
      <c r="X58">
        <v>0</v>
      </c>
      <c r="Y58">
        <v>0</v>
      </c>
      <c r="Z58">
        <v>0</v>
      </c>
      <c r="AA58">
        <v>0</v>
      </c>
      <c r="AB58">
        <v>0</v>
      </c>
      <c r="AC58">
        <v>0</v>
      </c>
      <c r="AD58">
        <v>0</v>
      </c>
      <c r="AE58">
        <v>0</v>
      </c>
      <c r="AF58">
        <v>0</v>
      </c>
      <c r="AG58">
        <v>1</v>
      </c>
      <c r="AH58">
        <v>0</v>
      </c>
      <c r="AI58">
        <v>0</v>
      </c>
      <c r="AJ58">
        <v>0</v>
      </c>
      <c r="AK58">
        <v>0</v>
      </c>
      <c r="AL58">
        <v>0</v>
      </c>
      <c r="AM58">
        <v>0</v>
      </c>
      <c r="AN58">
        <v>0</v>
      </c>
    </row>
    <row r="59" spans="1:40">
      <c r="A59">
        <v>58</v>
      </c>
      <c r="B59" t="s">
        <v>53</v>
      </c>
      <c r="C59">
        <v>1</v>
      </c>
      <c r="D59">
        <v>3.444</v>
      </c>
      <c r="E59">
        <v>95</v>
      </c>
      <c r="F59">
        <v>1</v>
      </c>
      <c r="G59">
        <v>58.3</v>
      </c>
      <c r="H59">
        <v>4</v>
      </c>
      <c r="I59">
        <v>3.82967032967033</v>
      </c>
      <c r="K59">
        <v>1</v>
      </c>
      <c r="L59">
        <v>0</v>
      </c>
      <c r="M59">
        <v>1</v>
      </c>
      <c r="N59">
        <v>1</v>
      </c>
      <c r="O59">
        <v>1</v>
      </c>
      <c r="P59">
        <v>0</v>
      </c>
      <c r="R59">
        <v>1</v>
      </c>
      <c r="S59">
        <v>4.29508196721311</v>
      </c>
      <c r="T59">
        <v>0</v>
      </c>
      <c r="U59">
        <v>6.0983606557377</v>
      </c>
      <c r="V59">
        <v>1</v>
      </c>
      <c r="W59">
        <v>0</v>
      </c>
      <c r="X59">
        <v>0</v>
      </c>
      <c r="Y59">
        <v>0</v>
      </c>
      <c r="Z59">
        <v>0</v>
      </c>
      <c r="AA59">
        <v>0</v>
      </c>
      <c r="AB59">
        <v>0</v>
      </c>
      <c r="AC59">
        <v>0</v>
      </c>
      <c r="AD59">
        <v>0</v>
      </c>
      <c r="AE59">
        <v>0</v>
      </c>
      <c r="AF59">
        <v>0</v>
      </c>
      <c r="AG59">
        <v>1</v>
      </c>
      <c r="AH59">
        <v>0</v>
      </c>
      <c r="AI59">
        <v>0</v>
      </c>
      <c r="AJ59">
        <v>0</v>
      </c>
      <c r="AK59">
        <v>0</v>
      </c>
      <c r="AL59">
        <v>0</v>
      </c>
      <c r="AM59">
        <v>0</v>
      </c>
      <c r="AN59">
        <v>0</v>
      </c>
    </row>
    <row r="60" spans="1:40">
      <c r="A60">
        <v>59</v>
      </c>
      <c r="B60" t="s">
        <v>53</v>
      </c>
      <c r="C60">
        <v>1</v>
      </c>
      <c r="D60">
        <v>2.814</v>
      </c>
      <c r="E60">
        <v>70</v>
      </c>
      <c r="F60">
        <v>1</v>
      </c>
      <c r="G60">
        <v>68.9</v>
      </c>
      <c r="H60">
        <v>3</v>
      </c>
      <c r="I60">
        <v>6.36338797814208</v>
      </c>
      <c r="K60">
        <v>0</v>
      </c>
      <c r="L60">
        <v>0</v>
      </c>
      <c r="M60">
        <v>0</v>
      </c>
      <c r="N60">
        <v>1</v>
      </c>
      <c r="O60">
        <v>2</v>
      </c>
      <c r="P60">
        <v>0</v>
      </c>
      <c r="R60">
        <v>0</v>
      </c>
      <c r="S60">
        <v>4.19672131147541</v>
      </c>
      <c r="T60">
        <v>0</v>
      </c>
      <c r="U60">
        <v>4.19672131147541</v>
      </c>
      <c r="V60">
        <v>1</v>
      </c>
      <c r="W60">
        <v>0</v>
      </c>
      <c r="X60">
        <v>0</v>
      </c>
      <c r="Y60">
        <v>0</v>
      </c>
      <c r="Z60">
        <v>0</v>
      </c>
      <c r="AA60">
        <v>0</v>
      </c>
      <c r="AB60">
        <v>0</v>
      </c>
      <c r="AC60">
        <v>0</v>
      </c>
      <c r="AD60">
        <v>0</v>
      </c>
      <c r="AE60">
        <v>0</v>
      </c>
      <c r="AF60">
        <v>0</v>
      </c>
      <c r="AG60">
        <v>1</v>
      </c>
      <c r="AH60">
        <v>0</v>
      </c>
      <c r="AI60">
        <v>0</v>
      </c>
      <c r="AJ60">
        <v>0</v>
      </c>
      <c r="AK60">
        <v>0</v>
      </c>
      <c r="AL60">
        <v>0</v>
      </c>
      <c r="AM60">
        <v>0</v>
      </c>
      <c r="AN60">
        <v>0</v>
      </c>
    </row>
    <row r="61" spans="1:40">
      <c r="A61">
        <v>60</v>
      </c>
      <c r="B61" t="s">
        <v>53</v>
      </c>
      <c r="C61">
        <v>1</v>
      </c>
      <c r="D61">
        <v>10.458</v>
      </c>
      <c r="E61">
        <v>0</v>
      </c>
      <c r="F61">
        <v>1</v>
      </c>
      <c r="G61">
        <v>82.6</v>
      </c>
      <c r="H61">
        <v>3.4</v>
      </c>
      <c r="I61">
        <v>5.1271186440678</v>
      </c>
      <c r="K61">
        <v>0</v>
      </c>
      <c r="L61">
        <v>0</v>
      </c>
      <c r="M61">
        <v>1</v>
      </c>
      <c r="N61">
        <v>1</v>
      </c>
      <c r="O61">
        <v>2</v>
      </c>
      <c r="P61">
        <v>1</v>
      </c>
      <c r="Q61">
        <v>40</v>
      </c>
      <c r="R61">
        <v>0</v>
      </c>
      <c r="S61">
        <v>3.57377049180328</v>
      </c>
      <c r="T61">
        <v>0</v>
      </c>
      <c r="U61">
        <v>3.57377049180328</v>
      </c>
      <c r="V61">
        <v>1</v>
      </c>
      <c r="W61">
        <v>0</v>
      </c>
      <c r="X61">
        <v>0</v>
      </c>
      <c r="Y61">
        <v>0</v>
      </c>
      <c r="Z61">
        <v>0</v>
      </c>
      <c r="AA61">
        <v>0</v>
      </c>
      <c r="AB61">
        <v>0</v>
      </c>
      <c r="AC61">
        <v>0</v>
      </c>
      <c r="AD61">
        <v>0</v>
      </c>
      <c r="AE61">
        <v>0</v>
      </c>
      <c r="AF61">
        <v>0</v>
      </c>
      <c r="AG61">
        <v>1</v>
      </c>
      <c r="AH61">
        <v>0</v>
      </c>
      <c r="AI61">
        <v>0</v>
      </c>
      <c r="AJ61">
        <v>0</v>
      </c>
      <c r="AK61">
        <v>0</v>
      </c>
      <c r="AL61">
        <v>0</v>
      </c>
      <c r="AM61">
        <v>0</v>
      </c>
      <c r="AN61">
        <v>0</v>
      </c>
    </row>
    <row r="62" spans="1:40">
      <c r="A62">
        <v>61</v>
      </c>
      <c r="B62" t="s">
        <v>53</v>
      </c>
      <c r="C62">
        <v>1</v>
      </c>
      <c r="D62">
        <v>12.096</v>
      </c>
      <c r="E62">
        <v>50</v>
      </c>
      <c r="F62">
        <v>1</v>
      </c>
      <c r="G62">
        <v>62.3</v>
      </c>
      <c r="H62">
        <v>4</v>
      </c>
      <c r="I62">
        <v>4.00473933649289</v>
      </c>
      <c r="K62">
        <v>1</v>
      </c>
      <c r="L62">
        <v>0</v>
      </c>
      <c r="M62">
        <v>1</v>
      </c>
      <c r="N62">
        <v>2</v>
      </c>
      <c r="O62">
        <v>1</v>
      </c>
      <c r="P62">
        <v>1</v>
      </c>
      <c r="Q62">
        <v>80</v>
      </c>
      <c r="R62">
        <v>1</v>
      </c>
      <c r="S62">
        <v>2.72131147540984</v>
      </c>
      <c r="T62">
        <v>1</v>
      </c>
      <c r="U62">
        <v>2.68852459016393</v>
      </c>
      <c r="V62">
        <v>1</v>
      </c>
      <c r="W62">
        <v>0</v>
      </c>
      <c r="X62">
        <v>0</v>
      </c>
      <c r="Y62">
        <v>0</v>
      </c>
      <c r="Z62">
        <v>0</v>
      </c>
      <c r="AA62">
        <v>0</v>
      </c>
      <c r="AB62">
        <v>0</v>
      </c>
      <c r="AC62">
        <v>0</v>
      </c>
      <c r="AD62">
        <v>0</v>
      </c>
      <c r="AE62">
        <v>0</v>
      </c>
      <c r="AF62">
        <v>0</v>
      </c>
      <c r="AG62">
        <v>1</v>
      </c>
      <c r="AH62">
        <v>0</v>
      </c>
      <c r="AI62">
        <v>0</v>
      </c>
      <c r="AJ62">
        <v>0</v>
      </c>
      <c r="AK62">
        <v>0</v>
      </c>
      <c r="AL62">
        <v>0</v>
      </c>
      <c r="AM62">
        <v>0</v>
      </c>
      <c r="AN62">
        <v>0</v>
      </c>
    </row>
    <row r="63" spans="1:40">
      <c r="A63">
        <v>62</v>
      </c>
      <c r="B63" t="s">
        <v>53</v>
      </c>
      <c r="C63">
        <v>1</v>
      </c>
      <c r="D63">
        <v>1.176</v>
      </c>
      <c r="E63">
        <v>0</v>
      </c>
      <c r="F63">
        <v>1</v>
      </c>
      <c r="G63">
        <v>50.2</v>
      </c>
      <c r="H63">
        <v>4.2</v>
      </c>
      <c r="I63">
        <v>2.48275862068966</v>
      </c>
      <c r="K63">
        <v>0</v>
      </c>
      <c r="L63">
        <v>0</v>
      </c>
      <c r="M63">
        <v>1</v>
      </c>
      <c r="N63">
        <v>2</v>
      </c>
      <c r="O63">
        <v>1</v>
      </c>
      <c r="P63">
        <v>0</v>
      </c>
      <c r="R63">
        <v>1</v>
      </c>
      <c r="S63">
        <v>14.2950819672131</v>
      </c>
      <c r="T63">
        <v>0</v>
      </c>
      <c r="U63">
        <v>28.0655737704918</v>
      </c>
      <c r="V63">
        <v>0</v>
      </c>
      <c r="W63">
        <v>0</v>
      </c>
      <c r="X63">
        <v>0</v>
      </c>
      <c r="Y63">
        <v>0</v>
      </c>
      <c r="Z63">
        <v>0</v>
      </c>
      <c r="AA63">
        <v>0</v>
      </c>
      <c r="AB63">
        <v>0</v>
      </c>
      <c r="AC63">
        <v>0</v>
      </c>
      <c r="AD63">
        <v>0</v>
      </c>
      <c r="AE63">
        <v>0</v>
      </c>
      <c r="AF63">
        <v>0</v>
      </c>
      <c r="AG63">
        <v>1</v>
      </c>
      <c r="AH63">
        <v>0</v>
      </c>
      <c r="AI63">
        <v>0</v>
      </c>
      <c r="AJ63">
        <v>0</v>
      </c>
      <c r="AK63">
        <v>0</v>
      </c>
      <c r="AL63">
        <v>0</v>
      </c>
      <c r="AM63">
        <v>0</v>
      </c>
      <c r="AN63">
        <v>0</v>
      </c>
    </row>
    <row r="64" spans="1:40">
      <c r="A64">
        <v>63</v>
      </c>
      <c r="B64" t="s">
        <v>53</v>
      </c>
      <c r="C64">
        <v>1</v>
      </c>
      <c r="D64">
        <v>2.31</v>
      </c>
      <c r="F64">
        <v>1</v>
      </c>
      <c r="G64">
        <v>69.9</v>
      </c>
      <c r="H64">
        <v>4.1</v>
      </c>
      <c r="I64">
        <v>1.83098591549296</v>
      </c>
      <c r="K64">
        <v>1</v>
      </c>
      <c r="L64">
        <v>0</v>
      </c>
      <c r="M64">
        <v>0</v>
      </c>
      <c r="N64">
        <v>3</v>
      </c>
      <c r="O64">
        <v>1</v>
      </c>
      <c r="P64">
        <v>0</v>
      </c>
      <c r="R64">
        <v>1</v>
      </c>
      <c r="S64">
        <v>14</v>
      </c>
      <c r="T64">
        <v>0</v>
      </c>
      <c r="U64">
        <v>17.2459016393443</v>
      </c>
      <c r="V64">
        <v>0</v>
      </c>
      <c r="W64">
        <v>0</v>
      </c>
      <c r="X64">
        <v>0</v>
      </c>
      <c r="Y64">
        <v>0</v>
      </c>
      <c r="Z64">
        <v>0</v>
      </c>
      <c r="AA64">
        <v>0</v>
      </c>
      <c r="AB64">
        <v>0</v>
      </c>
      <c r="AC64">
        <v>0</v>
      </c>
      <c r="AD64">
        <v>0</v>
      </c>
      <c r="AE64">
        <v>0</v>
      </c>
      <c r="AF64">
        <v>0</v>
      </c>
      <c r="AG64">
        <v>1</v>
      </c>
      <c r="AH64">
        <v>0</v>
      </c>
      <c r="AI64">
        <v>0</v>
      </c>
      <c r="AJ64">
        <v>0</v>
      </c>
      <c r="AK64">
        <v>0</v>
      </c>
      <c r="AL64">
        <v>0</v>
      </c>
      <c r="AM64">
        <v>0</v>
      </c>
      <c r="AN64">
        <v>0</v>
      </c>
    </row>
    <row r="65" spans="1:40">
      <c r="A65">
        <v>64</v>
      </c>
      <c r="B65" t="s">
        <v>53</v>
      </c>
      <c r="C65">
        <v>1</v>
      </c>
      <c r="D65">
        <v>1.008</v>
      </c>
      <c r="E65">
        <v>0</v>
      </c>
      <c r="F65">
        <v>1</v>
      </c>
      <c r="G65">
        <v>58.4</v>
      </c>
      <c r="H65">
        <v>4.7</v>
      </c>
      <c r="I65">
        <v>7.49350649350649</v>
      </c>
      <c r="K65">
        <v>0</v>
      </c>
      <c r="L65">
        <v>0</v>
      </c>
      <c r="M65">
        <v>0</v>
      </c>
      <c r="N65">
        <v>3</v>
      </c>
      <c r="O65">
        <v>0</v>
      </c>
      <c r="P65">
        <v>0</v>
      </c>
      <c r="R65">
        <v>0</v>
      </c>
      <c r="S65">
        <v>13.1803278688525</v>
      </c>
      <c r="T65">
        <v>0</v>
      </c>
      <c r="U65">
        <v>14.1311475409836</v>
      </c>
      <c r="V65">
        <v>0</v>
      </c>
      <c r="W65">
        <v>0</v>
      </c>
      <c r="X65">
        <v>0</v>
      </c>
      <c r="Y65">
        <v>0</v>
      </c>
      <c r="Z65">
        <v>0</v>
      </c>
      <c r="AA65">
        <v>0</v>
      </c>
      <c r="AB65">
        <v>0</v>
      </c>
      <c r="AC65">
        <v>0</v>
      </c>
      <c r="AD65">
        <v>0</v>
      </c>
      <c r="AE65">
        <v>0</v>
      </c>
      <c r="AF65">
        <v>0</v>
      </c>
      <c r="AG65">
        <v>1</v>
      </c>
      <c r="AH65">
        <v>0</v>
      </c>
      <c r="AI65">
        <v>0</v>
      </c>
      <c r="AJ65">
        <v>0</v>
      </c>
      <c r="AK65">
        <v>0</v>
      </c>
      <c r="AL65">
        <v>0</v>
      </c>
      <c r="AM65">
        <v>0</v>
      </c>
      <c r="AN65">
        <v>0</v>
      </c>
    </row>
    <row r="66" spans="1:40">
      <c r="A66">
        <v>65</v>
      </c>
      <c r="B66" t="s">
        <v>53</v>
      </c>
      <c r="C66">
        <v>1</v>
      </c>
      <c r="D66">
        <v>3.36</v>
      </c>
      <c r="F66">
        <v>0</v>
      </c>
      <c r="G66">
        <v>69.2</v>
      </c>
      <c r="H66">
        <v>4.4</v>
      </c>
      <c r="I66">
        <v>1.97142857142857</v>
      </c>
      <c r="K66">
        <v>0</v>
      </c>
      <c r="L66">
        <v>0</v>
      </c>
      <c r="M66">
        <v>1</v>
      </c>
      <c r="N66">
        <v>1</v>
      </c>
      <c r="O66">
        <v>1</v>
      </c>
      <c r="P66">
        <v>1</v>
      </c>
      <c r="Q66">
        <v>17.5</v>
      </c>
      <c r="R66">
        <v>1</v>
      </c>
      <c r="S66">
        <v>13.0491803278689</v>
      </c>
      <c r="T66">
        <v>0</v>
      </c>
      <c r="U66">
        <v>26.4918032786885</v>
      </c>
      <c r="V66">
        <v>0</v>
      </c>
      <c r="W66">
        <v>0</v>
      </c>
      <c r="X66">
        <v>0</v>
      </c>
      <c r="Y66">
        <v>0</v>
      </c>
      <c r="Z66">
        <v>0</v>
      </c>
      <c r="AA66">
        <v>0</v>
      </c>
      <c r="AB66">
        <v>0</v>
      </c>
      <c r="AC66">
        <v>0</v>
      </c>
      <c r="AD66">
        <v>0</v>
      </c>
      <c r="AE66">
        <v>0</v>
      </c>
      <c r="AF66">
        <v>0</v>
      </c>
      <c r="AG66">
        <v>1</v>
      </c>
      <c r="AH66">
        <v>0</v>
      </c>
      <c r="AI66">
        <v>0</v>
      </c>
      <c r="AJ66">
        <v>0</v>
      </c>
      <c r="AK66">
        <v>0</v>
      </c>
      <c r="AL66">
        <v>0</v>
      </c>
      <c r="AM66">
        <v>0</v>
      </c>
      <c r="AN66">
        <v>0</v>
      </c>
    </row>
    <row r="67" spans="1:40">
      <c r="A67">
        <v>66</v>
      </c>
      <c r="B67" t="s">
        <v>53</v>
      </c>
      <c r="C67">
        <v>1</v>
      </c>
      <c r="D67">
        <v>6.258</v>
      </c>
      <c r="E67">
        <v>5</v>
      </c>
      <c r="F67">
        <v>1</v>
      </c>
      <c r="G67">
        <v>49.9</v>
      </c>
      <c r="H67">
        <v>4.1</v>
      </c>
      <c r="I67">
        <v>3.38759689922481</v>
      </c>
      <c r="K67">
        <v>0</v>
      </c>
      <c r="L67">
        <v>0</v>
      </c>
      <c r="M67">
        <v>1</v>
      </c>
      <c r="N67">
        <v>1</v>
      </c>
      <c r="O67">
        <v>1</v>
      </c>
      <c r="P67">
        <v>1</v>
      </c>
      <c r="Q67">
        <v>30</v>
      </c>
      <c r="R67">
        <v>1</v>
      </c>
      <c r="S67">
        <v>11.0819672131148</v>
      </c>
      <c r="T67">
        <v>0</v>
      </c>
      <c r="U67">
        <v>13.344262295082</v>
      </c>
      <c r="V67">
        <v>0</v>
      </c>
      <c r="W67">
        <v>0</v>
      </c>
      <c r="X67">
        <v>0</v>
      </c>
      <c r="Y67">
        <v>0</v>
      </c>
      <c r="Z67">
        <v>0</v>
      </c>
      <c r="AA67">
        <v>0</v>
      </c>
      <c r="AB67">
        <v>0</v>
      </c>
      <c r="AC67">
        <v>0</v>
      </c>
      <c r="AD67">
        <v>0</v>
      </c>
      <c r="AE67">
        <v>0</v>
      </c>
      <c r="AF67">
        <v>0</v>
      </c>
      <c r="AG67">
        <v>1</v>
      </c>
      <c r="AH67">
        <v>0</v>
      </c>
      <c r="AI67">
        <v>0</v>
      </c>
      <c r="AJ67">
        <v>0</v>
      </c>
      <c r="AK67">
        <v>0</v>
      </c>
      <c r="AL67">
        <v>0</v>
      </c>
      <c r="AM67">
        <v>0</v>
      </c>
      <c r="AN67">
        <v>0</v>
      </c>
    </row>
    <row r="68" spans="1:40">
      <c r="A68">
        <v>67</v>
      </c>
      <c r="B68" t="s">
        <v>53</v>
      </c>
      <c r="C68">
        <v>1</v>
      </c>
      <c r="D68">
        <v>3.948</v>
      </c>
      <c r="E68">
        <v>5</v>
      </c>
      <c r="F68">
        <v>1</v>
      </c>
      <c r="G68">
        <v>57.3</v>
      </c>
      <c r="H68">
        <v>3.7</v>
      </c>
      <c r="I68">
        <v>0.9701230228471</v>
      </c>
      <c r="K68">
        <v>0</v>
      </c>
      <c r="L68">
        <v>0</v>
      </c>
      <c r="M68">
        <v>1</v>
      </c>
      <c r="N68">
        <v>1</v>
      </c>
      <c r="O68">
        <v>1</v>
      </c>
      <c r="P68">
        <v>1</v>
      </c>
      <c r="Q68">
        <v>30</v>
      </c>
      <c r="R68">
        <v>1</v>
      </c>
      <c r="S68">
        <v>10.327868852459</v>
      </c>
      <c r="T68">
        <v>0</v>
      </c>
      <c r="U68">
        <v>17.0491803278689</v>
      </c>
      <c r="V68">
        <v>0</v>
      </c>
      <c r="W68">
        <v>0</v>
      </c>
      <c r="X68">
        <v>0</v>
      </c>
      <c r="Y68">
        <v>0</v>
      </c>
      <c r="Z68">
        <v>0</v>
      </c>
      <c r="AA68">
        <v>0</v>
      </c>
      <c r="AB68">
        <v>0</v>
      </c>
      <c r="AC68">
        <v>0</v>
      </c>
      <c r="AD68">
        <v>0</v>
      </c>
      <c r="AE68">
        <v>0</v>
      </c>
      <c r="AF68">
        <v>0</v>
      </c>
      <c r="AG68">
        <v>1</v>
      </c>
      <c r="AH68">
        <v>0</v>
      </c>
      <c r="AI68">
        <v>0</v>
      </c>
      <c r="AJ68">
        <v>0</v>
      </c>
      <c r="AK68">
        <v>0</v>
      </c>
      <c r="AL68">
        <v>0</v>
      </c>
      <c r="AM68">
        <v>0</v>
      </c>
      <c r="AN68">
        <v>0</v>
      </c>
    </row>
    <row r="69" spans="1:40">
      <c r="A69">
        <v>68</v>
      </c>
      <c r="B69" t="s">
        <v>53</v>
      </c>
      <c r="C69">
        <v>1</v>
      </c>
      <c r="D69">
        <v>3.612</v>
      </c>
      <c r="F69">
        <v>1</v>
      </c>
      <c r="G69">
        <v>44</v>
      </c>
      <c r="H69">
        <v>4.4</v>
      </c>
      <c r="I69">
        <v>1.54761904761905</v>
      </c>
      <c r="K69">
        <v>0</v>
      </c>
      <c r="L69">
        <v>0</v>
      </c>
      <c r="M69">
        <v>0</v>
      </c>
      <c r="N69">
        <v>1</v>
      </c>
      <c r="O69">
        <v>1</v>
      </c>
      <c r="P69">
        <v>0</v>
      </c>
      <c r="R69">
        <v>1</v>
      </c>
      <c r="S69">
        <v>9.14754098360656</v>
      </c>
      <c r="T69">
        <v>1</v>
      </c>
      <c r="U69">
        <v>32.7868852459016</v>
      </c>
      <c r="V69">
        <v>0</v>
      </c>
      <c r="W69">
        <v>0</v>
      </c>
      <c r="X69">
        <v>0</v>
      </c>
      <c r="Y69">
        <v>0</v>
      </c>
      <c r="Z69">
        <v>0</v>
      </c>
      <c r="AA69">
        <v>0</v>
      </c>
      <c r="AB69">
        <v>0</v>
      </c>
      <c r="AC69">
        <v>0</v>
      </c>
      <c r="AD69">
        <v>0</v>
      </c>
      <c r="AE69">
        <v>0</v>
      </c>
      <c r="AF69">
        <v>0</v>
      </c>
      <c r="AG69">
        <v>1</v>
      </c>
      <c r="AH69">
        <v>0</v>
      </c>
      <c r="AI69">
        <v>0</v>
      </c>
      <c r="AJ69">
        <v>0</v>
      </c>
      <c r="AK69">
        <v>0</v>
      </c>
      <c r="AL69">
        <v>0</v>
      </c>
      <c r="AM69">
        <v>0</v>
      </c>
      <c r="AN69">
        <v>0</v>
      </c>
    </row>
    <row r="70" spans="1:40">
      <c r="A70">
        <v>69</v>
      </c>
      <c r="B70" t="s">
        <v>53</v>
      </c>
      <c r="C70">
        <v>1</v>
      </c>
      <c r="D70">
        <v>6.132</v>
      </c>
      <c r="E70">
        <v>50</v>
      </c>
      <c r="F70">
        <v>1</v>
      </c>
      <c r="G70">
        <v>60.7</v>
      </c>
      <c r="H70">
        <v>4.1</v>
      </c>
      <c r="I70">
        <v>2.12389380530973</v>
      </c>
      <c r="K70">
        <v>1</v>
      </c>
      <c r="L70">
        <v>0</v>
      </c>
      <c r="M70">
        <v>1</v>
      </c>
      <c r="N70">
        <v>1</v>
      </c>
      <c r="O70">
        <v>1</v>
      </c>
      <c r="P70">
        <v>1</v>
      </c>
      <c r="Q70">
        <v>30</v>
      </c>
      <c r="R70">
        <v>1</v>
      </c>
      <c r="S70">
        <v>8.81967213114754</v>
      </c>
      <c r="T70">
        <v>0</v>
      </c>
      <c r="U70">
        <v>11.2459016393443</v>
      </c>
      <c r="V70">
        <v>0</v>
      </c>
      <c r="W70">
        <v>0</v>
      </c>
      <c r="X70">
        <v>0</v>
      </c>
      <c r="Y70">
        <v>0</v>
      </c>
      <c r="Z70">
        <v>0</v>
      </c>
      <c r="AA70">
        <v>0</v>
      </c>
      <c r="AB70">
        <v>0</v>
      </c>
      <c r="AC70">
        <v>0</v>
      </c>
      <c r="AD70">
        <v>0</v>
      </c>
      <c r="AE70">
        <v>0</v>
      </c>
      <c r="AF70">
        <v>0</v>
      </c>
      <c r="AG70">
        <v>1</v>
      </c>
      <c r="AH70">
        <v>0</v>
      </c>
      <c r="AI70">
        <v>0</v>
      </c>
      <c r="AJ70">
        <v>0</v>
      </c>
      <c r="AK70">
        <v>0</v>
      </c>
      <c r="AL70">
        <v>0</v>
      </c>
      <c r="AM70">
        <v>0</v>
      </c>
      <c r="AN70">
        <v>0</v>
      </c>
    </row>
    <row r="71" spans="1:40">
      <c r="A71">
        <v>70</v>
      </c>
      <c r="B71" t="s">
        <v>53</v>
      </c>
      <c r="C71">
        <v>1</v>
      </c>
      <c r="D71">
        <v>7.392</v>
      </c>
      <c r="E71">
        <v>0</v>
      </c>
      <c r="F71">
        <v>1</v>
      </c>
      <c r="G71">
        <v>63.2</v>
      </c>
      <c r="H71">
        <v>4.6</v>
      </c>
      <c r="I71">
        <v>1.70760233918129</v>
      </c>
      <c r="K71">
        <v>1</v>
      </c>
      <c r="L71">
        <v>0</v>
      </c>
      <c r="M71">
        <v>1</v>
      </c>
      <c r="N71">
        <v>1</v>
      </c>
      <c r="O71">
        <v>1</v>
      </c>
      <c r="P71">
        <v>1</v>
      </c>
      <c r="Q71">
        <v>30</v>
      </c>
      <c r="R71">
        <v>1</v>
      </c>
      <c r="S71">
        <v>8.09836065573771</v>
      </c>
      <c r="T71">
        <v>0</v>
      </c>
      <c r="U71">
        <v>22.3606557377049</v>
      </c>
      <c r="V71">
        <v>0</v>
      </c>
      <c r="W71">
        <v>0</v>
      </c>
      <c r="X71">
        <v>0</v>
      </c>
      <c r="Y71">
        <v>0</v>
      </c>
      <c r="Z71">
        <v>0</v>
      </c>
      <c r="AA71">
        <v>0</v>
      </c>
      <c r="AB71">
        <v>0</v>
      </c>
      <c r="AC71">
        <v>0</v>
      </c>
      <c r="AD71">
        <v>0</v>
      </c>
      <c r="AE71">
        <v>0</v>
      </c>
      <c r="AF71">
        <v>0</v>
      </c>
      <c r="AG71">
        <v>1</v>
      </c>
      <c r="AH71">
        <v>0</v>
      </c>
      <c r="AI71">
        <v>0</v>
      </c>
      <c r="AJ71">
        <v>0</v>
      </c>
      <c r="AK71">
        <v>0</v>
      </c>
      <c r="AL71">
        <v>0</v>
      </c>
      <c r="AM71">
        <v>0</v>
      </c>
      <c r="AN71">
        <v>0</v>
      </c>
    </row>
    <row r="72" spans="1:40">
      <c r="A72">
        <v>71</v>
      </c>
      <c r="B72" t="s">
        <v>53</v>
      </c>
      <c r="C72">
        <v>1</v>
      </c>
      <c r="D72">
        <v>3.024</v>
      </c>
      <c r="E72">
        <v>70</v>
      </c>
      <c r="F72">
        <v>1</v>
      </c>
      <c r="G72">
        <v>50.7</v>
      </c>
      <c r="H72">
        <v>4.2</v>
      </c>
      <c r="I72">
        <v>1.74107142857143</v>
      </c>
      <c r="K72">
        <v>0</v>
      </c>
      <c r="L72">
        <v>0</v>
      </c>
      <c r="M72">
        <v>1</v>
      </c>
      <c r="N72">
        <v>1</v>
      </c>
      <c r="O72">
        <v>1</v>
      </c>
      <c r="P72">
        <v>1</v>
      </c>
      <c r="Q72">
        <v>14</v>
      </c>
      <c r="R72">
        <v>0</v>
      </c>
      <c r="S72">
        <v>7.37704918032787</v>
      </c>
      <c r="T72">
        <v>0</v>
      </c>
      <c r="U72">
        <v>7.37704918032787</v>
      </c>
      <c r="V72">
        <v>0</v>
      </c>
      <c r="W72">
        <v>0</v>
      </c>
      <c r="X72">
        <v>0</v>
      </c>
      <c r="Y72">
        <v>0</v>
      </c>
      <c r="Z72">
        <v>0</v>
      </c>
      <c r="AA72">
        <v>0</v>
      </c>
      <c r="AB72">
        <v>0</v>
      </c>
      <c r="AC72">
        <v>0</v>
      </c>
      <c r="AD72">
        <v>0</v>
      </c>
      <c r="AE72">
        <v>0</v>
      </c>
      <c r="AF72">
        <v>0</v>
      </c>
      <c r="AG72">
        <v>1</v>
      </c>
      <c r="AH72">
        <v>0</v>
      </c>
      <c r="AI72">
        <v>0</v>
      </c>
      <c r="AJ72">
        <v>0</v>
      </c>
      <c r="AK72">
        <v>0</v>
      </c>
      <c r="AL72">
        <v>0</v>
      </c>
      <c r="AM72">
        <v>0</v>
      </c>
      <c r="AN72">
        <v>0</v>
      </c>
    </row>
    <row r="73" spans="1:40">
      <c r="A73">
        <v>72</v>
      </c>
      <c r="B73" t="s">
        <v>53</v>
      </c>
      <c r="C73">
        <v>1</v>
      </c>
      <c r="D73">
        <v>1.89</v>
      </c>
      <c r="F73">
        <v>1</v>
      </c>
      <c r="G73">
        <v>63.6</v>
      </c>
      <c r="H73">
        <v>4.1</v>
      </c>
      <c r="I73">
        <v>3.63636363636364</v>
      </c>
      <c r="K73">
        <v>0</v>
      </c>
      <c r="L73">
        <v>0</v>
      </c>
      <c r="M73">
        <v>0</v>
      </c>
      <c r="N73">
        <v>1</v>
      </c>
      <c r="O73">
        <v>1</v>
      </c>
      <c r="P73">
        <v>0</v>
      </c>
      <c r="R73">
        <v>1</v>
      </c>
      <c r="S73">
        <v>6.62295081967213</v>
      </c>
      <c r="T73">
        <v>1</v>
      </c>
      <c r="U73">
        <v>11.7049180327869</v>
      </c>
      <c r="V73">
        <v>0</v>
      </c>
      <c r="W73">
        <v>0</v>
      </c>
      <c r="X73">
        <v>0</v>
      </c>
      <c r="Y73">
        <v>0</v>
      </c>
      <c r="Z73">
        <v>0</v>
      </c>
      <c r="AA73">
        <v>0</v>
      </c>
      <c r="AB73">
        <v>0</v>
      </c>
      <c r="AC73">
        <v>0</v>
      </c>
      <c r="AD73">
        <v>0</v>
      </c>
      <c r="AE73">
        <v>0</v>
      </c>
      <c r="AF73">
        <v>0</v>
      </c>
      <c r="AG73">
        <v>1</v>
      </c>
      <c r="AH73">
        <v>0</v>
      </c>
      <c r="AI73">
        <v>0</v>
      </c>
      <c r="AJ73">
        <v>0</v>
      </c>
      <c r="AK73">
        <v>0</v>
      </c>
      <c r="AL73">
        <v>0</v>
      </c>
      <c r="AM73">
        <v>0</v>
      </c>
      <c r="AN73">
        <v>0</v>
      </c>
    </row>
    <row r="74" spans="1:40">
      <c r="A74">
        <v>73</v>
      </c>
      <c r="B74" t="s">
        <v>53</v>
      </c>
      <c r="C74">
        <v>1</v>
      </c>
      <c r="D74">
        <v>3.612</v>
      </c>
      <c r="F74">
        <v>1</v>
      </c>
      <c r="G74">
        <v>62.6</v>
      </c>
      <c r="H74">
        <v>4.7</v>
      </c>
      <c r="I74">
        <v>2.37142857142857</v>
      </c>
      <c r="K74">
        <v>0</v>
      </c>
      <c r="L74">
        <v>0</v>
      </c>
      <c r="M74">
        <v>0</v>
      </c>
      <c r="N74">
        <v>2</v>
      </c>
      <c r="O74">
        <v>1</v>
      </c>
      <c r="P74">
        <v>0</v>
      </c>
      <c r="R74">
        <v>1</v>
      </c>
      <c r="S74">
        <v>5.70491803278689</v>
      </c>
      <c r="T74">
        <v>1</v>
      </c>
      <c r="U74">
        <v>13.3114754098361</v>
      </c>
      <c r="V74">
        <v>0</v>
      </c>
      <c r="W74">
        <v>0</v>
      </c>
      <c r="X74">
        <v>0</v>
      </c>
      <c r="Y74">
        <v>0</v>
      </c>
      <c r="Z74">
        <v>0</v>
      </c>
      <c r="AA74">
        <v>0</v>
      </c>
      <c r="AB74">
        <v>0</v>
      </c>
      <c r="AC74">
        <v>0</v>
      </c>
      <c r="AD74">
        <v>0</v>
      </c>
      <c r="AE74">
        <v>0</v>
      </c>
      <c r="AF74">
        <v>0</v>
      </c>
      <c r="AG74">
        <v>1</v>
      </c>
      <c r="AH74">
        <v>0</v>
      </c>
      <c r="AI74">
        <v>0</v>
      </c>
      <c r="AJ74">
        <v>0</v>
      </c>
      <c r="AK74">
        <v>0</v>
      </c>
      <c r="AL74">
        <v>0</v>
      </c>
      <c r="AM74">
        <v>0</v>
      </c>
      <c r="AN74">
        <v>0</v>
      </c>
    </row>
    <row r="75" spans="1:40">
      <c r="A75">
        <v>74</v>
      </c>
      <c r="B75" t="s">
        <v>53</v>
      </c>
      <c r="C75">
        <v>1</v>
      </c>
      <c r="D75">
        <v>5.082</v>
      </c>
      <c r="E75">
        <v>5</v>
      </c>
      <c r="F75">
        <v>1</v>
      </c>
      <c r="G75">
        <v>51.1</v>
      </c>
      <c r="H75">
        <v>4</v>
      </c>
      <c r="I75">
        <v>4.28571428571429</v>
      </c>
      <c r="K75">
        <v>0</v>
      </c>
      <c r="L75">
        <v>0</v>
      </c>
      <c r="M75">
        <v>1</v>
      </c>
      <c r="N75">
        <v>1</v>
      </c>
      <c r="O75">
        <v>1</v>
      </c>
      <c r="P75">
        <v>1</v>
      </c>
      <c r="Q75">
        <v>15</v>
      </c>
      <c r="R75">
        <v>1</v>
      </c>
      <c r="S75">
        <v>5.70491803278689</v>
      </c>
      <c r="T75">
        <v>1</v>
      </c>
      <c r="U75">
        <v>5.70491803278689</v>
      </c>
      <c r="V75">
        <v>0</v>
      </c>
      <c r="W75">
        <v>0</v>
      </c>
      <c r="X75">
        <v>0</v>
      </c>
      <c r="Y75">
        <v>0</v>
      </c>
      <c r="Z75">
        <v>0</v>
      </c>
      <c r="AA75">
        <v>0</v>
      </c>
      <c r="AB75">
        <v>0</v>
      </c>
      <c r="AC75">
        <v>0</v>
      </c>
      <c r="AD75">
        <v>0</v>
      </c>
      <c r="AE75">
        <v>0</v>
      </c>
      <c r="AF75">
        <v>0</v>
      </c>
      <c r="AG75">
        <v>1</v>
      </c>
      <c r="AH75">
        <v>0</v>
      </c>
      <c r="AI75">
        <v>0</v>
      </c>
      <c r="AJ75">
        <v>0</v>
      </c>
      <c r="AK75">
        <v>0</v>
      </c>
      <c r="AL75">
        <v>0</v>
      </c>
      <c r="AM75">
        <v>0</v>
      </c>
      <c r="AN75">
        <v>0</v>
      </c>
    </row>
    <row r="76" spans="1:40">
      <c r="A76">
        <v>75</v>
      </c>
      <c r="B76" t="s">
        <v>53</v>
      </c>
      <c r="C76">
        <v>1</v>
      </c>
      <c r="D76">
        <v>5.712</v>
      </c>
      <c r="F76">
        <v>1</v>
      </c>
      <c r="G76">
        <v>59.7</v>
      </c>
      <c r="H76">
        <v>4.1</v>
      </c>
      <c r="I76">
        <v>6.77049180327869</v>
      </c>
      <c r="K76">
        <v>0</v>
      </c>
      <c r="L76">
        <v>0</v>
      </c>
      <c r="M76">
        <v>0</v>
      </c>
      <c r="N76">
        <v>1</v>
      </c>
      <c r="O76">
        <v>1</v>
      </c>
      <c r="P76">
        <v>0</v>
      </c>
      <c r="R76">
        <v>1</v>
      </c>
      <c r="S76">
        <v>5.40983606557377</v>
      </c>
      <c r="T76">
        <v>1</v>
      </c>
      <c r="U76">
        <v>8.22950819672131</v>
      </c>
      <c r="V76">
        <v>0</v>
      </c>
      <c r="W76">
        <v>0</v>
      </c>
      <c r="X76">
        <v>0</v>
      </c>
      <c r="Y76">
        <v>0</v>
      </c>
      <c r="Z76">
        <v>0</v>
      </c>
      <c r="AA76">
        <v>0</v>
      </c>
      <c r="AB76">
        <v>0</v>
      </c>
      <c r="AC76">
        <v>0</v>
      </c>
      <c r="AD76">
        <v>0</v>
      </c>
      <c r="AE76">
        <v>0</v>
      </c>
      <c r="AF76">
        <v>0</v>
      </c>
      <c r="AG76">
        <v>1</v>
      </c>
      <c r="AH76">
        <v>0</v>
      </c>
      <c r="AI76">
        <v>0</v>
      </c>
      <c r="AJ76">
        <v>0</v>
      </c>
      <c r="AK76">
        <v>0</v>
      </c>
      <c r="AL76">
        <v>0</v>
      </c>
      <c r="AM76">
        <v>0</v>
      </c>
      <c r="AN76">
        <v>0</v>
      </c>
    </row>
    <row r="77" spans="1:40">
      <c r="A77">
        <v>76</v>
      </c>
      <c r="B77" t="s">
        <v>53</v>
      </c>
      <c r="C77">
        <v>1</v>
      </c>
      <c r="D77">
        <v>0.084</v>
      </c>
      <c r="E77">
        <v>5</v>
      </c>
      <c r="F77">
        <v>1</v>
      </c>
      <c r="G77">
        <v>65.4</v>
      </c>
      <c r="H77">
        <v>3.9</v>
      </c>
      <c r="I77">
        <v>4.32142857142857</v>
      </c>
      <c r="K77">
        <v>0</v>
      </c>
      <c r="L77">
        <v>0</v>
      </c>
      <c r="M77">
        <v>1</v>
      </c>
      <c r="N77">
        <v>2</v>
      </c>
      <c r="O77">
        <v>1</v>
      </c>
      <c r="P77">
        <v>1</v>
      </c>
      <c r="Q77">
        <v>25</v>
      </c>
      <c r="R77">
        <v>1</v>
      </c>
      <c r="S77">
        <v>5.34426229508197</v>
      </c>
      <c r="T77">
        <v>1</v>
      </c>
      <c r="U77">
        <v>7.04918032786885</v>
      </c>
      <c r="V77">
        <v>0</v>
      </c>
      <c r="W77">
        <v>0</v>
      </c>
      <c r="X77">
        <v>0</v>
      </c>
      <c r="Y77">
        <v>0</v>
      </c>
      <c r="Z77">
        <v>0</v>
      </c>
      <c r="AA77">
        <v>0</v>
      </c>
      <c r="AB77">
        <v>0</v>
      </c>
      <c r="AC77">
        <v>0</v>
      </c>
      <c r="AD77">
        <v>0</v>
      </c>
      <c r="AE77">
        <v>0</v>
      </c>
      <c r="AF77">
        <v>0</v>
      </c>
      <c r="AG77">
        <v>1</v>
      </c>
      <c r="AH77">
        <v>0</v>
      </c>
      <c r="AI77">
        <v>0</v>
      </c>
      <c r="AJ77">
        <v>0</v>
      </c>
      <c r="AK77">
        <v>0</v>
      </c>
      <c r="AL77">
        <v>0</v>
      </c>
      <c r="AM77">
        <v>0</v>
      </c>
      <c r="AN77">
        <v>0</v>
      </c>
    </row>
    <row r="78" spans="1:40">
      <c r="A78">
        <v>77</v>
      </c>
      <c r="B78" t="s">
        <v>53</v>
      </c>
      <c r="C78">
        <v>1</v>
      </c>
      <c r="D78">
        <v>18.186</v>
      </c>
      <c r="F78">
        <v>1</v>
      </c>
      <c r="G78">
        <v>60</v>
      </c>
      <c r="K78">
        <v>1</v>
      </c>
      <c r="L78">
        <v>0</v>
      </c>
      <c r="M78">
        <v>1</v>
      </c>
      <c r="N78">
        <v>2</v>
      </c>
      <c r="O78">
        <v>1</v>
      </c>
      <c r="P78">
        <v>1</v>
      </c>
      <c r="Q78">
        <v>40</v>
      </c>
      <c r="R78">
        <v>1</v>
      </c>
      <c r="S78">
        <v>5.27868852459016</v>
      </c>
      <c r="T78">
        <v>0</v>
      </c>
      <c r="U78">
        <v>6.62295081967213</v>
      </c>
      <c r="V78">
        <v>0</v>
      </c>
      <c r="W78">
        <v>0</v>
      </c>
      <c r="X78">
        <v>0</v>
      </c>
      <c r="Y78">
        <v>0</v>
      </c>
      <c r="Z78">
        <v>0</v>
      </c>
      <c r="AA78">
        <v>0</v>
      </c>
      <c r="AB78">
        <v>0</v>
      </c>
      <c r="AC78">
        <v>0</v>
      </c>
      <c r="AD78">
        <v>0</v>
      </c>
      <c r="AE78">
        <v>0</v>
      </c>
      <c r="AF78">
        <v>0</v>
      </c>
      <c r="AG78">
        <v>1</v>
      </c>
      <c r="AH78">
        <v>0</v>
      </c>
      <c r="AI78">
        <v>0</v>
      </c>
      <c r="AJ78">
        <v>0</v>
      </c>
      <c r="AK78">
        <v>0</v>
      </c>
      <c r="AL78">
        <v>0</v>
      </c>
      <c r="AM78">
        <v>0</v>
      </c>
      <c r="AN78">
        <v>0</v>
      </c>
    </row>
    <row r="79" spans="1:40">
      <c r="A79">
        <v>78</v>
      </c>
      <c r="B79" t="s">
        <v>53</v>
      </c>
      <c r="C79">
        <v>1</v>
      </c>
      <c r="D79">
        <v>1.26</v>
      </c>
      <c r="E79">
        <v>0</v>
      </c>
      <c r="F79">
        <v>0</v>
      </c>
      <c r="G79">
        <v>58.9</v>
      </c>
      <c r="H79">
        <v>4.1</v>
      </c>
      <c r="I79">
        <v>2.3986013986014</v>
      </c>
      <c r="K79">
        <v>0</v>
      </c>
      <c r="L79">
        <v>0</v>
      </c>
      <c r="M79">
        <v>1</v>
      </c>
      <c r="N79">
        <v>1</v>
      </c>
      <c r="O79">
        <v>1</v>
      </c>
      <c r="P79">
        <v>1</v>
      </c>
      <c r="Q79">
        <v>30</v>
      </c>
      <c r="R79">
        <v>1</v>
      </c>
      <c r="S79">
        <v>5.24590163934426</v>
      </c>
      <c r="T79">
        <v>1</v>
      </c>
      <c r="U79">
        <v>5.24590163934426</v>
      </c>
      <c r="V79">
        <v>0</v>
      </c>
      <c r="W79">
        <v>0</v>
      </c>
      <c r="X79">
        <v>0</v>
      </c>
      <c r="Y79">
        <v>0</v>
      </c>
      <c r="Z79">
        <v>0</v>
      </c>
      <c r="AA79">
        <v>0</v>
      </c>
      <c r="AB79">
        <v>0</v>
      </c>
      <c r="AC79">
        <v>0</v>
      </c>
      <c r="AD79">
        <v>0</v>
      </c>
      <c r="AE79">
        <v>0</v>
      </c>
      <c r="AF79">
        <v>0</v>
      </c>
      <c r="AG79">
        <v>1</v>
      </c>
      <c r="AH79">
        <v>0</v>
      </c>
      <c r="AI79">
        <v>0</v>
      </c>
      <c r="AJ79">
        <v>0</v>
      </c>
      <c r="AK79">
        <v>0</v>
      </c>
      <c r="AL79">
        <v>0</v>
      </c>
      <c r="AM79">
        <v>0</v>
      </c>
      <c r="AN79">
        <v>0</v>
      </c>
    </row>
    <row r="80" spans="1:40">
      <c r="A80">
        <v>79</v>
      </c>
      <c r="B80" t="s">
        <v>53</v>
      </c>
      <c r="C80">
        <v>1</v>
      </c>
      <c r="D80">
        <v>3.36</v>
      </c>
      <c r="F80">
        <v>1</v>
      </c>
      <c r="G80">
        <v>55</v>
      </c>
      <c r="K80">
        <v>0</v>
      </c>
      <c r="L80">
        <v>0</v>
      </c>
      <c r="M80">
        <v>1</v>
      </c>
      <c r="N80">
        <v>1</v>
      </c>
      <c r="O80">
        <v>1</v>
      </c>
      <c r="P80">
        <v>0</v>
      </c>
      <c r="R80">
        <v>1</v>
      </c>
      <c r="S80">
        <v>5.14754098360656</v>
      </c>
      <c r="T80">
        <v>0</v>
      </c>
      <c r="U80">
        <v>5.14754098360656</v>
      </c>
      <c r="V80">
        <v>0</v>
      </c>
      <c r="W80">
        <v>0</v>
      </c>
      <c r="X80">
        <v>0</v>
      </c>
      <c r="Y80">
        <v>0</v>
      </c>
      <c r="Z80">
        <v>0</v>
      </c>
      <c r="AA80">
        <v>0</v>
      </c>
      <c r="AB80">
        <v>0</v>
      </c>
      <c r="AC80">
        <v>0</v>
      </c>
      <c r="AD80">
        <v>0</v>
      </c>
      <c r="AE80">
        <v>0</v>
      </c>
      <c r="AF80">
        <v>0</v>
      </c>
      <c r="AG80">
        <v>1</v>
      </c>
      <c r="AH80">
        <v>0</v>
      </c>
      <c r="AI80">
        <v>0</v>
      </c>
      <c r="AJ80">
        <v>0</v>
      </c>
      <c r="AK80">
        <v>0</v>
      </c>
      <c r="AL80">
        <v>0</v>
      </c>
      <c r="AM80">
        <v>0</v>
      </c>
      <c r="AN80">
        <v>0</v>
      </c>
    </row>
    <row r="81" spans="1:40">
      <c r="A81">
        <v>80</v>
      </c>
      <c r="B81" t="s">
        <v>53</v>
      </c>
      <c r="C81">
        <v>1</v>
      </c>
      <c r="D81">
        <v>10.374</v>
      </c>
      <c r="E81">
        <v>0</v>
      </c>
      <c r="F81">
        <v>1</v>
      </c>
      <c r="G81">
        <v>61.6</v>
      </c>
      <c r="H81">
        <v>4.3</v>
      </c>
      <c r="I81">
        <v>1.63157894736842</v>
      </c>
      <c r="K81">
        <v>1</v>
      </c>
      <c r="L81">
        <v>0</v>
      </c>
      <c r="M81">
        <v>1</v>
      </c>
      <c r="N81">
        <v>1</v>
      </c>
      <c r="O81">
        <v>1</v>
      </c>
      <c r="P81">
        <v>1</v>
      </c>
      <c r="Q81">
        <v>45</v>
      </c>
      <c r="R81">
        <v>1</v>
      </c>
      <c r="S81">
        <v>4.95081967213115</v>
      </c>
      <c r="T81">
        <v>1</v>
      </c>
      <c r="U81">
        <v>12.8524590163934</v>
      </c>
      <c r="V81">
        <v>0</v>
      </c>
      <c r="W81">
        <v>0</v>
      </c>
      <c r="X81">
        <v>0</v>
      </c>
      <c r="Y81">
        <v>0</v>
      </c>
      <c r="Z81">
        <v>0</v>
      </c>
      <c r="AA81">
        <v>0</v>
      </c>
      <c r="AB81">
        <v>0</v>
      </c>
      <c r="AC81">
        <v>0</v>
      </c>
      <c r="AD81">
        <v>0</v>
      </c>
      <c r="AE81">
        <v>0</v>
      </c>
      <c r="AF81">
        <v>0</v>
      </c>
      <c r="AG81">
        <v>1</v>
      </c>
      <c r="AH81">
        <v>0</v>
      </c>
      <c r="AI81">
        <v>0</v>
      </c>
      <c r="AJ81">
        <v>0</v>
      </c>
      <c r="AK81">
        <v>0</v>
      </c>
      <c r="AL81">
        <v>0</v>
      </c>
      <c r="AM81">
        <v>0</v>
      </c>
      <c r="AN81">
        <v>0</v>
      </c>
    </row>
    <row r="82" spans="1:40">
      <c r="A82">
        <v>81</v>
      </c>
      <c r="B82" t="s">
        <v>53</v>
      </c>
      <c r="C82">
        <v>1</v>
      </c>
      <c r="D82">
        <v>2.73</v>
      </c>
      <c r="E82">
        <v>80</v>
      </c>
      <c r="F82">
        <v>1</v>
      </c>
      <c r="G82">
        <v>44.8</v>
      </c>
      <c r="H82">
        <v>4.4</v>
      </c>
      <c r="I82">
        <v>1.8984375</v>
      </c>
      <c r="K82">
        <v>0</v>
      </c>
      <c r="L82">
        <v>0</v>
      </c>
      <c r="M82">
        <v>1</v>
      </c>
      <c r="N82">
        <v>2</v>
      </c>
      <c r="O82">
        <v>0</v>
      </c>
      <c r="P82">
        <v>1</v>
      </c>
      <c r="Q82">
        <v>10</v>
      </c>
      <c r="R82">
        <v>1</v>
      </c>
      <c r="S82">
        <v>4.75409836065574</v>
      </c>
      <c r="T82">
        <v>0</v>
      </c>
      <c r="U82">
        <v>6.65573770491803</v>
      </c>
      <c r="V82">
        <v>0</v>
      </c>
      <c r="W82">
        <v>0</v>
      </c>
      <c r="X82">
        <v>0</v>
      </c>
      <c r="Y82">
        <v>0</v>
      </c>
      <c r="Z82">
        <v>0</v>
      </c>
      <c r="AA82">
        <v>0</v>
      </c>
      <c r="AB82">
        <v>0</v>
      </c>
      <c r="AC82">
        <v>0</v>
      </c>
      <c r="AD82">
        <v>0</v>
      </c>
      <c r="AE82">
        <v>0</v>
      </c>
      <c r="AF82">
        <v>0</v>
      </c>
      <c r="AG82">
        <v>1</v>
      </c>
      <c r="AH82">
        <v>0</v>
      </c>
      <c r="AI82">
        <v>0</v>
      </c>
      <c r="AJ82">
        <v>0</v>
      </c>
      <c r="AK82">
        <v>0</v>
      </c>
      <c r="AL82">
        <v>0</v>
      </c>
      <c r="AM82">
        <v>0</v>
      </c>
      <c r="AN82">
        <v>0</v>
      </c>
    </row>
    <row r="83" spans="1:40">
      <c r="A83">
        <v>82</v>
      </c>
      <c r="B83" t="s">
        <v>53</v>
      </c>
      <c r="C83">
        <v>1</v>
      </c>
      <c r="D83">
        <v>14.154</v>
      </c>
      <c r="E83">
        <v>70</v>
      </c>
      <c r="F83">
        <v>1</v>
      </c>
      <c r="G83">
        <v>70.8</v>
      </c>
      <c r="H83">
        <v>4</v>
      </c>
      <c r="I83">
        <v>1.02912621359223</v>
      </c>
      <c r="K83">
        <v>1</v>
      </c>
      <c r="L83">
        <v>0</v>
      </c>
      <c r="M83">
        <v>1</v>
      </c>
      <c r="N83">
        <v>2</v>
      </c>
      <c r="O83">
        <v>1</v>
      </c>
      <c r="P83">
        <v>1</v>
      </c>
      <c r="Q83">
        <v>20</v>
      </c>
      <c r="R83">
        <v>1</v>
      </c>
      <c r="S83">
        <v>4.75409836065574</v>
      </c>
      <c r="T83">
        <v>1</v>
      </c>
      <c r="U83">
        <v>10.8524590163934</v>
      </c>
      <c r="V83">
        <v>0</v>
      </c>
      <c r="W83">
        <v>0</v>
      </c>
      <c r="X83">
        <v>0</v>
      </c>
      <c r="Y83">
        <v>0</v>
      </c>
      <c r="Z83">
        <v>0</v>
      </c>
      <c r="AA83">
        <v>0</v>
      </c>
      <c r="AB83">
        <v>0</v>
      </c>
      <c r="AC83">
        <v>0</v>
      </c>
      <c r="AD83">
        <v>0</v>
      </c>
      <c r="AE83">
        <v>0</v>
      </c>
      <c r="AF83">
        <v>0</v>
      </c>
      <c r="AG83">
        <v>1</v>
      </c>
      <c r="AH83">
        <v>0</v>
      </c>
      <c r="AI83">
        <v>0</v>
      </c>
      <c r="AJ83">
        <v>0</v>
      </c>
      <c r="AK83">
        <v>0</v>
      </c>
      <c r="AL83">
        <v>0</v>
      </c>
      <c r="AM83">
        <v>0</v>
      </c>
      <c r="AN83">
        <v>0</v>
      </c>
    </row>
    <row r="84" spans="1:40">
      <c r="A84">
        <v>83</v>
      </c>
      <c r="B84" t="s">
        <v>53</v>
      </c>
      <c r="C84">
        <v>1</v>
      </c>
      <c r="D84">
        <v>13.272</v>
      </c>
      <c r="E84">
        <v>40</v>
      </c>
      <c r="F84">
        <v>1</v>
      </c>
      <c r="G84">
        <v>79.1</v>
      </c>
      <c r="H84">
        <v>4.6</v>
      </c>
      <c r="I84">
        <v>2.98026315789474</v>
      </c>
      <c r="K84">
        <v>1</v>
      </c>
      <c r="L84">
        <v>0</v>
      </c>
      <c r="M84">
        <v>1</v>
      </c>
      <c r="N84">
        <v>2</v>
      </c>
      <c r="O84">
        <v>1</v>
      </c>
      <c r="P84">
        <v>1</v>
      </c>
      <c r="Q84">
        <v>25</v>
      </c>
      <c r="R84">
        <v>0</v>
      </c>
      <c r="S84">
        <v>4.72131147540984</v>
      </c>
      <c r="T84">
        <v>0</v>
      </c>
      <c r="U84">
        <v>4.72131147540984</v>
      </c>
      <c r="V84">
        <v>0</v>
      </c>
      <c r="W84">
        <v>0</v>
      </c>
      <c r="X84">
        <v>0</v>
      </c>
      <c r="Y84">
        <v>0</v>
      </c>
      <c r="Z84">
        <v>0</v>
      </c>
      <c r="AA84">
        <v>0</v>
      </c>
      <c r="AB84">
        <v>0</v>
      </c>
      <c r="AC84">
        <v>0</v>
      </c>
      <c r="AD84">
        <v>0</v>
      </c>
      <c r="AE84">
        <v>0</v>
      </c>
      <c r="AF84">
        <v>0</v>
      </c>
      <c r="AG84">
        <v>1</v>
      </c>
      <c r="AH84">
        <v>0</v>
      </c>
      <c r="AI84">
        <v>0</v>
      </c>
      <c r="AJ84">
        <v>0</v>
      </c>
      <c r="AK84">
        <v>0</v>
      </c>
      <c r="AL84">
        <v>0</v>
      </c>
      <c r="AM84">
        <v>0</v>
      </c>
      <c r="AN84">
        <v>0</v>
      </c>
    </row>
    <row r="85" spans="1:40">
      <c r="A85">
        <v>84</v>
      </c>
      <c r="B85" t="s">
        <v>53</v>
      </c>
      <c r="C85">
        <v>1</v>
      </c>
      <c r="D85">
        <v>12.768</v>
      </c>
      <c r="E85">
        <v>50</v>
      </c>
      <c r="F85">
        <v>1</v>
      </c>
      <c r="G85">
        <v>59.2</v>
      </c>
      <c r="H85">
        <v>4.4</v>
      </c>
      <c r="I85">
        <v>7.25</v>
      </c>
      <c r="K85">
        <v>0</v>
      </c>
      <c r="L85">
        <v>0</v>
      </c>
      <c r="M85">
        <v>1</v>
      </c>
      <c r="N85">
        <v>2</v>
      </c>
      <c r="O85">
        <v>1</v>
      </c>
      <c r="P85">
        <v>1</v>
      </c>
      <c r="Q85">
        <v>75</v>
      </c>
      <c r="R85">
        <v>1</v>
      </c>
      <c r="S85">
        <v>4.59016393442623</v>
      </c>
      <c r="T85">
        <v>1</v>
      </c>
      <c r="U85">
        <v>13.5409836065574</v>
      </c>
      <c r="V85">
        <v>0</v>
      </c>
      <c r="W85">
        <v>0</v>
      </c>
      <c r="X85">
        <v>0</v>
      </c>
      <c r="Y85">
        <v>0</v>
      </c>
      <c r="Z85">
        <v>0</v>
      </c>
      <c r="AA85">
        <v>0</v>
      </c>
      <c r="AB85">
        <v>0</v>
      </c>
      <c r="AC85">
        <v>0</v>
      </c>
      <c r="AD85">
        <v>0</v>
      </c>
      <c r="AE85">
        <v>0</v>
      </c>
      <c r="AF85">
        <v>0</v>
      </c>
      <c r="AG85">
        <v>1</v>
      </c>
      <c r="AH85">
        <v>0</v>
      </c>
      <c r="AI85">
        <v>0</v>
      </c>
      <c r="AJ85">
        <v>0</v>
      </c>
      <c r="AK85">
        <v>0</v>
      </c>
      <c r="AL85">
        <v>0</v>
      </c>
      <c r="AM85">
        <v>0</v>
      </c>
      <c r="AN85">
        <v>0</v>
      </c>
    </row>
    <row r="86" spans="1:40">
      <c r="A86">
        <v>85</v>
      </c>
      <c r="B86" t="s">
        <v>53</v>
      </c>
      <c r="C86">
        <v>1</v>
      </c>
      <c r="D86">
        <v>7.77</v>
      </c>
      <c r="E86">
        <v>1</v>
      </c>
      <c r="F86">
        <v>1</v>
      </c>
      <c r="G86">
        <v>53.4</v>
      </c>
      <c r="H86">
        <v>4.9</v>
      </c>
      <c r="I86">
        <v>1.55882352941176</v>
      </c>
      <c r="K86">
        <v>0</v>
      </c>
      <c r="L86">
        <v>0</v>
      </c>
      <c r="M86">
        <v>1</v>
      </c>
      <c r="N86">
        <v>3</v>
      </c>
      <c r="O86">
        <v>1</v>
      </c>
      <c r="P86">
        <v>1</v>
      </c>
      <c r="Q86">
        <v>30</v>
      </c>
      <c r="R86">
        <v>1</v>
      </c>
      <c r="S86">
        <v>4.39344262295082</v>
      </c>
      <c r="T86">
        <v>1</v>
      </c>
      <c r="U86">
        <v>11.344262295082</v>
      </c>
      <c r="V86">
        <v>0</v>
      </c>
      <c r="W86">
        <v>0</v>
      </c>
      <c r="X86">
        <v>0</v>
      </c>
      <c r="Y86">
        <v>0</v>
      </c>
      <c r="Z86">
        <v>0</v>
      </c>
      <c r="AA86">
        <v>0</v>
      </c>
      <c r="AB86">
        <v>0</v>
      </c>
      <c r="AC86">
        <v>0</v>
      </c>
      <c r="AD86">
        <v>0</v>
      </c>
      <c r="AE86">
        <v>0</v>
      </c>
      <c r="AF86">
        <v>0</v>
      </c>
      <c r="AG86">
        <v>1</v>
      </c>
      <c r="AH86">
        <v>0</v>
      </c>
      <c r="AI86">
        <v>0</v>
      </c>
      <c r="AJ86">
        <v>0</v>
      </c>
      <c r="AK86">
        <v>0</v>
      </c>
      <c r="AL86">
        <v>0</v>
      </c>
      <c r="AM86">
        <v>0</v>
      </c>
      <c r="AN86">
        <v>0</v>
      </c>
    </row>
    <row r="87" spans="1:40">
      <c r="A87">
        <v>86</v>
      </c>
      <c r="B87" t="s">
        <v>53</v>
      </c>
      <c r="C87">
        <v>1</v>
      </c>
      <c r="D87">
        <v>10.458</v>
      </c>
      <c r="F87">
        <v>0</v>
      </c>
      <c r="G87">
        <v>61</v>
      </c>
      <c r="H87">
        <v>4.1</v>
      </c>
      <c r="I87">
        <v>3.71428571428571</v>
      </c>
      <c r="K87">
        <v>1</v>
      </c>
      <c r="L87">
        <v>0</v>
      </c>
      <c r="M87">
        <v>1</v>
      </c>
      <c r="N87">
        <v>2</v>
      </c>
      <c r="O87">
        <v>1</v>
      </c>
      <c r="P87">
        <v>1</v>
      </c>
      <c r="Q87">
        <v>27</v>
      </c>
      <c r="R87">
        <v>1</v>
      </c>
      <c r="S87">
        <v>4.36065573770492</v>
      </c>
      <c r="T87">
        <v>1</v>
      </c>
      <c r="U87">
        <v>13.8032786885246</v>
      </c>
      <c r="V87">
        <v>0</v>
      </c>
      <c r="W87">
        <v>0</v>
      </c>
      <c r="X87">
        <v>0</v>
      </c>
      <c r="Y87">
        <v>0</v>
      </c>
      <c r="Z87">
        <v>0</v>
      </c>
      <c r="AA87">
        <v>0</v>
      </c>
      <c r="AB87">
        <v>0</v>
      </c>
      <c r="AC87">
        <v>0</v>
      </c>
      <c r="AD87">
        <v>0</v>
      </c>
      <c r="AE87">
        <v>0</v>
      </c>
      <c r="AF87">
        <v>0</v>
      </c>
      <c r="AG87">
        <v>1</v>
      </c>
      <c r="AH87">
        <v>0</v>
      </c>
      <c r="AI87">
        <v>0</v>
      </c>
      <c r="AJ87">
        <v>0</v>
      </c>
      <c r="AK87">
        <v>0</v>
      </c>
      <c r="AL87">
        <v>0</v>
      </c>
      <c r="AM87">
        <v>0</v>
      </c>
      <c r="AN87">
        <v>0</v>
      </c>
    </row>
    <row r="88" spans="1:40">
      <c r="A88">
        <v>87</v>
      </c>
      <c r="B88" t="s">
        <v>53</v>
      </c>
      <c r="C88">
        <v>1</v>
      </c>
      <c r="D88">
        <v>1.302</v>
      </c>
      <c r="F88">
        <v>0</v>
      </c>
      <c r="G88">
        <v>39.6</v>
      </c>
      <c r="H88">
        <v>4.4</v>
      </c>
      <c r="I88">
        <v>1.60245901639344</v>
      </c>
      <c r="K88">
        <v>1</v>
      </c>
      <c r="L88">
        <v>0</v>
      </c>
      <c r="M88">
        <v>1</v>
      </c>
      <c r="N88">
        <v>1</v>
      </c>
      <c r="O88">
        <v>1</v>
      </c>
      <c r="P88">
        <v>1</v>
      </c>
      <c r="Q88">
        <v>7</v>
      </c>
      <c r="R88">
        <v>1</v>
      </c>
      <c r="S88">
        <v>4.32786885245902</v>
      </c>
      <c r="T88">
        <v>1</v>
      </c>
      <c r="U88">
        <v>9.54098360655738</v>
      </c>
      <c r="V88">
        <v>0</v>
      </c>
      <c r="W88">
        <v>0</v>
      </c>
      <c r="X88">
        <v>0</v>
      </c>
      <c r="Y88">
        <v>0</v>
      </c>
      <c r="Z88">
        <v>0</v>
      </c>
      <c r="AA88">
        <v>0</v>
      </c>
      <c r="AB88">
        <v>0</v>
      </c>
      <c r="AC88">
        <v>0</v>
      </c>
      <c r="AD88">
        <v>0</v>
      </c>
      <c r="AE88">
        <v>0</v>
      </c>
      <c r="AF88">
        <v>0</v>
      </c>
      <c r="AG88">
        <v>1</v>
      </c>
      <c r="AH88">
        <v>0</v>
      </c>
      <c r="AI88">
        <v>0</v>
      </c>
      <c r="AJ88">
        <v>0</v>
      </c>
      <c r="AK88">
        <v>0</v>
      </c>
      <c r="AL88">
        <v>0</v>
      </c>
      <c r="AM88">
        <v>0</v>
      </c>
      <c r="AN88">
        <v>0</v>
      </c>
    </row>
    <row r="89" spans="1:40">
      <c r="A89">
        <v>88</v>
      </c>
      <c r="B89" t="s">
        <v>53</v>
      </c>
      <c r="C89">
        <v>1</v>
      </c>
      <c r="D89">
        <v>4.116</v>
      </c>
      <c r="F89">
        <v>0</v>
      </c>
      <c r="G89">
        <v>75.7</v>
      </c>
      <c r="H89">
        <v>4.6</v>
      </c>
      <c r="I89">
        <v>4.99145299145299</v>
      </c>
      <c r="K89">
        <v>0</v>
      </c>
      <c r="L89">
        <v>0</v>
      </c>
      <c r="M89">
        <v>1</v>
      </c>
      <c r="N89">
        <v>2</v>
      </c>
      <c r="O89">
        <v>1</v>
      </c>
      <c r="P89">
        <v>1</v>
      </c>
      <c r="Q89">
        <v>50</v>
      </c>
      <c r="R89">
        <v>1</v>
      </c>
      <c r="S89">
        <v>4.29508196721311</v>
      </c>
      <c r="T89">
        <v>1</v>
      </c>
      <c r="U89">
        <v>9.90163934426229</v>
      </c>
      <c r="V89">
        <v>0</v>
      </c>
      <c r="W89">
        <v>0</v>
      </c>
      <c r="X89">
        <v>0</v>
      </c>
      <c r="Y89">
        <v>0</v>
      </c>
      <c r="Z89">
        <v>0</v>
      </c>
      <c r="AA89">
        <v>0</v>
      </c>
      <c r="AB89">
        <v>0</v>
      </c>
      <c r="AC89">
        <v>0</v>
      </c>
      <c r="AD89">
        <v>0</v>
      </c>
      <c r="AE89">
        <v>0</v>
      </c>
      <c r="AF89">
        <v>0</v>
      </c>
      <c r="AG89">
        <v>1</v>
      </c>
      <c r="AH89">
        <v>0</v>
      </c>
      <c r="AI89">
        <v>0</v>
      </c>
      <c r="AJ89">
        <v>0</v>
      </c>
      <c r="AK89">
        <v>0</v>
      </c>
      <c r="AL89">
        <v>0</v>
      </c>
      <c r="AM89">
        <v>0</v>
      </c>
      <c r="AN89">
        <v>0</v>
      </c>
    </row>
    <row r="90" spans="1:40">
      <c r="A90">
        <v>89</v>
      </c>
      <c r="B90" t="s">
        <v>53</v>
      </c>
      <c r="C90">
        <v>1</v>
      </c>
      <c r="D90">
        <v>19.782</v>
      </c>
      <c r="E90">
        <v>50</v>
      </c>
      <c r="F90">
        <v>1</v>
      </c>
      <c r="G90">
        <v>60.8</v>
      </c>
      <c r="H90">
        <v>5</v>
      </c>
      <c r="I90">
        <v>5.6474358974359</v>
      </c>
      <c r="K90">
        <v>0</v>
      </c>
      <c r="L90">
        <v>0</v>
      </c>
      <c r="M90">
        <v>1</v>
      </c>
      <c r="N90">
        <v>1</v>
      </c>
      <c r="O90">
        <v>1</v>
      </c>
      <c r="P90">
        <v>1</v>
      </c>
      <c r="Q90">
        <v>47</v>
      </c>
      <c r="R90">
        <v>1</v>
      </c>
      <c r="S90">
        <v>4.22950819672131</v>
      </c>
      <c r="T90">
        <v>1</v>
      </c>
      <c r="U90">
        <v>16.3934426229508</v>
      </c>
      <c r="V90">
        <v>0</v>
      </c>
      <c r="W90">
        <v>0</v>
      </c>
      <c r="X90">
        <v>0</v>
      </c>
      <c r="Y90">
        <v>0</v>
      </c>
      <c r="Z90">
        <v>0</v>
      </c>
      <c r="AA90">
        <v>0</v>
      </c>
      <c r="AB90">
        <v>0</v>
      </c>
      <c r="AC90">
        <v>0</v>
      </c>
      <c r="AD90">
        <v>0</v>
      </c>
      <c r="AE90">
        <v>0</v>
      </c>
      <c r="AF90">
        <v>0</v>
      </c>
      <c r="AG90">
        <v>1</v>
      </c>
      <c r="AH90">
        <v>0</v>
      </c>
      <c r="AI90">
        <v>0</v>
      </c>
      <c r="AJ90">
        <v>0</v>
      </c>
      <c r="AK90">
        <v>0</v>
      </c>
      <c r="AL90">
        <v>0</v>
      </c>
      <c r="AM90">
        <v>0</v>
      </c>
      <c r="AN90">
        <v>0</v>
      </c>
    </row>
    <row r="91" spans="1:40">
      <c r="A91">
        <v>90</v>
      </c>
      <c r="B91" t="s">
        <v>53</v>
      </c>
      <c r="C91">
        <v>1</v>
      </c>
      <c r="D91">
        <v>6.762</v>
      </c>
      <c r="F91">
        <v>1</v>
      </c>
      <c r="G91">
        <v>66.1</v>
      </c>
      <c r="H91">
        <v>4.4</v>
      </c>
      <c r="I91">
        <v>5.33613445378151</v>
      </c>
      <c r="K91">
        <v>0</v>
      </c>
      <c r="L91">
        <v>0</v>
      </c>
      <c r="M91">
        <v>1</v>
      </c>
      <c r="N91">
        <v>1</v>
      </c>
      <c r="O91">
        <v>1</v>
      </c>
      <c r="P91">
        <v>1</v>
      </c>
      <c r="Q91">
        <v>70</v>
      </c>
      <c r="R91">
        <v>1</v>
      </c>
      <c r="S91">
        <v>4.13114754098361</v>
      </c>
      <c r="T91">
        <v>1</v>
      </c>
      <c r="U91">
        <v>9.04918032786885</v>
      </c>
      <c r="V91">
        <v>0</v>
      </c>
      <c r="W91">
        <v>0</v>
      </c>
      <c r="X91">
        <v>0</v>
      </c>
      <c r="Y91">
        <v>0</v>
      </c>
      <c r="Z91">
        <v>0</v>
      </c>
      <c r="AA91">
        <v>0</v>
      </c>
      <c r="AB91">
        <v>0</v>
      </c>
      <c r="AC91">
        <v>0</v>
      </c>
      <c r="AD91">
        <v>0</v>
      </c>
      <c r="AE91">
        <v>0</v>
      </c>
      <c r="AF91">
        <v>0</v>
      </c>
      <c r="AG91">
        <v>1</v>
      </c>
      <c r="AH91">
        <v>0</v>
      </c>
      <c r="AI91">
        <v>0</v>
      </c>
      <c r="AJ91">
        <v>0</v>
      </c>
      <c r="AK91">
        <v>0</v>
      </c>
      <c r="AL91">
        <v>0</v>
      </c>
      <c r="AM91">
        <v>0</v>
      </c>
      <c r="AN91">
        <v>0</v>
      </c>
    </row>
    <row r="92" spans="1:40">
      <c r="A92">
        <v>91</v>
      </c>
      <c r="B92" t="s">
        <v>53</v>
      </c>
      <c r="C92">
        <v>1</v>
      </c>
      <c r="D92">
        <v>12.936</v>
      </c>
      <c r="E92">
        <v>90</v>
      </c>
      <c r="F92">
        <v>1</v>
      </c>
      <c r="G92">
        <v>64.2</v>
      </c>
      <c r="H92">
        <v>3.8</v>
      </c>
      <c r="I92">
        <v>3.08843537414966</v>
      </c>
      <c r="K92">
        <v>1</v>
      </c>
      <c r="L92">
        <v>0</v>
      </c>
      <c r="M92">
        <v>1</v>
      </c>
      <c r="N92">
        <v>2</v>
      </c>
      <c r="O92">
        <v>2</v>
      </c>
      <c r="P92">
        <v>1</v>
      </c>
      <c r="Q92">
        <v>30</v>
      </c>
      <c r="R92">
        <v>1</v>
      </c>
      <c r="S92">
        <v>4</v>
      </c>
      <c r="T92">
        <v>1</v>
      </c>
      <c r="U92">
        <v>6.72131147540984</v>
      </c>
      <c r="V92">
        <v>0</v>
      </c>
      <c r="W92">
        <v>0</v>
      </c>
      <c r="X92">
        <v>0</v>
      </c>
      <c r="Y92">
        <v>0</v>
      </c>
      <c r="Z92">
        <v>0</v>
      </c>
      <c r="AA92">
        <v>0</v>
      </c>
      <c r="AB92">
        <v>0</v>
      </c>
      <c r="AC92">
        <v>0</v>
      </c>
      <c r="AD92">
        <v>0</v>
      </c>
      <c r="AE92">
        <v>0</v>
      </c>
      <c r="AF92">
        <v>0</v>
      </c>
      <c r="AG92">
        <v>1</v>
      </c>
      <c r="AH92">
        <v>0</v>
      </c>
      <c r="AI92">
        <v>0</v>
      </c>
      <c r="AJ92">
        <v>0</v>
      </c>
      <c r="AK92">
        <v>0</v>
      </c>
      <c r="AL92">
        <v>0</v>
      </c>
      <c r="AM92">
        <v>0</v>
      </c>
      <c r="AN92">
        <v>0</v>
      </c>
    </row>
    <row r="93" spans="1:40">
      <c r="A93">
        <v>92</v>
      </c>
      <c r="B93" t="s">
        <v>53</v>
      </c>
      <c r="C93">
        <v>1</v>
      </c>
      <c r="D93">
        <v>5.292</v>
      </c>
      <c r="F93">
        <v>1</v>
      </c>
      <c r="G93">
        <v>53.1</v>
      </c>
      <c r="H93">
        <v>4</v>
      </c>
      <c r="I93">
        <v>1.24096385542169</v>
      </c>
      <c r="K93">
        <v>0</v>
      </c>
      <c r="L93">
        <v>0</v>
      </c>
      <c r="M93">
        <v>0</v>
      </c>
      <c r="N93">
        <v>1</v>
      </c>
      <c r="O93">
        <v>1</v>
      </c>
      <c r="P93">
        <v>0</v>
      </c>
      <c r="R93">
        <v>1</v>
      </c>
      <c r="S93">
        <v>3.90163934426229</v>
      </c>
      <c r="T93">
        <v>1</v>
      </c>
      <c r="U93">
        <v>30</v>
      </c>
      <c r="V93">
        <v>0</v>
      </c>
      <c r="W93">
        <v>0</v>
      </c>
      <c r="X93">
        <v>0</v>
      </c>
      <c r="Y93">
        <v>0</v>
      </c>
      <c r="Z93">
        <v>0</v>
      </c>
      <c r="AA93">
        <v>0</v>
      </c>
      <c r="AB93">
        <v>0</v>
      </c>
      <c r="AC93">
        <v>0</v>
      </c>
      <c r="AD93">
        <v>0</v>
      </c>
      <c r="AE93">
        <v>0</v>
      </c>
      <c r="AF93">
        <v>0</v>
      </c>
      <c r="AG93">
        <v>1</v>
      </c>
      <c r="AH93">
        <v>0</v>
      </c>
      <c r="AI93">
        <v>0</v>
      </c>
      <c r="AJ93">
        <v>0</v>
      </c>
      <c r="AK93">
        <v>0</v>
      </c>
      <c r="AL93">
        <v>0</v>
      </c>
      <c r="AM93">
        <v>0</v>
      </c>
      <c r="AN93">
        <v>0</v>
      </c>
    </row>
    <row r="94" spans="1:40">
      <c r="A94">
        <v>93</v>
      </c>
      <c r="B94" t="s">
        <v>53</v>
      </c>
      <c r="C94">
        <v>1</v>
      </c>
      <c r="D94">
        <v>7.686</v>
      </c>
      <c r="E94">
        <v>55</v>
      </c>
      <c r="F94">
        <v>1</v>
      </c>
      <c r="G94">
        <v>53.9</v>
      </c>
      <c r="H94">
        <v>4.6</v>
      </c>
      <c r="I94">
        <v>2.76373626373626</v>
      </c>
      <c r="K94">
        <v>0</v>
      </c>
      <c r="L94">
        <v>0</v>
      </c>
      <c r="M94">
        <v>0</v>
      </c>
      <c r="N94">
        <v>1</v>
      </c>
      <c r="O94">
        <v>0</v>
      </c>
      <c r="P94">
        <v>0</v>
      </c>
      <c r="R94">
        <v>1</v>
      </c>
      <c r="S94">
        <v>3.90163934426229</v>
      </c>
      <c r="T94">
        <v>0</v>
      </c>
      <c r="U94">
        <v>4.88524590163934</v>
      </c>
      <c r="V94">
        <v>0</v>
      </c>
      <c r="W94">
        <v>0</v>
      </c>
      <c r="X94">
        <v>0</v>
      </c>
      <c r="Y94">
        <v>0</v>
      </c>
      <c r="Z94">
        <v>0</v>
      </c>
      <c r="AA94">
        <v>0</v>
      </c>
      <c r="AB94">
        <v>0</v>
      </c>
      <c r="AC94">
        <v>0</v>
      </c>
      <c r="AD94">
        <v>0</v>
      </c>
      <c r="AE94">
        <v>0</v>
      </c>
      <c r="AF94">
        <v>0</v>
      </c>
      <c r="AG94">
        <v>1</v>
      </c>
      <c r="AH94">
        <v>0</v>
      </c>
      <c r="AI94">
        <v>0</v>
      </c>
      <c r="AJ94">
        <v>0</v>
      </c>
      <c r="AK94">
        <v>0</v>
      </c>
      <c r="AL94">
        <v>0</v>
      </c>
      <c r="AM94">
        <v>0</v>
      </c>
      <c r="AN94">
        <v>0</v>
      </c>
    </row>
    <row r="95" spans="1:40">
      <c r="A95">
        <v>94</v>
      </c>
      <c r="B95" t="s">
        <v>53</v>
      </c>
      <c r="C95">
        <v>1</v>
      </c>
      <c r="D95">
        <v>8.988</v>
      </c>
      <c r="E95">
        <v>90</v>
      </c>
      <c r="F95">
        <v>1</v>
      </c>
      <c r="G95">
        <v>48.7</v>
      </c>
      <c r="H95">
        <v>4.6</v>
      </c>
      <c r="I95">
        <v>3.29885057471264</v>
      </c>
      <c r="K95">
        <v>1</v>
      </c>
      <c r="L95">
        <v>0</v>
      </c>
      <c r="M95">
        <v>1</v>
      </c>
      <c r="N95">
        <v>1</v>
      </c>
      <c r="O95">
        <v>1</v>
      </c>
      <c r="P95">
        <v>1</v>
      </c>
      <c r="Q95">
        <v>20</v>
      </c>
      <c r="R95">
        <v>1</v>
      </c>
      <c r="S95">
        <v>3.70491803278689</v>
      </c>
      <c r="T95">
        <v>0</v>
      </c>
      <c r="U95">
        <v>4.68852459016393</v>
      </c>
      <c r="V95">
        <v>0</v>
      </c>
      <c r="W95">
        <v>0</v>
      </c>
      <c r="X95">
        <v>0</v>
      </c>
      <c r="Y95">
        <v>0</v>
      </c>
      <c r="Z95">
        <v>0</v>
      </c>
      <c r="AA95">
        <v>0</v>
      </c>
      <c r="AB95">
        <v>0</v>
      </c>
      <c r="AC95">
        <v>0</v>
      </c>
      <c r="AD95">
        <v>0</v>
      </c>
      <c r="AE95">
        <v>0</v>
      </c>
      <c r="AF95">
        <v>0</v>
      </c>
      <c r="AG95">
        <v>1</v>
      </c>
      <c r="AH95">
        <v>0</v>
      </c>
      <c r="AI95">
        <v>0</v>
      </c>
      <c r="AJ95">
        <v>0</v>
      </c>
      <c r="AK95">
        <v>0</v>
      </c>
      <c r="AL95">
        <v>0</v>
      </c>
      <c r="AM95">
        <v>0</v>
      </c>
      <c r="AN95">
        <v>0</v>
      </c>
    </row>
    <row r="96" spans="1:40">
      <c r="A96">
        <v>95</v>
      </c>
      <c r="B96" t="s">
        <v>53</v>
      </c>
      <c r="C96">
        <v>1</v>
      </c>
      <c r="D96">
        <v>2.016</v>
      </c>
      <c r="E96">
        <v>10</v>
      </c>
      <c r="F96">
        <v>0</v>
      </c>
      <c r="G96">
        <v>38.9</v>
      </c>
      <c r="H96">
        <v>3.6</v>
      </c>
      <c r="I96">
        <v>9.40287769784173</v>
      </c>
      <c r="K96">
        <v>0</v>
      </c>
      <c r="L96">
        <v>0</v>
      </c>
      <c r="M96">
        <v>1</v>
      </c>
      <c r="N96">
        <v>2</v>
      </c>
      <c r="O96">
        <v>1</v>
      </c>
      <c r="P96">
        <v>1</v>
      </c>
      <c r="Q96">
        <v>20</v>
      </c>
      <c r="R96">
        <v>1</v>
      </c>
      <c r="S96">
        <v>3.60655737704918</v>
      </c>
      <c r="T96">
        <v>1</v>
      </c>
      <c r="U96">
        <v>5.01639344262295</v>
      </c>
      <c r="V96">
        <v>0</v>
      </c>
      <c r="W96">
        <v>0</v>
      </c>
      <c r="X96">
        <v>0</v>
      </c>
      <c r="Y96">
        <v>0</v>
      </c>
      <c r="Z96">
        <v>0</v>
      </c>
      <c r="AA96">
        <v>0</v>
      </c>
      <c r="AB96">
        <v>0</v>
      </c>
      <c r="AC96">
        <v>0</v>
      </c>
      <c r="AD96">
        <v>0</v>
      </c>
      <c r="AE96">
        <v>0</v>
      </c>
      <c r="AF96">
        <v>0</v>
      </c>
      <c r="AG96">
        <v>1</v>
      </c>
      <c r="AH96">
        <v>0</v>
      </c>
      <c r="AI96">
        <v>0</v>
      </c>
      <c r="AJ96">
        <v>0</v>
      </c>
      <c r="AK96">
        <v>0</v>
      </c>
      <c r="AL96">
        <v>0</v>
      </c>
      <c r="AM96">
        <v>0</v>
      </c>
      <c r="AN96">
        <v>0</v>
      </c>
    </row>
    <row r="97" spans="1:40">
      <c r="A97">
        <v>96</v>
      </c>
      <c r="B97" t="s">
        <v>53</v>
      </c>
      <c r="C97">
        <v>1</v>
      </c>
      <c r="D97">
        <v>2.394</v>
      </c>
      <c r="F97">
        <v>1</v>
      </c>
      <c r="G97">
        <v>69.6</v>
      </c>
      <c r="H97">
        <v>3.8</v>
      </c>
      <c r="I97">
        <v>2.87068965517241</v>
      </c>
      <c r="K97">
        <v>0</v>
      </c>
      <c r="L97">
        <v>0</v>
      </c>
      <c r="M97">
        <v>1</v>
      </c>
      <c r="N97">
        <v>1</v>
      </c>
      <c r="O97">
        <v>1</v>
      </c>
      <c r="P97">
        <v>1</v>
      </c>
      <c r="Q97">
        <v>60</v>
      </c>
      <c r="R97">
        <v>1</v>
      </c>
      <c r="S97">
        <v>3.57377049180328</v>
      </c>
      <c r="T97">
        <v>0</v>
      </c>
      <c r="U97">
        <v>5.21311475409836</v>
      </c>
      <c r="V97">
        <v>0</v>
      </c>
      <c r="W97">
        <v>0</v>
      </c>
      <c r="X97">
        <v>0</v>
      </c>
      <c r="Y97">
        <v>0</v>
      </c>
      <c r="Z97">
        <v>0</v>
      </c>
      <c r="AA97">
        <v>0</v>
      </c>
      <c r="AB97">
        <v>0</v>
      </c>
      <c r="AC97">
        <v>0</v>
      </c>
      <c r="AD97">
        <v>0</v>
      </c>
      <c r="AE97">
        <v>0</v>
      </c>
      <c r="AF97">
        <v>0</v>
      </c>
      <c r="AG97">
        <v>1</v>
      </c>
      <c r="AH97">
        <v>0</v>
      </c>
      <c r="AI97">
        <v>0</v>
      </c>
      <c r="AJ97">
        <v>0</v>
      </c>
      <c r="AK97">
        <v>0</v>
      </c>
      <c r="AL97">
        <v>0</v>
      </c>
      <c r="AM97">
        <v>0</v>
      </c>
      <c r="AN97">
        <v>0</v>
      </c>
    </row>
    <row r="98" spans="1:40">
      <c r="A98">
        <v>97</v>
      </c>
      <c r="B98" t="s">
        <v>53</v>
      </c>
      <c r="C98">
        <v>1</v>
      </c>
      <c r="D98">
        <v>1.512</v>
      </c>
      <c r="E98">
        <v>0</v>
      </c>
      <c r="F98">
        <v>1</v>
      </c>
      <c r="G98">
        <v>52.3</v>
      </c>
      <c r="H98">
        <v>3.9</v>
      </c>
      <c r="I98">
        <v>0.975247524752475</v>
      </c>
      <c r="K98">
        <v>0</v>
      </c>
      <c r="L98">
        <v>0</v>
      </c>
      <c r="M98">
        <v>1</v>
      </c>
      <c r="N98">
        <v>1</v>
      </c>
      <c r="O98">
        <v>1</v>
      </c>
      <c r="P98">
        <v>1</v>
      </c>
      <c r="Q98">
        <v>15</v>
      </c>
      <c r="R98">
        <v>1</v>
      </c>
      <c r="S98">
        <v>3.54098360655738</v>
      </c>
      <c r="T98">
        <v>1</v>
      </c>
      <c r="U98">
        <v>15.344262295082</v>
      </c>
      <c r="V98">
        <v>0</v>
      </c>
      <c r="W98">
        <v>0</v>
      </c>
      <c r="X98">
        <v>0</v>
      </c>
      <c r="Y98">
        <v>0</v>
      </c>
      <c r="Z98">
        <v>0</v>
      </c>
      <c r="AA98">
        <v>0</v>
      </c>
      <c r="AB98">
        <v>0</v>
      </c>
      <c r="AC98">
        <v>0</v>
      </c>
      <c r="AD98">
        <v>0</v>
      </c>
      <c r="AE98">
        <v>0</v>
      </c>
      <c r="AF98">
        <v>0</v>
      </c>
      <c r="AG98">
        <v>1</v>
      </c>
      <c r="AH98">
        <v>0</v>
      </c>
      <c r="AI98">
        <v>0</v>
      </c>
      <c r="AJ98">
        <v>0</v>
      </c>
      <c r="AK98">
        <v>0</v>
      </c>
      <c r="AL98">
        <v>0</v>
      </c>
      <c r="AM98">
        <v>0</v>
      </c>
      <c r="AN98">
        <v>0</v>
      </c>
    </row>
    <row r="99" spans="1:40">
      <c r="A99">
        <v>98</v>
      </c>
      <c r="B99" t="s">
        <v>53</v>
      </c>
      <c r="C99">
        <v>1</v>
      </c>
      <c r="D99">
        <v>1.218</v>
      </c>
      <c r="F99">
        <v>1</v>
      </c>
      <c r="G99">
        <v>38</v>
      </c>
      <c r="H99">
        <v>4.5</v>
      </c>
      <c r="I99">
        <v>1.75147928994083</v>
      </c>
      <c r="K99">
        <v>0</v>
      </c>
      <c r="L99">
        <v>0</v>
      </c>
      <c r="M99">
        <v>1</v>
      </c>
      <c r="N99">
        <v>1</v>
      </c>
      <c r="O99">
        <v>1</v>
      </c>
      <c r="P99">
        <v>1</v>
      </c>
      <c r="Q99">
        <v>7.5</v>
      </c>
      <c r="R99">
        <v>1</v>
      </c>
      <c r="S99">
        <v>3.47540983606557</v>
      </c>
      <c r="T99">
        <v>1</v>
      </c>
      <c r="U99">
        <v>12.1639344262295</v>
      </c>
      <c r="V99">
        <v>0</v>
      </c>
      <c r="W99">
        <v>0</v>
      </c>
      <c r="X99">
        <v>0</v>
      </c>
      <c r="Y99">
        <v>0</v>
      </c>
      <c r="Z99">
        <v>0</v>
      </c>
      <c r="AA99">
        <v>0</v>
      </c>
      <c r="AB99">
        <v>0</v>
      </c>
      <c r="AC99">
        <v>0</v>
      </c>
      <c r="AD99">
        <v>0</v>
      </c>
      <c r="AE99">
        <v>0</v>
      </c>
      <c r="AF99">
        <v>0</v>
      </c>
      <c r="AG99">
        <v>1</v>
      </c>
      <c r="AH99">
        <v>0</v>
      </c>
      <c r="AI99">
        <v>0</v>
      </c>
      <c r="AJ99">
        <v>0</v>
      </c>
      <c r="AK99">
        <v>0</v>
      </c>
      <c r="AL99">
        <v>0</v>
      </c>
      <c r="AM99">
        <v>0</v>
      </c>
      <c r="AN99">
        <v>0</v>
      </c>
    </row>
    <row r="100" spans="1:40">
      <c r="A100">
        <v>99</v>
      </c>
      <c r="B100" t="s">
        <v>53</v>
      </c>
      <c r="C100">
        <v>1</v>
      </c>
      <c r="D100">
        <v>1.134</v>
      </c>
      <c r="E100">
        <v>25</v>
      </c>
      <c r="F100">
        <v>1</v>
      </c>
      <c r="G100">
        <v>50.8</v>
      </c>
      <c r="H100">
        <v>4.4</v>
      </c>
      <c r="I100">
        <v>0.286532951289398</v>
      </c>
      <c r="K100">
        <v>0</v>
      </c>
      <c r="L100">
        <v>0</v>
      </c>
      <c r="M100">
        <v>1</v>
      </c>
      <c r="N100">
        <v>1</v>
      </c>
      <c r="O100">
        <v>2</v>
      </c>
      <c r="P100">
        <v>1</v>
      </c>
      <c r="Q100">
        <v>28</v>
      </c>
      <c r="R100">
        <v>1</v>
      </c>
      <c r="S100">
        <v>3.34426229508197</v>
      </c>
      <c r="T100">
        <v>1</v>
      </c>
      <c r="U100">
        <v>6.0983606557377</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spans="1:40">
      <c r="A101">
        <v>100</v>
      </c>
      <c r="B101" t="s">
        <v>53</v>
      </c>
      <c r="C101">
        <v>1</v>
      </c>
      <c r="D101">
        <v>5.754</v>
      </c>
      <c r="E101">
        <v>80</v>
      </c>
      <c r="F101">
        <v>1</v>
      </c>
      <c r="G101">
        <v>63.8</v>
      </c>
      <c r="H101">
        <v>3.8</v>
      </c>
      <c r="I101">
        <v>2.52401746724891</v>
      </c>
      <c r="K101">
        <v>0</v>
      </c>
      <c r="L101">
        <v>0</v>
      </c>
      <c r="M101">
        <v>1</v>
      </c>
      <c r="N101">
        <v>2</v>
      </c>
      <c r="O101">
        <v>1</v>
      </c>
      <c r="P101">
        <v>1</v>
      </c>
      <c r="Q101">
        <v>30</v>
      </c>
      <c r="R101">
        <v>1</v>
      </c>
      <c r="S101">
        <v>3.34426229508197</v>
      </c>
      <c r="T101">
        <v>1</v>
      </c>
      <c r="U101">
        <v>6.19672131147541</v>
      </c>
      <c r="V101">
        <v>0</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spans="1:40">
      <c r="A102">
        <v>101</v>
      </c>
      <c r="B102" t="s">
        <v>53</v>
      </c>
      <c r="C102">
        <v>1</v>
      </c>
      <c r="D102">
        <v>8.19</v>
      </c>
      <c r="E102">
        <v>0</v>
      </c>
      <c r="F102">
        <v>1</v>
      </c>
      <c r="G102">
        <v>64.4</v>
      </c>
      <c r="H102">
        <v>4.2</v>
      </c>
      <c r="I102">
        <v>2.92198581560284</v>
      </c>
      <c r="K102">
        <v>0</v>
      </c>
      <c r="L102">
        <v>0</v>
      </c>
      <c r="M102">
        <v>1</v>
      </c>
      <c r="N102">
        <v>2</v>
      </c>
      <c r="O102">
        <v>1</v>
      </c>
      <c r="P102">
        <v>1</v>
      </c>
      <c r="Q102">
        <v>30</v>
      </c>
      <c r="R102">
        <v>1</v>
      </c>
      <c r="S102">
        <v>3.18032786885246</v>
      </c>
      <c r="T102">
        <v>1</v>
      </c>
      <c r="U102">
        <v>11.1475409836066</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spans="1:40">
      <c r="A103">
        <v>102</v>
      </c>
      <c r="B103" t="s">
        <v>53</v>
      </c>
      <c r="C103">
        <v>1</v>
      </c>
      <c r="D103">
        <v>0.882</v>
      </c>
      <c r="E103">
        <v>90</v>
      </c>
      <c r="F103">
        <v>1</v>
      </c>
      <c r="G103">
        <v>73.2</v>
      </c>
      <c r="H103">
        <v>3.9</v>
      </c>
      <c r="I103">
        <v>6.1056338028169</v>
      </c>
      <c r="K103">
        <v>0</v>
      </c>
      <c r="L103">
        <v>0</v>
      </c>
      <c r="M103">
        <v>1</v>
      </c>
      <c r="N103">
        <v>1</v>
      </c>
      <c r="O103">
        <v>1</v>
      </c>
      <c r="P103">
        <v>1</v>
      </c>
      <c r="Q103">
        <v>60</v>
      </c>
      <c r="R103">
        <v>1</v>
      </c>
      <c r="S103">
        <v>2.68852459016393</v>
      </c>
      <c r="T103">
        <v>1</v>
      </c>
      <c r="U103">
        <v>7.9672131147541</v>
      </c>
      <c r="V103">
        <v>0</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spans="1:40">
      <c r="A104">
        <v>103</v>
      </c>
      <c r="B104" t="s">
        <v>53</v>
      </c>
      <c r="C104">
        <v>1</v>
      </c>
      <c r="D104">
        <v>14.826</v>
      </c>
      <c r="E104">
        <v>80</v>
      </c>
      <c r="F104">
        <v>1</v>
      </c>
      <c r="G104">
        <v>61</v>
      </c>
      <c r="H104">
        <v>4.4</v>
      </c>
      <c r="I104">
        <v>2.79761904761905</v>
      </c>
      <c r="K104">
        <v>0</v>
      </c>
      <c r="L104">
        <v>0</v>
      </c>
      <c r="M104">
        <v>1</v>
      </c>
      <c r="N104">
        <v>1</v>
      </c>
      <c r="O104">
        <v>1</v>
      </c>
      <c r="P104">
        <v>1</v>
      </c>
      <c r="Q104">
        <v>40</v>
      </c>
      <c r="R104">
        <v>1</v>
      </c>
      <c r="S104">
        <v>2.65573770491803</v>
      </c>
      <c r="T104">
        <v>1</v>
      </c>
      <c r="U104">
        <v>27.4426229508197</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spans="1:40">
      <c r="A105">
        <v>104</v>
      </c>
      <c r="B105" t="s">
        <v>53</v>
      </c>
      <c r="C105">
        <v>1</v>
      </c>
      <c r="D105">
        <v>2.268</v>
      </c>
      <c r="E105">
        <v>80</v>
      </c>
      <c r="F105">
        <v>1</v>
      </c>
      <c r="G105">
        <v>50.7</v>
      </c>
      <c r="H105">
        <v>4.1</v>
      </c>
      <c r="I105">
        <v>7.54819277108434</v>
      </c>
      <c r="K105">
        <v>0</v>
      </c>
      <c r="L105">
        <v>0</v>
      </c>
      <c r="M105">
        <v>0</v>
      </c>
      <c r="N105">
        <v>1</v>
      </c>
      <c r="O105">
        <v>1</v>
      </c>
      <c r="P105">
        <v>0</v>
      </c>
      <c r="R105">
        <v>1</v>
      </c>
      <c r="S105">
        <v>2.55737704918033</v>
      </c>
      <c r="T105">
        <v>0</v>
      </c>
      <c r="U105">
        <v>5.54098360655738</v>
      </c>
      <c r="V105">
        <v>0</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spans="1:40">
      <c r="A106">
        <v>105</v>
      </c>
      <c r="B106" t="s">
        <v>53</v>
      </c>
      <c r="C106">
        <v>1</v>
      </c>
      <c r="D106">
        <v>9.072</v>
      </c>
      <c r="E106">
        <v>30</v>
      </c>
      <c r="F106">
        <v>1</v>
      </c>
      <c r="G106">
        <v>63.2</v>
      </c>
      <c r="H106">
        <v>2.5</v>
      </c>
      <c r="I106">
        <v>4.2987012987013</v>
      </c>
      <c r="K106">
        <v>0</v>
      </c>
      <c r="L106">
        <v>0</v>
      </c>
      <c r="M106">
        <v>0</v>
      </c>
      <c r="N106">
        <v>1</v>
      </c>
      <c r="O106">
        <v>1</v>
      </c>
      <c r="P106">
        <v>0</v>
      </c>
      <c r="R106">
        <v>1</v>
      </c>
      <c r="S106">
        <v>2.52459016393443</v>
      </c>
      <c r="T106">
        <v>0</v>
      </c>
      <c r="U106">
        <v>6.45901639344262</v>
      </c>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spans="1:40">
      <c r="A107">
        <v>106</v>
      </c>
      <c r="B107" t="s">
        <v>53</v>
      </c>
      <c r="C107">
        <v>1</v>
      </c>
      <c r="D107">
        <v>4.074</v>
      </c>
      <c r="E107">
        <v>5</v>
      </c>
      <c r="F107">
        <v>1</v>
      </c>
      <c r="G107">
        <v>60.6</v>
      </c>
      <c r="H107">
        <v>3.6</v>
      </c>
      <c r="I107">
        <v>3.97457627118644</v>
      </c>
      <c r="K107">
        <v>1</v>
      </c>
      <c r="L107">
        <v>0</v>
      </c>
      <c r="M107">
        <v>0</v>
      </c>
      <c r="N107">
        <v>1</v>
      </c>
      <c r="O107">
        <v>1</v>
      </c>
      <c r="P107">
        <v>0</v>
      </c>
      <c r="R107">
        <v>0</v>
      </c>
      <c r="S107">
        <v>2.16393442622951</v>
      </c>
      <c r="T107">
        <v>0</v>
      </c>
      <c r="U107">
        <v>2.16393442622951</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spans="1:40">
      <c r="A108">
        <v>107</v>
      </c>
      <c r="B108" t="s">
        <v>53</v>
      </c>
      <c r="C108">
        <v>1</v>
      </c>
      <c r="D108">
        <v>0.882</v>
      </c>
      <c r="F108">
        <v>1</v>
      </c>
      <c r="G108">
        <v>56.8</v>
      </c>
      <c r="H108">
        <v>3.9</v>
      </c>
      <c r="I108">
        <v>8.07692307692308</v>
      </c>
      <c r="K108">
        <v>0</v>
      </c>
      <c r="L108">
        <v>0</v>
      </c>
      <c r="M108">
        <v>0</v>
      </c>
      <c r="N108">
        <v>2</v>
      </c>
      <c r="O108">
        <v>1</v>
      </c>
      <c r="P108">
        <v>0</v>
      </c>
      <c r="R108">
        <v>1</v>
      </c>
      <c r="S108">
        <v>2.13114754098361</v>
      </c>
      <c r="T108">
        <v>1</v>
      </c>
      <c r="U108">
        <v>4.55737704918033</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spans="1:40">
      <c r="A109">
        <v>108</v>
      </c>
      <c r="B109" t="s">
        <v>53</v>
      </c>
      <c r="C109">
        <v>1</v>
      </c>
      <c r="D109">
        <v>11.886</v>
      </c>
      <c r="E109">
        <v>40</v>
      </c>
      <c r="F109">
        <v>1</v>
      </c>
      <c r="G109">
        <v>55</v>
      </c>
      <c r="H109">
        <v>4.5</v>
      </c>
      <c r="I109">
        <v>2.74358974358974</v>
      </c>
      <c r="K109">
        <v>0</v>
      </c>
      <c r="L109">
        <v>0</v>
      </c>
      <c r="M109">
        <v>1</v>
      </c>
      <c r="N109">
        <v>2</v>
      </c>
      <c r="O109">
        <v>1</v>
      </c>
      <c r="P109">
        <v>1</v>
      </c>
      <c r="Q109">
        <v>40</v>
      </c>
      <c r="R109">
        <v>1</v>
      </c>
      <c r="S109">
        <v>2.09836065573771</v>
      </c>
      <c r="T109">
        <v>0</v>
      </c>
      <c r="U109">
        <v>10.8524590163934</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spans="1:40">
      <c r="A110">
        <v>109</v>
      </c>
      <c r="B110" t="s">
        <v>53</v>
      </c>
      <c r="C110">
        <v>1</v>
      </c>
      <c r="D110">
        <v>4.662</v>
      </c>
      <c r="F110">
        <v>1</v>
      </c>
      <c r="G110">
        <v>55.1</v>
      </c>
      <c r="H110">
        <v>3.7</v>
      </c>
      <c r="I110">
        <v>2.18023255813953</v>
      </c>
      <c r="K110">
        <v>0</v>
      </c>
      <c r="L110">
        <v>0</v>
      </c>
      <c r="M110">
        <v>0</v>
      </c>
      <c r="N110">
        <v>2</v>
      </c>
      <c r="O110">
        <v>1</v>
      </c>
      <c r="P110">
        <v>0</v>
      </c>
      <c r="R110">
        <v>1</v>
      </c>
      <c r="S110">
        <v>2.0655737704918</v>
      </c>
      <c r="T110">
        <v>0</v>
      </c>
      <c r="U110">
        <v>27.3770491803279</v>
      </c>
      <c r="V110">
        <v>0</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spans="1:40">
      <c r="A111">
        <v>110</v>
      </c>
      <c r="B111" t="s">
        <v>53</v>
      </c>
      <c r="C111">
        <v>1</v>
      </c>
      <c r="D111">
        <v>9.072</v>
      </c>
      <c r="F111">
        <v>1</v>
      </c>
      <c r="G111">
        <v>72.5</v>
      </c>
      <c r="H111">
        <v>3.8</v>
      </c>
      <c r="I111">
        <v>3.31021897810219</v>
      </c>
      <c r="K111">
        <v>1</v>
      </c>
      <c r="L111">
        <v>0</v>
      </c>
      <c r="M111">
        <v>1</v>
      </c>
      <c r="N111">
        <v>1</v>
      </c>
      <c r="O111">
        <v>1</v>
      </c>
      <c r="P111">
        <v>1</v>
      </c>
      <c r="Q111">
        <v>40</v>
      </c>
      <c r="R111">
        <v>1</v>
      </c>
      <c r="S111">
        <v>2.0655737704918</v>
      </c>
      <c r="T111">
        <v>1</v>
      </c>
      <c r="U111">
        <v>2.62295081967213</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spans="1:40">
      <c r="A112">
        <v>111</v>
      </c>
      <c r="B112" t="s">
        <v>53</v>
      </c>
      <c r="C112">
        <v>1</v>
      </c>
      <c r="D112">
        <v>2.142</v>
      </c>
      <c r="E112">
        <v>3</v>
      </c>
      <c r="F112">
        <v>1</v>
      </c>
      <c r="G112">
        <v>58.9</v>
      </c>
      <c r="H112">
        <v>4.3</v>
      </c>
      <c r="I112">
        <v>7.51785714285714</v>
      </c>
      <c r="K112">
        <v>0</v>
      </c>
      <c r="L112">
        <v>0</v>
      </c>
      <c r="M112">
        <v>0</v>
      </c>
      <c r="N112">
        <v>3</v>
      </c>
      <c r="O112">
        <v>2</v>
      </c>
      <c r="P112">
        <v>0</v>
      </c>
      <c r="R112">
        <v>0</v>
      </c>
      <c r="S112">
        <v>1.9344262295082</v>
      </c>
      <c r="T112">
        <v>1</v>
      </c>
      <c r="U112">
        <v>7.18032786885246</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spans="1:40">
      <c r="A113">
        <v>112</v>
      </c>
      <c r="B113" t="s">
        <v>53</v>
      </c>
      <c r="C113">
        <v>1</v>
      </c>
      <c r="D113">
        <v>10.458</v>
      </c>
      <c r="E113">
        <v>80</v>
      </c>
      <c r="F113">
        <v>1</v>
      </c>
      <c r="G113">
        <v>60</v>
      </c>
      <c r="H113">
        <v>4.5</v>
      </c>
      <c r="I113">
        <v>1.20677966101695</v>
      </c>
      <c r="K113">
        <v>0</v>
      </c>
      <c r="L113">
        <v>0</v>
      </c>
      <c r="M113">
        <v>1</v>
      </c>
      <c r="N113">
        <v>1</v>
      </c>
      <c r="O113">
        <v>1</v>
      </c>
      <c r="P113">
        <v>1</v>
      </c>
      <c r="Q113">
        <v>38</v>
      </c>
      <c r="R113">
        <v>1</v>
      </c>
      <c r="S113">
        <v>1.24590163934426</v>
      </c>
      <c r="T113">
        <v>0</v>
      </c>
      <c r="U113">
        <v>12.8524590163934</v>
      </c>
      <c r="V113">
        <v>0</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spans="1:40">
      <c r="A114">
        <v>113</v>
      </c>
      <c r="B114" t="s">
        <v>53</v>
      </c>
      <c r="C114">
        <v>1</v>
      </c>
      <c r="D114">
        <v>13.902</v>
      </c>
      <c r="E114">
        <v>100</v>
      </c>
      <c r="F114">
        <v>1</v>
      </c>
      <c r="G114">
        <v>62.5</v>
      </c>
      <c r="H114">
        <v>3.7</v>
      </c>
      <c r="I114">
        <v>1.52142857142857</v>
      </c>
      <c r="K114">
        <v>1</v>
      </c>
      <c r="L114">
        <v>0</v>
      </c>
      <c r="M114">
        <v>1</v>
      </c>
      <c r="N114">
        <v>2</v>
      </c>
      <c r="O114">
        <v>1</v>
      </c>
      <c r="P114">
        <v>1</v>
      </c>
      <c r="Q114">
        <v>40</v>
      </c>
      <c r="R114">
        <v>1</v>
      </c>
      <c r="S114">
        <v>1.11475409836066</v>
      </c>
      <c r="T114">
        <v>1</v>
      </c>
      <c r="U114">
        <v>9.90163934426229</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spans="1:40">
      <c r="A115">
        <v>114</v>
      </c>
      <c r="B115" t="s">
        <v>53</v>
      </c>
      <c r="C115">
        <v>1</v>
      </c>
      <c r="D115">
        <v>0.378</v>
      </c>
      <c r="F115">
        <v>1</v>
      </c>
      <c r="G115">
        <v>68</v>
      </c>
      <c r="H115">
        <v>3.7</v>
      </c>
      <c r="I115">
        <v>4.36649214659686</v>
      </c>
      <c r="K115">
        <v>0</v>
      </c>
      <c r="L115">
        <v>0</v>
      </c>
      <c r="M115">
        <v>1</v>
      </c>
      <c r="N115">
        <v>3</v>
      </c>
      <c r="O115">
        <v>1</v>
      </c>
      <c r="P115">
        <v>1</v>
      </c>
      <c r="Q115">
        <v>20</v>
      </c>
      <c r="R115">
        <v>1</v>
      </c>
      <c r="S115">
        <v>3.11475409836066</v>
      </c>
      <c r="T115">
        <v>1</v>
      </c>
      <c r="U115">
        <v>3.80327868852459</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spans="1:40">
      <c r="A116">
        <v>115</v>
      </c>
      <c r="B116" t="s">
        <v>53</v>
      </c>
      <c r="C116">
        <v>1</v>
      </c>
      <c r="D116">
        <v>6.342</v>
      </c>
      <c r="E116">
        <v>0</v>
      </c>
      <c r="F116">
        <v>1</v>
      </c>
      <c r="G116">
        <v>64.1</v>
      </c>
      <c r="H116">
        <v>4</v>
      </c>
      <c r="I116">
        <v>2.83030303030303</v>
      </c>
      <c r="K116">
        <v>1</v>
      </c>
      <c r="L116">
        <v>0</v>
      </c>
      <c r="M116">
        <v>1</v>
      </c>
      <c r="N116">
        <v>1</v>
      </c>
      <c r="O116">
        <v>1</v>
      </c>
      <c r="P116">
        <v>1</v>
      </c>
      <c r="R116">
        <v>1</v>
      </c>
      <c r="S116">
        <v>2.95081967213115</v>
      </c>
      <c r="T116">
        <v>1</v>
      </c>
      <c r="U116">
        <v>12.0327868852459</v>
      </c>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spans="1:40">
      <c r="A117">
        <v>116</v>
      </c>
      <c r="B117" t="s">
        <v>53</v>
      </c>
      <c r="C117">
        <v>1</v>
      </c>
      <c r="D117">
        <v>2.1</v>
      </c>
      <c r="E117">
        <v>70</v>
      </c>
      <c r="F117">
        <v>1</v>
      </c>
      <c r="G117">
        <v>51.9</v>
      </c>
      <c r="H117">
        <v>4.2</v>
      </c>
      <c r="I117">
        <v>1.54296875</v>
      </c>
      <c r="K117">
        <v>0</v>
      </c>
      <c r="L117">
        <v>0</v>
      </c>
      <c r="M117">
        <v>0</v>
      </c>
      <c r="N117">
        <v>1</v>
      </c>
      <c r="O117">
        <v>1</v>
      </c>
      <c r="P117">
        <v>0</v>
      </c>
      <c r="R117">
        <v>1</v>
      </c>
      <c r="S117">
        <v>2.91803278688525</v>
      </c>
      <c r="T117">
        <v>0</v>
      </c>
      <c r="U117">
        <v>9.73770491803279</v>
      </c>
      <c r="V117">
        <v>0</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spans="1:40">
      <c r="A118">
        <v>117</v>
      </c>
      <c r="B118" t="s">
        <v>53</v>
      </c>
      <c r="C118">
        <v>1</v>
      </c>
      <c r="D118">
        <v>4.032</v>
      </c>
      <c r="F118">
        <v>1</v>
      </c>
      <c r="G118">
        <v>42.8</v>
      </c>
      <c r="H118">
        <v>4.2</v>
      </c>
      <c r="I118">
        <v>2.61639344262295</v>
      </c>
      <c r="K118">
        <v>0</v>
      </c>
      <c r="L118">
        <v>0</v>
      </c>
      <c r="M118">
        <v>1</v>
      </c>
      <c r="N118">
        <v>1</v>
      </c>
      <c r="O118">
        <v>1</v>
      </c>
      <c r="P118">
        <v>0</v>
      </c>
      <c r="R118">
        <v>1</v>
      </c>
      <c r="S118">
        <v>2.65573770491803</v>
      </c>
      <c r="T118">
        <v>1</v>
      </c>
      <c r="U118">
        <v>14.2622950819672</v>
      </c>
      <c r="V118">
        <v>0</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spans="1:40">
      <c r="A119">
        <v>118</v>
      </c>
      <c r="B119" t="s">
        <v>53</v>
      </c>
      <c r="C119">
        <v>1</v>
      </c>
      <c r="D119">
        <v>6.552</v>
      </c>
      <c r="E119">
        <v>10</v>
      </c>
      <c r="F119">
        <v>1</v>
      </c>
      <c r="G119">
        <v>60.4</v>
      </c>
      <c r="H119">
        <v>4.4</v>
      </c>
      <c r="I119">
        <v>4.34166666666667</v>
      </c>
      <c r="K119">
        <v>1</v>
      </c>
      <c r="L119">
        <v>0</v>
      </c>
      <c r="M119">
        <v>1</v>
      </c>
      <c r="N119">
        <v>1</v>
      </c>
      <c r="O119">
        <v>1</v>
      </c>
      <c r="P119">
        <v>1</v>
      </c>
      <c r="Q119">
        <v>80</v>
      </c>
      <c r="R119">
        <v>1</v>
      </c>
      <c r="S119">
        <v>2.39344262295082</v>
      </c>
      <c r="T119">
        <v>1</v>
      </c>
      <c r="U119">
        <v>4.98360655737705</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spans="1:40">
      <c r="A120">
        <v>119</v>
      </c>
      <c r="B120" t="s">
        <v>53</v>
      </c>
      <c r="C120">
        <v>1</v>
      </c>
      <c r="D120">
        <v>0.126</v>
      </c>
      <c r="E120">
        <v>40</v>
      </c>
      <c r="F120">
        <v>1</v>
      </c>
      <c r="G120">
        <v>72.8</v>
      </c>
      <c r="H120">
        <v>3.5</v>
      </c>
      <c r="I120">
        <v>2.77325581395349</v>
      </c>
      <c r="K120">
        <v>0</v>
      </c>
      <c r="L120">
        <v>0</v>
      </c>
      <c r="M120">
        <v>1</v>
      </c>
      <c r="N120">
        <v>1</v>
      </c>
      <c r="O120">
        <v>1</v>
      </c>
      <c r="P120">
        <v>1</v>
      </c>
      <c r="Q120">
        <v>40</v>
      </c>
      <c r="R120">
        <v>1</v>
      </c>
      <c r="S120">
        <v>2.36065573770492</v>
      </c>
      <c r="T120">
        <v>1</v>
      </c>
      <c r="U120">
        <v>2.75409836065574</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spans="1:40">
      <c r="A121">
        <v>120</v>
      </c>
      <c r="B121" t="s">
        <v>53</v>
      </c>
      <c r="C121">
        <v>1</v>
      </c>
      <c r="D121">
        <v>4.83</v>
      </c>
      <c r="E121">
        <v>0</v>
      </c>
      <c r="F121">
        <v>1</v>
      </c>
      <c r="G121">
        <v>69.3</v>
      </c>
      <c r="H121">
        <v>3.7</v>
      </c>
      <c r="I121">
        <v>4.56603773584906</v>
      </c>
      <c r="K121">
        <v>0</v>
      </c>
      <c r="L121">
        <v>0</v>
      </c>
      <c r="M121">
        <v>1</v>
      </c>
      <c r="N121">
        <v>2</v>
      </c>
      <c r="O121">
        <v>1</v>
      </c>
      <c r="P121">
        <v>1</v>
      </c>
      <c r="Q121">
        <v>20</v>
      </c>
      <c r="R121">
        <v>1</v>
      </c>
      <c r="S121">
        <v>2.22950819672131</v>
      </c>
      <c r="T121">
        <v>0</v>
      </c>
      <c r="U121">
        <v>2.88524590163934</v>
      </c>
      <c r="V121">
        <v>0</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spans="1:40">
      <c r="A122">
        <v>121</v>
      </c>
      <c r="B122" t="s">
        <v>53</v>
      </c>
      <c r="C122">
        <v>1</v>
      </c>
      <c r="D122">
        <v>2.058</v>
      </c>
      <c r="E122">
        <v>20</v>
      </c>
      <c r="F122">
        <v>1</v>
      </c>
      <c r="G122">
        <v>74.4</v>
      </c>
      <c r="H122">
        <v>4.3</v>
      </c>
      <c r="I122">
        <v>1.19902912621359</v>
      </c>
      <c r="K122">
        <v>0</v>
      </c>
      <c r="L122">
        <v>0</v>
      </c>
      <c r="M122">
        <v>1</v>
      </c>
      <c r="N122">
        <v>1</v>
      </c>
      <c r="O122">
        <v>1</v>
      </c>
      <c r="P122">
        <v>0</v>
      </c>
      <c r="R122">
        <v>1</v>
      </c>
      <c r="S122">
        <v>2.19672131147541</v>
      </c>
      <c r="T122">
        <v>1</v>
      </c>
      <c r="U122">
        <v>15.016393442623</v>
      </c>
      <c r="V122">
        <v>0</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spans="1:40">
      <c r="A123">
        <v>122</v>
      </c>
      <c r="B123" t="s">
        <v>53</v>
      </c>
      <c r="C123">
        <v>1</v>
      </c>
      <c r="D123">
        <v>1.47</v>
      </c>
      <c r="E123">
        <v>80</v>
      </c>
      <c r="F123">
        <v>1</v>
      </c>
      <c r="G123">
        <v>47</v>
      </c>
      <c r="H123">
        <v>5</v>
      </c>
      <c r="I123">
        <v>3.29479768786127</v>
      </c>
      <c r="K123">
        <v>0</v>
      </c>
      <c r="L123">
        <v>0</v>
      </c>
      <c r="M123">
        <v>0</v>
      </c>
      <c r="N123">
        <v>2</v>
      </c>
      <c r="O123">
        <v>0</v>
      </c>
      <c r="P123">
        <v>0</v>
      </c>
      <c r="R123">
        <v>1</v>
      </c>
      <c r="S123">
        <v>2.13114754098361</v>
      </c>
      <c r="T123">
        <v>0</v>
      </c>
      <c r="U123">
        <v>11.0819672131148</v>
      </c>
      <c r="V123">
        <v>0</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spans="1:40">
      <c r="A124">
        <v>123</v>
      </c>
      <c r="B124" t="s">
        <v>53</v>
      </c>
      <c r="C124">
        <v>1</v>
      </c>
      <c r="D124">
        <v>3.78</v>
      </c>
      <c r="E124">
        <v>0</v>
      </c>
      <c r="F124">
        <v>1</v>
      </c>
      <c r="G124">
        <v>53</v>
      </c>
      <c r="H124">
        <v>4.6</v>
      </c>
      <c r="I124">
        <v>2.83571428571429</v>
      </c>
      <c r="K124">
        <v>1</v>
      </c>
      <c r="L124">
        <v>0</v>
      </c>
      <c r="M124">
        <v>1</v>
      </c>
      <c r="N124">
        <v>1</v>
      </c>
      <c r="O124">
        <v>1</v>
      </c>
      <c r="P124">
        <v>0</v>
      </c>
      <c r="R124">
        <v>1</v>
      </c>
      <c r="S124">
        <v>2.13114754098361</v>
      </c>
      <c r="T124">
        <v>0</v>
      </c>
      <c r="U124">
        <v>8.85245901639344</v>
      </c>
      <c r="V124">
        <v>0</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spans="1:40">
      <c r="A125">
        <v>124</v>
      </c>
      <c r="B125" t="s">
        <v>53</v>
      </c>
      <c r="C125">
        <v>1</v>
      </c>
      <c r="D125">
        <v>5.67</v>
      </c>
      <c r="E125">
        <v>50</v>
      </c>
      <c r="F125">
        <v>1</v>
      </c>
      <c r="G125">
        <v>65.6</v>
      </c>
      <c r="H125">
        <v>4.2</v>
      </c>
      <c r="I125">
        <v>4.75700934579439</v>
      </c>
      <c r="K125">
        <v>0</v>
      </c>
      <c r="L125">
        <v>0</v>
      </c>
      <c r="M125">
        <v>0</v>
      </c>
      <c r="N125">
        <v>1</v>
      </c>
      <c r="O125">
        <v>1</v>
      </c>
      <c r="P125">
        <v>0</v>
      </c>
      <c r="R125">
        <v>1</v>
      </c>
      <c r="S125">
        <v>2.13114754098361</v>
      </c>
      <c r="T125">
        <v>0</v>
      </c>
      <c r="U125">
        <v>11.2786885245902</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spans="1:40">
      <c r="A126">
        <v>125</v>
      </c>
      <c r="B126" t="s">
        <v>53</v>
      </c>
      <c r="C126">
        <v>1</v>
      </c>
      <c r="D126">
        <v>2.604</v>
      </c>
      <c r="E126">
        <v>3</v>
      </c>
      <c r="F126">
        <v>1</v>
      </c>
      <c r="G126">
        <v>65.4</v>
      </c>
      <c r="H126">
        <v>4.6</v>
      </c>
      <c r="I126">
        <v>5.92972972972973</v>
      </c>
      <c r="K126">
        <v>0</v>
      </c>
      <c r="L126">
        <v>0</v>
      </c>
      <c r="M126">
        <v>1</v>
      </c>
      <c r="N126">
        <v>1</v>
      </c>
      <c r="O126">
        <v>1</v>
      </c>
      <c r="P126">
        <v>1</v>
      </c>
      <c r="Q126">
        <v>40</v>
      </c>
      <c r="R126">
        <v>1</v>
      </c>
      <c r="S126">
        <v>2.09836065573771</v>
      </c>
      <c r="T126">
        <v>0</v>
      </c>
      <c r="U126">
        <v>13.8360655737705</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spans="1:40">
      <c r="A127">
        <v>126</v>
      </c>
      <c r="B127" t="s">
        <v>53</v>
      </c>
      <c r="C127">
        <v>1</v>
      </c>
      <c r="D127">
        <v>4.41</v>
      </c>
      <c r="F127">
        <v>1</v>
      </c>
      <c r="G127">
        <v>48</v>
      </c>
      <c r="K127">
        <v>0</v>
      </c>
      <c r="L127">
        <v>0</v>
      </c>
      <c r="M127">
        <v>0</v>
      </c>
      <c r="N127">
        <v>1</v>
      </c>
      <c r="O127">
        <v>1</v>
      </c>
      <c r="P127">
        <v>0</v>
      </c>
      <c r="R127">
        <v>1</v>
      </c>
      <c r="S127">
        <v>2.09836065573771</v>
      </c>
      <c r="T127">
        <v>0</v>
      </c>
      <c r="U127">
        <v>2.09836065573771</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spans="1:40">
      <c r="A128">
        <v>127</v>
      </c>
      <c r="B128" t="s">
        <v>53</v>
      </c>
      <c r="C128">
        <v>1</v>
      </c>
      <c r="D128">
        <v>16.716</v>
      </c>
      <c r="E128">
        <v>80</v>
      </c>
      <c r="F128">
        <v>1</v>
      </c>
      <c r="G128">
        <v>69.3</v>
      </c>
      <c r="H128">
        <v>3.9</v>
      </c>
      <c r="I128">
        <v>2.29896907216495</v>
      </c>
      <c r="K128">
        <v>0</v>
      </c>
      <c r="L128">
        <v>0</v>
      </c>
      <c r="M128">
        <v>1</v>
      </c>
      <c r="N128">
        <v>1</v>
      </c>
      <c r="O128">
        <v>1</v>
      </c>
      <c r="P128">
        <v>1</v>
      </c>
      <c r="Q128">
        <v>40</v>
      </c>
      <c r="R128">
        <v>1</v>
      </c>
      <c r="S128">
        <v>2.0655737704918</v>
      </c>
      <c r="T128">
        <v>1</v>
      </c>
      <c r="U128">
        <v>4.65573770491803</v>
      </c>
      <c r="V128">
        <v>0</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spans="1:40">
      <c r="A129">
        <v>128</v>
      </c>
      <c r="B129" t="s">
        <v>53</v>
      </c>
      <c r="C129">
        <v>1</v>
      </c>
      <c r="D129">
        <v>5.964</v>
      </c>
      <c r="E129">
        <v>50</v>
      </c>
      <c r="F129">
        <v>1</v>
      </c>
      <c r="G129">
        <v>63.3</v>
      </c>
      <c r="H129">
        <v>3.7</v>
      </c>
      <c r="I129">
        <v>8.22651933701657</v>
      </c>
      <c r="K129">
        <v>0</v>
      </c>
      <c r="L129">
        <v>0</v>
      </c>
      <c r="M129">
        <v>1</v>
      </c>
      <c r="N129">
        <v>2</v>
      </c>
      <c r="O129">
        <v>1</v>
      </c>
      <c r="P129">
        <v>1</v>
      </c>
      <c r="Q129">
        <v>20</v>
      </c>
      <c r="R129">
        <v>1</v>
      </c>
      <c r="S129">
        <v>1.9672131147541</v>
      </c>
      <c r="T129">
        <v>1</v>
      </c>
      <c r="U129">
        <v>5.63934426229508</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spans="1:40">
      <c r="A130">
        <v>129</v>
      </c>
      <c r="B130" t="s">
        <v>53</v>
      </c>
      <c r="C130">
        <v>1</v>
      </c>
      <c r="D130">
        <v>11.844</v>
      </c>
      <c r="E130">
        <v>50</v>
      </c>
      <c r="F130">
        <v>1</v>
      </c>
      <c r="G130">
        <v>61.3</v>
      </c>
      <c r="H130">
        <v>4.4</v>
      </c>
      <c r="I130">
        <v>4.47852760736196</v>
      </c>
      <c r="K130">
        <v>1</v>
      </c>
      <c r="L130">
        <v>0</v>
      </c>
      <c r="M130">
        <v>1</v>
      </c>
      <c r="N130">
        <v>2</v>
      </c>
      <c r="O130">
        <v>1</v>
      </c>
      <c r="P130">
        <v>1</v>
      </c>
      <c r="Q130">
        <v>40</v>
      </c>
      <c r="R130">
        <v>1</v>
      </c>
      <c r="S130">
        <v>1.9344262295082</v>
      </c>
      <c r="T130">
        <v>1</v>
      </c>
      <c r="U130">
        <v>4.98360655737705</v>
      </c>
      <c r="V130">
        <v>0</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spans="1:40">
      <c r="A131">
        <v>130</v>
      </c>
      <c r="B131" t="s">
        <v>53</v>
      </c>
      <c r="C131">
        <v>1</v>
      </c>
      <c r="D131">
        <v>29.736</v>
      </c>
      <c r="E131">
        <v>5</v>
      </c>
      <c r="F131">
        <v>1</v>
      </c>
      <c r="G131">
        <v>58.8</v>
      </c>
      <c r="H131">
        <v>4.8</v>
      </c>
      <c r="I131">
        <v>1.04830917874396</v>
      </c>
      <c r="K131">
        <v>0</v>
      </c>
      <c r="L131">
        <v>0</v>
      </c>
      <c r="M131">
        <v>1</v>
      </c>
      <c r="N131">
        <v>2</v>
      </c>
      <c r="O131">
        <v>1</v>
      </c>
      <c r="P131">
        <v>1</v>
      </c>
      <c r="Q131">
        <v>30</v>
      </c>
      <c r="R131">
        <v>1</v>
      </c>
      <c r="S131">
        <v>1.9344262295082</v>
      </c>
      <c r="T131">
        <v>0</v>
      </c>
      <c r="U131">
        <v>11.5409836065574</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spans="1:40">
      <c r="A132">
        <v>131</v>
      </c>
      <c r="B132" t="s">
        <v>53</v>
      </c>
      <c r="C132">
        <v>1</v>
      </c>
      <c r="D132">
        <v>11.088</v>
      </c>
      <c r="E132">
        <v>60</v>
      </c>
      <c r="F132">
        <v>1</v>
      </c>
      <c r="G132">
        <v>70.6</v>
      </c>
      <c r="H132">
        <v>3.4</v>
      </c>
      <c r="I132">
        <v>2.01612903225806</v>
      </c>
      <c r="K132">
        <v>0</v>
      </c>
      <c r="L132">
        <v>0</v>
      </c>
      <c r="M132">
        <v>1</v>
      </c>
      <c r="N132">
        <v>2</v>
      </c>
      <c r="O132">
        <v>1</v>
      </c>
      <c r="P132">
        <v>1</v>
      </c>
      <c r="Q132">
        <v>100</v>
      </c>
      <c r="R132">
        <v>1</v>
      </c>
      <c r="S132">
        <v>1.90163934426229</v>
      </c>
      <c r="T132">
        <v>0</v>
      </c>
      <c r="U132">
        <v>6.22950819672131</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spans="1:40">
      <c r="A133">
        <v>132</v>
      </c>
      <c r="B133" t="s">
        <v>53</v>
      </c>
      <c r="C133">
        <v>1</v>
      </c>
      <c r="D133">
        <v>8.526</v>
      </c>
      <c r="E133">
        <v>60</v>
      </c>
      <c r="F133">
        <v>1</v>
      </c>
      <c r="G133">
        <v>62.1</v>
      </c>
      <c r="H133">
        <v>4.8</v>
      </c>
      <c r="I133">
        <v>1.64622641509434</v>
      </c>
      <c r="K133">
        <v>0</v>
      </c>
      <c r="L133">
        <v>0</v>
      </c>
      <c r="M133">
        <v>0</v>
      </c>
      <c r="N133">
        <v>2</v>
      </c>
      <c r="O133">
        <v>1</v>
      </c>
      <c r="P133">
        <v>0</v>
      </c>
      <c r="R133">
        <v>1</v>
      </c>
      <c r="S133">
        <v>1.86885245901639</v>
      </c>
      <c r="T133">
        <v>0</v>
      </c>
      <c r="U133">
        <v>10.8524590163934</v>
      </c>
      <c r="V133">
        <v>0</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spans="1:40">
      <c r="A134">
        <v>133</v>
      </c>
      <c r="B134" t="s">
        <v>53</v>
      </c>
      <c r="C134">
        <v>1</v>
      </c>
      <c r="D134">
        <v>9.072</v>
      </c>
      <c r="E134">
        <v>95</v>
      </c>
      <c r="F134">
        <v>0</v>
      </c>
      <c r="G134">
        <v>63.9</v>
      </c>
      <c r="H134">
        <v>4.8</v>
      </c>
      <c r="I134">
        <v>2.58130081300813</v>
      </c>
      <c r="K134">
        <v>0</v>
      </c>
      <c r="L134">
        <v>0</v>
      </c>
      <c r="M134">
        <v>1</v>
      </c>
      <c r="N134">
        <v>2</v>
      </c>
      <c r="O134">
        <v>1</v>
      </c>
      <c r="P134">
        <v>1</v>
      </c>
      <c r="Q134">
        <v>60</v>
      </c>
      <c r="R134">
        <v>1</v>
      </c>
      <c r="S134">
        <v>1.83606557377049</v>
      </c>
      <c r="T134">
        <v>1</v>
      </c>
      <c r="U134">
        <v>4.26229508196721</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spans="1:40">
      <c r="A135">
        <v>134</v>
      </c>
      <c r="B135" t="s">
        <v>53</v>
      </c>
      <c r="C135">
        <v>1</v>
      </c>
      <c r="D135">
        <v>1.428</v>
      </c>
      <c r="E135">
        <v>0</v>
      </c>
      <c r="F135">
        <v>1</v>
      </c>
      <c r="G135">
        <v>51.4</v>
      </c>
      <c r="H135">
        <v>3.8</v>
      </c>
      <c r="I135">
        <v>1.24475524475524</v>
      </c>
      <c r="K135">
        <v>0</v>
      </c>
      <c r="L135">
        <v>0</v>
      </c>
      <c r="M135">
        <v>0</v>
      </c>
      <c r="N135">
        <v>3</v>
      </c>
      <c r="O135">
        <v>1</v>
      </c>
      <c r="P135">
        <v>0</v>
      </c>
      <c r="R135">
        <v>1</v>
      </c>
      <c r="S135">
        <v>1.73770491803279</v>
      </c>
      <c r="T135">
        <v>0</v>
      </c>
      <c r="U135">
        <v>2.16393442622951</v>
      </c>
      <c r="V135">
        <v>0</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spans="1:40">
      <c r="A136">
        <v>135</v>
      </c>
      <c r="B136" t="s">
        <v>53</v>
      </c>
      <c r="C136">
        <v>1</v>
      </c>
      <c r="D136">
        <v>7.14</v>
      </c>
      <c r="F136">
        <v>1</v>
      </c>
      <c r="G136">
        <v>71</v>
      </c>
      <c r="H136">
        <v>4.1</v>
      </c>
      <c r="I136">
        <v>0.639072847682119</v>
      </c>
      <c r="K136">
        <v>0</v>
      </c>
      <c r="L136">
        <v>0</v>
      </c>
      <c r="M136">
        <v>1</v>
      </c>
      <c r="N136">
        <v>1</v>
      </c>
      <c r="O136">
        <v>2</v>
      </c>
      <c r="P136">
        <v>1</v>
      </c>
      <c r="Q136">
        <v>50</v>
      </c>
      <c r="R136">
        <v>1</v>
      </c>
      <c r="S136">
        <v>1.70491803278689</v>
      </c>
      <c r="T136">
        <v>1</v>
      </c>
      <c r="U136">
        <v>7.70491803278689</v>
      </c>
      <c r="V136">
        <v>0</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spans="1:40">
      <c r="A137">
        <v>136</v>
      </c>
      <c r="B137" t="s">
        <v>53</v>
      </c>
      <c r="C137">
        <v>1</v>
      </c>
      <c r="D137">
        <v>3.528</v>
      </c>
      <c r="E137">
        <v>1</v>
      </c>
      <c r="F137">
        <v>1</v>
      </c>
      <c r="G137">
        <v>54.9</v>
      </c>
      <c r="H137">
        <v>3.6</v>
      </c>
      <c r="I137">
        <v>20.7377049180328</v>
      </c>
      <c r="K137">
        <v>0</v>
      </c>
      <c r="L137">
        <v>0</v>
      </c>
      <c r="M137">
        <v>0</v>
      </c>
      <c r="N137">
        <v>2</v>
      </c>
      <c r="O137">
        <v>1</v>
      </c>
      <c r="P137">
        <v>0</v>
      </c>
      <c r="R137">
        <v>1</v>
      </c>
      <c r="S137">
        <v>1.60655737704918</v>
      </c>
      <c r="T137">
        <v>1</v>
      </c>
      <c r="U137">
        <v>8.19672131147541</v>
      </c>
      <c r="V137">
        <v>0</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spans="1:40">
      <c r="A138">
        <v>137</v>
      </c>
      <c r="B138" t="s">
        <v>53</v>
      </c>
      <c r="C138">
        <v>1</v>
      </c>
      <c r="D138">
        <v>8.946</v>
      </c>
      <c r="F138">
        <v>1</v>
      </c>
      <c r="G138">
        <v>66.5</v>
      </c>
      <c r="H138">
        <v>3.9</v>
      </c>
      <c r="I138">
        <v>4.23236514522822</v>
      </c>
      <c r="K138">
        <v>1</v>
      </c>
      <c r="L138">
        <v>0</v>
      </c>
      <c r="M138">
        <v>0</v>
      </c>
      <c r="N138">
        <v>1</v>
      </c>
      <c r="O138">
        <v>1</v>
      </c>
      <c r="P138">
        <v>0</v>
      </c>
      <c r="R138">
        <v>1</v>
      </c>
      <c r="S138">
        <v>1.60655737704918</v>
      </c>
      <c r="T138">
        <v>1</v>
      </c>
      <c r="U138">
        <v>4</v>
      </c>
      <c r="V138">
        <v>0</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spans="1:40">
      <c r="A139">
        <v>138</v>
      </c>
      <c r="B139" t="s">
        <v>53</v>
      </c>
      <c r="C139">
        <v>1</v>
      </c>
      <c r="D139">
        <v>11.382</v>
      </c>
      <c r="E139">
        <v>70</v>
      </c>
      <c r="F139">
        <v>1</v>
      </c>
      <c r="G139">
        <v>76.1</v>
      </c>
      <c r="H139">
        <v>4.1</v>
      </c>
      <c r="I139">
        <v>2.47767857142857</v>
      </c>
      <c r="K139">
        <v>1</v>
      </c>
      <c r="L139">
        <v>0</v>
      </c>
      <c r="M139">
        <v>1</v>
      </c>
      <c r="N139">
        <v>1</v>
      </c>
      <c r="O139">
        <v>1</v>
      </c>
      <c r="P139">
        <v>1</v>
      </c>
      <c r="Q139">
        <v>30</v>
      </c>
      <c r="R139">
        <v>1</v>
      </c>
      <c r="S139">
        <v>1.60655737704918</v>
      </c>
      <c r="T139">
        <v>1</v>
      </c>
      <c r="U139">
        <v>1.83606557377049</v>
      </c>
      <c r="V139">
        <v>0</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spans="1:40">
      <c r="A140">
        <v>139</v>
      </c>
      <c r="B140" t="s">
        <v>53</v>
      </c>
      <c r="C140">
        <v>1</v>
      </c>
      <c r="D140">
        <v>42.042</v>
      </c>
      <c r="E140">
        <v>50</v>
      </c>
      <c r="F140">
        <v>1</v>
      </c>
      <c r="G140">
        <v>64.9</v>
      </c>
      <c r="H140">
        <v>2.9</v>
      </c>
      <c r="I140">
        <v>7.19318181818182</v>
      </c>
      <c r="K140">
        <v>0</v>
      </c>
      <c r="L140">
        <v>0</v>
      </c>
      <c r="M140">
        <v>1</v>
      </c>
      <c r="N140">
        <v>3</v>
      </c>
      <c r="O140">
        <v>1</v>
      </c>
      <c r="P140">
        <v>1</v>
      </c>
      <c r="Q140">
        <v>40</v>
      </c>
      <c r="R140">
        <v>1</v>
      </c>
      <c r="S140">
        <v>1.60655737704918</v>
      </c>
      <c r="T140">
        <v>1</v>
      </c>
      <c r="U140">
        <v>27.9016393442623</v>
      </c>
      <c r="V140">
        <v>0</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spans="1:40">
      <c r="A141">
        <v>140</v>
      </c>
      <c r="B141" t="s">
        <v>53</v>
      </c>
      <c r="C141">
        <v>1</v>
      </c>
      <c r="D141">
        <v>1.764</v>
      </c>
      <c r="E141">
        <v>60</v>
      </c>
      <c r="F141">
        <v>1</v>
      </c>
      <c r="G141">
        <v>33.1</v>
      </c>
      <c r="H141">
        <v>4.5</v>
      </c>
      <c r="I141">
        <v>4.73584905660377</v>
      </c>
      <c r="K141">
        <v>0</v>
      </c>
      <c r="L141">
        <v>0</v>
      </c>
      <c r="M141">
        <v>0</v>
      </c>
      <c r="N141">
        <v>1</v>
      </c>
      <c r="O141">
        <v>1</v>
      </c>
      <c r="P141">
        <v>0</v>
      </c>
      <c r="R141">
        <v>1</v>
      </c>
      <c r="S141">
        <v>1.54098360655738</v>
      </c>
      <c r="T141">
        <v>1</v>
      </c>
      <c r="U141">
        <v>12.8196721311475</v>
      </c>
      <c r="V141">
        <v>0</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spans="1:40">
      <c r="A142">
        <v>141</v>
      </c>
      <c r="B142" t="s">
        <v>53</v>
      </c>
      <c r="C142">
        <v>1</v>
      </c>
      <c r="D142">
        <v>2.856</v>
      </c>
      <c r="F142">
        <v>1</v>
      </c>
      <c r="G142">
        <v>54</v>
      </c>
      <c r="H142">
        <v>3</v>
      </c>
      <c r="I142">
        <v>6.25806451612903</v>
      </c>
      <c r="K142">
        <v>1</v>
      </c>
      <c r="L142">
        <v>0</v>
      </c>
      <c r="M142">
        <v>0</v>
      </c>
      <c r="N142">
        <v>1</v>
      </c>
      <c r="O142">
        <v>1</v>
      </c>
      <c r="P142">
        <v>0</v>
      </c>
      <c r="R142">
        <v>1</v>
      </c>
      <c r="S142">
        <v>1.47540983606557</v>
      </c>
      <c r="T142">
        <v>1</v>
      </c>
      <c r="U142">
        <v>1.47540983606557</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spans="1:40">
      <c r="A143">
        <v>142</v>
      </c>
      <c r="B143" t="s">
        <v>53</v>
      </c>
      <c r="C143">
        <v>1</v>
      </c>
      <c r="D143">
        <v>12.894</v>
      </c>
      <c r="F143">
        <v>1</v>
      </c>
      <c r="G143">
        <v>63.4</v>
      </c>
      <c r="H143">
        <v>4.3</v>
      </c>
      <c r="I143">
        <v>6.8</v>
      </c>
      <c r="K143">
        <v>1</v>
      </c>
      <c r="L143">
        <v>0</v>
      </c>
      <c r="M143">
        <v>0</v>
      </c>
      <c r="N143">
        <v>3</v>
      </c>
      <c r="O143">
        <v>1</v>
      </c>
      <c r="P143">
        <v>0</v>
      </c>
      <c r="R143">
        <v>1</v>
      </c>
      <c r="S143">
        <v>1.47540983606557</v>
      </c>
      <c r="T143">
        <v>1</v>
      </c>
      <c r="U143">
        <v>4.75409836065574</v>
      </c>
      <c r="V143">
        <v>0</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spans="1:40">
      <c r="A144">
        <v>143</v>
      </c>
      <c r="B144" t="s">
        <v>53</v>
      </c>
      <c r="C144">
        <v>1</v>
      </c>
      <c r="D144">
        <v>18.144</v>
      </c>
      <c r="E144">
        <v>1</v>
      </c>
      <c r="F144">
        <v>1</v>
      </c>
      <c r="G144">
        <v>64</v>
      </c>
      <c r="H144">
        <v>4.2</v>
      </c>
      <c r="I144">
        <v>2.56284153005464</v>
      </c>
      <c r="K144">
        <v>0</v>
      </c>
      <c r="L144">
        <v>0</v>
      </c>
      <c r="M144">
        <v>1</v>
      </c>
      <c r="N144">
        <v>1</v>
      </c>
      <c r="O144">
        <v>1</v>
      </c>
      <c r="P144">
        <v>1</v>
      </c>
      <c r="Q144">
        <v>40</v>
      </c>
      <c r="R144">
        <v>1</v>
      </c>
      <c r="S144">
        <v>1.47540983606557</v>
      </c>
      <c r="T144">
        <v>1</v>
      </c>
      <c r="U144">
        <v>3.37704918032787</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spans="1:40">
      <c r="A145">
        <v>144</v>
      </c>
      <c r="B145" t="s">
        <v>53</v>
      </c>
      <c r="C145">
        <v>1</v>
      </c>
      <c r="D145">
        <v>2.688</v>
      </c>
      <c r="E145">
        <v>0</v>
      </c>
      <c r="F145">
        <v>1</v>
      </c>
      <c r="G145">
        <v>62.2</v>
      </c>
      <c r="H145">
        <v>3.6</v>
      </c>
      <c r="I145">
        <v>3.0225988700565</v>
      </c>
      <c r="K145">
        <v>0</v>
      </c>
      <c r="L145">
        <v>0</v>
      </c>
      <c r="M145">
        <v>0</v>
      </c>
      <c r="N145">
        <v>1</v>
      </c>
      <c r="O145">
        <v>2</v>
      </c>
      <c r="P145">
        <v>0</v>
      </c>
      <c r="R145">
        <v>1</v>
      </c>
      <c r="S145">
        <v>1.44262295081967</v>
      </c>
      <c r="T145">
        <v>1</v>
      </c>
      <c r="U145">
        <v>2.55737704918033</v>
      </c>
      <c r="V145">
        <v>0</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spans="1:40">
      <c r="A146">
        <v>145</v>
      </c>
      <c r="B146" t="s">
        <v>53</v>
      </c>
      <c r="C146">
        <v>1</v>
      </c>
      <c r="D146">
        <v>8.736</v>
      </c>
      <c r="E146">
        <v>50</v>
      </c>
      <c r="F146">
        <v>1</v>
      </c>
      <c r="G146">
        <v>68</v>
      </c>
      <c r="H146">
        <v>3.9</v>
      </c>
      <c r="I146">
        <v>2.66887417218543</v>
      </c>
      <c r="K146">
        <v>0</v>
      </c>
      <c r="L146">
        <v>0</v>
      </c>
      <c r="M146">
        <v>1</v>
      </c>
      <c r="N146">
        <v>1</v>
      </c>
      <c r="O146">
        <v>1</v>
      </c>
      <c r="P146">
        <v>1</v>
      </c>
      <c r="Q146">
        <v>50</v>
      </c>
      <c r="R146">
        <v>1</v>
      </c>
      <c r="S146">
        <v>1.44262295081967</v>
      </c>
      <c r="T146">
        <v>1</v>
      </c>
      <c r="U146">
        <v>4.16393442622951</v>
      </c>
      <c r="V146">
        <v>0</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spans="1:40">
      <c r="A147">
        <v>146</v>
      </c>
      <c r="B147" t="s">
        <v>53</v>
      </c>
      <c r="C147">
        <v>1</v>
      </c>
      <c r="D147">
        <v>9.534</v>
      </c>
      <c r="E147">
        <v>60</v>
      </c>
      <c r="F147">
        <v>1</v>
      </c>
      <c r="G147">
        <v>66.6</v>
      </c>
      <c r="H147">
        <v>4.1</v>
      </c>
      <c r="I147">
        <v>0.676056338028169</v>
      </c>
      <c r="K147">
        <v>0</v>
      </c>
      <c r="L147">
        <v>0</v>
      </c>
      <c r="M147">
        <v>0</v>
      </c>
      <c r="N147">
        <v>2</v>
      </c>
      <c r="O147">
        <v>2</v>
      </c>
      <c r="P147">
        <v>0</v>
      </c>
      <c r="R147">
        <v>1</v>
      </c>
      <c r="S147">
        <v>1.44262295081967</v>
      </c>
      <c r="T147">
        <v>1</v>
      </c>
      <c r="U147">
        <v>3.57377049180328</v>
      </c>
      <c r="V147">
        <v>0</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spans="1:40">
      <c r="A148">
        <v>147</v>
      </c>
      <c r="B148" t="s">
        <v>53</v>
      </c>
      <c r="C148">
        <v>1</v>
      </c>
      <c r="D148">
        <v>43.47</v>
      </c>
      <c r="F148">
        <v>1</v>
      </c>
      <c r="G148">
        <v>66.2</v>
      </c>
      <c r="H148">
        <v>4.5</v>
      </c>
      <c r="I148">
        <v>2.87591240875912</v>
      </c>
      <c r="K148">
        <v>0</v>
      </c>
      <c r="L148">
        <v>0</v>
      </c>
      <c r="M148">
        <v>1</v>
      </c>
      <c r="N148">
        <v>2</v>
      </c>
      <c r="O148">
        <v>1</v>
      </c>
      <c r="P148">
        <v>1</v>
      </c>
      <c r="Q148">
        <v>80</v>
      </c>
      <c r="R148">
        <v>1</v>
      </c>
      <c r="S148">
        <v>1.44262295081967</v>
      </c>
      <c r="T148">
        <v>1</v>
      </c>
      <c r="U148">
        <v>5.31147540983607</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spans="1:40">
      <c r="A149">
        <v>148</v>
      </c>
      <c r="B149" t="s">
        <v>53</v>
      </c>
      <c r="C149">
        <v>1</v>
      </c>
      <c r="D149">
        <v>5.502</v>
      </c>
      <c r="E149">
        <v>90</v>
      </c>
      <c r="F149">
        <v>1</v>
      </c>
      <c r="G149">
        <v>65.9</v>
      </c>
      <c r="H149">
        <v>4.4</v>
      </c>
      <c r="I149">
        <v>4.36585365853659</v>
      </c>
      <c r="K149">
        <v>1</v>
      </c>
      <c r="L149">
        <v>0</v>
      </c>
      <c r="M149">
        <v>0</v>
      </c>
      <c r="N149">
        <v>1</v>
      </c>
      <c r="O149">
        <v>1</v>
      </c>
      <c r="P149">
        <v>0</v>
      </c>
      <c r="R149">
        <v>1</v>
      </c>
      <c r="S149">
        <v>1.40983606557377</v>
      </c>
      <c r="T149">
        <v>1</v>
      </c>
      <c r="U149">
        <v>4.29508196721311</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spans="1:40">
      <c r="A150">
        <v>149</v>
      </c>
      <c r="B150" t="s">
        <v>53</v>
      </c>
      <c r="C150">
        <v>1</v>
      </c>
      <c r="D150">
        <v>10.206</v>
      </c>
      <c r="E150">
        <v>40</v>
      </c>
      <c r="F150">
        <v>1</v>
      </c>
      <c r="G150">
        <v>57.5</v>
      </c>
      <c r="H150">
        <v>4.4</v>
      </c>
      <c r="I150">
        <v>1.67977528089888</v>
      </c>
      <c r="K150">
        <v>0</v>
      </c>
      <c r="L150">
        <v>0</v>
      </c>
      <c r="M150">
        <v>0</v>
      </c>
      <c r="N150">
        <v>1</v>
      </c>
      <c r="O150">
        <v>1</v>
      </c>
      <c r="P150">
        <v>0</v>
      </c>
      <c r="R150">
        <v>1</v>
      </c>
      <c r="S150">
        <v>1.40983606557377</v>
      </c>
      <c r="T150">
        <v>1</v>
      </c>
      <c r="U150">
        <v>11.0819672131148</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spans="1:40">
      <c r="A151">
        <v>150</v>
      </c>
      <c r="B151" t="s">
        <v>53</v>
      </c>
      <c r="C151">
        <v>1</v>
      </c>
      <c r="D151">
        <v>4.704</v>
      </c>
      <c r="E151">
        <v>50</v>
      </c>
      <c r="F151">
        <v>1</v>
      </c>
      <c r="G151">
        <v>62.5</v>
      </c>
      <c r="H151">
        <v>4.4</v>
      </c>
      <c r="I151">
        <v>1.88429752066116</v>
      </c>
      <c r="K151">
        <v>0</v>
      </c>
      <c r="L151">
        <v>0</v>
      </c>
      <c r="M151">
        <v>0</v>
      </c>
      <c r="N151">
        <v>2</v>
      </c>
      <c r="O151">
        <v>1</v>
      </c>
      <c r="P151">
        <v>0</v>
      </c>
      <c r="R151">
        <v>1</v>
      </c>
      <c r="S151">
        <v>1.37704918032787</v>
      </c>
      <c r="T151">
        <v>0</v>
      </c>
      <c r="U151">
        <v>19.344262295082</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spans="1:40">
      <c r="A152">
        <v>151</v>
      </c>
      <c r="B152" t="s">
        <v>53</v>
      </c>
      <c r="C152">
        <v>1</v>
      </c>
      <c r="D152">
        <v>0.126</v>
      </c>
      <c r="E152">
        <v>0</v>
      </c>
      <c r="F152">
        <v>1</v>
      </c>
      <c r="G152">
        <v>59.8</v>
      </c>
      <c r="H152">
        <v>3.2</v>
      </c>
      <c r="I152">
        <v>0.32295719844358</v>
      </c>
      <c r="K152">
        <v>0</v>
      </c>
      <c r="L152">
        <v>0</v>
      </c>
      <c r="M152">
        <v>0</v>
      </c>
      <c r="N152">
        <v>1</v>
      </c>
      <c r="O152">
        <v>2</v>
      </c>
      <c r="P152">
        <v>0</v>
      </c>
      <c r="R152">
        <v>1</v>
      </c>
      <c r="S152">
        <v>1.34426229508197</v>
      </c>
      <c r="T152">
        <v>1</v>
      </c>
      <c r="U152">
        <v>6.45901639344262</v>
      </c>
      <c r="V152">
        <v>0</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spans="1:40">
      <c r="A153">
        <v>152</v>
      </c>
      <c r="B153" t="s">
        <v>53</v>
      </c>
      <c r="C153">
        <v>1</v>
      </c>
      <c r="D153">
        <v>5.754</v>
      </c>
      <c r="E153">
        <v>60</v>
      </c>
      <c r="F153">
        <v>1</v>
      </c>
      <c r="G153">
        <v>66.7</v>
      </c>
      <c r="H153">
        <v>4.4</v>
      </c>
      <c r="I153">
        <v>2.51479289940828</v>
      </c>
      <c r="K153">
        <v>1</v>
      </c>
      <c r="L153">
        <v>0</v>
      </c>
      <c r="M153">
        <v>1</v>
      </c>
      <c r="N153">
        <v>1</v>
      </c>
      <c r="O153">
        <v>1</v>
      </c>
      <c r="P153">
        <v>1</v>
      </c>
      <c r="Q153">
        <v>1.5</v>
      </c>
      <c r="R153">
        <v>1</v>
      </c>
      <c r="S153">
        <v>1.34426229508197</v>
      </c>
      <c r="T153">
        <v>1</v>
      </c>
      <c r="U153">
        <v>2.88524590163934</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spans="1:40">
      <c r="A154">
        <v>153</v>
      </c>
      <c r="B154" t="s">
        <v>53</v>
      </c>
      <c r="C154">
        <v>1</v>
      </c>
      <c r="D154">
        <v>1.848</v>
      </c>
      <c r="F154">
        <v>1</v>
      </c>
      <c r="G154">
        <v>44.4</v>
      </c>
      <c r="H154">
        <v>4.3</v>
      </c>
      <c r="I154">
        <v>0.391836734693878</v>
      </c>
      <c r="K154">
        <v>0</v>
      </c>
      <c r="L154">
        <v>0</v>
      </c>
      <c r="M154">
        <v>1</v>
      </c>
      <c r="N154">
        <v>2</v>
      </c>
      <c r="O154">
        <v>1</v>
      </c>
      <c r="P154">
        <v>1</v>
      </c>
      <c r="Q154">
        <v>22</v>
      </c>
      <c r="R154">
        <v>1</v>
      </c>
      <c r="S154">
        <v>1.31147540983607</v>
      </c>
      <c r="T154">
        <v>1</v>
      </c>
      <c r="U154">
        <v>4.68852459016393</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spans="1:40">
      <c r="A155">
        <v>154</v>
      </c>
      <c r="B155" t="s">
        <v>53</v>
      </c>
      <c r="C155">
        <v>1</v>
      </c>
      <c r="D155">
        <v>5.082</v>
      </c>
      <c r="E155">
        <v>0</v>
      </c>
      <c r="F155">
        <v>1</v>
      </c>
      <c r="G155">
        <v>56.9</v>
      </c>
      <c r="H155">
        <v>4.6</v>
      </c>
      <c r="I155">
        <v>19.4406779661017</v>
      </c>
      <c r="K155">
        <v>0</v>
      </c>
      <c r="L155">
        <v>0</v>
      </c>
      <c r="M155">
        <v>0</v>
      </c>
      <c r="N155">
        <v>1</v>
      </c>
      <c r="O155">
        <v>1</v>
      </c>
      <c r="P155">
        <v>0</v>
      </c>
      <c r="R155">
        <v>1</v>
      </c>
      <c r="S155">
        <v>1.31147540983607</v>
      </c>
      <c r="T155">
        <v>0</v>
      </c>
      <c r="U155">
        <v>8.85245901639344</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spans="1:40">
      <c r="A156">
        <v>155</v>
      </c>
      <c r="B156" t="s">
        <v>53</v>
      </c>
      <c r="C156">
        <v>1</v>
      </c>
      <c r="D156">
        <v>5.796</v>
      </c>
      <c r="F156">
        <v>1</v>
      </c>
      <c r="G156">
        <v>71.1</v>
      </c>
      <c r="H156">
        <v>3.9</v>
      </c>
      <c r="I156">
        <v>3.32432432432432</v>
      </c>
      <c r="K156">
        <v>0</v>
      </c>
      <c r="L156">
        <v>0</v>
      </c>
      <c r="M156">
        <v>0</v>
      </c>
      <c r="N156">
        <v>1</v>
      </c>
      <c r="O156">
        <v>1</v>
      </c>
      <c r="P156">
        <v>0</v>
      </c>
      <c r="R156">
        <v>1</v>
      </c>
      <c r="S156">
        <v>1.31147540983607</v>
      </c>
      <c r="T156">
        <v>1</v>
      </c>
      <c r="U156">
        <v>3.73770491803279</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spans="1:40">
      <c r="A157">
        <v>156</v>
      </c>
      <c r="B157" t="s">
        <v>53</v>
      </c>
      <c r="C157">
        <v>1</v>
      </c>
      <c r="D157">
        <v>8.82</v>
      </c>
      <c r="E157">
        <v>50</v>
      </c>
      <c r="F157">
        <v>1</v>
      </c>
      <c r="G157">
        <v>77.5</v>
      </c>
      <c r="H157">
        <v>3.9</v>
      </c>
      <c r="I157">
        <v>3.42982456140351</v>
      </c>
      <c r="K157">
        <v>0</v>
      </c>
      <c r="L157">
        <v>0</v>
      </c>
      <c r="M157">
        <v>1</v>
      </c>
      <c r="N157">
        <v>2</v>
      </c>
      <c r="O157">
        <v>2</v>
      </c>
      <c r="P157">
        <v>1</v>
      </c>
      <c r="Q157">
        <v>110</v>
      </c>
      <c r="R157">
        <v>1</v>
      </c>
      <c r="S157">
        <v>1.31147540983607</v>
      </c>
      <c r="T157">
        <v>1</v>
      </c>
      <c r="U157">
        <v>4.68852459016393</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spans="1:40">
      <c r="A158">
        <v>157</v>
      </c>
      <c r="B158" t="s">
        <v>53</v>
      </c>
      <c r="C158">
        <v>1</v>
      </c>
      <c r="D158">
        <v>9.534</v>
      </c>
      <c r="E158">
        <v>50</v>
      </c>
      <c r="F158">
        <v>1</v>
      </c>
      <c r="G158">
        <v>68.6</v>
      </c>
      <c r="H158">
        <v>4.4</v>
      </c>
      <c r="I158">
        <v>1.30952380952381</v>
      </c>
      <c r="K158">
        <v>0</v>
      </c>
      <c r="L158">
        <v>0</v>
      </c>
      <c r="M158">
        <v>1</v>
      </c>
      <c r="N158">
        <v>1</v>
      </c>
      <c r="O158">
        <v>1</v>
      </c>
      <c r="P158">
        <v>1</v>
      </c>
      <c r="Q158">
        <v>40</v>
      </c>
      <c r="R158">
        <v>1</v>
      </c>
      <c r="S158">
        <v>1.31147540983607</v>
      </c>
      <c r="T158">
        <v>0</v>
      </c>
      <c r="U158">
        <v>13.8360655737705</v>
      </c>
      <c r="V158">
        <v>0</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spans="1:40">
      <c r="A159">
        <v>158</v>
      </c>
      <c r="B159" t="s">
        <v>53</v>
      </c>
      <c r="C159">
        <v>1</v>
      </c>
      <c r="D159">
        <v>11.046</v>
      </c>
      <c r="E159">
        <v>0</v>
      </c>
      <c r="F159">
        <v>0</v>
      </c>
      <c r="G159">
        <v>75.4</v>
      </c>
      <c r="H159">
        <v>4.2</v>
      </c>
      <c r="I159">
        <v>1.87096774193548</v>
      </c>
      <c r="K159">
        <v>0</v>
      </c>
      <c r="L159">
        <v>0</v>
      </c>
      <c r="M159">
        <v>1</v>
      </c>
      <c r="N159">
        <v>1</v>
      </c>
      <c r="O159">
        <v>1</v>
      </c>
      <c r="P159">
        <v>1</v>
      </c>
      <c r="Q159">
        <v>20</v>
      </c>
      <c r="R159">
        <v>1</v>
      </c>
      <c r="S159">
        <v>1.31147540983607</v>
      </c>
      <c r="T159">
        <v>1</v>
      </c>
      <c r="U159">
        <v>5.77049180327869</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spans="1:40">
      <c r="A160">
        <v>159</v>
      </c>
      <c r="B160" t="s">
        <v>53</v>
      </c>
      <c r="C160">
        <v>1</v>
      </c>
      <c r="D160">
        <v>13.692</v>
      </c>
      <c r="F160">
        <v>1</v>
      </c>
      <c r="G160">
        <v>65</v>
      </c>
      <c r="H160">
        <v>4.3</v>
      </c>
      <c r="I160">
        <v>2.10982658959538</v>
      </c>
      <c r="K160">
        <v>1</v>
      </c>
      <c r="L160">
        <v>0</v>
      </c>
      <c r="M160">
        <v>1</v>
      </c>
      <c r="N160">
        <v>2</v>
      </c>
      <c r="O160">
        <v>1</v>
      </c>
      <c r="P160">
        <v>1</v>
      </c>
      <c r="Q160">
        <v>40</v>
      </c>
      <c r="R160">
        <v>1</v>
      </c>
      <c r="S160">
        <v>1.31147540983607</v>
      </c>
      <c r="T160">
        <v>1</v>
      </c>
      <c r="U160">
        <v>4.0655737704918</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spans="1:40">
      <c r="A161">
        <v>160</v>
      </c>
      <c r="B161" t="s">
        <v>53</v>
      </c>
      <c r="C161">
        <v>1</v>
      </c>
      <c r="D161">
        <v>28.56</v>
      </c>
      <c r="F161">
        <v>1</v>
      </c>
      <c r="G161">
        <v>57.2</v>
      </c>
      <c r="H161">
        <v>3.9</v>
      </c>
      <c r="I161">
        <v>1.65359477124183</v>
      </c>
      <c r="K161">
        <v>0</v>
      </c>
      <c r="L161">
        <v>0</v>
      </c>
      <c r="M161">
        <v>1</v>
      </c>
      <c r="N161">
        <v>1</v>
      </c>
      <c r="O161">
        <v>1</v>
      </c>
      <c r="P161">
        <v>1</v>
      </c>
      <c r="Q161">
        <v>70</v>
      </c>
      <c r="R161">
        <v>1</v>
      </c>
      <c r="S161">
        <v>1.31147540983607</v>
      </c>
      <c r="T161">
        <v>1</v>
      </c>
      <c r="U161">
        <v>2.42622950819672</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spans="1:40">
      <c r="A162">
        <v>161</v>
      </c>
      <c r="B162" t="s">
        <v>53</v>
      </c>
      <c r="C162">
        <v>1</v>
      </c>
      <c r="D162">
        <v>2.982</v>
      </c>
      <c r="E162">
        <v>70</v>
      </c>
      <c r="F162">
        <v>1</v>
      </c>
      <c r="G162">
        <v>68.3</v>
      </c>
      <c r="H162">
        <v>4.3</v>
      </c>
      <c r="I162">
        <v>3.07106598984772</v>
      </c>
      <c r="K162">
        <v>0</v>
      </c>
      <c r="L162">
        <v>0</v>
      </c>
      <c r="M162">
        <v>1</v>
      </c>
      <c r="N162">
        <v>1</v>
      </c>
      <c r="O162">
        <v>1</v>
      </c>
      <c r="P162">
        <v>0</v>
      </c>
      <c r="R162">
        <v>1</v>
      </c>
      <c r="S162">
        <v>1.27868852459016</v>
      </c>
      <c r="T162">
        <v>1</v>
      </c>
      <c r="U162">
        <v>1.44262295081967</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spans="1:40">
      <c r="A163">
        <v>162</v>
      </c>
      <c r="B163" t="s">
        <v>53</v>
      </c>
      <c r="C163">
        <v>1</v>
      </c>
      <c r="D163">
        <v>3.108</v>
      </c>
      <c r="F163">
        <v>1</v>
      </c>
      <c r="G163">
        <v>49.2</v>
      </c>
      <c r="H163">
        <v>3.9</v>
      </c>
      <c r="I163">
        <v>1.84297520661157</v>
      </c>
      <c r="K163">
        <v>0</v>
      </c>
      <c r="L163">
        <v>0</v>
      </c>
      <c r="M163">
        <v>0</v>
      </c>
      <c r="N163">
        <v>1</v>
      </c>
      <c r="O163">
        <v>1</v>
      </c>
      <c r="P163">
        <v>0</v>
      </c>
      <c r="R163">
        <v>1</v>
      </c>
      <c r="S163">
        <v>1.27868852459016</v>
      </c>
      <c r="T163">
        <v>1</v>
      </c>
      <c r="U163">
        <v>2.68852459016393</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spans="1:40">
      <c r="A164">
        <v>163</v>
      </c>
      <c r="B164" t="s">
        <v>53</v>
      </c>
      <c r="C164">
        <v>1</v>
      </c>
      <c r="D164">
        <v>3.528</v>
      </c>
      <c r="E164">
        <v>10</v>
      </c>
      <c r="F164">
        <v>1</v>
      </c>
      <c r="G164">
        <v>72.9</v>
      </c>
      <c r="H164">
        <v>4.3</v>
      </c>
      <c r="I164">
        <v>6.26630434782609</v>
      </c>
      <c r="K164">
        <v>1</v>
      </c>
      <c r="L164">
        <v>0</v>
      </c>
      <c r="M164">
        <v>1</v>
      </c>
      <c r="N164">
        <v>1</v>
      </c>
      <c r="O164">
        <v>1</v>
      </c>
      <c r="P164">
        <v>1</v>
      </c>
      <c r="Q164">
        <v>52.5</v>
      </c>
      <c r="R164">
        <v>1</v>
      </c>
      <c r="S164">
        <v>1.27868852459016</v>
      </c>
      <c r="T164">
        <v>1</v>
      </c>
      <c r="U164">
        <v>2.0655737704918</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spans="1:40">
      <c r="A165">
        <v>164</v>
      </c>
      <c r="B165" t="s">
        <v>53</v>
      </c>
      <c r="C165">
        <v>1</v>
      </c>
      <c r="D165">
        <v>8.526</v>
      </c>
      <c r="E165">
        <v>0</v>
      </c>
      <c r="F165">
        <v>1</v>
      </c>
      <c r="G165">
        <v>83.8</v>
      </c>
      <c r="H165">
        <v>4.1</v>
      </c>
      <c r="I165">
        <v>5.56701030927835</v>
      </c>
      <c r="K165">
        <v>0</v>
      </c>
      <c r="L165">
        <v>0</v>
      </c>
      <c r="M165">
        <v>1</v>
      </c>
      <c r="N165">
        <v>1</v>
      </c>
      <c r="O165">
        <v>1</v>
      </c>
      <c r="P165">
        <v>0</v>
      </c>
      <c r="R165">
        <v>1</v>
      </c>
      <c r="S165">
        <v>1.27868852459016</v>
      </c>
      <c r="T165">
        <v>1</v>
      </c>
      <c r="U165">
        <v>12.7213114754098</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spans="1:40">
      <c r="A166">
        <v>165</v>
      </c>
      <c r="B166" t="s">
        <v>53</v>
      </c>
      <c r="C166">
        <v>1</v>
      </c>
      <c r="D166">
        <v>1.008</v>
      </c>
      <c r="E166">
        <v>0</v>
      </c>
      <c r="F166">
        <v>1</v>
      </c>
      <c r="G166">
        <v>65.8</v>
      </c>
      <c r="H166">
        <v>4.3</v>
      </c>
      <c r="I166">
        <v>1.43820224719101</v>
      </c>
      <c r="K166">
        <v>0</v>
      </c>
      <c r="L166">
        <v>0</v>
      </c>
      <c r="M166">
        <v>1</v>
      </c>
      <c r="N166">
        <v>1</v>
      </c>
      <c r="O166">
        <v>1</v>
      </c>
      <c r="P166">
        <v>1</v>
      </c>
      <c r="Q166">
        <v>40</v>
      </c>
      <c r="R166">
        <v>1</v>
      </c>
      <c r="S166">
        <v>1.24590163934426</v>
      </c>
      <c r="T166">
        <v>0</v>
      </c>
      <c r="U166">
        <v>11.8032786885246</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spans="1:40">
      <c r="A167">
        <v>166</v>
      </c>
      <c r="B167" t="s">
        <v>53</v>
      </c>
      <c r="C167">
        <v>1</v>
      </c>
      <c r="D167">
        <v>1.722</v>
      </c>
      <c r="E167">
        <v>5</v>
      </c>
      <c r="F167">
        <v>1</v>
      </c>
      <c r="G167">
        <v>38.1</v>
      </c>
      <c r="H167">
        <v>4.4</v>
      </c>
      <c r="I167">
        <v>3.60283687943262</v>
      </c>
      <c r="K167">
        <v>1</v>
      </c>
      <c r="L167">
        <v>0</v>
      </c>
      <c r="M167">
        <v>1</v>
      </c>
      <c r="N167">
        <v>1</v>
      </c>
      <c r="O167">
        <v>1</v>
      </c>
      <c r="P167">
        <v>0</v>
      </c>
      <c r="R167">
        <v>1</v>
      </c>
      <c r="S167">
        <v>1.24590163934426</v>
      </c>
      <c r="T167">
        <v>0</v>
      </c>
      <c r="U167">
        <v>11.8360655737705</v>
      </c>
      <c r="V167">
        <v>0</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spans="1:40">
      <c r="A168">
        <v>167</v>
      </c>
      <c r="B168" t="s">
        <v>53</v>
      </c>
      <c r="C168">
        <v>1</v>
      </c>
      <c r="D168">
        <v>3.906</v>
      </c>
      <c r="E168">
        <v>30</v>
      </c>
      <c r="F168">
        <v>1</v>
      </c>
      <c r="G168">
        <v>56.8</v>
      </c>
      <c r="H168">
        <v>4.2</v>
      </c>
      <c r="I168">
        <v>4.07575757575758</v>
      </c>
      <c r="K168">
        <v>0</v>
      </c>
      <c r="L168">
        <v>0</v>
      </c>
      <c r="M168">
        <v>1</v>
      </c>
      <c r="N168">
        <v>1</v>
      </c>
      <c r="O168">
        <v>1</v>
      </c>
      <c r="P168">
        <v>1</v>
      </c>
      <c r="Q168">
        <v>20</v>
      </c>
      <c r="R168">
        <v>1</v>
      </c>
      <c r="S168">
        <v>1.21311475409836</v>
      </c>
      <c r="T168">
        <v>1</v>
      </c>
      <c r="U168">
        <v>10.4262295081967</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spans="1:40">
      <c r="A169">
        <v>168</v>
      </c>
      <c r="B169" t="s">
        <v>53</v>
      </c>
      <c r="C169">
        <v>1</v>
      </c>
      <c r="D169">
        <v>7.518</v>
      </c>
      <c r="E169">
        <v>0</v>
      </c>
      <c r="F169">
        <v>1</v>
      </c>
      <c r="G169">
        <v>70.5</v>
      </c>
      <c r="H169">
        <v>4.1</v>
      </c>
      <c r="I169">
        <v>4.70921985815603</v>
      </c>
      <c r="K169">
        <v>0</v>
      </c>
      <c r="L169">
        <v>0</v>
      </c>
      <c r="M169">
        <v>1</v>
      </c>
      <c r="N169">
        <v>2</v>
      </c>
      <c r="O169">
        <v>1</v>
      </c>
      <c r="P169">
        <v>1</v>
      </c>
      <c r="Q169">
        <v>40</v>
      </c>
      <c r="R169">
        <v>1</v>
      </c>
      <c r="S169">
        <v>1.21311475409836</v>
      </c>
      <c r="T169">
        <v>1</v>
      </c>
      <c r="U169">
        <v>8.13114754098361</v>
      </c>
      <c r="V169">
        <v>0</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spans="1:40">
      <c r="A170">
        <v>169</v>
      </c>
      <c r="B170" t="s">
        <v>53</v>
      </c>
      <c r="C170">
        <v>1</v>
      </c>
      <c r="D170">
        <v>8.4</v>
      </c>
      <c r="F170">
        <v>1</v>
      </c>
      <c r="G170">
        <v>58.3</v>
      </c>
      <c r="H170">
        <v>4.2</v>
      </c>
      <c r="I170">
        <v>2.82702702702703</v>
      </c>
      <c r="K170">
        <v>1</v>
      </c>
      <c r="L170">
        <v>0</v>
      </c>
      <c r="M170">
        <v>0</v>
      </c>
      <c r="N170">
        <v>1</v>
      </c>
      <c r="O170">
        <v>1</v>
      </c>
      <c r="P170">
        <v>0</v>
      </c>
      <c r="R170">
        <v>1</v>
      </c>
      <c r="S170">
        <v>1.21311475409836</v>
      </c>
      <c r="T170">
        <v>1</v>
      </c>
      <c r="U170">
        <v>7.73770491803279</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spans="1:40">
      <c r="A171">
        <v>170</v>
      </c>
      <c r="B171" t="s">
        <v>53</v>
      </c>
      <c r="C171">
        <v>1</v>
      </c>
      <c r="D171">
        <v>16.044</v>
      </c>
      <c r="E171">
        <v>10</v>
      </c>
      <c r="F171">
        <v>0</v>
      </c>
      <c r="G171">
        <v>66.1</v>
      </c>
      <c r="H171">
        <v>3.9</v>
      </c>
      <c r="I171">
        <v>3.32835820895522</v>
      </c>
      <c r="K171">
        <v>0</v>
      </c>
      <c r="L171">
        <v>0</v>
      </c>
      <c r="M171">
        <v>1</v>
      </c>
      <c r="N171">
        <v>1</v>
      </c>
      <c r="O171">
        <v>1</v>
      </c>
      <c r="P171">
        <v>1</v>
      </c>
      <c r="Q171">
        <v>50</v>
      </c>
      <c r="R171">
        <v>1</v>
      </c>
      <c r="S171">
        <v>1.21311475409836</v>
      </c>
      <c r="T171">
        <v>0</v>
      </c>
      <c r="U171">
        <v>8.75409836065574</v>
      </c>
      <c r="V171">
        <v>0</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spans="1:40">
      <c r="A172">
        <v>171</v>
      </c>
      <c r="B172" t="s">
        <v>53</v>
      </c>
      <c r="C172">
        <v>1</v>
      </c>
      <c r="D172">
        <v>2.562</v>
      </c>
      <c r="F172">
        <v>1</v>
      </c>
      <c r="G172">
        <v>74.3</v>
      </c>
      <c r="H172">
        <v>4</v>
      </c>
      <c r="I172">
        <v>4.57516339869281</v>
      </c>
      <c r="K172">
        <v>0</v>
      </c>
      <c r="L172">
        <v>0</v>
      </c>
      <c r="M172">
        <v>1</v>
      </c>
      <c r="N172">
        <v>1</v>
      </c>
      <c r="O172">
        <v>1</v>
      </c>
      <c r="P172">
        <v>1</v>
      </c>
      <c r="Q172">
        <v>40</v>
      </c>
      <c r="R172">
        <v>1</v>
      </c>
      <c r="S172">
        <v>1.18032786885246</v>
      </c>
      <c r="T172">
        <v>1</v>
      </c>
      <c r="U172">
        <v>1.83606557377049</v>
      </c>
      <c r="V172">
        <v>0</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spans="1:40">
      <c r="A173">
        <v>172</v>
      </c>
      <c r="B173" t="s">
        <v>53</v>
      </c>
      <c r="C173">
        <v>1</v>
      </c>
      <c r="D173">
        <v>3.276</v>
      </c>
      <c r="E173">
        <v>70</v>
      </c>
      <c r="F173">
        <v>1</v>
      </c>
      <c r="G173">
        <v>45.5</v>
      </c>
      <c r="H173">
        <v>4.5</v>
      </c>
      <c r="I173">
        <v>2.75539568345324</v>
      </c>
      <c r="K173">
        <v>0</v>
      </c>
      <c r="L173">
        <v>0</v>
      </c>
      <c r="M173">
        <v>0</v>
      </c>
      <c r="N173">
        <v>2</v>
      </c>
      <c r="O173">
        <v>1</v>
      </c>
      <c r="P173">
        <v>0</v>
      </c>
      <c r="R173">
        <v>1</v>
      </c>
      <c r="S173">
        <v>1.18032786885246</v>
      </c>
      <c r="T173">
        <v>1</v>
      </c>
      <c r="U173">
        <v>3.27868852459016</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spans="1:40">
      <c r="A174">
        <v>173</v>
      </c>
      <c r="B174" t="s">
        <v>53</v>
      </c>
      <c r="C174">
        <v>1</v>
      </c>
      <c r="D174">
        <v>8.148</v>
      </c>
      <c r="F174">
        <v>1</v>
      </c>
      <c r="G174">
        <v>60.9</v>
      </c>
      <c r="H174">
        <v>3.8</v>
      </c>
      <c r="I174">
        <v>4.57792207792208</v>
      </c>
      <c r="K174">
        <v>1</v>
      </c>
      <c r="L174">
        <v>0</v>
      </c>
      <c r="M174">
        <v>1</v>
      </c>
      <c r="N174">
        <v>1</v>
      </c>
      <c r="O174">
        <v>1</v>
      </c>
      <c r="P174">
        <v>1</v>
      </c>
      <c r="Q174">
        <v>40</v>
      </c>
      <c r="R174">
        <v>1</v>
      </c>
      <c r="S174">
        <v>1.18032786885246</v>
      </c>
      <c r="T174">
        <v>1</v>
      </c>
      <c r="U174">
        <v>3.08196721311475</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spans="1:40">
      <c r="A175">
        <v>174</v>
      </c>
      <c r="B175" t="s">
        <v>53</v>
      </c>
      <c r="C175">
        <v>1</v>
      </c>
      <c r="D175">
        <v>0.672</v>
      </c>
      <c r="E175">
        <v>60</v>
      </c>
      <c r="F175">
        <v>1</v>
      </c>
      <c r="G175">
        <v>59.2</v>
      </c>
      <c r="H175">
        <v>4.2</v>
      </c>
      <c r="I175">
        <v>1.97133757961783</v>
      </c>
      <c r="K175">
        <v>0</v>
      </c>
      <c r="L175">
        <v>0</v>
      </c>
      <c r="M175">
        <v>1</v>
      </c>
      <c r="N175">
        <v>1</v>
      </c>
      <c r="O175">
        <v>1</v>
      </c>
      <c r="P175">
        <v>1</v>
      </c>
      <c r="Q175">
        <v>7.5</v>
      </c>
      <c r="R175">
        <v>1</v>
      </c>
      <c r="S175">
        <v>1.14754098360656</v>
      </c>
      <c r="T175">
        <v>0</v>
      </c>
      <c r="U175">
        <v>9.24590163934426</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spans="1:40">
      <c r="A176">
        <v>175</v>
      </c>
      <c r="B176" t="s">
        <v>53</v>
      </c>
      <c r="C176">
        <v>1</v>
      </c>
      <c r="D176">
        <v>2.31</v>
      </c>
      <c r="E176">
        <v>0</v>
      </c>
      <c r="F176">
        <v>1</v>
      </c>
      <c r="G176">
        <v>68.7</v>
      </c>
      <c r="H176">
        <v>4.3</v>
      </c>
      <c r="I176">
        <v>2.30630630630631</v>
      </c>
      <c r="K176">
        <v>0</v>
      </c>
      <c r="L176">
        <v>0</v>
      </c>
      <c r="M176">
        <v>1</v>
      </c>
      <c r="N176">
        <v>1</v>
      </c>
      <c r="O176">
        <v>1</v>
      </c>
      <c r="P176">
        <v>0</v>
      </c>
      <c r="R176">
        <v>1</v>
      </c>
      <c r="S176">
        <v>1.14754098360656</v>
      </c>
      <c r="T176">
        <v>1</v>
      </c>
      <c r="U176">
        <v>18.4590163934426</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spans="1:40">
      <c r="A177">
        <v>176</v>
      </c>
      <c r="B177" t="s">
        <v>53</v>
      </c>
      <c r="C177">
        <v>1</v>
      </c>
      <c r="D177">
        <v>0.042</v>
      </c>
      <c r="F177">
        <v>1</v>
      </c>
      <c r="G177">
        <v>49</v>
      </c>
      <c r="K177">
        <v>0</v>
      </c>
      <c r="L177">
        <v>0</v>
      </c>
      <c r="M177">
        <v>0</v>
      </c>
      <c r="N177">
        <v>1</v>
      </c>
      <c r="O177">
        <v>2</v>
      </c>
      <c r="P177">
        <v>0</v>
      </c>
      <c r="Q177">
        <v>0</v>
      </c>
      <c r="R177">
        <v>1</v>
      </c>
      <c r="S177">
        <v>1.11475409836066</v>
      </c>
      <c r="T177">
        <v>0</v>
      </c>
      <c r="U177">
        <v>1.11475409836066</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spans="1:40">
      <c r="A178">
        <v>177</v>
      </c>
      <c r="B178" t="s">
        <v>53</v>
      </c>
      <c r="C178">
        <v>1</v>
      </c>
      <c r="D178">
        <v>2.52</v>
      </c>
      <c r="E178">
        <v>0</v>
      </c>
      <c r="F178">
        <v>1</v>
      </c>
      <c r="G178">
        <v>74.6</v>
      </c>
      <c r="H178">
        <v>4.1</v>
      </c>
      <c r="I178">
        <v>8.51006711409396</v>
      </c>
      <c r="K178">
        <v>0</v>
      </c>
      <c r="L178">
        <v>0</v>
      </c>
      <c r="M178">
        <v>1</v>
      </c>
      <c r="N178">
        <v>1</v>
      </c>
      <c r="O178">
        <v>2</v>
      </c>
      <c r="P178">
        <v>1</v>
      </c>
      <c r="Q178">
        <v>150</v>
      </c>
      <c r="R178">
        <v>1</v>
      </c>
      <c r="S178">
        <v>1.11475409836066</v>
      </c>
      <c r="T178">
        <v>0</v>
      </c>
      <c r="U178">
        <v>2.88524590163934</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spans="1:40">
      <c r="A179">
        <v>178</v>
      </c>
      <c r="B179" t="s">
        <v>53</v>
      </c>
      <c r="C179">
        <v>1</v>
      </c>
      <c r="D179">
        <v>3.15</v>
      </c>
      <c r="E179">
        <v>0</v>
      </c>
      <c r="F179">
        <v>1</v>
      </c>
      <c r="G179">
        <v>55</v>
      </c>
      <c r="H179">
        <v>4</v>
      </c>
      <c r="I179">
        <v>3.17733990147783</v>
      </c>
      <c r="K179">
        <v>0</v>
      </c>
      <c r="L179">
        <v>0</v>
      </c>
      <c r="M179">
        <v>1</v>
      </c>
      <c r="N179">
        <v>1</v>
      </c>
      <c r="O179">
        <v>1</v>
      </c>
      <c r="P179">
        <v>1</v>
      </c>
      <c r="Q179">
        <v>20</v>
      </c>
      <c r="R179">
        <v>1</v>
      </c>
      <c r="S179">
        <v>1.11475409836066</v>
      </c>
      <c r="T179">
        <v>1</v>
      </c>
      <c r="U179">
        <v>8.75409836065574</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spans="1:40">
      <c r="A180">
        <v>179</v>
      </c>
      <c r="B180" t="s">
        <v>53</v>
      </c>
      <c r="C180">
        <v>1</v>
      </c>
      <c r="D180">
        <v>3.36</v>
      </c>
      <c r="E180">
        <v>5</v>
      </c>
      <c r="F180">
        <v>1</v>
      </c>
      <c r="G180">
        <v>47.5</v>
      </c>
      <c r="H180">
        <v>3.4</v>
      </c>
      <c r="I180">
        <v>13.0657894736842</v>
      </c>
      <c r="K180">
        <v>0</v>
      </c>
      <c r="L180">
        <v>0</v>
      </c>
      <c r="M180">
        <v>0</v>
      </c>
      <c r="N180">
        <v>1</v>
      </c>
      <c r="O180">
        <v>1</v>
      </c>
      <c r="P180">
        <v>0</v>
      </c>
      <c r="R180">
        <v>1</v>
      </c>
      <c r="S180">
        <v>1.11475409836066</v>
      </c>
      <c r="T180">
        <v>1</v>
      </c>
      <c r="U180">
        <v>1.11475409836066</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spans="1:40">
      <c r="A181">
        <v>180</v>
      </c>
      <c r="B181" t="s">
        <v>53</v>
      </c>
      <c r="C181">
        <v>1</v>
      </c>
      <c r="D181">
        <v>6.048</v>
      </c>
      <c r="E181">
        <v>90</v>
      </c>
      <c r="F181">
        <v>1</v>
      </c>
      <c r="G181">
        <v>58.8</v>
      </c>
      <c r="H181">
        <v>3.7</v>
      </c>
      <c r="I181">
        <v>31.1022727272727</v>
      </c>
      <c r="K181">
        <v>1</v>
      </c>
      <c r="L181">
        <v>0</v>
      </c>
      <c r="M181">
        <v>0</v>
      </c>
      <c r="N181">
        <v>1</v>
      </c>
      <c r="O181">
        <v>2</v>
      </c>
      <c r="P181">
        <v>0</v>
      </c>
      <c r="R181">
        <v>1</v>
      </c>
      <c r="S181">
        <v>1.11475409836066</v>
      </c>
      <c r="T181">
        <v>1</v>
      </c>
      <c r="U181">
        <v>1.14754098360656</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spans="1:40">
      <c r="A182">
        <v>181</v>
      </c>
      <c r="B182" t="s">
        <v>53</v>
      </c>
      <c r="C182">
        <v>1</v>
      </c>
      <c r="D182">
        <v>6.636</v>
      </c>
      <c r="E182">
        <v>40</v>
      </c>
      <c r="F182">
        <v>1</v>
      </c>
      <c r="G182">
        <v>71.2</v>
      </c>
      <c r="H182">
        <v>4.2</v>
      </c>
      <c r="I182">
        <v>3.05263157894737</v>
      </c>
      <c r="K182">
        <v>0</v>
      </c>
      <c r="L182">
        <v>0</v>
      </c>
      <c r="M182">
        <v>1</v>
      </c>
      <c r="N182">
        <v>1</v>
      </c>
      <c r="O182">
        <v>2</v>
      </c>
      <c r="P182">
        <v>1</v>
      </c>
      <c r="Q182">
        <v>30</v>
      </c>
      <c r="R182">
        <v>1</v>
      </c>
      <c r="S182">
        <v>1.11475409836066</v>
      </c>
      <c r="T182">
        <v>1</v>
      </c>
      <c r="U182">
        <v>3.60655737704918</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spans="1:40">
      <c r="A183">
        <v>182</v>
      </c>
      <c r="B183" t="s">
        <v>53</v>
      </c>
      <c r="C183">
        <v>1</v>
      </c>
      <c r="D183">
        <v>11.928</v>
      </c>
      <c r="E183">
        <v>80</v>
      </c>
      <c r="F183">
        <v>1</v>
      </c>
      <c r="G183">
        <v>61.4</v>
      </c>
      <c r="H183">
        <v>3.7</v>
      </c>
      <c r="I183">
        <v>5.58181818181818</v>
      </c>
      <c r="K183">
        <v>1</v>
      </c>
      <c r="L183">
        <v>0</v>
      </c>
      <c r="M183">
        <v>1</v>
      </c>
      <c r="N183">
        <v>2</v>
      </c>
      <c r="O183">
        <v>1</v>
      </c>
      <c r="P183">
        <v>1</v>
      </c>
      <c r="Q183">
        <v>30</v>
      </c>
      <c r="R183">
        <v>1</v>
      </c>
      <c r="S183">
        <v>1.11475409836066</v>
      </c>
      <c r="T183">
        <v>1</v>
      </c>
      <c r="U183">
        <v>5.14754098360656</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spans="1:40">
      <c r="A184">
        <v>183</v>
      </c>
      <c r="B184" t="s">
        <v>53</v>
      </c>
      <c r="C184">
        <v>1</v>
      </c>
      <c r="D184">
        <v>2.31</v>
      </c>
      <c r="E184">
        <v>10</v>
      </c>
      <c r="F184">
        <v>1</v>
      </c>
      <c r="G184">
        <v>56.4</v>
      </c>
      <c r="H184">
        <v>2.9</v>
      </c>
      <c r="I184">
        <v>4.56962025316456</v>
      </c>
      <c r="K184">
        <v>1</v>
      </c>
      <c r="L184">
        <v>0</v>
      </c>
      <c r="M184">
        <v>1</v>
      </c>
      <c r="N184">
        <v>1</v>
      </c>
      <c r="O184">
        <v>2</v>
      </c>
      <c r="P184">
        <v>1</v>
      </c>
      <c r="Q184">
        <v>30</v>
      </c>
      <c r="R184">
        <v>1</v>
      </c>
      <c r="S184">
        <v>1.08196721311475</v>
      </c>
      <c r="T184">
        <v>1</v>
      </c>
      <c r="U184">
        <v>1.90163934426229</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spans="1:40">
      <c r="A185">
        <v>184</v>
      </c>
      <c r="B185" t="s">
        <v>53</v>
      </c>
      <c r="C185">
        <v>1</v>
      </c>
      <c r="D185">
        <v>2.688</v>
      </c>
      <c r="E185">
        <v>25</v>
      </c>
      <c r="F185">
        <v>1</v>
      </c>
      <c r="G185">
        <v>72.6</v>
      </c>
      <c r="H185">
        <v>4</v>
      </c>
      <c r="I185">
        <v>10.0754716981132</v>
      </c>
      <c r="K185">
        <v>0</v>
      </c>
      <c r="L185">
        <v>0</v>
      </c>
      <c r="M185">
        <v>0</v>
      </c>
      <c r="N185">
        <v>1</v>
      </c>
      <c r="O185">
        <v>1</v>
      </c>
      <c r="P185">
        <v>0</v>
      </c>
      <c r="R185">
        <v>1</v>
      </c>
      <c r="S185">
        <v>1.04918032786885</v>
      </c>
      <c r="T185">
        <v>0</v>
      </c>
      <c r="U185">
        <v>7.86885245901639</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spans="1:40">
      <c r="A186">
        <v>185</v>
      </c>
      <c r="B186" t="s">
        <v>53</v>
      </c>
      <c r="C186">
        <v>1</v>
      </c>
      <c r="D186">
        <v>4.158</v>
      </c>
      <c r="F186">
        <v>1</v>
      </c>
      <c r="G186">
        <v>49.9</v>
      </c>
      <c r="H186">
        <v>3.4</v>
      </c>
      <c r="I186">
        <v>4.80555555555556</v>
      </c>
      <c r="K186">
        <v>0</v>
      </c>
      <c r="L186">
        <v>0</v>
      </c>
      <c r="M186">
        <v>0</v>
      </c>
      <c r="N186">
        <v>1</v>
      </c>
      <c r="O186">
        <v>2</v>
      </c>
      <c r="P186">
        <v>0</v>
      </c>
      <c r="R186">
        <v>1</v>
      </c>
      <c r="S186">
        <v>1.04918032786885</v>
      </c>
      <c r="T186">
        <v>1</v>
      </c>
      <c r="U186">
        <v>1.54098360655738</v>
      </c>
      <c r="V186">
        <v>0</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spans="1:40">
      <c r="A187">
        <v>186</v>
      </c>
      <c r="B187" t="s">
        <v>53</v>
      </c>
      <c r="C187">
        <v>1</v>
      </c>
      <c r="D187">
        <v>5.88</v>
      </c>
      <c r="E187">
        <v>30</v>
      </c>
      <c r="F187">
        <v>1</v>
      </c>
      <c r="G187">
        <v>68.9</v>
      </c>
      <c r="H187">
        <v>4</v>
      </c>
      <c r="I187">
        <v>4.19101123595506</v>
      </c>
      <c r="K187">
        <v>0</v>
      </c>
      <c r="L187">
        <v>0</v>
      </c>
      <c r="M187">
        <v>1</v>
      </c>
      <c r="N187">
        <v>2</v>
      </c>
      <c r="O187">
        <v>2</v>
      </c>
      <c r="P187">
        <v>1</v>
      </c>
      <c r="Q187">
        <v>50</v>
      </c>
      <c r="R187">
        <v>1</v>
      </c>
      <c r="S187">
        <v>1.01639344262295</v>
      </c>
      <c r="T187">
        <v>1</v>
      </c>
      <c r="U187">
        <v>1.73770491803279</v>
      </c>
      <c r="V187">
        <v>0</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spans="1:40">
      <c r="A188">
        <v>187</v>
      </c>
      <c r="B188" t="s">
        <v>53</v>
      </c>
      <c r="C188">
        <v>1</v>
      </c>
      <c r="D188">
        <v>10.71</v>
      </c>
      <c r="E188">
        <v>0</v>
      </c>
      <c r="F188">
        <v>1</v>
      </c>
      <c r="G188">
        <v>73.9</v>
      </c>
      <c r="H188">
        <v>3.4</v>
      </c>
      <c r="I188">
        <v>4.7687074829932</v>
      </c>
      <c r="K188">
        <v>0</v>
      </c>
      <c r="L188">
        <v>0</v>
      </c>
      <c r="M188">
        <v>1</v>
      </c>
      <c r="N188">
        <v>2</v>
      </c>
      <c r="O188">
        <v>2</v>
      </c>
      <c r="P188">
        <v>1</v>
      </c>
      <c r="Q188">
        <v>20</v>
      </c>
      <c r="R188">
        <v>1</v>
      </c>
      <c r="S188">
        <v>0.950819672131147</v>
      </c>
      <c r="T188">
        <v>1</v>
      </c>
      <c r="U188">
        <v>0.983606557377049</v>
      </c>
      <c r="V188">
        <v>0</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spans="1:40">
      <c r="A189">
        <v>188</v>
      </c>
      <c r="B189" t="s">
        <v>53</v>
      </c>
      <c r="C189">
        <v>1</v>
      </c>
      <c r="D189">
        <v>4.578</v>
      </c>
      <c r="F189">
        <v>1</v>
      </c>
      <c r="G189">
        <v>61.1</v>
      </c>
      <c r="H189">
        <v>3.8</v>
      </c>
      <c r="I189">
        <v>3.98198198198198</v>
      </c>
      <c r="K189">
        <v>0</v>
      </c>
      <c r="L189">
        <v>0</v>
      </c>
      <c r="M189">
        <v>0</v>
      </c>
      <c r="N189">
        <v>1</v>
      </c>
      <c r="O189">
        <v>2</v>
      </c>
      <c r="P189">
        <v>0</v>
      </c>
      <c r="R189">
        <v>1</v>
      </c>
      <c r="S189">
        <v>0.918032786885246</v>
      </c>
      <c r="T189">
        <v>1</v>
      </c>
      <c r="U189">
        <v>4.45901639344262</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spans="1:40">
      <c r="A190">
        <v>189</v>
      </c>
      <c r="B190" t="s">
        <v>53</v>
      </c>
      <c r="C190">
        <v>1</v>
      </c>
      <c r="D190">
        <v>20.034</v>
      </c>
      <c r="E190">
        <v>0</v>
      </c>
      <c r="F190">
        <v>1</v>
      </c>
      <c r="G190">
        <v>66.3</v>
      </c>
      <c r="H190">
        <v>3.5</v>
      </c>
      <c r="I190">
        <v>12.1964285714286</v>
      </c>
      <c r="K190">
        <v>1</v>
      </c>
      <c r="L190">
        <v>0</v>
      </c>
      <c r="M190">
        <v>1</v>
      </c>
      <c r="N190">
        <v>2</v>
      </c>
      <c r="O190">
        <v>2</v>
      </c>
      <c r="P190">
        <v>1</v>
      </c>
      <c r="Q190">
        <v>52.5</v>
      </c>
      <c r="R190">
        <v>1</v>
      </c>
      <c r="S190">
        <v>0.918032786885246</v>
      </c>
      <c r="T190">
        <v>1</v>
      </c>
      <c r="U190">
        <v>1.24590163934426</v>
      </c>
      <c r="V190">
        <v>0</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spans="1:40">
      <c r="A191">
        <v>190</v>
      </c>
      <c r="B191" t="s">
        <v>53</v>
      </c>
      <c r="C191">
        <v>1</v>
      </c>
      <c r="D191">
        <v>8.316</v>
      </c>
      <c r="E191">
        <v>60</v>
      </c>
      <c r="F191">
        <v>1</v>
      </c>
      <c r="G191">
        <v>65.7</v>
      </c>
      <c r="H191">
        <v>3.7</v>
      </c>
      <c r="I191">
        <v>1.02822580645161</v>
      </c>
      <c r="K191">
        <v>1</v>
      </c>
      <c r="L191">
        <v>0</v>
      </c>
      <c r="M191">
        <v>1</v>
      </c>
      <c r="N191">
        <v>1</v>
      </c>
      <c r="O191">
        <v>1</v>
      </c>
      <c r="P191">
        <v>1</v>
      </c>
      <c r="Q191">
        <v>50</v>
      </c>
      <c r="R191">
        <v>1</v>
      </c>
      <c r="S191">
        <v>0.885245901639344</v>
      </c>
      <c r="T191">
        <v>1</v>
      </c>
      <c r="U191">
        <v>2.42622950819672</v>
      </c>
      <c r="V191">
        <v>0</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spans="1:40">
      <c r="A192">
        <v>191</v>
      </c>
      <c r="B192" t="s">
        <v>53</v>
      </c>
      <c r="C192">
        <v>1</v>
      </c>
      <c r="D192">
        <v>6.132</v>
      </c>
      <c r="E192">
        <v>90</v>
      </c>
      <c r="F192">
        <v>1</v>
      </c>
      <c r="G192">
        <v>66.5</v>
      </c>
      <c r="H192">
        <v>3</v>
      </c>
      <c r="I192">
        <v>14.0724637681159</v>
      </c>
      <c r="K192">
        <v>0</v>
      </c>
      <c r="L192">
        <v>0</v>
      </c>
      <c r="M192">
        <v>1</v>
      </c>
      <c r="N192">
        <v>1</v>
      </c>
      <c r="O192">
        <v>2</v>
      </c>
      <c r="P192">
        <v>1</v>
      </c>
      <c r="Q192">
        <v>100</v>
      </c>
      <c r="R192">
        <v>1</v>
      </c>
      <c r="S192">
        <v>0.819672131147541</v>
      </c>
      <c r="T192">
        <v>1</v>
      </c>
      <c r="U192">
        <v>0.786885245901639</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spans="1:40">
      <c r="A193">
        <v>192</v>
      </c>
      <c r="B193" t="s">
        <v>53</v>
      </c>
      <c r="C193">
        <v>1</v>
      </c>
      <c r="D193">
        <v>3.36</v>
      </c>
      <c r="E193">
        <v>0</v>
      </c>
      <c r="F193">
        <v>1</v>
      </c>
      <c r="G193">
        <v>70.1</v>
      </c>
      <c r="H193">
        <v>3.5</v>
      </c>
      <c r="I193">
        <v>9.03076923076923</v>
      </c>
      <c r="K193">
        <v>1</v>
      </c>
      <c r="L193">
        <v>0</v>
      </c>
      <c r="M193">
        <v>0</v>
      </c>
      <c r="N193">
        <v>1</v>
      </c>
      <c r="O193">
        <v>2</v>
      </c>
      <c r="P193">
        <v>0</v>
      </c>
      <c r="R193">
        <v>1</v>
      </c>
      <c r="S193">
        <v>0.754098360655738</v>
      </c>
      <c r="T193">
        <v>1</v>
      </c>
      <c r="U193">
        <v>3.11475409836066</v>
      </c>
      <c r="V193">
        <v>0</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spans="1:40">
      <c r="A194">
        <v>193</v>
      </c>
      <c r="B194" t="s">
        <v>53</v>
      </c>
      <c r="C194">
        <v>1</v>
      </c>
      <c r="D194">
        <v>11.928</v>
      </c>
      <c r="E194">
        <v>80</v>
      </c>
      <c r="F194">
        <v>1</v>
      </c>
      <c r="G194">
        <v>57.4</v>
      </c>
      <c r="H194">
        <v>3.1</v>
      </c>
      <c r="I194">
        <v>1.795</v>
      </c>
      <c r="K194">
        <v>0</v>
      </c>
      <c r="L194">
        <v>0</v>
      </c>
      <c r="M194">
        <v>1</v>
      </c>
      <c r="N194">
        <v>2</v>
      </c>
      <c r="O194">
        <v>1</v>
      </c>
      <c r="P194">
        <v>1</v>
      </c>
      <c r="Q194">
        <v>60</v>
      </c>
      <c r="R194">
        <v>1</v>
      </c>
      <c r="S194">
        <v>0.754098360655738</v>
      </c>
      <c r="T194">
        <v>1</v>
      </c>
      <c r="U194">
        <v>1.73770491803279</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spans="1:40">
      <c r="A195">
        <v>194</v>
      </c>
      <c r="B195" t="s">
        <v>53</v>
      </c>
      <c r="C195">
        <v>1</v>
      </c>
      <c r="D195">
        <v>16.212</v>
      </c>
      <c r="F195">
        <v>1</v>
      </c>
      <c r="G195">
        <v>46.3</v>
      </c>
      <c r="H195">
        <v>4.4</v>
      </c>
      <c r="I195">
        <v>2.06949806949807</v>
      </c>
      <c r="K195">
        <v>0</v>
      </c>
      <c r="L195">
        <v>0</v>
      </c>
      <c r="M195">
        <v>1</v>
      </c>
      <c r="N195">
        <v>1</v>
      </c>
      <c r="O195">
        <v>1</v>
      </c>
      <c r="P195">
        <v>1</v>
      </c>
      <c r="Q195">
        <v>20</v>
      </c>
      <c r="R195">
        <v>1</v>
      </c>
      <c r="S195">
        <v>0.721311475409836</v>
      </c>
      <c r="T195">
        <v>1</v>
      </c>
      <c r="U195">
        <v>1.90163934426229</v>
      </c>
      <c r="V195">
        <v>0</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spans="1:40">
      <c r="A196">
        <v>195</v>
      </c>
      <c r="B196" t="s">
        <v>53</v>
      </c>
      <c r="C196">
        <v>1</v>
      </c>
      <c r="D196">
        <v>4.41</v>
      </c>
      <c r="E196">
        <v>0</v>
      </c>
      <c r="F196">
        <v>1</v>
      </c>
      <c r="G196">
        <v>79.8</v>
      </c>
      <c r="H196">
        <v>4.3</v>
      </c>
      <c r="I196">
        <v>5.45614035087719</v>
      </c>
      <c r="K196">
        <v>1</v>
      </c>
      <c r="L196">
        <v>0</v>
      </c>
      <c r="M196">
        <v>1</v>
      </c>
      <c r="N196">
        <v>1</v>
      </c>
      <c r="O196">
        <v>1</v>
      </c>
      <c r="P196">
        <v>1</v>
      </c>
      <c r="Q196">
        <v>25</v>
      </c>
      <c r="R196">
        <v>1</v>
      </c>
      <c r="S196">
        <v>0.655737704918033</v>
      </c>
      <c r="T196">
        <v>1</v>
      </c>
      <c r="U196">
        <v>7.63934426229508</v>
      </c>
      <c r="V196">
        <v>0</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spans="1:40">
      <c r="A197">
        <v>196</v>
      </c>
      <c r="B197" t="s">
        <v>53</v>
      </c>
      <c r="C197">
        <v>1</v>
      </c>
      <c r="D197">
        <v>4.83</v>
      </c>
      <c r="E197">
        <v>85</v>
      </c>
      <c r="F197">
        <v>1</v>
      </c>
      <c r="G197">
        <v>58.5</v>
      </c>
      <c r="H197">
        <v>4.3</v>
      </c>
      <c r="I197">
        <v>4.2710843373494</v>
      </c>
      <c r="K197">
        <v>0</v>
      </c>
      <c r="L197">
        <v>0</v>
      </c>
      <c r="M197">
        <v>1</v>
      </c>
      <c r="N197">
        <v>1</v>
      </c>
      <c r="O197">
        <v>1</v>
      </c>
      <c r="P197">
        <v>1</v>
      </c>
      <c r="Q197">
        <v>60</v>
      </c>
      <c r="R197">
        <v>1</v>
      </c>
      <c r="S197">
        <v>0.590163934426229</v>
      </c>
      <c r="T197">
        <v>1</v>
      </c>
      <c r="U197">
        <v>4.39344262295082</v>
      </c>
      <c r="V197">
        <v>0</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spans="1:40">
      <c r="A198">
        <v>197</v>
      </c>
      <c r="B198" t="s">
        <v>53</v>
      </c>
      <c r="C198">
        <v>1</v>
      </c>
      <c r="D198">
        <v>7.434</v>
      </c>
      <c r="E198">
        <v>0</v>
      </c>
      <c r="F198">
        <v>1</v>
      </c>
      <c r="G198">
        <v>62.7</v>
      </c>
      <c r="H198">
        <v>3.2</v>
      </c>
      <c r="I198">
        <v>7.87741935483871</v>
      </c>
      <c r="K198">
        <v>0</v>
      </c>
      <c r="L198">
        <v>0</v>
      </c>
      <c r="M198">
        <v>1</v>
      </c>
      <c r="N198">
        <v>1</v>
      </c>
      <c r="O198">
        <v>2</v>
      </c>
      <c r="P198">
        <v>1</v>
      </c>
      <c r="Q198">
        <v>6</v>
      </c>
      <c r="R198">
        <v>1</v>
      </c>
      <c r="S198">
        <v>0.360655737704918</v>
      </c>
      <c r="T198">
        <v>1</v>
      </c>
      <c r="U198">
        <v>0.360655737704918</v>
      </c>
      <c r="V198">
        <v>0</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spans="1:40">
      <c r="A199">
        <v>198</v>
      </c>
      <c r="B199" t="s">
        <v>53</v>
      </c>
      <c r="C199">
        <v>1</v>
      </c>
      <c r="D199">
        <v>7.14</v>
      </c>
      <c r="E199">
        <v>50</v>
      </c>
      <c r="F199">
        <v>1</v>
      </c>
      <c r="G199">
        <v>59.2</v>
      </c>
      <c r="H199">
        <v>3</v>
      </c>
      <c r="I199">
        <v>5.81909547738693</v>
      </c>
      <c r="K199">
        <v>1</v>
      </c>
      <c r="L199">
        <v>0</v>
      </c>
      <c r="M199">
        <v>1</v>
      </c>
      <c r="N199">
        <v>1</v>
      </c>
      <c r="O199">
        <v>1</v>
      </c>
      <c r="P199">
        <v>1</v>
      </c>
      <c r="Q199">
        <v>30</v>
      </c>
      <c r="R199">
        <v>1</v>
      </c>
      <c r="S199">
        <v>0.0983606557377049</v>
      </c>
      <c r="T199">
        <v>1</v>
      </c>
      <c r="U199">
        <v>0.163934426229508</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247"/>
  <sheetViews>
    <sheetView topLeftCell="B1" workbookViewId="0">
      <selection activeCell="AJ1" sqref="AJ$1:AJ$1048576"/>
    </sheetView>
  </sheetViews>
  <sheetFormatPr defaultColWidth="11" defaultRowHeight="15"/>
  <cols>
    <col min="1" max="2" width="17.5" customWidth="1"/>
  </cols>
  <sheetData>
    <row r="1" spans="1:43">
      <c r="A1" t="s">
        <v>0</v>
      </c>
      <c r="B1" t="s">
        <v>66</v>
      </c>
      <c r="C1" t="s">
        <v>6</v>
      </c>
      <c r="D1" t="s">
        <v>7</v>
      </c>
      <c r="E1" t="s">
        <v>2</v>
      </c>
      <c r="F1" t="s">
        <v>3</v>
      </c>
      <c r="G1" t="s">
        <v>4</v>
      </c>
      <c r="H1" t="s">
        <v>9</v>
      </c>
      <c r="I1" t="s">
        <v>5</v>
      </c>
      <c r="J1" t="s">
        <v>67</v>
      </c>
      <c r="K1" t="s">
        <v>8</v>
      </c>
      <c r="L1" t="s">
        <v>10</v>
      </c>
      <c r="M1" t="s">
        <v>15</v>
      </c>
      <c r="N1" t="s">
        <v>11</v>
      </c>
      <c r="O1" t="s">
        <v>12</v>
      </c>
      <c r="P1" t="s">
        <v>13</v>
      </c>
      <c r="Q1" t="s">
        <v>62</v>
      </c>
      <c r="R1" t="s">
        <v>63</v>
      </c>
      <c r="S1" t="s">
        <v>64</v>
      </c>
      <c r="T1" t="s">
        <v>65</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c r="A2">
        <v>1</v>
      </c>
      <c r="B2" t="s">
        <v>68</v>
      </c>
      <c r="C2" t="s">
        <v>53</v>
      </c>
      <c r="D2">
        <v>1</v>
      </c>
      <c r="E2">
        <v>4.5</v>
      </c>
      <c r="G2">
        <v>1</v>
      </c>
      <c r="H2">
        <v>83</v>
      </c>
      <c r="I2">
        <v>3</v>
      </c>
      <c r="J2">
        <v>3.3</v>
      </c>
      <c r="K2">
        <f>J2*2</f>
        <v>6.6</v>
      </c>
      <c r="L2">
        <v>0.002</v>
      </c>
      <c r="N2">
        <v>0</v>
      </c>
      <c r="O2">
        <v>1</v>
      </c>
      <c r="P2">
        <v>0</v>
      </c>
      <c r="Q2">
        <v>1</v>
      </c>
      <c r="R2">
        <v>1</v>
      </c>
      <c r="S2">
        <v>1</v>
      </c>
      <c r="T2">
        <v>28</v>
      </c>
      <c r="U2">
        <v>1</v>
      </c>
      <c r="V2">
        <v>1.8</v>
      </c>
      <c r="W2">
        <v>1</v>
      </c>
      <c r="X2">
        <v>2.1</v>
      </c>
      <c r="Y2">
        <v>0</v>
      </c>
      <c r="Z2">
        <v>0</v>
      </c>
      <c r="AA2">
        <v>0</v>
      </c>
      <c r="AB2">
        <v>0</v>
      </c>
      <c r="AC2">
        <v>0</v>
      </c>
      <c r="AD2">
        <v>0</v>
      </c>
      <c r="AE2">
        <v>0</v>
      </c>
      <c r="AF2">
        <v>0</v>
      </c>
      <c r="AG2">
        <v>0</v>
      </c>
      <c r="AH2">
        <v>0</v>
      </c>
      <c r="AI2">
        <v>0</v>
      </c>
      <c r="AJ2">
        <v>1</v>
      </c>
      <c r="AK2">
        <v>0</v>
      </c>
      <c r="AL2">
        <v>0</v>
      </c>
      <c r="AM2">
        <v>0</v>
      </c>
      <c r="AN2">
        <v>0</v>
      </c>
      <c r="AO2">
        <v>0</v>
      </c>
      <c r="AP2">
        <v>0</v>
      </c>
      <c r="AQ2">
        <v>0</v>
      </c>
    </row>
    <row r="3" spans="1:43">
      <c r="A3">
        <v>2</v>
      </c>
      <c r="B3" t="s">
        <v>68</v>
      </c>
      <c r="C3" t="s">
        <v>53</v>
      </c>
      <c r="D3">
        <v>1</v>
      </c>
      <c r="E3">
        <v>1.1</v>
      </c>
      <c r="G3">
        <v>1</v>
      </c>
      <c r="H3">
        <v>67</v>
      </c>
      <c r="I3">
        <v>4</v>
      </c>
      <c r="J3">
        <v>3.6</v>
      </c>
      <c r="K3">
        <f t="shared" ref="K3:K66" si="0">J3*2</f>
        <v>7.2</v>
      </c>
      <c r="L3">
        <v>0</v>
      </c>
      <c r="N3">
        <v>0</v>
      </c>
      <c r="O3">
        <v>1</v>
      </c>
      <c r="P3">
        <v>0</v>
      </c>
      <c r="Q3">
        <v>1</v>
      </c>
      <c r="R3">
        <v>2</v>
      </c>
      <c r="S3">
        <v>1</v>
      </c>
      <c r="T3">
        <v>28</v>
      </c>
      <c r="U3">
        <v>0</v>
      </c>
      <c r="V3">
        <v>32.7</v>
      </c>
      <c r="Y3">
        <v>1</v>
      </c>
      <c r="Z3">
        <v>0</v>
      </c>
      <c r="AA3">
        <v>0</v>
      </c>
      <c r="AB3">
        <v>0</v>
      </c>
      <c r="AC3">
        <v>0</v>
      </c>
      <c r="AD3">
        <v>0</v>
      </c>
      <c r="AE3">
        <v>0</v>
      </c>
      <c r="AF3">
        <v>0</v>
      </c>
      <c r="AG3">
        <v>0</v>
      </c>
      <c r="AH3">
        <v>0</v>
      </c>
      <c r="AI3">
        <v>0</v>
      </c>
      <c r="AJ3">
        <v>1</v>
      </c>
      <c r="AK3">
        <v>0</v>
      </c>
      <c r="AL3">
        <v>0</v>
      </c>
      <c r="AM3">
        <v>0</v>
      </c>
      <c r="AN3">
        <v>0</v>
      </c>
      <c r="AO3">
        <v>0</v>
      </c>
      <c r="AP3">
        <v>0</v>
      </c>
      <c r="AQ3">
        <v>0</v>
      </c>
    </row>
    <row r="4" spans="1:43">
      <c r="A4">
        <v>3</v>
      </c>
      <c r="B4" t="s">
        <v>68</v>
      </c>
      <c r="C4" t="s">
        <v>53</v>
      </c>
      <c r="D4">
        <v>1</v>
      </c>
      <c r="E4">
        <v>26.8</v>
      </c>
      <c r="F4">
        <v>80</v>
      </c>
      <c r="G4">
        <v>0</v>
      </c>
      <c r="H4">
        <v>57</v>
      </c>
      <c r="I4">
        <v>4.3</v>
      </c>
      <c r="J4">
        <v>2</v>
      </c>
      <c r="K4">
        <f t="shared" si="0"/>
        <v>4</v>
      </c>
      <c r="L4">
        <v>0.429</v>
      </c>
      <c r="N4">
        <v>0</v>
      </c>
      <c r="O4">
        <v>1</v>
      </c>
      <c r="P4">
        <v>0</v>
      </c>
      <c r="Q4">
        <v>1</v>
      </c>
      <c r="R4">
        <v>1</v>
      </c>
      <c r="S4">
        <v>1</v>
      </c>
      <c r="T4">
        <v>33</v>
      </c>
      <c r="U4">
        <v>0</v>
      </c>
      <c r="V4">
        <v>16.4</v>
      </c>
      <c r="Y4">
        <v>1</v>
      </c>
      <c r="Z4">
        <v>0</v>
      </c>
      <c r="AA4">
        <v>0</v>
      </c>
      <c r="AB4">
        <v>0</v>
      </c>
      <c r="AC4">
        <v>0</v>
      </c>
      <c r="AD4">
        <v>0</v>
      </c>
      <c r="AE4">
        <v>0</v>
      </c>
      <c r="AF4">
        <v>0</v>
      </c>
      <c r="AG4">
        <v>0</v>
      </c>
      <c r="AH4">
        <v>0</v>
      </c>
      <c r="AI4">
        <v>0</v>
      </c>
      <c r="AJ4">
        <v>1</v>
      </c>
      <c r="AK4">
        <v>0</v>
      </c>
      <c r="AL4">
        <v>0</v>
      </c>
      <c r="AM4">
        <v>0</v>
      </c>
      <c r="AN4">
        <v>0</v>
      </c>
      <c r="AO4">
        <v>0</v>
      </c>
      <c r="AP4">
        <v>0</v>
      </c>
      <c r="AQ4">
        <v>0</v>
      </c>
    </row>
    <row r="5" spans="1:43">
      <c r="A5">
        <v>4</v>
      </c>
      <c r="B5" t="s">
        <v>68</v>
      </c>
      <c r="C5" t="s">
        <v>53</v>
      </c>
      <c r="D5">
        <v>1</v>
      </c>
      <c r="E5">
        <v>3.3</v>
      </c>
      <c r="F5">
        <v>5</v>
      </c>
      <c r="G5">
        <v>0</v>
      </c>
      <c r="H5">
        <v>43</v>
      </c>
      <c r="I5">
        <v>4.7</v>
      </c>
      <c r="J5">
        <v>2.4</v>
      </c>
      <c r="K5">
        <f t="shared" si="0"/>
        <v>4.8</v>
      </c>
      <c r="L5">
        <v>0.0331</v>
      </c>
      <c r="N5">
        <v>0</v>
      </c>
      <c r="O5">
        <v>1</v>
      </c>
      <c r="P5">
        <v>0</v>
      </c>
      <c r="Q5">
        <v>2</v>
      </c>
      <c r="R5">
        <v>1</v>
      </c>
      <c r="S5">
        <v>1</v>
      </c>
      <c r="T5">
        <v>10</v>
      </c>
      <c r="U5">
        <v>1</v>
      </c>
      <c r="V5">
        <v>7.4</v>
      </c>
      <c r="W5">
        <v>1</v>
      </c>
      <c r="X5">
        <v>24.2</v>
      </c>
      <c r="Y5">
        <v>0</v>
      </c>
      <c r="Z5">
        <v>0</v>
      </c>
      <c r="AA5">
        <v>0</v>
      </c>
      <c r="AB5">
        <v>0</v>
      </c>
      <c r="AC5">
        <v>0</v>
      </c>
      <c r="AD5">
        <v>0</v>
      </c>
      <c r="AE5">
        <v>0</v>
      </c>
      <c r="AF5">
        <v>0</v>
      </c>
      <c r="AG5">
        <v>0</v>
      </c>
      <c r="AH5">
        <v>0</v>
      </c>
      <c r="AI5">
        <v>0</v>
      </c>
      <c r="AJ5">
        <v>1</v>
      </c>
      <c r="AK5">
        <v>0</v>
      </c>
      <c r="AL5">
        <v>0</v>
      </c>
      <c r="AM5">
        <v>0</v>
      </c>
      <c r="AN5">
        <v>0</v>
      </c>
      <c r="AO5">
        <v>0</v>
      </c>
      <c r="AP5">
        <v>0</v>
      </c>
      <c r="AQ5">
        <v>0</v>
      </c>
    </row>
    <row r="6" spans="1:43">
      <c r="A6">
        <v>5</v>
      </c>
      <c r="B6" t="s">
        <v>68</v>
      </c>
      <c r="C6" t="s">
        <v>53</v>
      </c>
      <c r="D6">
        <v>1</v>
      </c>
      <c r="E6">
        <v>1.1</v>
      </c>
      <c r="F6">
        <v>70</v>
      </c>
      <c r="G6">
        <v>1</v>
      </c>
      <c r="H6">
        <v>61</v>
      </c>
      <c r="I6">
        <v>4.2</v>
      </c>
      <c r="J6">
        <v>3.3</v>
      </c>
      <c r="K6">
        <f t="shared" si="0"/>
        <v>6.6</v>
      </c>
      <c r="L6">
        <v>0.0001</v>
      </c>
      <c r="N6">
        <v>0</v>
      </c>
      <c r="O6">
        <v>0</v>
      </c>
      <c r="P6">
        <v>0</v>
      </c>
      <c r="Q6">
        <v>1</v>
      </c>
      <c r="R6">
        <v>2</v>
      </c>
      <c r="S6">
        <v>1</v>
      </c>
      <c r="T6">
        <v>5</v>
      </c>
      <c r="U6">
        <v>1</v>
      </c>
      <c r="V6">
        <v>14.8</v>
      </c>
      <c r="Y6">
        <v>1</v>
      </c>
      <c r="Z6">
        <v>0</v>
      </c>
      <c r="AA6">
        <v>0</v>
      </c>
      <c r="AB6">
        <v>0</v>
      </c>
      <c r="AC6">
        <v>0</v>
      </c>
      <c r="AD6">
        <v>0</v>
      </c>
      <c r="AE6">
        <v>0</v>
      </c>
      <c r="AF6">
        <v>0</v>
      </c>
      <c r="AG6">
        <v>0</v>
      </c>
      <c r="AH6">
        <v>0</v>
      </c>
      <c r="AI6">
        <v>0</v>
      </c>
      <c r="AJ6">
        <v>1</v>
      </c>
      <c r="AK6">
        <v>0</v>
      </c>
      <c r="AL6">
        <v>0</v>
      </c>
      <c r="AM6">
        <v>0</v>
      </c>
      <c r="AN6">
        <v>0</v>
      </c>
      <c r="AO6">
        <v>0</v>
      </c>
      <c r="AP6">
        <v>0</v>
      </c>
      <c r="AQ6">
        <v>0</v>
      </c>
    </row>
    <row r="7" spans="1:43">
      <c r="A7">
        <v>6</v>
      </c>
      <c r="B7" t="s">
        <v>68</v>
      </c>
      <c r="C7" t="s">
        <v>53</v>
      </c>
      <c r="D7">
        <v>1</v>
      </c>
      <c r="E7">
        <v>14.5</v>
      </c>
      <c r="G7">
        <v>1</v>
      </c>
      <c r="H7">
        <v>73</v>
      </c>
      <c r="I7">
        <v>3.5</v>
      </c>
      <c r="J7">
        <v>2.5</v>
      </c>
      <c r="K7">
        <f t="shared" si="0"/>
        <v>5</v>
      </c>
      <c r="L7">
        <v>0.0838</v>
      </c>
      <c r="N7">
        <v>0</v>
      </c>
      <c r="O7">
        <v>0</v>
      </c>
      <c r="P7">
        <v>0</v>
      </c>
      <c r="Q7">
        <v>1</v>
      </c>
      <c r="R7">
        <v>1</v>
      </c>
      <c r="S7">
        <v>1</v>
      </c>
      <c r="T7">
        <v>20</v>
      </c>
      <c r="U7">
        <v>1</v>
      </c>
      <c r="V7">
        <v>6.5</v>
      </c>
      <c r="W7">
        <v>1</v>
      </c>
      <c r="X7">
        <v>11.9</v>
      </c>
      <c r="Y7">
        <v>0</v>
      </c>
      <c r="Z7">
        <v>0</v>
      </c>
      <c r="AA7">
        <v>0</v>
      </c>
      <c r="AB7">
        <v>0</v>
      </c>
      <c r="AC7">
        <v>0</v>
      </c>
      <c r="AD7">
        <v>0</v>
      </c>
      <c r="AE7">
        <v>0</v>
      </c>
      <c r="AF7">
        <v>0</v>
      </c>
      <c r="AG7">
        <v>0</v>
      </c>
      <c r="AH7">
        <v>0</v>
      </c>
      <c r="AI7">
        <v>0</v>
      </c>
      <c r="AJ7">
        <v>1</v>
      </c>
      <c r="AK7">
        <v>0</v>
      </c>
      <c r="AL7">
        <v>0</v>
      </c>
      <c r="AM7">
        <v>0</v>
      </c>
      <c r="AN7">
        <v>0</v>
      </c>
      <c r="AO7">
        <v>0</v>
      </c>
      <c r="AP7">
        <v>0</v>
      </c>
      <c r="AQ7">
        <v>0</v>
      </c>
    </row>
    <row r="8" spans="1:43">
      <c r="A8">
        <v>7</v>
      </c>
      <c r="B8" t="s">
        <v>69</v>
      </c>
      <c r="C8" t="s">
        <v>53</v>
      </c>
      <c r="D8">
        <v>1</v>
      </c>
      <c r="E8">
        <v>7.9</v>
      </c>
      <c r="F8">
        <v>70</v>
      </c>
      <c r="G8">
        <v>1</v>
      </c>
      <c r="H8">
        <v>76</v>
      </c>
      <c r="I8">
        <v>2.8</v>
      </c>
      <c r="J8">
        <v>3.6</v>
      </c>
      <c r="K8">
        <f t="shared" si="0"/>
        <v>7.2</v>
      </c>
      <c r="L8">
        <v>0.049</v>
      </c>
      <c r="N8">
        <v>0</v>
      </c>
      <c r="O8">
        <v>0</v>
      </c>
      <c r="P8">
        <v>0</v>
      </c>
      <c r="Q8">
        <v>1</v>
      </c>
      <c r="R8">
        <v>0</v>
      </c>
      <c r="S8">
        <v>1</v>
      </c>
      <c r="T8">
        <v>24</v>
      </c>
      <c r="U8">
        <v>0</v>
      </c>
      <c r="V8">
        <v>12.5</v>
      </c>
      <c r="Y8">
        <v>1</v>
      </c>
      <c r="Z8">
        <v>0</v>
      </c>
      <c r="AA8">
        <v>0</v>
      </c>
      <c r="AB8">
        <v>0</v>
      </c>
      <c r="AC8">
        <v>0</v>
      </c>
      <c r="AD8">
        <v>0</v>
      </c>
      <c r="AE8">
        <v>0</v>
      </c>
      <c r="AF8">
        <v>0</v>
      </c>
      <c r="AG8">
        <v>0</v>
      </c>
      <c r="AH8">
        <v>0</v>
      </c>
      <c r="AI8">
        <v>0</v>
      </c>
      <c r="AJ8">
        <v>1</v>
      </c>
      <c r="AK8">
        <v>0</v>
      </c>
      <c r="AL8">
        <v>0</v>
      </c>
      <c r="AM8">
        <v>0</v>
      </c>
      <c r="AN8">
        <v>0</v>
      </c>
      <c r="AO8">
        <v>0</v>
      </c>
      <c r="AP8">
        <v>0</v>
      </c>
      <c r="AQ8">
        <v>0</v>
      </c>
    </row>
    <row r="9" spans="1:43">
      <c r="A9">
        <v>8</v>
      </c>
      <c r="B9" t="s">
        <v>69</v>
      </c>
      <c r="C9" t="s">
        <v>53</v>
      </c>
      <c r="D9">
        <v>1</v>
      </c>
      <c r="E9">
        <v>3.9</v>
      </c>
      <c r="F9">
        <v>0</v>
      </c>
      <c r="G9">
        <v>1</v>
      </c>
      <c r="H9">
        <v>54</v>
      </c>
      <c r="I9">
        <v>3.5</v>
      </c>
      <c r="J9">
        <v>2.8</v>
      </c>
      <c r="K9">
        <f t="shared" si="0"/>
        <v>5.6</v>
      </c>
      <c r="L9">
        <v>0.4928</v>
      </c>
      <c r="N9">
        <v>0</v>
      </c>
      <c r="O9">
        <v>0</v>
      </c>
      <c r="P9">
        <v>0</v>
      </c>
      <c r="Q9">
        <v>1</v>
      </c>
      <c r="R9">
        <v>1</v>
      </c>
      <c r="S9">
        <v>0</v>
      </c>
      <c r="T9">
        <v>0</v>
      </c>
      <c r="U9">
        <v>0</v>
      </c>
      <c r="V9">
        <v>0.9</v>
      </c>
      <c r="Y9">
        <v>0</v>
      </c>
      <c r="Z9">
        <v>0</v>
      </c>
      <c r="AA9">
        <v>0</v>
      </c>
      <c r="AB9">
        <v>0</v>
      </c>
      <c r="AC9">
        <v>0</v>
      </c>
      <c r="AD9">
        <v>0</v>
      </c>
      <c r="AE9">
        <v>0</v>
      </c>
      <c r="AF9">
        <v>0</v>
      </c>
      <c r="AG9">
        <v>0</v>
      </c>
      <c r="AH9">
        <v>0</v>
      </c>
      <c r="AI9">
        <v>0</v>
      </c>
      <c r="AJ9">
        <v>1</v>
      </c>
      <c r="AK9">
        <v>0</v>
      </c>
      <c r="AL9">
        <v>0</v>
      </c>
      <c r="AM9">
        <v>0</v>
      </c>
      <c r="AN9">
        <v>0</v>
      </c>
      <c r="AO9">
        <v>0</v>
      </c>
      <c r="AP9">
        <v>0</v>
      </c>
      <c r="AQ9">
        <v>0</v>
      </c>
    </row>
    <row r="10" spans="1:43">
      <c r="A10">
        <v>9</v>
      </c>
      <c r="B10" t="s">
        <v>69</v>
      </c>
      <c r="C10" t="s">
        <v>53</v>
      </c>
      <c r="D10">
        <v>1</v>
      </c>
      <c r="E10">
        <v>3</v>
      </c>
      <c r="F10">
        <v>0</v>
      </c>
      <c r="G10">
        <v>1</v>
      </c>
      <c r="H10">
        <v>69</v>
      </c>
      <c r="I10">
        <v>4.1</v>
      </c>
      <c r="J10">
        <v>3</v>
      </c>
      <c r="K10">
        <f t="shared" si="0"/>
        <v>6</v>
      </c>
      <c r="L10">
        <v>0.0021</v>
      </c>
      <c r="N10">
        <v>0</v>
      </c>
      <c r="O10">
        <v>1</v>
      </c>
      <c r="P10">
        <v>0</v>
      </c>
      <c r="Q10">
        <v>1</v>
      </c>
      <c r="R10">
        <v>1</v>
      </c>
      <c r="S10">
        <v>1</v>
      </c>
      <c r="T10">
        <v>20</v>
      </c>
      <c r="U10">
        <v>1</v>
      </c>
      <c r="V10">
        <v>5.5</v>
      </c>
      <c r="W10">
        <v>1</v>
      </c>
      <c r="X10">
        <v>16.6</v>
      </c>
      <c r="Y10">
        <v>0</v>
      </c>
      <c r="Z10">
        <v>0</v>
      </c>
      <c r="AA10">
        <v>0</v>
      </c>
      <c r="AB10">
        <v>0</v>
      </c>
      <c r="AC10">
        <v>0</v>
      </c>
      <c r="AD10">
        <v>0</v>
      </c>
      <c r="AE10">
        <v>0</v>
      </c>
      <c r="AF10">
        <v>0</v>
      </c>
      <c r="AG10">
        <v>0</v>
      </c>
      <c r="AH10">
        <v>0</v>
      </c>
      <c r="AI10">
        <v>0</v>
      </c>
      <c r="AJ10">
        <v>1</v>
      </c>
      <c r="AK10">
        <v>0</v>
      </c>
      <c r="AL10">
        <v>0</v>
      </c>
      <c r="AM10">
        <v>0</v>
      </c>
      <c r="AN10">
        <v>0</v>
      </c>
      <c r="AO10">
        <v>0</v>
      </c>
      <c r="AP10">
        <v>0</v>
      </c>
      <c r="AQ10">
        <v>0</v>
      </c>
    </row>
    <row r="11" spans="1:43">
      <c r="A11">
        <v>10</v>
      </c>
      <c r="B11" t="s">
        <v>70</v>
      </c>
      <c r="C11" t="s">
        <v>53</v>
      </c>
      <c r="D11">
        <v>1</v>
      </c>
      <c r="E11">
        <v>11.4</v>
      </c>
      <c r="F11">
        <v>10</v>
      </c>
      <c r="G11">
        <v>1</v>
      </c>
      <c r="H11">
        <v>50</v>
      </c>
      <c r="I11">
        <v>4</v>
      </c>
      <c r="J11">
        <v>1.7</v>
      </c>
      <c r="K11">
        <f t="shared" si="0"/>
        <v>3.4</v>
      </c>
      <c r="L11">
        <v>0.5334</v>
      </c>
      <c r="N11">
        <v>0</v>
      </c>
      <c r="O11">
        <v>0</v>
      </c>
      <c r="P11">
        <v>1</v>
      </c>
      <c r="Q11">
        <v>1</v>
      </c>
      <c r="R11">
        <v>1</v>
      </c>
      <c r="S11">
        <v>0</v>
      </c>
      <c r="T11">
        <v>0</v>
      </c>
      <c r="U11">
        <v>1</v>
      </c>
      <c r="V11">
        <v>1.3</v>
      </c>
      <c r="Y11">
        <v>0</v>
      </c>
      <c r="Z11">
        <v>0</v>
      </c>
      <c r="AA11">
        <v>0</v>
      </c>
      <c r="AB11">
        <v>0</v>
      </c>
      <c r="AC11">
        <v>0</v>
      </c>
      <c r="AD11">
        <v>0</v>
      </c>
      <c r="AE11">
        <v>0</v>
      </c>
      <c r="AF11">
        <v>0</v>
      </c>
      <c r="AG11">
        <v>0</v>
      </c>
      <c r="AH11">
        <v>0</v>
      </c>
      <c r="AI11">
        <v>0</v>
      </c>
      <c r="AJ11">
        <v>1</v>
      </c>
      <c r="AK11">
        <v>0</v>
      </c>
      <c r="AL11">
        <v>0</v>
      </c>
      <c r="AM11">
        <v>0</v>
      </c>
      <c r="AN11">
        <v>0</v>
      </c>
      <c r="AO11">
        <v>0</v>
      </c>
      <c r="AP11">
        <v>0</v>
      </c>
      <c r="AQ11">
        <v>0</v>
      </c>
    </row>
    <row r="12" spans="1:43">
      <c r="A12">
        <v>11</v>
      </c>
      <c r="B12" t="s">
        <v>69</v>
      </c>
      <c r="C12" t="s">
        <v>53</v>
      </c>
      <c r="D12">
        <v>1</v>
      </c>
      <c r="E12">
        <v>6.9</v>
      </c>
      <c r="G12">
        <v>1</v>
      </c>
      <c r="H12">
        <v>58</v>
      </c>
      <c r="I12">
        <v>4.2</v>
      </c>
      <c r="J12">
        <v>3.1</v>
      </c>
      <c r="K12">
        <f t="shared" si="0"/>
        <v>6.2</v>
      </c>
      <c r="L12">
        <v>0.6668</v>
      </c>
      <c r="N12">
        <v>1</v>
      </c>
      <c r="O12">
        <v>0</v>
      </c>
      <c r="P12">
        <v>1</v>
      </c>
      <c r="Q12">
        <v>1</v>
      </c>
      <c r="R12">
        <v>2</v>
      </c>
      <c r="S12">
        <v>0</v>
      </c>
      <c r="T12">
        <v>0</v>
      </c>
      <c r="U12">
        <v>1</v>
      </c>
      <c r="V12">
        <v>1.5</v>
      </c>
      <c r="W12">
        <v>1</v>
      </c>
      <c r="X12">
        <v>2.4</v>
      </c>
      <c r="Y12">
        <v>0</v>
      </c>
      <c r="Z12">
        <v>0</v>
      </c>
      <c r="AA12">
        <v>0</v>
      </c>
      <c r="AB12">
        <v>0</v>
      </c>
      <c r="AC12">
        <v>0</v>
      </c>
      <c r="AD12">
        <v>0</v>
      </c>
      <c r="AE12">
        <v>0</v>
      </c>
      <c r="AF12">
        <v>0</v>
      </c>
      <c r="AG12">
        <v>0</v>
      </c>
      <c r="AH12">
        <v>0</v>
      </c>
      <c r="AI12">
        <v>0</v>
      </c>
      <c r="AJ12">
        <v>1</v>
      </c>
      <c r="AK12">
        <v>0</v>
      </c>
      <c r="AL12">
        <v>0</v>
      </c>
      <c r="AM12">
        <v>0</v>
      </c>
      <c r="AN12">
        <v>0</v>
      </c>
      <c r="AO12">
        <v>0</v>
      </c>
      <c r="AP12">
        <v>0</v>
      </c>
      <c r="AQ12">
        <v>0</v>
      </c>
    </row>
    <row r="13" spans="1:43">
      <c r="A13">
        <v>12</v>
      </c>
      <c r="B13" t="s">
        <v>69</v>
      </c>
      <c r="C13" t="s">
        <v>53</v>
      </c>
      <c r="D13">
        <v>1</v>
      </c>
      <c r="E13">
        <v>1</v>
      </c>
      <c r="F13">
        <v>0</v>
      </c>
      <c r="G13">
        <v>1</v>
      </c>
      <c r="H13">
        <v>68</v>
      </c>
      <c r="I13">
        <v>3.4</v>
      </c>
      <c r="J13">
        <v>2.8</v>
      </c>
      <c r="K13">
        <f t="shared" si="0"/>
        <v>5.6</v>
      </c>
      <c r="L13">
        <v>0.0073</v>
      </c>
      <c r="N13">
        <v>0</v>
      </c>
      <c r="O13">
        <v>0</v>
      </c>
      <c r="P13">
        <v>0</v>
      </c>
      <c r="Q13">
        <v>1</v>
      </c>
      <c r="R13">
        <v>1</v>
      </c>
      <c r="S13">
        <v>1</v>
      </c>
      <c r="T13">
        <v>2.5</v>
      </c>
      <c r="U13">
        <v>1</v>
      </c>
      <c r="V13">
        <v>0.9</v>
      </c>
      <c r="W13">
        <v>1</v>
      </c>
      <c r="X13">
        <v>3.3</v>
      </c>
      <c r="Y13">
        <v>0</v>
      </c>
      <c r="Z13">
        <v>0</v>
      </c>
      <c r="AA13">
        <v>0</v>
      </c>
      <c r="AB13">
        <v>0</v>
      </c>
      <c r="AC13">
        <v>0</v>
      </c>
      <c r="AD13">
        <v>0</v>
      </c>
      <c r="AE13">
        <v>0</v>
      </c>
      <c r="AF13">
        <v>0</v>
      </c>
      <c r="AG13">
        <v>0</v>
      </c>
      <c r="AH13">
        <v>0</v>
      </c>
      <c r="AI13">
        <v>0</v>
      </c>
      <c r="AJ13">
        <v>1</v>
      </c>
      <c r="AK13">
        <v>0</v>
      </c>
      <c r="AL13">
        <v>0</v>
      </c>
      <c r="AM13">
        <v>0</v>
      </c>
      <c r="AN13">
        <v>0</v>
      </c>
      <c r="AO13">
        <v>0</v>
      </c>
      <c r="AP13">
        <v>0</v>
      </c>
      <c r="AQ13">
        <v>0</v>
      </c>
    </row>
    <row r="14" spans="1:43">
      <c r="A14">
        <v>13</v>
      </c>
      <c r="B14" t="s">
        <v>69</v>
      </c>
      <c r="C14" t="s">
        <v>53</v>
      </c>
      <c r="D14">
        <v>1</v>
      </c>
      <c r="E14">
        <v>3</v>
      </c>
      <c r="F14">
        <v>10</v>
      </c>
      <c r="G14">
        <v>0</v>
      </c>
      <c r="H14">
        <v>38</v>
      </c>
      <c r="I14">
        <v>4.1</v>
      </c>
      <c r="J14">
        <v>1</v>
      </c>
      <c r="K14">
        <f t="shared" si="0"/>
        <v>2</v>
      </c>
      <c r="L14">
        <v>0.0496</v>
      </c>
      <c r="N14">
        <v>0</v>
      </c>
      <c r="O14">
        <v>0</v>
      </c>
      <c r="P14">
        <v>0</v>
      </c>
      <c r="Q14">
        <v>1</v>
      </c>
      <c r="R14">
        <v>0</v>
      </c>
      <c r="S14">
        <v>0</v>
      </c>
      <c r="T14">
        <v>0</v>
      </c>
      <c r="U14">
        <v>0</v>
      </c>
      <c r="V14">
        <v>7.1</v>
      </c>
      <c r="Y14">
        <v>0</v>
      </c>
      <c r="Z14">
        <v>0</v>
      </c>
      <c r="AA14">
        <v>0</v>
      </c>
      <c r="AB14">
        <v>0</v>
      </c>
      <c r="AC14">
        <v>0</v>
      </c>
      <c r="AD14">
        <v>0</v>
      </c>
      <c r="AE14">
        <v>0</v>
      </c>
      <c r="AF14">
        <v>0</v>
      </c>
      <c r="AG14">
        <v>0</v>
      </c>
      <c r="AH14">
        <v>0</v>
      </c>
      <c r="AI14">
        <v>0</v>
      </c>
      <c r="AJ14">
        <v>1</v>
      </c>
      <c r="AK14">
        <v>0</v>
      </c>
      <c r="AL14">
        <v>0</v>
      </c>
      <c r="AM14">
        <v>0</v>
      </c>
      <c r="AN14">
        <v>0</v>
      </c>
      <c r="AO14">
        <v>0</v>
      </c>
      <c r="AP14">
        <v>0</v>
      </c>
      <c r="AQ14">
        <v>0</v>
      </c>
    </row>
    <row r="15" spans="1:43">
      <c r="A15">
        <v>14</v>
      </c>
      <c r="B15" t="s">
        <v>69</v>
      </c>
      <c r="C15" t="s">
        <v>53</v>
      </c>
      <c r="D15">
        <v>1</v>
      </c>
      <c r="E15">
        <v>7.9</v>
      </c>
      <c r="F15">
        <v>0</v>
      </c>
      <c r="G15">
        <v>1</v>
      </c>
      <c r="H15">
        <v>65</v>
      </c>
      <c r="I15">
        <v>4.1</v>
      </c>
      <c r="J15">
        <v>1.5</v>
      </c>
      <c r="K15">
        <f t="shared" si="0"/>
        <v>3</v>
      </c>
      <c r="L15">
        <v>0.5828</v>
      </c>
      <c r="N15">
        <v>0</v>
      </c>
      <c r="O15">
        <v>0</v>
      </c>
      <c r="P15">
        <v>0</v>
      </c>
      <c r="Q15">
        <v>1</v>
      </c>
      <c r="R15">
        <v>1</v>
      </c>
      <c r="S15">
        <v>1</v>
      </c>
      <c r="T15">
        <v>89.25</v>
      </c>
      <c r="U15">
        <v>1</v>
      </c>
      <c r="V15">
        <v>0.4</v>
      </c>
      <c r="W15">
        <v>1</v>
      </c>
      <c r="X15">
        <v>0.4</v>
      </c>
      <c r="Y15">
        <v>0</v>
      </c>
      <c r="Z15">
        <v>0</v>
      </c>
      <c r="AA15">
        <v>0</v>
      </c>
      <c r="AB15">
        <v>0</v>
      </c>
      <c r="AC15">
        <v>0</v>
      </c>
      <c r="AD15">
        <v>0</v>
      </c>
      <c r="AE15">
        <v>0</v>
      </c>
      <c r="AF15">
        <v>0</v>
      </c>
      <c r="AG15">
        <v>0</v>
      </c>
      <c r="AH15">
        <v>0</v>
      </c>
      <c r="AI15">
        <v>0</v>
      </c>
      <c r="AJ15">
        <v>1</v>
      </c>
      <c r="AK15">
        <v>0</v>
      </c>
      <c r="AL15">
        <v>0</v>
      </c>
      <c r="AM15">
        <v>0</v>
      </c>
      <c r="AN15">
        <v>0</v>
      </c>
      <c r="AO15">
        <v>0</v>
      </c>
      <c r="AP15">
        <v>0</v>
      </c>
      <c r="AQ15">
        <v>0</v>
      </c>
    </row>
    <row r="16" spans="1:43">
      <c r="A16">
        <v>15</v>
      </c>
      <c r="B16" t="s">
        <v>69</v>
      </c>
      <c r="C16" t="s">
        <v>53</v>
      </c>
      <c r="D16">
        <v>1</v>
      </c>
      <c r="E16">
        <v>6.9</v>
      </c>
      <c r="F16">
        <v>5</v>
      </c>
      <c r="G16">
        <v>0</v>
      </c>
      <c r="H16">
        <v>67</v>
      </c>
      <c r="I16">
        <v>3.4</v>
      </c>
      <c r="J16">
        <v>2.4</v>
      </c>
      <c r="K16">
        <f t="shared" si="0"/>
        <v>4.8</v>
      </c>
      <c r="L16">
        <v>0.3254</v>
      </c>
      <c r="N16">
        <v>0</v>
      </c>
      <c r="O16">
        <v>0</v>
      </c>
      <c r="P16">
        <v>0</v>
      </c>
      <c r="Q16">
        <v>1</v>
      </c>
      <c r="R16">
        <v>1</v>
      </c>
      <c r="S16">
        <v>1</v>
      </c>
      <c r="T16">
        <v>20</v>
      </c>
      <c r="U16">
        <v>1</v>
      </c>
      <c r="V16">
        <v>1.3</v>
      </c>
      <c r="W16">
        <v>1</v>
      </c>
      <c r="X16">
        <v>20.8</v>
      </c>
      <c r="Y16">
        <v>0</v>
      </c>
      <c r="Z16">
        <v>0</v>
      </c>
      <c r="AA16">
        <v>0</v>
      </c>
      <c r="AB16">
        <v>0</v>
      </c>
      <c r="AC16">
        <v>0</v>
      </c>
      <c r="AD16">
        <v>0</v>
      </c>
      <c r="AE16">
        <v>0</v>
      </c>
      <c r="AF16">
        <v>0</v>
      </c>
      <c r="AG16">
        <v>0</v>
      </c>
      <c r="AH16">
        <v>0</v>
      </c>
      <c r="AI16">
        <v>0</v>
      </c>
      <c r="AJ16">
        <v>1</v>
      </c>
      <c r="AK16">
        <v>0</v>
      </c>
      <c r="AL16">
        <v>0</v>
      </c>
      <c r="AM16">
        <v>0</v>
      </c>
      <c r="AN16">
        <v>0</v>
      </c>
      <c r="AO16">
        <v>0</v>
      </c>
      <c r="AP16">
        <v>0</v>
      </c>
      <c r="AQ16">
        <v>0</v>
      </c>
    </row>
    <row r="17" spans="1:43">
      <c r="A17">
        <v>16</v>
      </c>
      <c r="B17" t="s">
        <v>69</v>
      </c>
      <c r="C17" t="s">
        <v>53</v>
      </c>
      <c r="D17">
        <v>1</v>
      </c>
      <c r="E17">
        <v>3.9</v>
      </c>
      <c r="F17">
        <v>95</v>
      </c>
      <c r="G17">
        <v>1</v>
      </c>
      <c r="H17">
        <v>73</v>
      </c>
      <c r="I17">
        <v>4.1</v>
      </c>
      <c r="J17">
        <v>1.7</v>
      </c>
      <c r="K17">
        <f t="shared" si="0"/>
        <v>3.4</v>
      </c>
      <c r="L17">
        <v>0.0035</v>
      </c>
      <c r="N17">
        <v>0</v>
      </c>
      <c r="O17">
        <v>1</v>
      </c>
      <c r="P17">
        <v>0</v>
      </c>
      <c r="Q17">
        <v>1</v>
      </c>
      <c r="R17">
        <v>1</v>
      </c>
      <c r="S17">
        <v>1</v>
      </c>
      <c r="T17">
        <v>33.75</v>
      </c>
      <c r="U17">
        <v>0</v>
      </c>
      <c r="V17">
        <v>49.1</v>
      </c>
      <c r="Y17">
        <v>1</v>
      </c>
      <c r="Z17">
        <v>0</v>
      </c>
      <c r="AA17">
        <v>0</v>
      </c>
      <c r="AB17">
        <v>0</v>
      </c>
      <c r="AC17">
        <v>0</v>
      </c>
      <c r="AD17">
        <v>0</v>
      </c>
      <c r="AE17">
        <v>0</v>
      </c>
      <c r="AF17">
        <v>0</v>
      </c>
      <c r="AG17">
        <v>0</v>
      </c>
      <c r="AH17">
        <v>0</v>
      </c>
      <c r="AI17">
        <v>0</v>
      </c>
      <c r="AJ17">
        <v>1</v>
      </c>
      <c r="AK17">
        <v>0</v>
      </c>
      <c r="AL17">
        <v>0</v>
      </c>
      <c r="AM17">
        <v>0</v>
      </c>
      <c r="AN17">
        <v>0</v>
      </c>
      <c r="AO17">
        <v>0</v>
      </c>
      <c r="AP17">
        <v>0</v>
      </c>
      <c r="AQ17">
        <v>0</v>
      </c>
    </row>
    <row r="18" spans="1:43">
      <c r="A18">
        <v>17</v>
      </c>
      <c r="B18" t="s">
        <v>70</v>
      </c>
      <c r="C18" t="s">
        <v>53</v>
      </c>
      <c r="D18">
        <v>1</v>
      </c>
      <c r="E18">
        <v>90.4</v>
      </c>
      <c r="F18">
        <v>0</v>
      </c>
      <c r="G18">
        <v>1</v>
      </c>
      <c r="H18">
        <v>53</v>
      </c>
      <c r="I18">
        <v>4.1</v>
      </c>
      <c r="J18">
        <v>2.3</v>
      </c>
      <c r="K18">
        <f t="shared" si="0"/>
        <v>4.6</v>
      </c>
      <c r="L18">
        <v>0.6344</v>
      </c>
      <c r="N18">
        <v>0</v>
      </c>
      <c r="O18">
        <v>0</v>
      </c>
      <c r="P18">
        <v>1</v>
      </c>
      <c r="Q18">
        <v>1</v>
      </c>
      <c r="R18">
        <v>0</v>
      </c>
      <c r="S18">
        <v>1</v>
      </c>
      <c r="T18">
        <v>10</v>
      </c>
      <c r="U18">
        <v>0</v>
      </c>
      <c r="V18">
        <v>22.8</v>
      </c>
      <c r="Y18">
        <v>1</v>
      </c>
      <c r="Z18">
        <v>0</v>
      </c>
      <c r="AA18">
        <v>0</v>
      </c>
      <c r="AB18">
        <v>0</v>
      </c>
      <c r="AC18">
        <v>0</v>
      </c>
      <c r="AD18">
        <v>0</v>
      </c>
      <c r="AE18">
        <v>0</v>
      </c>
      <c r="AF18">
        <v>0</v>
      </c>
      <c r="AG18">
        <v>0</v>
      </c>
      <c r="AH18">
        <v>0</v>
      </c>
      <c r="AI18">
        <v>0</v>
      </c>
      <c r="AJ18">
        <v>1</v>
      </c>
      <c r="AK18">
        <v>0</v>
      </c>
      <c r="AL18">
        <v>0</v>
      </c>
      <c r="AM18">
        <v>0</v>
      </c>
      <c r="AN18">
        <v>0</v>
      </c>
      <c r="AO18">
        <v>0</v>
      </c>
      <c r="AP18">
        <v>0</v>
      </c>
      <c r="AQ18">
        <v>0</v>
      </c>
    </row>
    <row r="19" spans="1:43">
      <c r="A19">
        <v>18</v>
      </c>
      <c r="B19" t="s">
        <v>69</v>
      </c>
      <c r="C19" t="s">
        <v>53</v>
      </c>
      <c r="D19">
        <v>1</v>
      </c>
      <c r="E19">
        <v>3</v>
      </c>
      <c r="G19">
        <v>0</v>
      </c>
      <c r="H19">
        <v>47</v>
      </c>
      <c r="I19">
        <v>4.1</v>
      </c>
      <c r="J19">
        <v>2.4</v>
      </c>
      <c r="K19">
        <f t="shared" si="0"/>
        <v>4.8</v>
      </c>
      <c r="L19">
        <v>0.2834</v>
      </c>
      <c r="N19">
        <v>0</v>
      </c>
      <c r="O19">
        <v>1</v>
      </c>
      <c r="P19">
        <v>0</v>
      </c>
      <c r="Q19">
        <v>1</v>
      </c>
      <c r="R19">
        <v>1</v>
      </c>
      <c r="S19">
        <v>0</v>
      </c>
      <c r="T19">
        <v>0</v>
      </c>
      <c r="U19">
        <v>1</v>
      </c>
      <c r="V19">
        <v>5.6</v>
      </c>
      <c r="W19">
        <v>1</v>
      </c>
      <c r="X19">
        <v>26</v>
      </c>
      <c r="Y19">
        <v>0</v>
      </c>
      <c r="Z19">
        <v>0</v>
      </c>
      <c r="AA19">
        <v>0</v>
      </c>
      <c r="AB19">
        <v>0</v>
      </c>
      <c r="AC19">
        <v>0</v>
      </c>
      <c r="AD19">
        <v>0</v>
      </c>
      <c r="AE19">
        <v>0</v>
      </c>
      <c r="AF19">
        <v>0</v>
      </c>
      <c r="AG19">
        <v>0</v>
      </c>
      <c r="AH19">
        <v>0</v>
      </c>
      <c r="AI19">
        <v>0</v>
      </c>
      <c r="AJ19">
        <v>1</v>
      </c>
      <c r="AK19">
        <v>0</v>
      </c>
      <c r="AL19">
        <v>0</v>
      </c>
      <c r="AM19">
        <v>0</v>
      </c>
      <c r="AN19">
        <v>0</v>
      </c>
      <c r="AO19">
        <v>0</v>
      </c>
      <c r="AP19">
        <v>0</v>
      </c>
      <c r="AQ19">
        <v>0</v>
      </c>
    </row>
    <row r="20" spans="1:43">
      <c r="A20">
        <v>19</v>
      </c>
      <c r="B20" t="s">
        <v>69</v>
      </c>
      <c r="C20" t="s">
        <v>53</v>
      </c>
      <c r="D20">
        <v>1</v>
      </c>
      <c r="E20">
        <v>20.7</v>
      </c>
      <c r="F20">
        <v>0</v>
      </c>
      <c r="G20">
        <v>1</v>
      </c>
      <c r="H20">
        <v>60</v>
      </c>
      <c r="I20">
        <v>4.1</v>
      </c>
      <c r="J20">
        <v>3.1</v>
      </c>
      <c r="K20">
        <f t="shared" si="0"/>
        <v>6.2</v>
      </c>
      <c r="L20">
        <v>0.2782</v>
      </c>
      <c r="N20">
        <v>0</v>
      </c>
      <c r="O20">
        <v>1</v>
      </c>
      <c r="P20">
        <v>0</v>
      </c>
      <c r="Q20">
        <v>1</v>
      </c>
      <c r="R20">
        <v>1</v>
      </c>
      <c r="S20">
        <v>1</v>
      </c>
      <c r="T20">
        <v>40</v>
      </c>
      <c r="U20">
        <v>0</v>
      </c>
      <c r="V20">
        <v>30.7</v>
      </c>
      <c r="Y20">
        <v>1</v>
      </c>
      <c r="Z20">
        <v>0</v>
      </c>
      <c r="AA20">
        <v>0</v>
      </c>
      <c r="AB20">
        <v>0</v>
      </c>
      <c r="AC20">
        <v>0</v>
      </c>
      <c r="AD20">
        <v>0</v>
      </c>
      <c r="AE20">
        <v>0</v>
      </c>
      <c r="AF20">
        <v>0</v>
      </c>
      <c r="AG20">
        <v>0</v>
      </c>
      <c r="AH20">
        <v>0</v>
      </c>
      <c r="AI20">
        <v>0</v>
      </c>
      <c r="AJ20">
        <v>1</v>
      </c>
      <c r="AK20">
        <v>0</v>
      </c>
      <c r="AL20">
        <v>0</v>
      </c>
      <c r="AM20">
        <v>0</v>
      </c>
      <c r="AN20">
        <v>0</v>
      </c>
      <c r="AO20">
        <v>0</v>
      </c>
      <c r="AP20">
        <v>0</v>
      </c>
      <c r="AQ20">
        <v>0</v>
      </c>
    </row>
    <row r="21" spans="1:43">
      <c r="A21">
        <v>20</v>
      </c>
      <c r="B21" t="s">
        <v>69</v>
      </c>
      <c r="C21" t="s">
        <v>53</v>
      </c>
      <c r="D21">
        <v>1</v>
      </c>
      <c r="E21">
        <v>17.7</v>
      </c>
      <c r="F21">
        <v>0</v>
      </c>
      <c r="G21">
        <v>1</v>
      </c>
      <c r="H21">
        <v>53</v>
      </c>
      <c r="I21">
        <v>4.3</v>
      </c>
      <c r="J21">
        <v>1.1</v>
      </c>
      <c r="K21">
        <f t="shared" si="0"/>
        <v>2.2</v>
      </c>
      <c r="L21">
        <v>0.4911</v>
      </c>
      <c r="N21">
        <v>0</v>
      </c>
      <c r="O21">
        <v>0</v>
      </c>
      <c r="P21">
        <v>1</v>
      </c>
      <c r="Q21">
        <v>1</v>
      </c>
      <c r="R21">
        <v>1</v>
      </c>
      <c r="S21">
        <v>1</v>
      </c>
      <c r="T21">
        <v>40</v>
      </c>
      <c r="U21">
        <v>1</v>
      </c>
      <c r="V21">
        <v>4.7</v>
      </c>
      <c r="W21">
        <v>1</v>
      </c>
      <c r="X21">
        <v>21.8</v>
      </c>
      <c r="Y21">
        <v>0</v>
      </c>
      <c r="Z21">
        <v>0</v>
      </c>
      <c r="AA21">
        <v>0</v>
      </c>
      <c r="AB21">
        <v>0</v>
      </c>
      <c r="AC21">
        <v>0</v>
      </c>
      <c r="AD21">
        <v>0</v>
      </c>
      <c r="AE21">
        <v>0</v>
      </c>
      <c r="AF21">
        <v>0</v>
      </c>
      <c r="AG21">
        <v>0</v>
      </c>
      <c r="AH21">
        <v>0</v>
      </c>
      <c r="AI21">
        <v>0</v>
      </c>
      <c r="AJ21">
        <v>1</v>
      </c>
      <c r="AK21">
        <v>0</v>
      </c>
      <c r="AL21">
        <v>0</v>
      </c>
      <c r="AM21">
        <v>0</v>
      </c>
      <c r="AN21">
        <v>0</v>
      </c>
      <c r="AO21">
        <v>0</v>
      </c>
      <c r="AP21">
        <v>0</v>
      </c>
      <c r="AQ21">
        <v>0</v>
      </c>
    </row>
    <row r="22" spans="1:43">
      <c r="A22">
        <v>21</v>
      </c>
      <c r="B22" t="s">
        <v>69</v>
      </c>
      <c r="C22" t="s">
        <v>53</v>
      </c>
      <c r="D22">
        <v>1</v>
      </c>
      <c r="E22">
        <v>2</v>
      </c>
      <c r="F22">
        <v>0</v>
      </c>
      <c r="G22">
        <v>1</v>
      </c>
      <c r="H22">
        <v>73</v>
      </c>
      <c r="I22">
        <v>2.4</v>
      </c>
      <c r="J22">
        <v>5.5</v>
      </c>
      <c r="K22">
        <f t="shared" si="0"/>
        <v>11</v>
      </c>
      <c r="L22">
        <v>0.0054</v>
      </c>
      <c r="N22">
        <v>0</v>
      </c>
      <c r="O22">
        <v>1</v>
      </c>
      <c r="P22">
        <v>0</v>
      </c>
      <c r="Q22">
        <v>1</v>
      </c>
      <c r="R22">
        <v>1</v>
      </c>
      <c r="S22">
        <v>1</v>
      </c>
      <c r="T22">
        <v>55.2</v>
      </c>
      <c r="U22">
        <v>1</v>
      </c>
      <c r="V22">
        <v>0.9</v>
      </c>
      <c r="W22">
        <v>1</v>
      </c>
      <c r="X22">
        <v>0.9</v>
      </c>
      <c r="Y22">
        <v>0</v>
      </c>
      <c r="Z22">
        <v>0</v>
      </c>
      <c r="AA22">
        <v>0</v>
      </c>
      <c r="AB22">
        <v>0</v>
      </c>
      <c r="AC22">
        <v>0</v>
      </c>
      <c r="AD22">
        <v>0</v>
      </c>
      <c r="AE22">
        <v>0</v>
      </c>
      <c r="AF22">
        <v>0</v>
      </c>
      <c r="AG22">
        <v>0</v>
      </c>
      <c r="AH22">
        <v>0</v>
      </c>
      <c r="AI22">
        <v>0</v>
      </c>
      <c r="AJ22">
        <v>1</v>
      </c>
      <c r="AK22">
        <v>0</v>
      </c>
      <c r="AL22">
        <v>0</v>
      </c>
      <c r="AM22">
        <v>0</v>
      </c>
      <c r="AN22">
        <v>0</v>
      </c>
      <c r="AO22">
        <v>0</v>
      </c>
      <c r="AP22">
        <v>0</v>
      </c>
      <c r="AQ22">
        <v>0</v>
      </c>
    </row>
    <row r="23" spans="1:43">
      <c r="A23">
        <v>22</v>
      </c>
      <c r="B23" t="s">
        <v>69</v>
      </c>
      <c r="C23" t="s">
        <v>53</v>
      </c>
      <c r="D23">
        <v>1</v>
      </c>
      <c r="E23">
        <v>2</v>
      </c>
      <c r="F23">
        <v>0</v>
      </c>
      <c r="G23">
        <v>0</v>
      </c>
      <c r="H23">
        <v>61</v>
      </c>
      <c r="I23">
        <v>4.3</v>
      </c>
      <c r="J23">
        <v>2.3</v>
      </c>
      <c r="K23">
        <f t="shared" si="0"/>
        <v>4.6</v>
      </c>
      <c r="L23">
        <v>0.0039</v>
      </c>
      <c r="N23">
        <v>1</v>
      </c>
      <c r="O23">
        <v>1</v>
      </c>
      <c r="P23">
        <v>0</v>
      </c>
      <c r="Q23">
        <v>1</v>
      </c>
      <c r="R23">
        <v>1</v>
      </c>
      <c r="S23">
        <v>0</v>
      </c>
      <c r="T23">
        <v>0</v>
      </c>
      <c r="U23">
        <v>1</v>
      </c>
      <c r="V23">
        <v>9.4</v>
      </c>
      <c r="Y23">
        <v>0</v>
      </c>
      <c r="Z23">
        <v>0</v>
      </c>
      <c r="AA23">
        <v>0</v>
      </c>
      <c r="AB23">
        <v>0</v>
      </c>
      <c r="AC23">
        <v>0</v>
      </c>
      <c r="AD23">
        <v>0</v>
      </c>
      <c r="AE23">
        <v>0</v>
      </c>
      <c r="AF23">
        <v>0</v>
      </c>
      <c r="AG23">
        <v>0</v>
      </c>
      <c r="AH23">
        <v>0</v>
      </c>
      <c r="AI23">
        <v>0</v>
      </c>
      <c r="AJ23">
        <v>1</v>
      </c>
      <c r="AK23">
        <v>0</v>
      </c>
      <c r="AL23">
        <v>0</v>
      </c>
      <c r="AM23">
        <v>0</v>
      </c>
      <c r="AN23">
        <v>0</v>
      </c>
      <c r="AO23">
        <v>0</v>
      </c>
      <c r="AP23">
        <v>0</v>
      </c>
      <c r="AQ23">
        <v>0</v>
      </c>
    </row>
    <row r="24" spans="1:43">
      <c r="A24">
        <v>23</v>
      </c>
      <c r="B24" t="s">
        <v>69</v>
      </c>
      <c r="C24" t="s">
        <v>53</v>
      </c>
      <c r="D24">
        <v>1</v>
      </c>
      <c r="E24">
        <v>18.7</v>
      </c>
      <c r="F24">
        <v>0</v>
      </c>
      <c r="G24">
        <v>1</v>
      </c>
      <c r="H24">
        <v>64</v>
      </c>
      <c r="I24">
        <v>4.2</v>
      </c>
      <c r="J24">
        <v>2.9</v>
      </c>
      <c r="K24">
        <f t="shared" si="0"/>
        <v>5.8</v>
      </c>
      <c r="L24">
        <v>0.0603</v>
      </c>
      <c r="N24">
        <v>0</v>
      </c>
      <c r="O24">
        <v>0</v>
      </c>
      <c r="P24">
        <v>0</v>
      </c>
      <c r="Q24">
        <v>1</v>
      </c>
      <c r="R24">
        <v>0</v>
      </c>
      <c r="S24">
        <v>1</v>
      </c>
      <c r="T24">
        <v>30</v>
      </c>
      <c r="U24">
        <v>0</v>
      </c>
      <c r="V24">
        <v>30.8</v>
      </c>
      <c r="Y24">
        <v>1</v>
      </c>
      <c r="Z24">
        <v>0</v>
      </c>
      <c r="AA24">
        <v>0</v>
      </c>
      <c r="AB24">
        <v>0</v>
      </c>
      <c r="AC24">
        <v>0</v>
      </c>
      <c r="AD24">
        <v>0</v>
      </c>
      <c r="AE24">
        <v>0</v>
      </c>
      <c r="AF24">
        <v>0</v>
      </c>
      <c r="AG24">
        <v>0</v>
      </c>
      <c r="AH24">
        <v>0</v>
      </c>
      <c r="AI24">
        <v>0</v>
      </c>
      <c r="AJ24">
        <v>1</v>
      </c>
      <c r="AK24">
        <v>0</v>
      </c>
      <c r="AL24">
        <v>0</v>
      </c>
      <c r="AM24">
        <v>0</v>
      </c>
      <c r="AN24">
        <v>0</v>
      </c>
      <c r="AO24">
        <v>0</v>
      </c>
      <c r="AP24">
        <v>0</v>
      </c>
      <c r="AQ24">
        <v>0</v>
      </c>
    </row>
    <row r="25" spans="1:43">
      <c r="A25">
        <v>24</v>
      </c>
      <c r="B25" t="s">
        <v>69</v>
      </c>
      <c r="C25" t="s">
        <v>53</v>
      </c>
      <c r="D25">
        <v>1</v>
      </c>
      <c r="E25">
        <v>45.3</v>
      </c>
      <c r="G25">
        <v>1</v>
      </c>
      <c r="H25">
        <v>52</v>
      </c>
      <c r="I25">
        <v>4.6</v>
      </c>
      <c r="J25">
        <v>1.5</v>
      </c>
      <c r="K25">
        <f t="shared" si="0"/>
        <v>3</v>
      </c>
      <c r="L25">
        <v>0.5048</v>
      </c>
      <c r="N25">
        <v>0</v>
      </c>
      <c r="O25">
        <v>0</v>
      </c>
      <c r="P25">
        <v>0</v>
      </c>
      <c r="Q25">
        <v>1</v>
      </c>
      <c r="R25">
        <v>1</v>
      </c>
      <c r="S25">
        <v>1</v>
      </c>
      <c r="T25">
        <v>25</v>
      </c>
      <c r="U25">
        <v>1</v>
      </c>
      <c r="V25">
        <v>8.5</v>
      </c>
      <c r="Y25">
        <v>0</v>
      </c>
      <c r="Z25">
        <v>0</v>
      </c>
      <c r="AA25">
        <v>0</v>
      </c>
      <c r="AB25">
        <v>0</v>
      </c>
      <c r="AC25">
        <v>0</v>
      </c>
      <c r="AD25">
        <v>0</v>
      </c>
      <c r="AE25">
        <v>0</v>
      </c>
      <c r="AF25">
        <v>0</v>
      </c>
      <c r="AG25">
        <v>0</v>
      </c>
      <c r="AH25">
        <v>0</v>
      </c>
      <c r="AI25">
        <v>0</v>
      </c>
      <c r="AJ25">
        <v>1</v>
      </c>
      <c r="AK25">
        <v>0</v>
      </c>
      <c r="AL25">
        <v>0</v>
      </c>
      <c r="AM25">
        <v>0</v>
      </c>
      <c r="AN25">
        <v>0</v>
      </c>
      <c r="AO25">
        <v>0</v>
      </c>
      <c r="AP25">
        <v>0</v>
      </c>
      <c r="AQ25">
        <v>0</v>
      </c>
    </row>
    <row r="26" spans="1:43">
      <c r="A26">
        <v>25</v>
      </c>
      <c r="B26" t="s">
        <v>69</v>
      </c>
      <c r="C26" t="s">
        <v>53</v>
      </c>
      <c r="D26">
        <v>1</v>
      </c>
      <c r="E26">
        <v>7.9</v>
      </c>
      <c r="F26">
        <v>0</v>
      </c>
      <c r="G26">
        <v>0</v>
      </c>
      <c r="H26">
        <v>66</v>
      </c>
      <c r="I26">
        <v>4.2</v>
      </c>
      <c r="J26">
        <v>3.8</v>
      </c>
      <c r="K26">
        <f t="shared" si="0"/>
        <v>7.6</v>
      </c>
      <c r="L26">
        <v>0.2796</v>
      </c>
      <c r="N26">
        <v>0</v>
      </c>
      <c r="O26">
        <v>1</v>
      </c>
      <c r="P26">
        <v>0</v>
      </c>
      <c r="Q26">
        <v>1</v>
      </c>
      <c r="R26">
        <v>0</v>
      </c>
      <c r="S26">
        <v>1</v>
      </c>
      <c r="T26">
        <v>30</v>
      </c>
      <c r="U26">
        <v>1</v>
      </c>
      <c r="V26">
        <v>4.2</v>
      </c>
      <c r="W26">
        <v>1</v>
      </c>
      <c r="X26">
        <v>28.4</v>
      </c>
      <c r="Y26">
        <v>0</v>
      </c>
      <c r="Z26">
        <v>0</v>
      </c>
      <c r="AA26">
        <v>0</v>
      </c>
      <c r="AB26">
        <v>0</v>
      </c>
      <c r="AC26">
        <v>0</v>
      </c>
      <c r="AD26">
        <v>0</v>
      </c>
      <c r="AE26">
        <v>0</v>
      </c>
      <c r="AF26">
        <v>0</v>
      </c>
      <c r="AG26">
        <v>0</v>
      </c>
      <c r="AH26">
        <v>0</v>
      </c>
      <c r="AI26">
        <v>0</v>
      </c>
      <c r="AJ26">
        <v>1</v>
      </c>
      <c r="AK26">
        <v>0</v>
      </c>
      <c r="AL26">
        <v>0</v>
      </c>
      <c r="AM26">
        <v>0</v>
      </c>
      <c r="AN26">
        <v>0</v>
      </c>
      <c r="AO26">
        <v>0</v>
      </c>
      <c r="AP26">
        <v>0</v>
      </c>
      <c r="AQ26">
        <v>0</v>
      </c>
    </row>
    <row r="27" spans="1:43">
      <c r="A27">
        <v>26</v>
      </c>
      <c r="B27" t="s">
        <v>69</v>
      </c>
      <c r="C27" t="s">
        <v>53</v>
      </c>
      <c r="D27">
        <v>1</v>
      </c>
      <c r="E27">
        <v>8.9</v>
      </c>
      <c r="F27">
        <v>20</v>
      </c>
      <c r="G27">
        <v>0</v>
      </c>
      <c r="H27">
        <v>65</v>
      </c>
      <c r="I27">
        <v>4.1</v>
      </c>
      <c r="J27">
        <v>6.2</v>
      </c>
      <c r="K27">
        <f t="shared" si="0"/>
        <v>12.4</v>
      </c>
      <c r="L27">
        <v>0.301</v>
      </c>
      <c r="N27">
        <v>0</v>
      </c>
      <c r="O27">
        <v>1</v>
      </c>
      <c r="P27">
        <v>0</v>
      </c>
      <c r="Q27">
        <v>2</v>
      </c>
      <c r="R27">
        <v>1</v>
      </c>
      <c r="S27">
        <v>1</v>
      </c>
      <c r="T27">
        <v>21.5</v>
      </c>
      <c r="U27">
        <v>1</v>
      </c>
      <c r="V27">
        <v>2.1</v>
      </c>
      <c r="W27">
        <v>1</v>
      </c>
      <c r="X27">
        <v>5.9</v>
      </c>
      <c r="Y27">
        <v>0</v>
      </c>
      <c r="Z27">
        <v>0</v>
      </c>
      <c r="AA27">
        <v>0</v>
      </c>
      <c r="AB27">
        <v>0</v>
      </c>
      <c r="AC27">
        <v>0</v>
      </c>
      <c r="AD27">
        <v>0</v>
      </c>
      <c r="AE27">
        <v>0</v>
      </c>
      <c r="AF27">
        <v>0</v>
      </c>
      <c r="AG27">
        <v>0</v>
      </c>
      <c r="AH27">
        <v>0</v>
      </c>
      <c r="AI27">
        <v>0</v>
      </c>
      <c r="AJ27">
        <v>1</v>
      </c>
      <c r="AK27">
        <v>0</v>
      </c>
      <c r="AL27">
        <v>0</v>
      </c>
      <c r="AM27">
        <v>0</v>
      </c>
      <c r="AN27">
        <v>0</v>
      </c>
      <c r="AO27">
        <v>0</v>
      </c>
      <c r="AP27">
        <v>0</v>
      </c>
      <c r="AQ27">
        <v>0</v>
      </c>
    </row>
    <row r="28" spans="1:43">
      <c r="A28">
        <v>27</v>
      </c>
      <c r="B28" t="s">
        <v>69</v>
      </c>
      <c r="C28" t="s">
        <v>53</v>
      </c>
      <c r="D28">
        <v>1</v>
      </c>
      <c r="E28">
        <v>7.9</v>
      </c>
      <c r="G28">
        <v>0</v>
      </c>
      <c r="H28">
        <v>58</v>
      </c>
      <c r="I28">
        <v>4.2</v>
      </c>
      <c r="J28">
        <v>6.2</v>
      </c>
      <c r="K28">
        <f t="shared" si="0"/>
        <v>12.4</v>
      </c>
      <c r="L28">
        <v>0.0011</v>
      </c>
      <c r="N28">
        <v>0</v>
      </c>
      <c r="O28">
        <v>0</v>
      </c>
      <c r="P28">
        <v>0</v>
      </c>
      <c r="Q28">
        <v>1</v>
      </c>
      <c r="R28">
        <v>0</v>
      </c>
      <c r="S28">
        <v>1</v>
      </c>
      <c r="T28">
        <v>30</v>
      </c>
      <c r="U28">
        <v>1</v>
      </c>
      <c r="V28">
        <v>20.5</v>
      </c>
      <c r="Y28">
        <v>1</v>
      </c>
      <c r="Z28">
        <v>0</v>
      </c>
      <c r="AA28">
        <v>0</v>
      </c>
      <c r="AB28">
        <v>0</v>
      </c>
      <c r="AC28">
        <v>0</v>
      </c>
      <c r="AD28">
        <v>0</v>
      </c>
      <c r="AE28">
        <v>0</v>
      </c>
      <c r="AF28">
        <v>0</v>
      </c>
      <c r="AG28">
        <v>0</v>
      </c>
      <c r="AH28">
        <v>0</v>
      </c>
      <c r="AI28">
        <v>0</v>
      </c>
      <c r="AJ28">
        <v>1</v>
      </c>
      <c r="AK28">
        <v>0</v>
      </c>
      <c r="AL28">
        <v>0</v>
      </c>
      <c r="AM28">
        <v>0</v>
      </c>
      <c r="AN28">
        <v>0</v>
      </c>
      <c r="AO28">
        <v>0</v>
      </c>
      <c r="AP28">
        <v>0</v>
      </c>
      <c r="AQ28">
        <v>0</v>
      </c>
    </row>
    <row r="29" spans="1:43">
      <c r="A29">
        <v>28</v>
      </c>
      <c r="B29" t="s">
        <v>69</v>
      </c>
      <c r="C29" t="s">
        <v>53</v>
      </c>
      <c r="D29">
        <v>1</v>
      </c>
      <c r="E29">
        <v>18.7</v>
      </c>
      <c r="F29">
        <v>90</v>
      </c>
      <c r="G29">
        <v>1</v>
      </c>
      <c r="H29">
        <v>76</v>
      </c>
      <c r="I29">
        <v>4</v>
      </c>
      <c r="J29">
        <v>1.8</v>
      </c>
      <c r="K29">
        <f t="shared" si="0"/>
        <v>3.6</v>
      </c>
      <c r="L29">
        <v>0.4615</v>
      </c>
      <c r="N29">
        <v>0</v>
      </c>
      <c r="O29">
        <v>1</v>
      </c>
      <c r="P29">
        <v>0</v>
      </c>
      <c r="Q29">
        <v>1</v>
      </c>
      <c r="R29">
        <v>1</v>
      </c>
      <c r="S29">
        <v>1</v>
      </c>
      <c r="T29">
        <v>116</v>
      </c>
      <c r="U29">
        <v>1</v>
      </c>
      <c r="V29">
        <v>5.6</v>
      </c>
      <c r="Y29">
        <v>1</v>
      </c>
      <c r="Z29">
        <v>0</v>
      </c>
      <c r="AA29">
        <v>0</v>
      </c>
      <c r="AB29">
        <v>0</v>
      </c>
      <c r="AC29">
        <v>0</v>
      </c>
      <c r="AD29">
        <v>0</v>
      </c>
      <c r="AE29">
        <v>0</v>
      </c>
      <c r="AF29">
        <v>0</v>
      </c>
      <c r="AG29">
        <v>0</v>
      </c>
      <c r="AH29">
        <v>0</v>
      </c>
      <c r="AI29">
        <v>0</v>
      </c>
      <c r="AJ29">
        <v>1</v>
      </c>
      <c r="AK29">
        <v>0</v>
      </c>
      <c r="AL29">
        <v>0</v>
      </c>
      <c r="AM29">
        <v>0</v>
      </c>
      <c r="AN29">
        <v>0</v>
      </c>
      <c r="AO29">
        <v>0</v>
      </c>
      <c r="AP29">
        <v>0</v>
      </c>
      <c r="AQ29">
        <v>0</v>
      </c>
    </row>
    <row r="30" spans="1:43">
      <c r="A30">
        <v>29</v>
      </c>
      <c r="B30" t="s">
        <v>70</v>
      </c>
      <c r="C30" t="s">
        <v>53</v>
      </c>
      <c r="D30">
        <v>1</v>
      </c>
      <c r="E30">
        <v>5.3</v>
      </c>
      <c r="F30">
        <v>30</v>
      </c>
      <c r="G30">
        <v>0</v>
      </c>
      <c r="H30">
        <v>69</v>
      </c>
      <c r="I30">
        <v>3.9</v>
      </c>
      <c r="J30">
        <v>3.3</v>
      </c>
      <c r="K30">
        <f t="shared" si="0"/>
        <v>6.6</v>
      </c>
      <c r="L30">
        <v>0.5332</v>
      </c>
      <c r="N30">
        <v>0</v>
      </c>
      <c r="O30">
        <v>1</v>
      </c>
      <c r="P30">
        <v>0</v>
      </c>
      <c r="Q30">
        <v>2</v>
      </c>
      <c r="R30">
        <v>0</v>
      </c>
      <c r="S30">
        <v>1</v>
      </c>
      <c r="T30">
        <v>30</v>
      </c>
      <c r="U30">
        <v>0</v>
      </c>
      <c r="V30">
        <v>21.9</v>
      </c>
      <c r="Y30">
        <v>1</v>
      </c>
      <c r="Z30">
        <v>0</v>
      </c>
      <c r="AA30">
        <v>0</v>
      </c>
      <c r="AB30">
        <v>0</v>
      </c>
      <c r="AC30">
        <v>0</v>
      </c>
      <c r="AD30">
        <v>0</v>
      </c>
      <c r="AE30">
        <v>0</v>
      </c>
      <c r="AF30">
        <v>0</v>
      </c>
      <c r="AG30">
        <v>0</v>
      </c>
      <c r="AH30">
        <v>0</v>
      </c>
      <c r="AI30">
        <v>0</v>
      </c>
      <c r="AJ30">
        <v>1</v>
      </c>
      <c r="AK30">
        <v>0</v>
      </c>
      <c r="AL30">
        <v>0</v>
      </c>
      <c r="AM30">
        <v>0</v>
      </c>
      <c r="AN30">
        <v>0</v>
      </c>
      <c r="AO30">
        <v>0</v>
      </c>
      <c r="AP30">
        <v>0</v>
      </c>
      <c r="AQ30">
        <v>0</v>
      </c>
    </row>
    <row r="31" spans="1:43">
      <c r="A31">
        <v>30</v>
      </c>
      <c r="B31" t="s">
        <v>70</v>
      </c>
      <c r="C31" t="s">
        <v>53</v>
      </c>
      <c r="D31">
        <v>1</v>
      </c>
      <c r="E31">
        <v>2.6</v>
      </c>
      <c r="G31">
        <v>1</v>
      </c>
      <c r="H31">
        <v>47</v>
      </c>
      <c r="I31">
        <v>4</v>
      </c>
      <c r="J31">
        <v>5.6</v>
      </c>
      <c r="K31">
        <f t="shared" si="0"/>
        <v>11.2</v>
      </c>
      <c r="L31">
        <v>0.0084</v>
      </c>
      <c r="N31">
        <v>0</v>
      </c>
      <c r="O31">
        <v>1</v>
      </c>
      <c r="P31">
        <v>0</v>
      </c>
      <c r="Q31">
        <v>2</v>
      </c>
      <c r="R31">
        <v>1</v>
      </c>
      <c r="S31">
        <v>0</v>
      </c>
      <c r="T31">
        <v>0</v>
      </c>
      <c r="U31">
        <v>1</v>
      </c>
      <c r="V31">
        <v>1.7</v>
      </c>
      <c r="W31">
        <v>1</v>
      </c>
      <c r="X31">
        <v>2.1</v>
      </c>
      <c r="Y31">
        <v>0</v>
      </c>
      <c r="Z31">
        <v>0</v>
      </c>
      <c r="AA31">
        <v>0</v>
      </c>
      <c r="AB31">
        <v>0</v>
      </c>
      <c r="AC31">
        <v>0</v>
      </c>
      <c r="AD31">
        <v>0</v>
      </c>
      <c r="AE31">
        <v>0</v>
      </c>
      <c r="AF31">
        <v>0</v>
      </c>
      <c r="AG31">
        <v>0</v>
      </c>
      <c r="AH31">
        <v>0</v>
      </c>
      <c r="AI31">
        <v>0</v>
      </c>
      <c r="AJ31">
        <v>1</v>
      </c>
      <c r="AK31">
        <v>0</v>
      </c>
      <c r="AL31">
        <v>0</v>
      </c>
      <c r="AM31">
        <v>0</v>
      </c>
      <c r="AN31">
        <v>0</v>
      </c>
      <c r="AO31">
        <v>0</v>
      </c>
      <c r="AP31">
        <v>0</v>
      </c>
      <c r="AQ31">
        <v>0</v>
      </c>
    </row>
    <row r="32" spans="1:43">
      <c r="A32">
        <v>31</v>
      </c>
      <c r="B32" t="s">
        <v>69</v>
      </c>
      <c r="C32" t="s">
        <v>53</v>
      </c>
      <c r="D32">
        <v>1</v>
      </c>
      <c r="E32">
        <v>5.9</v>
      </c>
      <c r="G32">
        <v>1</v>
      </c>
      <c r="H32">
        <v>76</v>
      </c>
      <c r="I32">
        <v>3.9</v>
      </c>
      <c r="J32">
        <v>3.4</v>
      </c>
      <c r="K32">
        <f t="shared" si="0"/>
        <v>6.8</v>
      </c>
      <c r="L32">
        <v>0.0854</v>
      </c>
      <c r="N32">
        <v>0</v>
      </c>
      <c r="O32">
        <v>1</v>
      </c>
      <c r="P32">
        <v>0</v>
      </c>
      <c r="Q32">
        <v>1</v>
      </c>
      <c r="R32">
        <v>2</v>
      </c>
      <c r="S32">
        <v>1</v>
      </c>
      <c r="T32">
        <v>20</v>
      </c>
      <c r="U32">
        <v>1</v>
      </c>
      <c r="V32">
        <v>2.7</v>
      </c>
      <c r="W32">
        <v>1</v>
      </c>
      <c r="X32">
        <v>13.3</v>
      </c>
      <c r="Y32">
        <v>0</v>
      </c>
      <c r="Z32">
        <v>0</v>
      </c>
      <c r="AA32">
        <v>0</v>
      </c>
      <c r="AB32">
        <v>0</v>
      </c>
      <c r="AC32">
        <v>0</v>
      </c>
      <c r="AD32">
        <v>0</v>
      </c>
      <c r="AE32">
        <v>0</v>
      </c>
      <c r="AF32">
        <v>0</v>
      </c>
      <c r="AG32">
        <v>0</v>
      </c>
      <c r="AH32">
        <v>0</v>
      </c>
      <c r="AI32">
        <v>0</v>
      </c>
      <c r="AJ32">
        <v>1</v>
      </c>
      <c r="AK32">
        <v>0</v>
      </c>
      <c r="AL32">
        <v>0</v>
      </c>
      <c r="AM32">
        <v>0</v>
      </c>
      <c r="AN32">
        <v>0</v>
      </c>
      <c r="AO32">
        <v>0</v>
      </c>
      <c r="AP32">
        <v>0</v>
      </c>
      <c r="AQ32">
        <v>0</v>
      </c>
    </row>
    <row r="33" spans="1:43">
      <c r="A33">
        <v>32</v>
      </c>
      <c r="B33" t="s">
        <v>69</v>
      </c>
      <c r="C33" t="s">
        <v>53</v>
      </c>
      <c r="D33">
        <v>1</v>
      </c>
      <c r="E33">
        <v>10.8</v>
      </c>
      <c r="G33">
        <v>0</v>
      </c>
      <c r="H33">
        <v>46</v>
      </c>
      <c r="I33">
        <v>3.2</v>
      </c>
      <c r="J33">
        <v>3.3</v>
      </c>
      <c r="K33">
        <f t="shared" si="0"/>
        <v>6.6</v>
      </c>
      <c r="L33">
        <v>0.0425</v>
      </c>
      <c r="N33">
        <v>0</v>
      </c>
      <c r="O33">
        <v>0</v>
      </c>
      <c r="P33">
        <v>0</v>
      </c>
      <c r="Q33">
        <v>1</v>
      </c>
      <c r="R33">
        <v>1</v>
      </c>
      <c r="S33">
        <v>1</v>
      </c>
      <c r="T33">
        <v>24</v>
      </c>
      <c r="U33">
        <v>1</v>
      </c>
      <c r="V33">
        <v>1.6</v>
      </c>
      <c r="W33">
        <v>1</v>
      </c>
      <c r="X33">
        <v>10.6</v>
      </c>
      <c r="Y33">
        <v>0</v>
      </c>
      <c r="Z33">
        <v>0</v>
      </c>
      <c r="AA33">
        <v>0</v>
      </c>
      <c r="AB33">
        <v>0</v>
      </c>
      <c r="AC33">
        <v>0</v>
      </c>
      <c r="AD33">
        <v>0</v>
      </c>
      <c r="AE33">
        <v>0</v>
      </c>
      <c r="AF33">
        <v>0</v>
      </c>
      <c r="AG33">
        <v>0</v>
      </c>
      <c r="AH33">
        <v>0</v>
      </c>
      <c r="AI33">
        <v>0</v>
      </c>
      <c r="AJ33">
        <v>1</v>
      </c>
      <c r="AK33">
        <v>0</v>
      </c>
      <c r="AL33">
        <v>0</v>
      </c>
      <c r="AM33">
        <v>0</v>
      </c>
      <c r="AN33">
        <v>0</v>
      </c>
      <c r="AO33">
        <v>0</v>
      </c>
      <c r="AP33">
        <v>0</v>
      </c>
      <c r="AQ33">
        <v>0</v>
      </c>
    </row>
    <row r="34" spans="1:43">
      <c r="A34">
        <v>33</v>
      </c>
      <c r="B34" t="s">
        <v>69</v>
      </c>
      <c r="C34" t="s">
        <v>53</v>
      </c>
      <c r="D34">
        <v>1</v>
      </c>
      <c r="E34">
        <v>33.4</v>
      </c>
      <c r="F34">
        <v>0</v>
      </c>
      <c r="G34">
        <v>1</v>
      </c>
      <c r="H34">
        <v>77</v>
      </c>
      <c r="I34">
        <v>3.6</v>
      </c>
      <c r="J34">
        <v>3.5</v>
      </c>
      <c r="K34">
        <f t="shared" si="0"/>
        <v>7</v>
      </c>
      <c r="L34">
        <v>0.1702</v>
      </c>
      <c r="N34">
        <v>0</v>
      </c>
      <c r="O34">
        <v>1</v>
      </c>
      <c r="P34">
        <v>0</v>
      </c>
      <c r="Q34">
        <v>1</v>
      </c>
      <c r="R34">
        <v>1</v>
      </c>
      <c r="S34">
        <v>1</v>
      </c>
      <c r="T34">
        <v>30</v>
      </c>
      <c r="U34">
        <v>0</v>
      </c>
      <c r="V34">
        <v>8.5</v>
      </c>
      <c r="Y34">
        <v>0</v>
      </c>
      <c r="Z34">
        <v>0</v>
      </c>
      <c r="AA34">
        <v>0</v>
      </c>
      <c r="AB34">
        <v>0</v>
      </c>
      <c r="AC34">
        <v>0</v>
      </c>
      <c r="AD34">
        <v>0</v>
      </c>
      <c r="AE34">
        <v>0</v>
      </c>
      <c r="AF34">
        <v>0</v>
      </c>
      <c r="AG34">
        <v>0</v>
      </c>
      <c r="AH34">
        <v>0</v>
      </c>
      <c r="AI34">
        <v>0</v>
      </c>
      <c r="AJ34">
        <v>1</v>
      </c>
      <c r="AK34">
        <v>0</v>
      </c>
      <c r="AL34">
        <v>0</v>
      </c>
      <c r="AM34">
        <v>0</v>
      </c>
      <c r="AN34">
        <v>0</v>
      </c>
      <c r="AO34">
        <v>0</v>
      </c>
      <c r="AP34">
        <v>0</v>
      </c>
      <c r="AQ34">
        <v>0</v>
      </c>
    </row>
    <row r="35" spans="1:43">
      <c r="A35">
        <v>34</v>
      </c>
      <c r="B35" t="s">
        <v>69</v>
      </c>
      <c r="C35" t="s">
        <v>53</v>
      </c>
      <c r="D35">
        <v>1</v>
      </c>
      <c r="E35">
        <v>19.7</v>
      </c>
      <c r="F35">
        <v>90</v>
      </c>
      <c r="G35">
        <v>1</v>
      </c>
      <c r="H35">
        <v>73</v>
      </c>
      <c r="I35">
        <v>3.8</v>
      </c>
      <c r="J35">
        <v>4.1</v>
      </c>
      <c r="K35">
        <f t="shared" si="0"/>
        <v>8.2</v>
      </c>
      <c r="L35">
        <v>0.1331</v>
      </c>
      <c r="N35">
        <v>0</v>
      </c>
      <c r="O35">
        <v>0</v>
      </c>
      <c r="P35">
        <v>1</v>
      </c>
      <c r="Q35">
        <v>3</v>
      </c>
      <c r="R35">
        <v>1</v>
      </c>
      <c r="S35">
        <v>1</v>
      </c>
      <c r="T35">
        <v>28.5</v>
      </c>
      <c r="U35">
        <v>0</v>
      </c>
      <c r="V35">
        <v>40.3</v>
      </c>
      <c r="Y35">
        <v>1</v>
      </c>
      <c r="Z35">
        <v>0</v>
      </c>
      <c r="AA35">
        <v>0</v>
      </c>
      <c r="AB35">
        <v>0</v>
      </c>
      <c r="AC35">
        <v>0</v>
      </c>
      <c r="AD35">
        <v>0</v>
      </c>
      <c r="AE35">
        <v>0</v>
      </c>
      <c r="AF35">
        <v>0</v>
      </c>
      <c r="AG35">
        <v>0</v>
      </c>
      <c r="AH35">
        <v>0</v>
      </c>
      <c r="AI35">
        <v>0</v>
      </c>
      <c r="AJ35">
        <v>1</v>
      </c>
      <c r="AK35">
        <v>0</v>
      </c>
      <c r="AL35">
        <v>0</v>
      </c>
      <c r="AM35">
        <v>0</v>
      </c>
      <c r="AN35">
        <v>0</v>
      </c>
      <c r="AO35">
        <v>0</v>
      </c>
      <c r="AP35">
        <v>0</v>
      </c>
      <c r="AQ35">
        <v>0</v>
      </c>
    </row>
    <row r="36" spans="1:43">
      <c r="A36">
        <v>35</v>
      </c>
      <c r="B36" t="s">
        <v>69</v>
      </c>
      <c r="C36" t="s">
        <v>53</v>
      </c>
      <c r="D36">
        <v>1</v>
      </c>
      <c r="E36">
        <v>16.7</v>
      </c>
      <c r="F36">
        <v>0</v>
      </c>
      <c r="G36">
        <v>1</v>
      </c>
      <c r="H36">
        <v>54</v>
      </c>
      <c r="I36">
        <v>3.7</v>
      </c>
      <c r="J36">
        <v>3.3</v>
      </c>
      <c r="K36">
        <f t="shared" si="0"/>
        <v>6.6</v>
      </c>
      <c r="L36">
        <v>0</v>
      </c>
      <c r="N36">
        <v>0</v>
      </c>
      <c r="O36">
        <v>0</v>
      </c>
      <c r="P36">
        <v>0</v>
      </c>
      <c r="Q36">
        <v>1</v>
      </c>
      <c r="R36">
        <v>0</v>
      </c>
      <c r="S36">
        <v>1</v>
      </c>
      <c r="T36">
        <v>28</v>
      </c>
      <c r="U36">
        <v>1</v>
      </c>
      <c r="V36">
        <v>14.7</v>
      </c>
      <c r="Y36">
        <v>1</v>
      </c>
      <c r="Z36">
        <v>0</v>
      </c>
      <c r="AA36">
        <v>0</v>
      </c>
      <c r="AB36">
        <v>0</v>
      </c>
      <c r="AC36">
        <v>0</v>
      </c>
      <c r="AD36">
        <v>0</v>
      </c>
      <c r="AE36">
        <v>0</v>
      </c>
      <c r="AF36">
        <v>0</v>
      </c>
      <c r="AG36">
        <v>0</v>
      </c>
      <c r="AH36">
        <v>0</v>
      </c>
      <c r="AI36">
        <v>0</v>
      </c>
      <c r="AJ36">
        <v>1</v>
      </c>
      <c r="AK36">
        <v>0</v>
      </c>
      <c r="AL36">
        <v>0</v>
      </c>
      <c r="AM36">
        <v>0</v>
      </c>
      <c r="AN36">
        <v>0</v>
      </c>
      <c r="AO36">
        <v>0</v>
      </c>
      <c r="AP36">
        <v>0</v>
      </c>
      <c r="AQ36">
        <v>0</v>
      </c>
    </row>
    <row r="37" spans="1:43">
      <c r="A37">
        <v>36</v>
      </c>
      <c r="B37" t="s">
        <v>69</v>
      </c>
      <c r="C37" t="s">
        <v>53</v>
      </c>
      <c r="D37">
        <v>1</v>
      </c>
      <c r="E37">
        <v>29.5</v>
      </c>
      <c r="F37">
        <v>0</v>
      </c>
      <c r="G37">
        <v>0</v>
      </c>
      <c r="H37">
        <v>75</v>
      </c>
      <c r="I37">
        <v>3.9</v>
      </c>
      <c r="J37">
        <v>1.1</v>
      </c>
      <c r="K37">
        <f t="shared" si="0"/>
        <v>2.2</v>
      </c>
      <c r="L37">
        <v>0.0039</v>
      </c>
      <c r="N37">
        <v>0</v>
      </c>
      <c r="O37">
        <v>1</v>
      </c>
      <c r="P37">
        <v>0</v>
      </c>
      <c r="Q37">
        <v>1</v>
      </c>
      <c r="R37">
        <v>1</v>
      </c>
      <c r="S37">
        <v>1</v>
      </c>
      <c r="T37">
        <v>60</v>
      </c>
      <c r="U37">
        <v>1</v>
      </c>
      <c r="V37">
        <v>16.4</v>
      </c>
      <c r="W37">
        <v>1</v>
      </c>
      <c r="X37">
        <v>16.4</v>
      </c>
      <c r="Y37">
        <v>0</v>
      </c>
      <c r="Z37">
        <v>0</v>
      </c>
      <c r="AA37">
        <v>0</v>
      </c>
      <c r="AB37">
        <v>0</v>
      </c>
      <c r="AC37">
        <v>0</v>
      </c>
      <c r="AD37">
        <v>0</v>
      </c>
      <c r="AE37">
        <v>0</v>
      </c>
      <c r="AF37">
        <v>0</v>
      </c>
      <c r="AG37">
        <v>0</v>
      </c>
      <c r="AH37">
        <v>0</v>
      </c>
      <c r="AI37">
        <v>0</v>
      </c>
      <c r="AJ37">
        <v>1</v>
      </c>
      <c r="AK37">
        <v>0</v>
      </c>
      <c r="AL37">
        <v>0</v>
      </c>
      <c r="AM37">
        <v>0</v>
      </c>
      <c r="AN37">
        <v>0</v>
      </c>
      <c r="AO37">
        <v>0</v>
      </c>
      <c r="AP37">
        <v>0</v>
      </c>
      <c r="AQ37">
        <v>0</v>
      </c>
    </row>
    <row r="38" spans="1:43">
      <c r="A38">
        <v>37</v>
      </c>
      <c r="B38" t="s">
        <v>69</v>
      </c>
      <c r="C38" t="s">
        <v>53</v>
      </c>
      <c r="D38">
        <v>1</v>
      </c>
      <c r="E38">
        <v>11.8</v>
      </c>
      <c r="G38">
        <v>1</v>
      </c>
      <c r="H38">
        <v>66</v>
      </c>
      <c r="I38">
        <v>4.1</v>
      </c>
      <c r="J38">
        <v>3</v>
      </c>
      <c r="K38">
        <f t="shared" si="0"/>
        <v>6</v>
      </c>
      <c r="L38">
        <v>0.2907</v>
      </c>
      <c r="N38">
        <v>0</v>
      </c>
      <c r="O38">
        <v>1</v>
      </c>
      <c r="P38">
        <v>0</v>
      </c>
      <c r="Q38">
        <v>2</v>
      </c>
      <c r="R38">
        <v>1</v>
      </c>
      <c r="S38">
        <v>1</v>
      </c>
      <c r="T38">
        <v>29.4</v>
      </c>
      <c r="U38">
        <v>0</v>
      </c>
      <c r="V38">
        <v>32.5</v>
      </c>
      <c r="Y38">
        <v>1</v>
      </c>
      <c r="Z38">
        <v>0</v>
      </c>
      <c r="AA38">
        <v>0</v>
      </c>
      <c r="AB38">
        <v>0</v>
      </c>
      <c r="AC38">
        <v>0</v>
      </c>
      <c r="AD38">
        <v>0</v>
      </c>
      <c r="AE38">
        <v>0</v>
      </c>
      <c r="AF38">
        <v>0</v>
      </c>
      <c r="AG38">
        <v>0</v>
      </c>
      <c r="AH38">
        <v>0</v>
      </c>
      <c r="AI38">
        <v>0</v>
      </c>
      <c r="AJ38">
        <v>1</v>
      </c>
      <c r="AK38">
        <v>0</v>
      </c>
      <c r="AL38">
        <v>0</v>
      </c>
      <c r="AM38">
        <v>0</v>
      </c>
      <c r="AN38">
        <v>0</v>
      </c>
      <c r="AO38">
        <v>0</v>
      </c>
      <c r="AP38">
        <v>0</v>
      </c>
      <c r="AQ38">
        <v>0</v>
      </c>
    </row>
    <row r="39" spans="1:43">
      <c r="A39">
        <v>38</v>
      </c>
      <c r="B39" t="s">
        <v>69</v>
      </c>
      <c r="C39" t="s">
        <v>53</v>
      </c>
      <c r="D39">
        <v>1</v>
      </c>
      <c r="E39">
        <v>9.8</v>
      </c>
      <c r="F39">
        <v>0</v>
      </c>
      <c r="G39">
        <v>0</v>
      </c>
      <c r="H39">
        <v>75</v>
      </c>
      <c r="I39">
        <v>4.2</v>
      </c>
      <c r="J39">
        <v>2.9</v>
      </c>
      <c r="K39">
        <f t="shared" si="0"/>
        <v>5.8</v>
      </c>
      <c r="L39">
        <v>0.1587</v>
      </c>
      <c r="N39">
        <v>0</v>
      </c>
      <c r="O39">
        <v>0</v>
      </c>
      <c r="P39">
        <v>0</v>
      </c>
      <c r="Q39">
        <v>1</v>
      </c>
      <c r="R39">
        <v>1</v>
      </c>
      <c r="S39">
        <v>1</v>
      </c>
      <c r="T39">
        <v>35</v>
      </c>
      <c r="U39">
        <v>1</v>
      </c>
      <c r="V39">
        <v>7.4</v>
      </c>
      <c r="W39">
        <v>1</v>
      </c>
      <c r="X39">
        <v>35.7</v>
      </c>
      <c r="Y39">
        <v>0</v>
      </c>
      <c r="Z39">
        <v>0</v>
      </c>
      <c r="AA39">
        <v>0</v>
      </c>
      <c r="AB39">
        <v>0</v>
      </c>
      <c r="AC39">
        <v>0</v>
      </c>
      <c r="AD39">
        <v>0</v>
      </c>
      <c r="AE39">
        <v>0</v>
      </c>
      <c r="AF39">
        <v>0</v>
      </c>
      <c r="AG39">
        <v>0</v>
      </c>
      <c r="AH39">
        <v>0</v>
      </c>
      <c r="AI39">
        <v>0</v>
      </c>
      <c r="AJ39">
        <v>1</v>
      </c>
      <c r="AK39">
        <v>0</v>
      </c>
      <c r="AL39">
        <v>0</v>
      </c>
      <c r="AM39">
        <v>0</v>
      </c>
      <c r="AN39">
        <v>0</v>
      </c>
      <c r="AO39">
        <v>0</v>
      </c>
      <c r="AP39">
        <v>0</v>
      </c>
      <c r="AQ39">
        <v>0</v>
      </c>
    </row>
    <row r="40" spans="1:43">
      <c r="A40">
        <v>39</v>
      </c>
      <c r="B40" t="s">
        <v>69</v>
      </c>
      <c r="C40" t="s">
        <v>53</v>
      </c>
      <c r="D40">
        <v>1</v>
      </c>
      <c r="E40">
        <v>8.9</v>
      </c>
      <c r="F40">
        <v>80</v>
      </c>
      <c r="G40">
        <v>1</v>
      </c>
      <c r="H40">
        <v>79</v>
      </c>
      <c r="I40">
        <v>4</v>
      </c>
      <c r="J40">
        <v>1.5</v>
      </c>
      <c r="K40">
        <f t="shared" si="0"/>
        <v>3</v>
      </c>
      <c r="L40">
        <v>0.0794</v>
      </c>
      <c r="N40">
        <v>0</v>
      </c>
      <c r="O40">
        <v>1</v>
      </c>
      <c r="P40">
        <v>0</v>
      </c>
      <c r="Q40">
        <v>1</v>
      </c>
      <c r="R40">
        <v>0</v>
      </c>
      <c r="S40">
        <v>1</v>
      </c>
      <c r="T40">
        <v>9</v>
      </c>
      <c r="U40">
        <v>0</v>
      </c>
      <c r="V40">
        <v>40.3</v>
      </c>
      <c r="Y40">
        <v>1</v>
      </c>
      <c r="Z40">
        <v>0</v>
      </c>
      <c r="AA40">
        <v>0</v>
      </c>
      <c r="AB40">
        <v>0</v>
      </c>
      <c r="AC40">
        <v>0</v>
      </c>
      <c r="AD40">
        <v>0</v>
      </c>
      <c r="AE40">
        <v>0</v>
      </c>
      <c r="AF40">
        <v>0</v>
      </c>
      <c r="AG40">
        <v>0</v>
      </c>
      <c r="AH40">
        <v>0</v>
      </c>
      <c r="AI40">
        <v>0</v>
      </c>
      <c r="AJ40">
        <v>1</v>
      </c>
      <c r="AK40">
        <v>0</v>
      </c>
      <c r="AL40">
        <v>0</v>
      </c>
      <c r="AM40">
        <v>0</v>
      </c>
      <c r="AN40">
        <v>0</v>
      </c>
      <c r="AO40">
        <v>0</v>
      </c>
      <c r="AP40">
        <v>0</v>
      </c>
      <c r="AQ40">
        <v>0</v>
      </c>
    </row>
    <row r="41" spans="1:43">
      <c r="A41">
        <v>40</v>
      </c>
      <c r="B41" t="s">
        <v>69</v>
      </c>
      <c r="C41" t="s">
        <v>53</v>
      </c>
      <c r="D41">
        <v>1</v>
      </c>
      <c r="E41">
        <v>7.9</v>
      </c>
      <c r="F41">
        <v>80</v>
      </c>
      <c r="G41">
        <v>1</v>
      </c>
      <c r="H41">
        <v>58</v>
      </c>
      <c r="I41">
        <v>3.3</v>
      </c>
      <c r="J41">
        <v>6.5</v>
      </c>
      <c r="K41">
        <f t="shared" si="0"/>
        <v>13</v>
      </c>
      <c r="L41">
        <v>0.1335</v>
      </c>
      <c r="N41">
        <v>0</v>
      </c>
      <c r="O41">
        <v>0</v>
      </c>
      <c r="P41">
        <v>0</v>
      </c>
      <c r="Q41">
        <v>3</v>
      </c>
      <c r="R41">
        <v>1</v>
      </c>
      <c r="S41">
        <v>1</v>
      </c>
      <c r="T41">
        <v>20</v>
      </c>
      <c r="U41">
        <v>1</v>
      </c>
      <c r="V41">
        <v>0.7</v>
      </c>
      <c r="W41">
        <v>1</v>
      </c>
      <c r="X41">
        <v>0.7</v>
      </c>
      <c r="Y41">
        <v>0</v>
      </c>
      <c r="Z41">
        <v>0</v>
      </c>
      <c r="AA41">
        <v>0</v>
      </c>
      <c r="AB41">
        <v>0</v>
      </c>
      <c r="AC41">
        <v>0</v>
      </c>
      <c r="AD41">
        <v>0</v>
      </c>
      <c r="AE41">
        <v>0</v>
      </c>
      <c r="AF41">
        <v>0</v>
      </c>
      <c r="AG41">
        <v>0</v>
      </c>
      <c r="AH41">
        <v>0</v>
      </c>
      <c r="AI41">
        <v>0</v>
      </c>
      <c r="AJ41">
        <v>1</v>
      </c>
      <c r="AK41">
        <v>0</v>
      </c>
      <c r="AL41">
        <v>0</v>
      </c>
      <c r="AM41">
        <v>0</v>
      </c>
      <c r="AN41">
        <v>0</v>
      </c>
      <c r="AO41">
        <v>0</v>
      </c>
      <c r="AP41">
        <v>0</v>
      </c>
      <c r="AQ41">
        <v>0</v>
      </c>
    </row>
    <row r="42" spans="1:43">
      <c r="A42">
        <v>41</v>
      </c>
      <c r="B42" t="s">
        <v>69</v>
      </c>
      <c r="C42" t="s">
        <v>53</v>
      </c>
      <c r="D42">
        <v>1</v>
      </c>
      <c r="E42">
        <v>9.8</v>
      </c>
      <c r="F42">
        <v>0</v>
      </c>
      <c r="G42">
        <v>0</v>
      </c>
      <c r="H42">
        <v>82</v>
      </c>
      <c r="I42">
        <v>3.9</v>
      </c>
      <c r="J42">
        <v>3</v>
      </c>
      <c r="K42">
        <f t="shared" si="0"/>
        <v>6</v>
      </c>
      <c r="L42">
        <v>0</v>
      </c>
      <c r="N42">
        <v>1</v>
      </c>
      <c r="O42">
        <v>0</v>
      </c>
      <c r="P42">
        <v>0</v>
      </c>
      <c r="Q42">
        <v>1</v>
      </c>
      <c r="R42">
        <v>0</v>
      </c>
      <c r="S42">
        <v>1</v>
      </c>
      <c r="T42">
        <v>45</v>
      </c>
      <c r="U42">
        <v>1</v>
      </c>
      <c r="V42">
        <v>1.4</v>
      </c>
      <c r="W42">
        <v>1</v>
      </c>
      <c r="X42">
        <v>8.9</v>
      </c>
      <c r="Y42">
        <v>0</v>
      </c>
      <c r="Z42">
        <v>0</v>
      </c>
      <c r="AA42">
        <v>0</v>
      </c>
      <c r="AB42">
        <v>0</v>
      </c>
      <c r="AC42">
        <v>0</v>
      </c>
      <c r="AD42">
        <v>0</v>
      </c>
      <c r="AE42">
        <v>0</v>
      </c>
      <c r="AF42">
        <v>0</v>
      </c>
      <c r="AG42">
        <v>0</v>
      </c>
      <c r="AH42">
        <v>0</v>
      </c>
      <c r="AI42">
        <v>0</v>
      </c>
      <c r="AJ42">
        <v>1</v>
      </c>
      <c r="AK42">
        <v>0</v>
      </c>
      <c r="AL42">
        <v>0</v>
      </c>
      <c r="AM42">
        <v>0</v>
      </c>
      <c r="AN42">
        <v>0</v>
      </c>
      <c r="AO42">
        <v>0</v>
      </c>
      <c r="AP42">
        <v>0</v>
      </c>
      <c r="AQ42">
        <v>0</v>
      </c>
    </row>
    <row r="43" spans="1:43">
      <c r="A43">
        <v>42</v>
      </c>
      <c r="B43" t="s">
        <v>69</v>
      </c>
      <c r="C43" t="s">
        <v>53</v>
      </c>
      <c r="D43">
        <v>1</v>
      </c>
      <c r="E43">
        <v>1</v>
      </c>
      <c r="F43">
        <v>50</v>
      </c>
      <c r="G43">
        <v>1</v>
      </c>
      <c r="H43">
        <v>63</v>
      </c>
      <c r="I43">
        <v>3.7</v>
      </c>
      <c r="J43">
        <v>2.8</v>
      </c>
      <c r="K43">
        <f t="shared" si="0"/>
        <v>5.6</v>
      </c>
      <c r="L43">
        <v>0.0079</v>
      </c>
      <c r="N43">
        <v>0</v>
      </c>
      <c r="O43">
        <v>1</v>
      </c>
      <c r="P43">
        <v>0</v>
      </c>
      <c r="Q43">
        <v>2</v>
      </c>
      <c r="R43">
        <v>0</v>
      </c>
      <c r="S43">
        <v>1</v>
      </c>
      <c r="T43">
        <v>23</v>
      </c>
      <c r="U43">
        <v>1</v>
      </c>
      <c r="V43">
        <v>2.1</v>
      </c>
      <c r="W43">
        <v>1</v>
      </c>
      <c r="X43">
        <v>12.9</v>
      </c>
      <c r="Y43">
        <v>0</v>
      </c>
      <c r="Z43">
        <v>0</v>
      </c>
      <c r="AA43">
        <v>0</v>
      </c>
      <c r="AB43">
        <v>0</v>
      </c>
      <c r="AC43">
        <v>0</v>
      </c>
      <c r="AD43">
        <v>0</v>
      </c>
      <c r="AE43">
        <v>0</v>
      </c>
      <c r="AF43">
        <v>0</v>
      </c>
      <c r="AG43">
        <v>0</v>
      </c>
      <c r="AH43">
        <v>0</v>
      </c>
      <c r="AI43">
        <v>0</v>
      </c>
      <c r="AJ43">
        <v>1</v>
      </c>
      <c r="AK43">
        <v>0</v>
      </c>
      <c r="AL43">
        <v>0</v>
      </c>
      <c r="AM43">
        <v>0</v>
      </c>
      <c r="AN43">
        <v>0</v>
      </c>
      <c r="AO43">
        <v>0</v>
      </c>
      <c r="AP43">
        <v>0</v>
      </c>
      <c r="AQ43">
        <v>0</v>
      </c>
    </row>
    <row r="44" spans="1:43">
      <c r="A44">
        <v>43</v>
      </c>
      <c r="B44" t="s">
        <v>69</v>
      </c>
      <c r="C44" t="s">
        <v>53</v>
      </c>
      <c r="D44">
        <v>1</v>
      </c>
      <c r="E44">
        <v>3</v>
      </c>
      <c r="F44">
        <v>0</v>
      </c>
      <c r="G44">
        <v>1</v>
      </c>
      <c r="H44">
        <v>66</v>
      </c>
      <c r="I44">
        <v>3.4</v>
      </c>
      <c r="J44">
        <v>2.7</v>
      </c>
      <c r="K44">
        <f t="shared" si="0"/>
        <v>5.4</v>
      </c>
      <c r="L44">
        <v>0.1985</v>
      </c>
      <c r="N44">
        <v>0</v>
      </c>
      <c r="O44">
        <v>1</v>
      </c>
      <c r="P44">
        <v>0</v>
      </c>
      <c r="Q44">
        <v>1</v>
      </c>
      <c r="R44">
        <v>1</v>
      </c>
      <c r="S44">
        <v>1</v>
      </c>
      <c r="T44">
        <v>36</v>
      </c>
      <c r="U44">
        <v>1</v>
      </c>
      <c r="V44">
        <v>5.8</v>
      </c>
      <c r="W44">
        <v>1</v>
      </c>
      <c r="X44">
        <v>12.8</v>
      </c>
      <c r="Y44">
        <v>0</v>
      </c>
      <c r="Z44">
        <v>0</v>
      </c>
      <c r="AA44">
        <v>0</v>
      </c>
      <c r="AB44">
        <v>0</v>
      </c>
      <c r="AC44">
        <v>0</v>
      </c>
      <c r="AD44">
        <v>0</v>
      </c>
      <c r="AE44">
        <v>0</v>
      </c>
      <c r="AF44">
        <v>0</v>
      </c>
      <c r="AG44">
        <v>0</v>
      </c>
      <c r="AH44">
        <v>0</v>
      </c>
      <c r="AI44">
        <v>0</v>
      </c>
      <c r="AJ44">
        <v>1</v>
      </c>
      <c r="AK44">
        <v>0</v>
      </c>
      <c r="AL44">
        <v>0</v>
      </c>
      <c r="AM44">
        <v>0</v>
      </c>
      <c r="AN44">
        <v>0</v>
      </c>
      <c r="AO44">
        <v>0</v>
      </c>
      <c r="AP44">
        <v>0</v>
      </c>
      <c r="AQ44">
        <v>0</v>
      </c>
    </row>
    <row r="45" spans="1:43">
      <c r="A45">
        <v>44</v>
      </c>
      <c r="B45" t="s">
        <v>69</v>
      </c>
      <c r="C45" t="s">
        <v>53</v>
      </c>
      <c r="D45">
        <v>1</v>
      </c>
      <c r="E45">
        <v>4.9</v>
      </c>
      <c r="F45">
        <v>0</v>
      </c>
      <c r="G45">
        <v>1</v>
      </c>
      <c r="H45">
        <v>73</v>
      </c>
      <c r="I45">
        <v>4.1</v>
      </c>
      <c r="J45">
        <v>1.7</v>
      </c>
      <c r="K45">
        <f t="shared" si="0"/>
        <v>3.4</v>
      </c>
      <c r="L45">
        <v>0.0926</v>
      </c>
      <c r="N45">
        <v>0</v>
      </c>
      <c r="O45">
        <v>1</v>
      </c>
      <c r="P45">
        <v>0</v>
      </c>
      <c r="Q45">
        <v>1</v>
      </c>
      <c r="R45">
        <v>0</v>
      </c>
      <c r="S45">
        <v>1</v>
      </c>
      <c r="T45">
        <v>6</v>
      </c>
      <c r="U45">
        <v>1</v>
      </c>
      <c r="V45">
        <v>2.6</v>
      </c>
      <c r="W45">
        <v>1</v>
      </c>
      <c r="X45">
        <v>19.4</v>
      </c>
      <c r="Y45">
        <v>0</v>
      </c>
      <c r="Z45">
        <v>0</v>
      </c>
      <c r="AA45">
        <v>0</v>
      </c>
      <c r="AB45">
        <v>0</v>
      </c>
      <c r="AC45">
        <v>0</v>
      </c>
      <c r="AD45">
        <v>0</v>
      </c>
      <c r="AE45">
        <v>0</v>
      </c>
      <c r="AF45">
        <v>0</v>
      </c>
      <c r="AG45">
        <v>0</v>
      </c>
      <c r="AH45">
        <v>0</v>
      </c>
      <c r="AI45">
        <v>0</v>
      </c>
      <c r="AJ45">
        <v>1</v>
      </c>
      <c r="AK45">
        <v>0</v>
      </c>
      <c r="AL45">
        <v>0</v>
      </c>
      <c r="AM45">
        <v>0</v>
      </c>
      <c r="AN45">
        <v>0</v>
      </c>
      <c r="AO45">
        <v>0</v>
      </c>
      <c r="AP45">
        <v>0</v>
      </c>
      <c r="AQ45">
        <v>0</v>
      </c>
    </row>
    <row r="46" spans="1:43">
      <c r="A46">
        <v>45</v>
      </c>
      <c r="B46" t="s">
        <v>69</v>
      </c>
      <c r="C46" t="s">
        <v>53</v>
      </c>
      <c r="D46">
        <v>1</v>
      </c>
      <c r="E46">
        <v>6.9</v>
      </c>
      <c r="F46">
        <v>0</v>
      </c>
      <c r="G46">
        <v>1</v>
      </c>
      <c r="H46">
        <v>73</v>
      </c>
      <c r="I46">
        <v>3.5</v>
      </c>
      <c r="J46">
        <v>3.4</v>
      </c>
      <c r="K46">
        <f t="shared" si="0"/>
        <v>6.8</v>
      </c>
      <c r="L46">
        <v>0.11</v>
      </c>
      <c r="N46">
        <v>0</v>
      </c>
      <c r="O46">
        <v>0</v>
      </c>
      <c r="P46">
        <v>0</v>
      </c>
      <c r="Q46">
        <v>1</v>
      </c>
      <c r="R46">
        <v>0</v>
      </c>
      <c r="S46">
        <v>1</v>
      </c>
      <c r="T46">
        <v>1.4</v>
      </c>
      <c r="U46">
        <v>1</v>
      </c>
      <c r="V46">
        <v>0.2</v>
      </c>
      <c r="W46">
        <v>1</v>
      </c>
      <c r="X46">
        <v>3.1</v>
      </c>
      <c r="Y46">
        <v>0</v>
      </c>
      <c r="Z46">
        <v>0</v>
      </c>
      <c r="AA46">
        <v>0</v>
      </c>
      <c r="AB46">
        <v>0</v>
      </c>
      <c r="AC46">
        <v>0</v>
      </c>
      <c r="AD46">
        <v>0</v>
      </c>
      <c r="AE46">
        <v>0</v>
      </c>
      <c r="AF46">
        <v>0</v>
      </c>
      <c r="AG46">
        <v>0</v>
      </c>
      <c r="AH46">
        <v>0</v>
      </c>
      <c r="AI46">
        <v>0</v>
      </c>
      <c r="AJ46">
        <v>1</v>
      </c>
      <c r="AK46">
        <v>0</v>
      </c>
      <c r="AL46">
        <v>0</v>
      </c>
      <c r="AM46">
        <v>0</v>
      </c>
      <c r="AN46">
        <v>0</v>
      </c>
      <c r="AO46">
        <v>0</v>
      </c>
      <c r="AP46">
        <v>0</v>
      </c>
      <c r="AQ46">
        <v>0</v>
      </c>
    </row>
    <row r="47" spans="1:43">
      <c r="A47">
        <v>46</v>
      </c>
      <c r="B47" t="s">
        <v>69</v>
      </c>
      <c r="C47" t="s">
        <v>53</v>
      </c>
      <c r="D47">
        <v>1</v>
      </c>
      <c r="E47">
        <v>3.9</v>
      </c>
      <c r="G47">
        <v>1</v>
      </c>
      <c r="H47">
        <v>55</v>
      </c>
      <c r="I47">
        <v>2.8</v>
      </c>
      <c r="J47">
        <v>4.1</v>
      </c>
      <c r="K47">
        <f t="shared" si="0"/>
        <v>8.2</v>
      </c>
      <c r="L47">
        <v>0.1261</v>
      </c>
      <c r="N47">
        <v>0</v>
      </c>
      <c r="O47">
        <v>1</v>
      </c>
      <c r="P47">
        <v>0</v>
      </c>
      <c r="Q47">
        <v>1</v>
      </c>
      <c r="R47">
        <v>1</v>
      </c>
      <c r="S47">
        <v>1</v>
      </c>
      <c r="T47">
        <v>0</v>
      </c>
      <c r="U47">
        <v>1</v>
      </c>
      <c r="V47">
        <v>1.4</v>
      </c>
      <c r="W47">
        <v>1</v>
      </c>
      <c r="X47">
        <v>4</v>
      </c>
      <c r="Y47">
        <v>0</v>
      </c>
      <c r="Z47">
        <v>0</v>
      </c>
      <c r="AA47">
        <v>0</v>
      </c>
      <c r="AB47">
        <v>0</v>
      </c>
      <c r="AC47">
        <v>0</v>
      </c>
      <c r="AD47">
        <v>0</v>
      </c>
      <c r="AE47">
        <v>0</v>
      </c>
      <c r="AF47">
        <v>0</v>
      </c>
      <c r="AG47">
        <v>0</v>
      </c>
      <c r="AH47">
        <v>0</v>
      </c>
      <c r="AI47">
        <v>0</v>
      </c>
      <c r="AJ47">
        <v>1</v>
      </c>
      <c r="AK47">
        <v>0</v>
      </c>
      <c r="AL47">
        <v>0</v>
      </c>
      <c r="AM47">
        <v>0</v>
      </c>
      <c r="AN47">
        <v>0</v>
      </c>
      <c r="AO47">
        <v>0</v>
      </c>
      <c r="AP47">
        <v>0</v>
      </c>
      <c r="AQ47">
        <v>0</v>
      </c>
    </row>
    <row r="48" spans="1:43">
      <c r="A48">
        <v>47</v>
      </c>
      <c r="B48" t="s">
        <v>70</v>
      </c>
      <c r="C48" t="s">
        <v>53</v>
      </c>
      <c r="D48">
        <v>1</v>
      </c>
      <c r="E48">
        <v>1.8</v>
      </c>
      <c r="F48">
        <v>0</v>
      </c>
      <c r="G48">
        <v>1</v>
      </c>
      <c r="H48">
        <v>83</v>
      </c>
      <c r="I48">
        <v>4.3</v>
      </c>
      <c r="J48">
        <v>1.2</v>
      </c>
      <c r="K48">
        <f t="shared" si="0"/>
        <v>2.4</v>
      </c>
      <c r="L48">
        <v>0.0905</v>
      </c>
      <c r="N48">
        <v>0</v>
      </c>
      <c r="O48">
        <v>1</v>
      </c>
      <c r="P48">
        <v>0</v>
      </c>
      <c r="Q48">
        <v>1</v>
      </c>
      <c r="R48">
        <v>1</v>
      </c>
      <c r="S48">
        <v>0</v>
      </c>
      <c r="T48">
        <v>0</v>
      </c>
      <c r="U48">
        <v>1</v>
      </c>
      <c r="V48">
        <v>4.1</v>
      </c>
      <c r="Y48">
        <v>0</v>
      </c>
      <c r="Z48">
        <v>0</v>
      </c>
      <c r="AA48">
        <v>0</v>
      </c>
      <c r="AB48">
        <v>0</v>
      </c>
      <c r="AC48">
        <v>0</v>
      </c>
      <c r="AD48">
        <v>0</v>
      </c>
      <c r="AE48">
        <v>0</v>
      </c>
      <c r="AF48">
        <v>0</v>
      </c>
      <c r="AG48">
        <v>0</v>
      </c>
      <c r="AH48">
        <v>0</v>
      </c>
      <c r="AI48">
        <v>0</v>
      </c>
      <c r="AJ48">
        <v>1</v>
      </c>
      <c r="AK48">
        <v>0</v>
      </c>
      <c r="AL48">
        <v>0</v>
      </c>
      <c r="AM48">
        <v>0</v>
      </c>
      <c r="AN48">
        <v>0</v>
      </c>
      <c r="AO48">
        <v>0</v>
      </c>
      <c r="AP48">
        <v>0</v>
      </c>
      <c r="AQ48">
        <v>0</v>
      </c>
    </row>
    <row r="49" spans="1:43">
      <c r="A49">
        <v>48</v>
      </c>
      <c r="B49" t="s">
        <v>69</v>
      </c>
      <c r="C49" t="s">
        <v>53</v>
      </c>
      <c r="D49">
        <v>1</v>
      </c>
      <c r="E49">
        <v>4.9</v>
      </c>
      <c r="F49">
        <v>90</v>
      </c>
      <c r="G49">
        <v>1</v>
      </c>
      <c r="H49">
        <v>63</v>
      </c>
      <c r="I49">
        <v>3.4</v>
      </c>
      <c r="J49">
        <v>0.9</v>
      </c>
      <c r="K49">
        <f t="shared" si="0"/>
        <v>1.8</v>
      </c>
      <c r="L49">
        <v>0.535</v>
      </c>
      <c r="N49">
        <v>0</v>
      </c>
      <c r="O49">
        <v>0</v>
      </c>
      <c r="P49">
        <v>1</v>
      </c>
      <c r="Q49">
        <v>1</v>
      </c>
      <c r="R49">
        <v>1</v>
      </c>
      <c r="S49">
        <v>1</v>
      </c>
      <c r="T49">
        <v>54</v>
      </c>
      <c r="U49">
        <v>1</v>
      </c>
      <c r="V49">
        <v>6.9</v>
      </c>
      <c r="Y49">
        <v>1</v>
      </c>
      <c r="Z49">
        <v>0</v>
      </c>
      <c r="AA49">
        <v>0</v>
      </c>
      <c r="AB49">
        <v>0</v>
      </c>
      <c r="AC49">
        <v>0</v>
      </c>
      <c r="AD49">
        <v>0</v>
      </c>
      <c r="AE49">
        <v>0</v>
      </c>
      <c r="AF49">
        <v>0</v>
      </c>
      <c r="AG49">
        <v>0</v>
      </c>
      <c r="AH49">
        <v>0</v>
      </c>
      <c r="AI49">
        <v>0</v>
      </c>
      <c r="AJ49">
        <v>1</v>
      </c>
      <c r="AK49">
        <v>0</v>
      </c>
      <c r="AL49">
        <v>0</v>
      </c>
      <c r="AM49">
        <v>0</v>
      </c>
      <c r="AN49">
        <v>0</v>
      </c>
      <c r="AO49">
        <v>0</v>
      </c>
      <c r="AP49">
        <v>0</v>
      </c>
      <c r="AQ49">
        <v>0</v>
      </c>
    </row>
    <row r="50" spans="1:43">
      <c r="A50">
        <v>49</v>
      </c>
      <c r="B50" t="s">
        <v>69</v>
      </c>
      <c r="C50" t="s">
        <v>53</v>
      </c>
      <c r="D50">
        <v>1</v>
      </c>
      <c r="E50">
        <v>2</v>
      </c>
      <c r="G50">
        <v>1</v>
      </c>
      <c r="H50">
        <v>73</v>
      </c>
      <c r="I50">
        <v>4.4</v>
      </c>
      <c r="J50">
        <v>1.2</v>
      </c>
      <c r="K50">
        <f t="shared" si="0"/>
        <v>2.4</v>
      </c>
      <c r="L50">
        <v>0.1806</v>
      </c>
      <c r="N50">
        <v>0</v>
      </c>
      <c r="O50">
        <v>1</v>
      </c>
      <c r="P50">
        <v>0</v>
      </c>
      <c r="Q50">
        <v>1</v>
      </c>
      <c r="R50">
        <v>1</v>
      </c>
      <c r="S50">
        <v>1</v>
      </c>
      <c r="T50">
        <v>50</v>
      </c>
      <c r="U50">
        <v>1</v>
      </c>
      <c r="V50">
        <v>2</v>
      </c>
      <c r="W50">
        <v>1</v>
      </c>
      <c r="X50">
        <v>17.7</v>
      </c>
      <c r="Y50">
        <v>0</v>
      </c>
      <c r="Z50">
        <v>0</v>
      </c>
      <c r="AA50">
        <v>0</v>
      </c>
      <c r="AB50">
        <v>0</v>
      </c>
      <c r="AC50">
        <v>0</v>
      </c>
      <c r="AD50">
        <v>0</v>
      </c>
      <c r="AE50">
        <v>0</v>
      </c>
      <c r="AF50">
        <v>0</v>
      </c>
      <c r="AG50">
        <v>0</v>
      </c>
      <c r="AH50">
        <v>0</v>
      </c>
      <c r="AI50">
        <v>0</v>
      </c>
      <c r="AJ50">
        <v>1</v>
      </c>
      <c r="AK50">
        <v>0</v>
      </c>
      <c r="AL50">
        <v>0</v>
      </c>
      <c r="AM50">
        <v>0</v>
      </c>
      <c r="AN50">
        <v>0</v>
      </c>
      <c r="AO50">
        <v>0</v>
      </c>
      <c r="AP50">
        <v>0</v>
      </c>
      <c r="AQ50">
        <v>0</v>
      </c>
    </row>
    <row r="51" spans="1:43">
      <c r="A51">
        <v>50</v>
      </c>
      <c r="B51" t="s">
        <v>69</v>
      </c>
      <c r="C51" t="s">
        <v>53</v>
      </c>
      <c r="D51">
        <v>1</v>
      </c>
      <c r="E51">
        <v>10.8</v>
      </c>
      <c r="G51">
        <v>1</v>
      </c>
      <c r="H51">
        <v>55</v>
      </c>
      <c r="I51">
        <v>3.7</v>
      </c>
      <c r="J51">
        <v>4.1</v>
      </c>
      <c r="K51">
        <f t="shared" si="0"/>
        <v>8.2</v>
      </c>
      <c r="L51">
        <v>0.0628</v>
      </c>
      <c r="N51">
        <v>0</v>
      </c>
      <c r="O51">
        <v>0</v>
      </c>
      <c r="P51">
        <v>0</v>
      </c>
      <c r="Q51">
        <v>1</v>
      </c>
      <c r="R51">
        <v>1</v>
      </c>
      <c r="S51">
        <v>1</v>
      </c>
      <c r="T51">
        <v>15</v>
      </c>
      <c r="U51">
        <v>1</v>
      </c>
      <c r="V51">
        <v>0.8</v>
      </c>
      <c r="W51">
        <v>1</v>
      </c>
      <c r="X51">
        <v>2.3</v>
      </c>
      <c r="Y51">
        <v>0</v>
      </c>
      <c r="Z51">
        <v>0</v>
      </c>
      <c r="AA51">
        <v>0</v>
      </c>
      <c r="AB51">
        <v>0</v>
      </c>
      <c r="AC51">
        <v>0</v>
      </c>
      <c r="AD51">
        <v>0</v>
      </c>
      <c r="AE51">
        <v>0</v>
      </c>
      <c r="AF51">
        <v>0</v>
      </c>
      <c r="AG51">
        <v>0</v>
      </c>
      <c r="AH51">
        <v>0</v>
      </c>
      <c r="AI51">
        <v>0</v>
      </c>
      <c r="AJ51">
        <v>1</v>
      </c>
      <c r="AK51">
        <v>0</v>
      </c>
      <c r="AL51">
        <v>0</v>
      </c>
      <c r="AM51">
        <v>0</v>
      </c>
      <c r="AN51">
        <v>0</v>
      </c>
      <c r="AO51">
        <v>0</v>
      </c>
      <c r="AP51">
        <v>0</v>
      </c>
      <c r="AQ51">
        <v>0</v>
      </c>
    </row>
    <row r="52" spans="1:43">
      <c r="A52">
        <v>51</v>
      </c>
      <c r="B52" t="s">
        <v>70</v>
      </c>
      <c r="C52" t="s">
        <v>53</v>
      </c>
      <c r="D52">
        <v>1</v>
      </c>
      <c r="E52">
        <v>4.4</v>
      </c>
      <c r="F52">
        <v>50</v>
      </c>
      <c r="G52">
        <v>1</v>
      </c>
      <c r="H52">
        <v>67</v>
      </c>
      <c r="I52">
        <v>4.1</v>
      </c>
      <c r="J52">
        <v>2.2</v>
      </c>
      <c r="K52">
        <f t="shared" si="0"/>
        <v>4.4</v>
      </c>
      <c r="L52">
        <v>0.0624</v>
      </c>
      <c r="N52">
        <v>0</v>
      </c>
      <c r="O52">
        <v>0</v>
      </c>
      <c r="P52">
        <v>0</v>
      </c>
      <c r="Q52">
        <v>1</v>
      </c>
      <c r="R52">
        <v>0</v>
      </c>
      <c r="S52">
        <v>1</v>
      </c>
      <c r="T52">
        <v>8</v>
      </c>
      <c r="U52">
        <v>0</v>
      </c>
      <c r="V52">
        <v>24</v>
      </c>
      <c r="Y52">
        <v>1</v>
      </c>
      <c r="Z52">
        <v>0</v>
      </c>
      <c r="AA52">
        <v>0</v>
      </c>
      <c r="AB52">
        <v>0</v>
      </c>
      <c r="AC52">
        <v>0</v>
      </c>
      <c r="AD52">
        <v>0</v>
      </c>
      <c r="AE52">
        <v>0</v>
      </c>
      <c r="AF52">
        <v>0</v>
      </c>
      <c r="AG52">
        <v>0</v>
      </c>
      <c r="AH52">
        <v>0</v>
      </c>
      <c r="AI52">
        <v>0</v>
      </c>
      <c r="AJ52">
        <v>1</v>
      </c>
      <c r="AK52">
        <v>0</v>
      </c>
      <c r="AL52">
        <v>0</v>
      </c>
      <c r="AM52">
        <v>0</v>
      </c>
      <c r="AN52">
        <v>0</v>
      </c>
      <c r="AO52">
        <v>0</v>
      </c>
      <c r="AP52">
        <v>0</v>
      </c>
      <c r="AQ52">
        <v>0</v>
      </c>
    </row>
    <row r="53" spans="1:43">
      <c r="A53">
        <v>52</v>
      </c>
      <c r="B53" t="s">
        <v>70</v>
      </c>
      <c r="C53" t="s">
        <v>53</v>
      </c>
      <c r="D53">
        <v>1</v>
      </c>
      <c r="E53">
        <v>8.8</v>
      </c>
      <c r="F53">
        <v>1</v>
      </c>
      <c r="G53">
        <v>0</v>
      </c>
      <c r="H53">
        <v>75</v>
      </c>
      <c r="I53">
        <v>4.3</v>
      </c>
      <c r="J53">
        <v>4.5</v>
      </c>
      <c r="K53">
        <f t="shared" si="0"/>
        <v>9</v>
      </c>
      <c r="L53">
        <v>0.2698</v>
      </c>
      <c r="N53">
        <v>0</v>
      </c>
      <c r="O53">
        <v>0</v>
      </c>
      <c r="P53">
        <v>0</v>
      </c>
      <c r="Q53">
        <v>1</v>
      </c>
      <c r="R53">
        <v>1</v>
      </c>
      <c r="S53">
        <v>1</v>
      </c>
      <c r="T53">
        <v>11</v>
      </c>
      <c r="U53">
        <v>1</v>
      </c>
      <c r="V53">
        <v>1.3</v>
      </c>
      <c r="W53">
        <v>1</v>
      </c>
      <c r="X53">
        <v>12.2</v>
      </c>
      <c r="Y53">
        <v>0</v>
      </c>
      <c r="Z53">
        <v>0</v>
      </c>
      <c r="AA53">
        <v>0</v>
      </c>
      <c r="AB53">
        <v>0</v>
      </c>
      <c r="AC53">
        <v>0</v>
      </c>
      <c r="AD53">
        <v>0</v>
      </c>
      <c r="AE53">
        <v>0</v>
      </c>
      <c r="AF53">
        <v>0</v>
      </c>
      <c r="AG53">
        <v>0</v>
      </c>
      <c r="AH53">
        <v>0</v>
      </c>
      <c r="AI53">
        <v>0</v>
      </c>
      <c r="AJ53">
        <v>1</v>
      </c>
      <c r="AK53">
        <v>0</v>
      </c>
      <c r="AL53">
        <v>0</v>
      </c>
      <c r="AM53">
        <v>0</v>
      </c>
      <c r="AN53">
        <v>0</v>
      </c>
      <c r="AO53">
        <v>0</v>
      </c>
      <c r="AP53">
        <v>0</v>
      </c>
      <c r="AQ53">
        <v>0</v>
      </c>
    </row>
    <row r="54" spans="1:43">
      <c r="A54">
        <v>53</v>
      </c>
      <c r="B54" t="s">
        <v>69</v>
      </c>
      <c r="C54" t="s">
        <v>53</v>
      </c>
      <c r="D54">
        <v>1</v>
      </c>
      <c r="E54">
        <v>11.8</v>
      </c>
      <c r="F54">
        <v>50</v>
      </c>
      <c r="G54">
        <v>1</v>
      </c>
      <c r="H54">
        <v>47</v>
      </c>
      <c r="I54">
        <v>3.4</v>
      </c>
      <c r="J54">
        <v>2.5</v>
      </c>
      <c r="K54">
        <f t="shared" si="0"/>
        <v>5</v>
      </c>
      <c r="L54">
        <v>0.1724</v>
      </c>
      <c r="N54">
        <v>1</v>
      </c>
      <c r="O54">
        <v>0</v>
      </c>
      <c r="P54">
        <v>0</v>
      </c>
      <c r="Q54">
        <v>1</v>
      </c>
      <c r="R54">
        <v>1</v>
      </c>
      <c r="S54">
        <v>1</v>
      </c>
      <c r="T54">
        <v>9</v>
      </c>
      <c r="U54">
        <v>1</v>
      </c>
      <c r="V54">
        <v>0.6</v>
      </c>
      <c r="W54">
        <v>1</v>
      </c>
      <c r="X54">
        <v>1.5</v>
      </c>
      <c r="Y54">
        <v>0</v>
      </c>
      <c r="Z54">
        <v>0</v>
      </c>
      <c r="AA54">
        <v>0</v>
      </c>
      <c r="AB54">
        <v>0</v>
      </c>
      <c r="AC54">
        <v>0</v>
      </c>
      <c r="AD54">
        <v>0</v>
      </c>
      <c r="AE54">
        <v>0</v>
      </c>
      <c r="AF54">
        <v>0</v>
      </c>
      <c r="AG54">
        <v>0</v>
      </c>
      <c r="AH54">
        <v>0</v>
      </c>
      <c r="AI54">
        <v>0</v>
      </c>
      <c r="AJ54">
        <v>1</v>
      </c>
      <c r="AK54">
        <v>0</v>
      </c>
      <c r="AL54">
        <v>0</v>
      </c>
      <c r="AM54">
        <v>0</v>
      </c>
      <c r="AN54">
        <v>0</v>
      </c>
      <c r="AO54">
        <v>0</v>
      </c>
      <c r="AP54">
        <v>0</v>
      </c>
      <c r="AQ54">
        <v>0</v>
      </c>
    </row>
    <row r="55" spans="1:43">
      <c r="A55">
        <v>54</v>
      </c>
      <c r="B55" t="s">
        <v>70</v>
      </c>
      <c r="C55" t="s">
        <v>53</v>
      </c>
      <c r="D55">
        <v>1</v>
      </c>
      <c r="E55">
        <v>3.5</v>
      </c>
      <c r="F55">
        <v>30</v>
      </c>
      <c r="G55">
        <v>0</v>
      </c>
      <c r="H55">
        <v>70</v>
      </c>
      <c r="I55">
        <v>3.9</v>
      </c>
      <c r="J55">
        <v>2</v>
      </c>
      <c r="K55">
        <f t="shared" si="0"/>
        <v>4</v>
      </c>
      <c r="L55">
        <v>0.7981</v>
      </c>
      <c r="N55">
        <v>0</v>
      </c>
      <c r="O55">
        <v>1</v>
      </c>
      <c r="P55">
        <v>0</v>
      </c>
      <c r="Q55">
        <v>2</v>
      </c>
      <c r="R55">
        <v>1</v>
      </c>
      <c r="S55">
        <v>1</v>
      </c>
      <c r="T55">
        <v>6.25</v>
      </c>
      <c r="U55">
        <v>1</v>
      </c>
      <c r="V55">
        <v>15.6</v>
      </c>
      <c r="Y55">
        <v>0</v>
      </c>
      <c r="Z55">
        <v>0</v>
      </c>
      <c r="AA55">
        <v>0</v>
      </c>
      <c r="AB55">
        <v>0</v>
      </c>
      <c r="AC55">
        <v>0</v>
      </c>
      <c r="AD55">
        <v>0</v>
      </c>
      <c r="AE55">
        <v>0</v>
      </c>
      <c r="AF55">
        <v>0</v>
      </c>
      <c r="AG55">
        <v>0</v>
      </c>
      <c r="AH55">
        <v>0</v>
      </c>
      <c r="AI55">
        <v>0</v>
      </c>
      <c r="AJ55">
        <v>1</v>
      </c>
      <c r="AK55">
        <v>0</v>
      </c>
      <c r="AL55">
        <v>0</v>
      </c>
      <c r="AM55">
        <v>0</v>
      </c>
      <c r="AN55">
        <v>0</v>
      </c>
      <c r="AO55">
        <v>0</v>
      </c>
      <c r="AP55">
        <v>0</v>
      </c>
      <c r="AQ55">
        <v>0</v>
      </c>
    </row>
    <row r="56" spans="1:43">
      <c r="A56">
        <v>55</v>
      </c>
      <c r="B56" t="s">
        <v>70</v>
      </c>
      <c r="C56" t="s">
        <v>53</v>
      </c>
      <c r="D56">
        <v>1</v>
      </c>
      <c r="E56">
        <v>10.5</v>
      </c>
      <c r="G56">
        <v>1</v>
      </c>
      <c r="H56">
        <v>63</v>
      </c>
      <c r="I56">
        <v>3.8</v>
      </c>
      <c r="J56">
        <v>2.9</v>
      </c>
      <c r="K56">
        <f t="shared" si="0"/>
        <v>5.8</v>
      </c>
      <c r="L56">
        <v>0.3752</v>
      </c>
      <c r="N56">
        <v>0</v>
      </c>
      <c r="O56">
        <v>1</v>
      </c>
      <c r="P56">
        <v>0</v>
      </c>
      <c r="Q56">
        <v>1</v>
      </c>
      <c r="R56">
        <v>1</v>
      </c>
      <c r="S56">
        <v>1</v>
      </c>
      <c r="T56">
        <v>70</v>
      </c>
      <c r="U56">
        <v>1</v>
      </c>
      <c r="V56">
        <v>1.3</v>
      </c>
      <c r="W56">
        <v>1</v>
      </c>
      <c r="X56">
        <v>3.6</v>
      </c>
      <c r="Y56">
        <v>0</v>
      </c>
      <c r="Z56">
        <v>0</v>
      </c>
      <c r="AA56">
        <v>0</v>
      </c>
      <c r="AB56">
        <v>0</v>
      </c>
      <c r="AC56">
        <v>0</v>
      </c>
      <c r="AD56">
        <v>0</v>
      </c>
      <c r="AE56">
        <v>0</v>
      </c>
      <c r="AF56">
        <v>0</v>
      </c>
      <c r="AG56">
        <v>0</v>
      </c>
      <c r="AH56">
        <v>0</v>
      </c>
      <c r="AI56">
        <v>0</v>
      </c>
      <c r="AJ56">
        <v>1</v>
      </c>
      <c r="AK56">
        <v>0</v>
      </c>
      <c r="AL56">
        <v>0</v>
      </c>
      <c r="AM56">
        <v>0</v>
      </c>
      <c r="AN56">
        <v>0</v>
      </c>
      <c r="AO56">
        <v>0</v>
      </c>
      <c r="AP56">
        <v>0</v>
      </c>
      <c r="AQ56">
        <v>0</v>
      </c>
    </row>
    <row r="57" spans="1:43">
      <c r="A57">
        <v>56</v>
      </c>
      <c r="B57" t="s">
        <v>69</v>
      </c>
      <c r="C57" t="s">
        <v>53</v>
      </c>
      <c r="D57">
        <v>1</v>
      </c>
      <c r="E57">
        <v>5.9</v>
      </c>
      <c r="F57">
        <v>0</v>
      </c>
      <c r="G57">
        <v>1</v>
      </c>
      <c r="H57">
        <v>79</v>
      </c>
      <c r="I57">
        <v>3.8</v>
      </c>
      <c r="J57">
        <v>4.2</v>
      </c>
      <c r="K57">
        <f t="shared" si="0"/>
        <v>8.4</v>
      </c>
      <c r="L57">
        <v>0.009</v>
      </c>
      <c r="N57">
        <v>0</v>
      </c>
      <c r="O57">
        <v>1</v>
      </c>
      <c r="P57">
        <v>0</v>
      </c>
      <c r="Q57">
        <v>1</v>
      </c>
      <c r="R57">
        <v>1</v>
      </c>
      <c r="S57">
        <v>1</v>
      </c>
      <c r="T57">
        <v>15</v>
      </c>
      <c r="U57">
        <v>1</v>
      </c>
      <c r="V57">
        <v>0.8</v>
      </c>
      <c r="W57">
        <v>1</v>
      </c>
      <c r="X57">
        <v>0.8</v>
      </c>
      <c r="Y57">
        <v>0</v>
      </c>
      <c r="Z57">
        <v>0</v>
      </c>
      <c r="AA57">
        <v>0</v>
      </c>
      <c r="AB57">
        <v>0</v>
      </c>
      <c r="AC57">
        <v>0</v>
      </c>
      <c r="AD57">
        <v>0</v>
      </c>
      <c r="AE57">
        <v>0</v>
      </c>
      <c r="AF57">
        <v>0</v>
      </c>
      <c r="AG57">
        <v>0</v>
      </c>
      <c r="AH57">
        <v>0</v>
      </c>
      <c r="AI57">
        <v>0</v>
      </c>
      <c r="AJ57">
        <v>1</v>
      </c>
      <c r="AK57">
        <v>0</v>
      </c>
      <c r="AL57">
        <v>0</v>
      </c>
      <c r="AM57">
        <v>0</v>
      </c>
      <c r="AN57">
        <v>0</v>
      </c>
      <c r="AO57">
        <v>0</v>
      </c>
      <c r="AP57">
        <v>0</v>
      </c>
      <c r="AQ57">
        <v>0</v>
      </c>
    </row>
    <row r="58" spans="1:43">
      <c r="A58">
        <v>57</v>
      </c>
      <c r="B58" t="s">
        <v>69</v>
      </c>
      <c r="C58" t="s">
        <v>53</v>
      </c>
      <c r="D58">
        <v>1</v>
      </c>
      <c r="E58">
        <v>1</v>
      </c>
      <c r="G58">
        <v>0</v>
      </c>
      <c r="H58">
        <v>69</v>
      </c>
      <c r="I58">
        <v>4</v>
      </c>
      <c r="J58">
        <v>0.6</v>
      </c>
      <c r="K58">
        <f t="shared" si="0"/>
        <v>1.2</v>
      </c>
      <c r="L58">
        <v>0.0014</v>
      </c>
      <c r="N58">
        <v>1</v>
      </c>
      <c r="O58">
        <v>1</v>
      </c>
      <c r="P58">
        <v>0</v>
      </c>
      <c r="Q58">
        <v>1</v>
      </c>
      <c r="R58">
        <v>1</v>
      </c>
      <c r="S58">
        <v>1</v>
      </c>
      <c r="T58">
        <v>7.5</v>
      </c>
      <c r="U58">
        <v>1</v>
      </c>
      <c r="V58">
        <v>5.3</v>
      </c>
      <c r="Y58">
        <v>0</v>
      </c>
      <c r="Z58">
        <v>0</v>
      </c>
      <c r="AA58">
        <v>0</v>
      </c>
      <c r="AB58">
        <v>0</v>
      </c>
      <c r="AC58">
        <v>0</v>
      </c>
      <c r="AD58">
        <v>0</v>
      </c>
      <c r="AE58">
        <v>0</v>
      </c>
      <c r="AF58">
        <v>0</v>
      </c>
      <c r="AG58">
        <v>0</v>
      </c>
      <c r="AH58">
        <v>0</v>
      </c>
      <c r="AI58">
        <v>0</v>
      </c>
      <c r="AJ58">
        <v>1</v>
      </c>
      <c r="AK58">
        <v>0</v>
      </c>
      <c r="AL58">
        <v>0</v>
      </c>
      <c r="AM58">
        <v>0</v>
      </c>
      <c r="AN58">
        <v>0</v>
      </c>
      <c r="AO58">
        <v>0</v>
      </c>
      <c r="AP58">
        <v>0</v>
      </c>
      <c r="AQ58">
        <v>0</v>
      </c>
    </row>
    <row r="59" spans="1:43">
      <c r="A59">
        <v>58</v>
      </c>
      <c r="B59" t="s">
        <v>69</v>
      </c>
      <c r="C59" t="s">
        <v>53</v>
      </c>
      <c r="D59">
        <v>1</v>
      </c>
      <c r="E59">
        <v>5.9</v>
      </c>
      <c r="F59">
        <v>0</v>
      </c>
      <c r="G59">
        <v>1</v>
      </c>
      <c r="H59">
        <v>72</v>
      </c>
      <c r="I59">
        <v>3.3</v>
      </c>
      <c r="J59">
        <v>6.5</v>
      </c>
      <c r="K59">
        <f t="shared" si="0"/>
        <v>13</v>
      </c>
      <c r="L59">
        <v>0.0362</v>
      </c>
      <c r="N59">
        <v>0</v>
      </c>
      <c r="O59">
        <v>0</v>
      </c>
      <c r="P59">
        <v>0</v>
      </c>
      <c r="Q59">
        <v>1</v>
      </c>
      <c r="R59">
        <v>1</v>
      </c>
      <c r="S59">
        <v>0</v>
      </c>
      <c r="T59">
        <v>0</v>
      </c>
      <c r="U59">
        <v>1</v>
      </c>
      <c r="V59">
        <v>0.6</v>
      </c>
      <c r="W59">
        <v>1</v>
      </c>
      <c r="X59">
        <v>2.8</v>
      </c>
      <c r="Y59">
        <v>0</v>
      </c>
      <c r="Z59">
        <v>0</v>
      </c>
      <c r="AA59">
        <v>0</v>
      </c>
      <c r="AB59">
        <v>0</v>
      </c>
      <c r="AC59">
        <v>0</v>
      </c>
      <c r="AD59">
        <v>0</v>
      </c>
      <c r="AE59">
        <v>0</v>
      </c>
      <c r="AF59">
        <v>0</v>
      </c>
      <c r="AG59">
        <v>0</v>
      </c>
      <c r="AH59">
        <v>0</v>
      </c>
      <c r="AI59">
        <v>0</v>
      </c>
      <c r="AJ59">
        <v>1</v>
      </c>
      <c r="AK59">
        <v>0</v>
      </c>
      <c r="AL59">
        <v>0</v>
      </c>
      <c r="AM59">
        <v>0</v>
      </c>
      <c r="AN59">
        <v>0</v>
      </c>
      <c r="AO59">
        <v>0</v>
      </c>
      <c r="AP59">
        <v>0</v>
      </c>
      <c r="AQ59">
        <v>0</v>
      </c>
    </row>
    <row r="60" spans="1:43">
      <c r="A60">
        <v>59</v>
      </c>
      <c r="B60" t="s">
        <v>70</v>
      </c>
      <c r="C60" t="s">
        <v>53</v>
      </c>
      <c r="D60">
        <v>1</v>
      </c>
      <c r="E60">
        <v>10.5</v>
      </c>
      <c r="F60">
        <v>0</v>
      </c>
      <c r="G60">
        <v>1</v>
      </c>
      <c r="H60">
        <v>84</v>
      </c>
      <c r="I60">
        <v>4</v>
      </c>
      <c r="J60">
        <v>2</v>
      </c>
      <c r="K60">
        <f t="shared" si="0"/>
        <v>4</v>
      </c>
      <c r="L60">
        <v>0.0066</v>
      </c>
      <c r="N60">
        <v>0</v>
      </c>
      <c r="O60">
        <v>0</v>
      </c>
      <c r="P60">
        <v>0</v>
      </c>
      <c r="Q60">
        <v>1</v>
      </c>
      <c r="R60">
        <v>1</v>
      </c>
      <c r="S60">
        <v>1</v>
      </c>
      <c r="T60">
        <v>50</v>
      </c>
      <c r="U60">
        <v>1</v>
      </c>
      <c r="V60">
        <v>3.1</v>
      </c>
      <c r="W60">
        <v>1</v>
      </c>
      <c r="X60">
        <v>6.7</v>
      </c>
      <c r="Y60">
        <v>0</v>
      </c>
      <c r="Z60">
        <v>0</v>
      </c>
      <c r="AA60">
        <v>0</v>
      </c>
      <c r="AB60">
        <v>0</v>
      </c>
      <c r="AC60">
        <v>0</v>
      </c>
      <c r="AD60">
        <v>0</v>
      </c>
      <c r="AE60">
        <v>0</v>
      </c>
      <c r="AF60">
        <v>0</v>
      </c>
      <c r="AG60">
        <v>0</v>
      </c>
      <c r="AH60">
        <v>0</v>
      </c>
      <c r="AI60">
        <v>0</v>
      </c>
      <c r="AJ60">
        <v>1</v>
      </c>
      <c r="AK60">
        <v>0</v>
      </c>
      <c r="AL60">
        <v>0</v>
      </c>
      <c r="AM60">
        <v>0</v>
      </c>
      <c r="AN60">
        <v>0</v>
      </c>
      <c r="AO60">
        <v>0</v>
      </c>
      <c r="AP60">
        <v>0</v>
      </c>
      <c r="AQ60">
        <v>0</v>
      </c>
    </row>
    <row r="61" spans="1:43">
      <c r="A61">
        <v>60</v>
      </c>
      <c r="B61" t="s">
        <v>69</v>
      </c>
      <c r="C61" t="s">
        <v>53</v>
      </c>
      <c r="D61">
        <v>1</v>
      </c>
      <c r="E61">
        <v>3.9</v>
      </c>
      <c r="F61">
        <v>60</v>
      </c>
      <c r="G61">
        <v>1</v>
      </c>
      <c r="H61">
        <v>57</v>
      </c>
      <c r="I61">
        <v>3.7</v>
      </c>
      <c r="J61">
        <v>3.6</v>
      </c>
      <c r="K61">
        <f t="shared" si="0"/>
        <v>7.2</v>
      </c>
      <c r="L61">
        <v>0.2179</v>
      </c>
      <c r="N61">
        <v>0</v>
      </c>
      <c r="O61">
        <v>0</v>
      </c>
      <c r="P61">
        <v>0</v>
      </c>
      <c r="Q61">
        <v>1</v>
      </c>
      <c r="R61">
        <v>1</v>
      </c>
      <c r="S61">
        <v>0</v>
      </c>
      <c r="T61">
        <v>0</v>
      </c>
      <c r="U61">
        <v>1</v>
      </c>
      <c r="V61">
        <v>1.1</v>
      </c>
      <c r="W61">
        <v>1</v>
      </c>
      <c r="X61">
        <v>1.1</v>
      </c>
      <c r="Y61">
        <v>0</v>
      </c>
      <c r="Z61">
        <v>0</v>
      </c>
      <c r="AA61">
        <v>0</v>
      </c>
      <c r="AB61">
        <v>0</v>
      </c>
      <c r="AC61">
        <v>0</v>
      </c>
      <c r="AD61">
        <v>0</v>
      </c>
      <c r="AE61">
        <v>0</v>
      </c>
      <c r="AF61">
        <v>0</v>
      </c>
      <c r="AG61">
        <v>0</v>
      </c>
      <c r="AH61">
        <v>0</v>
      </c>
      <c r="AI61">
        <v>0</v>
      </c>
      <c r="AJ61">
        <v>1</v>
      </c>
      <c r="AK61">
        <v>0</v>
      </c>
      <c r="AL61">
        <v>0</v>
      </c>
      <c r="AM61">
        <v>0</v>
      </c>
      <c r="AN61">
        <v>0</v>
      </c>
      <c r="AO61">
        <v>0</v>
      </c>
      <c r="AP61">
        <v>0</v>
      </c>
      <c r="AQ61">
        <v>0</v>
      </c>
    </row>
    <row r="62" spans="1:43">
      <c r="A62">
        <v>61</v>
      </c>
      <c r="B62" t="s">
        <v>69</v>
      </c>
      <c r="C62" t="s">
        <v>53</v>
      </c>
      <c r="D62">
        <v>1</v>
      </c>
      <c r="E62">
        <v>2</v>
      </c>
      <c r="F62">
        <v>0</v>
      </c>
      <c r="G62">
        <v>1</v>
      </c>
      <c r="H62">
        <v>58</v>
      </c>
      <c r="I62">
        <v>4.1</v>
      </c>
      <c r="J62">
        <v>4</v>
      </c>
      <c r="K62">
        <f t="shared" si="0"/>
        <v>8</v>
      </c>
      <c r="L62">
        <v>0.0116</v>
      </c>
      <c r="N62">
        <v>0</v>
      </c>
      <c r="O62">
        <v>0</v>
      </c>
      <c r="P62">
        <v>0</v>
      </c>
      <c r="Q62">
        <v>1</v>
      </c>
      <c r="R62">
        <v>1</v>
      </c>
      <c r="S62">
        <v>1</v>
      </c>
      <c r="T62">
        <v>12.75</v>
      </c>
      <c r="U62">
        <v>1</v>
      </c>
      <c r="V62">
        <v>1.6</v>
      </c>
      <c r="W62">
        <v>1</v>
      </c>
      <c r="X62">
        <v>5.2</v>
      </c>
      <c r="Y62">
        <v>0</v>
      </c>
      <c r="Z62">
        <v>0</v>
      </c>
      <c r="AA62">
        <v>0</v>
      </c>
      <c r="AB62">
        <v>0</v>
      </c>
      <c r="AC62">
        <v>0</v>
      </c>
      <c r="AD62">
        <v>0</v>
      </c>
      <c r="AE62">
        <v>0</v>
      </c>
      <c r="AF62">
        <v>0</v>
      </c>
      <c r="AG62">
        <v>0</v>
      </c>
      <c r="AH62">
        <v>0</v>
      </c>
      <c r="AI62">
        <v>0</v>
      </c>
      <c r="AJ62">
        <v>1</v>
      </c>
      <c r="AK62">
        <v>0</v>
      </c>
      <c r="AL62">
        <v>0</v>
      </c>
      <c r="AM62">
        <v>0</v>
      </c>
      <c r="AN62">
        <v>0</v>
      </c>
      <c r="AO62">
        <v>0</v>
      </c>
      <c r="AP62">
        <v>0</v>
      </c>
      <c r="AQ62">
        <v>0</v>
      </c>
    </row>
    <row r="63" spans="1:43">
      <c r="A63">
        <v>62</v>
      </c>
      <c r="B63" t="s">
        <v>69</v>
      </c>
      <c r="C63" t="s">
        <v>53</v>
      </c>
      <c r="D63">
        <v>1</v>
      </c>
      <c r="E63">
        <v>0</v>
      </c>
      <c r="F63">
        <v>60</v>
      </c>
      <c r="G63">
        <v>1</v>
      </c>
      <c r="H63">
        <v>69</v>
      </c>
      <c r="I63">
        <v>2.5</v>
      </c>
      <c r="J63">
        <v>6.5</v>
      </c>
      <c r="K63">
        <f t="shared" si="0"/>
        <v>13</v>
      </c>
      <c r="L63">
        <v>0.0029</v>
      </c>
      <c r="N63">
        <v>0</v>
      </c>
      <c r="O63">
        <v>1</v>
      </c>
      <c r="P63">
        <v>0</v>
      </c>
      <c r="Q63">
        <v>1</v>
      </c>
      <c r="R63">
        <v>1</v>
      </c>
      <c r="S63">
        <v>0</v>
      </c>
      <c r="T63">
        <v>0</v>
      </c>
      <c r="U63">
        <v>1</v>
      </c>
      <c r="V63">
        <v>0.6</v>
      </c>
      <c r="W63">
        <v>1</v>
      </c>
      <c r="X63">
        <v>0.6</v>
      </c>
      <c r="Y63">
        <v>0</v>
      </c>
      <c r="Z63">
        <v>0</v>
      </c>
      <c r="AA63">
        <v>0</v>
      </c>
      <c r="AB63">
        <v>0</v>
      </c>
      <c r="AC63">
        <v>0</v>
      </c>
      <c r="AD63">
        <v>0</v>
      </c>
      <c r="AE63">
        <v>0</v>
      </c>
      <c r="AF63">
        <v>0</v>
      </c>
      <c r="AG63">
        <v>0</v>
      </c>
      <c r="AH63">
        <v>0</v>
      </c>
      <c r="AI63">
        <v>0</v>
      </c>
      <c r="AJ63">
        <v>1</v>
      </c>
      <c r="AK63">
        <v>0</v>
      </c>
      <c r="AL63">
        <v>0</v>
      </c>
      <c r="AM63">
        <v>0</v>
      </c>
      <c r="AN63">
        <v>0</v>
      </c>
      <c r="AO63">
        <v>0</v>
      </c>
      <c r="AP63">
        <v>0</v>
      </c>
      <c r="AQ63">
        <v>0</v>
      </c>
    </row>
    <row r="64" spans="1:43">
      <c r="A64">
        <v>63</v>
      </c>
      <c r="B64" t="s">
        <v>69</v>
      </c>
      <c r="C64" t="s">
        <v>53</v>
      </c>
      <c r="D64">
        <v>1</v>
      </c>
      <c r="E64">
        <v>8.9</v>
      </c>
      <c r="F64">
        <v>20</v>
      </c>
      <c r="G64">
        <v>1</v>
      </c>
      <c r="H64">
        <v>69</v>
      </c>
      <c r="I64">
        <v>4</v>
      </c>
      <c r="J64">
        <v>2.4</v>
      </c>
      <c r="K64">
        <f t="shared" si="0"/>
        <v>4.8</v>
      </c>
      <c r="L64">
        <v>0.0024</v>
      </c>
      <c r="N64">
        <v>1</v>
      </c>
      <c r="O64">
        <v>0</v>
      </c>
      <c r="P64">
        <v>0</v>
      </c>
      <c r="Q64">
        <v>1</v>
      </c>
      <c r="R64">
        <v>1</v>
      </c>
      <c r="S64">
        <v>1</v>
      </c>
      <c r="T64">
        <v>48</v>
      </c>
      <c r="U64">
        <v>1</v>
      </c>
      <c r="V64">
        <v>5.4</v>
      </c>
      <c r="Y64">
        <v>0</v>
      </c>
      <c r="Z64">
        <v>0</v>
      </c>
      <c r="AA64">
        <v>0</v>
      </c>
      <c r="AB64">
        <v>0</v>
      </c>
      <c r="AC64">
        <v>0</v>
      </c>
      <c r="AD64">
        <v>0</v>
      </c>
      <c r="AE64">
        <v>0</v>
      </c>
      <c r="AF64">
        <v>0</v>
      </c>
      <c r="AG64">
        <v>0</v>
      </c>
      <c r="AH64">
        <v>0</v>
      </c>
      <c r="AI64">
        <v>0</v>
      </c>
      <c r="AJ64">
        <v>1</v>
      </c>
      <c r="AK64">
        <v>0</v>
      </c>
      <c r="AL64">
        <v>0</v>
      </c>
      <c r="AM64">
        <v>0</v>
      </c>
      <c r="AN64">
        <v>0</v>
      </c>
      <c r="AO64">
        <v>0</v>
      </c>
      <c r="AP64">
        <v>0</v>
      </c>
      <c r="AQ64">
        <v>0</v>
      </c>
    </row>
    <row r="65" spans="1:43">
      <c r="A65">
        <v>64</v>
      </c>
      <c r="B65" t="s">
        <v>69</v>
      </c>
      <c r="C65" t="s">
        <v>53</v>
      </c>
      <c r="D65">
        <v>1</v>
      </c>
      <c r="E65">
        <v>3.9</v>
      </c>
      <c r="F65">
        <v>60</v>
      </c>
      <c r="G65">
        <v>1</v>
      </c>
      <c r="H65">
        <v>55</v>
      </c>
      <c r="I65">
        <v>4.5</v>
      </c>
      <c r="J65">
        <v>2.5</v>
      </c>
      <c r="K65">
        <f t="shared" si="0"/>
        <v>5</v>
      </c>
      <c r="L65">
        <v>0.0495</v>
      </c>
      <c r="N65">
        <v>0</v>
      </c>
      <c r="O65">
        <v>0</v>
      </c>
      <c r="P65">
        <v>0</v>
      </c>
      <c r="Q65">
        <v>1</v>
      </c>
      <c r="R65">
        <v>1</v>
      </c>
      <c r="S65">
        <v>1</v>
      </c>
      <c r="T65">
        <v>15</v>
      </c>
      <c r="U65">
        <v>1</v>
      </c>
      <c r="V65">
        <v>2.7</v>
      </c>
      <c r="W65">
        <v>1</v>
      </c>
      <c r="X65">
        <v>4.7</v>
      </c>
      <c r="Y65">
        <v>0</v>
      </c>
      <c r="Z65">
        <v>0</v>
      </c>
      <c r="AA65">
        <v>0</v>
      </c>
      <c r="AB65">
        <v>0</v>
      </c>
      <c r="AC65">
        <v>0</v>
      </c>
      <c r="AD65">
        <v>0</v>
      </c>
      <c r="AE65">
        <v>0</v>
      </c>
      <c r="AF65">
        <v>0</v>
      </c>
      <c r="AG65">
        <v>0</v>
      </c>
      <c r="AH65">
        <v>0</v>
      </c>
      <c r="AI65">
        <v>0</v>
      </c>
      <c r="AJ65">
        <v>1</v>
      </c>
      <c r="AK65">
        <v>0</v>
      </c>
      <c r="AL65">
        <v>0</v>
      </c>
      <c r="AM65">
        <v>0</v>
      </c>
      <c r="AN65">
        <v>0</v>
      </c>
      <c r="AO65">
        <v>0</v>
      </c>
      <c r="AP65">
        <v>0</v>
      </c>
      <c r="AQ65">
        <v>0</v>
      </c>
    </row>
    <row r="66" spans="1:43">
      <c r="A66">
        <v>65</v>
      </c>
      <c r="B66" t="s">
        <v>69</v>
      </c>
      <c r="C66" t="s">
        <v>53</v>
      </c>
      <c r="D66">
        <v>1</v>
      </c>
      <c r="E66">
        <v>5.9</v>
      </c>
      <c r="F66">
        <v>60</v>
      </c>
      <c r="G66">
        <v>1</v>
      </c>
      <c r="H66">
        <v>68</v>
      </c>
      <c r="I66">
        <v>3.9</v>
      </c>
      <c r="J66">
        <v>1.2</v>
      </c>
      <c r="K66">
        <f t="shared" si="0"/>
        <v>2.4</v>
      </c>
      <c r="L66">
        <v>0.1299</v>
      </c>
      <c r="N66">
        <v>0</v>
      </c>
      <c r="O66">
        <v>0</v>
      </c>
      <c r="P66">
        <v>0</v>
      </c>
      <c r="Q66">
        <v>1</v>
      </c>
      <c r="R66">
        <v>1</v>
      </c>
      <c r="S66">
        <v>0</v>
      </c>
      <c r="T66">
        <v>0</v>
      </c>
      <c r="U66">
        <v>1</v>
      </c>
      <c r="V66">
        <v>2.2</v>
      </c>
      <c r="W66">
        <v>1</v>
      </c>
      <c r="X66">
        <v>17.9</v>
      </c>
      <c r="Y66">
        <v>0</v>
      </c>
      <c r="Z66">
        <v>0</v>
      </c>
      <c r="AA66">
        <v>0</v>
      </c>
      <c r="AB66">
        <v>0</v>
      </c>
      <c r="AC66">
        <v>0</v>
      </c>
      <c r="AD66">
        <v>0</v>
      </c>
      <c r="AE66">
        <v>0</v>
      </c>
      <c r="AF66">
        <v>0</v>
      </c>
      <c r="AG66">
        <v>0</v>
      </c>
      <c r="AH66">
        <v>0</v>
      </c>
      <c r="AI66">
        <v>0</v>
      </c>
      <c r="AJ66">
        <v>1</v>
      </c>
      <c r="AK66">
        <v>0</v>
      </c>
      <c r="AL66">
        <v>0</v>
      </c>
      <c r="AM66">
        <v>0</v>
      </c>
      <c r="AN66">
        <v>0</v>
      </c>
      <c r="AO66">
        <v>0</v>
      </c>
      <c r="AP66">
        <v>0</v>
      </c>
      <c r="AQ66">
        <v>0</v>
      </c>
    </row>
    <row r="67" spans="1:43">
      <c r="A67">
        <v>66</v>
      </c>
      <c r="B67" t="s">
        <v>69</v>
      </c>
      <c r="C67" t="s">
        <v>53</v>
      </c>
      <c r="D67">
        <v>1</v>
      </c>
      <c r="E67">
        <v>47.2</v>
      </c>
      <c r="G67">
        <v>1</v>
      </c>
      <c r="H67">
        <v>58</v>
      </c>
      <c r="I67">
        <v>4</v>
      </c>
      <c r="J67">
        <v>10.1</v>
      </c>
      <c r="K67">
        <f t="shared" ref="K67:K130" si="1">J67*2</f>
        <v>20.2</v>
      </c>
      <c r="L67">
        <v>0.5173</v>
      </c>
      <c r="N67">
        <v>0</v>
      </c>
      <c r="O67">
        <v>0</v>
      </c>
      <c r="P67">
        <v>0</v>
      </c>
      <c r="Q67">
        <v>3</v>
      </c>
      <c r="R67">
        <v>1</v>
      </c>
      <c r="S67">
        <v>1</v>
      </c>
      <c r="T67">
        <v>37</v>
      </c>
      <c r="U67">
        <v>1</v>
      </c>
      <c r="V67">
        <v>1.9</v>
      </c>
      <c r="W67">
        <v>1</v>
      </c>
      <c r="X67">
        <v>1.9</v>
      </c>
      <c r="Y67">
        <v>0</v>
      </c>
      <c r="Z67">
        <v>0</v>
      </c>
      <c r="AA67">
        <v>0</v>
      </c>
      <c r="AB67">
        <v>0</v>
      </c>
      <c r="AC67">
        <v>0</v>
      </c>
      <c r="AD67">
        <v>0</v>
      </c>
      <c r="AE67">
        <v>0</v>
      </c>
      <c r="AF67">
        <v>0</v>
      </c>
      <c r="AG67">
        <v>0</v>
      </c>
      <c r="AH67">
        <v>0</v>
      </c>
      <c r="AI67">
        <v>0</v>
      </c>
      <c r="AJ67">
        <v>1</v>
      </c>
      <c r="AK67">
        <v>0</v>
      </c>
      <c r="AL67">
        <v>0</v>
      </c>
      <c r="AM67">
        <v>0</v>
      </c>
      <c r="AN67">
        <v>0</v>
      </c>
      <c r="AO67">
        <v>0</v>
      </c>
      <c r="AP67">
        <v>0</v>
      </c>
      <c r="AQ67">
        <v>0</v>
      </c>
    </row>
    <row r="68" spans="1:43">
      <c r="A68">
        <v>67</v>
      </c>
      <c r="B68" t="s">
        <v>70</v>
      </c>
      <c r="C68" t="s">
        <v>53</v>
      </c>
      <c r="D68">
        <v>1</v>
      </c>
      <c r="E68">
        <v>25.5</v>
      </c>
      <c r="F68">
        <v>90</v>
      </c>
      <c r="G68">
        <v>0</v>
      </c>
      <c r="H68">
        <v>74</v>
      </c>
      <c r="I68">
        <v>4</v>
      </c>
      <c r="J68">
        <v>1.9</v>
      </c>
      <c r="K68">
        <f t="shared" si="1"/>
        <v>3.8</v>
      </c>
      <c r="L68">
        <v>0.2561</v>
      </c>
      <c r="N68">
        <v>0</v>
      </c>
      <c r="O68">
        <v>0</v>
      </c>
      <c r="P68">
        <v>0</v>
      </c>
      <c r="Q68">
        <v>1</v>
      </c>
      <c r="R68">
        <v>1</v>
      </c>
      <c r="S68">
        <v>1</v>
      </c>
      <c r="T68">
        <v>46</v>
      </c>
      <c r="U68">
        <v>0</v>
      </c>
      <c r="V68">
        <v>9.6</v>
      </c>
      <c r="Y68">
        <v>0</v>
      </c>
      <c r="Z68">
        <v>0</v>
      </c>
      <c r="AA68">
        <v>0</v>
      </c>
      <c r="AB68">
        <v>0</v>
      </c>
      <c r="AC68">
        <v>0</v>
      </c>
      <c r="AD68">
        <v>0</v>
      </c>
      <c r="AE68">
        <v>0</v>
      </c>
      <c r="AF68">
        <v>0</v>
      </c>
      <c r="AG68">
        <v>0</v>
      </c>
      <c r="AH68">
        <v>0</v>
      </c>
      <c r="AI68">
        <v>0</v>
      </c>
      <c r="AJ68">
        <v>1</v>
      </c>
      <c r="AK68">
        <v>0</v>
      </c>
      <c r="AL68">
        <v>0</v>
      </c>
      <c r="AM68">
        <v>0</v>
      </c>
      <c r="AN68">
        <v>0</v>
      </c>
      <c r="AO68">
        <v>0</v>
      </c>
      <c r="AP68">
        <v>0</v>
      </c>
      <c r="AQ68">
        <v>0</v>
      </c>
    </row>
    <row r="69" spans="1:43">
      <c r="A69">
        <v>68</v>
      </c>
      <c r="B69" t="s">
        <v>69</v>
      </c>
      <c r="C69" t="s">
        <v>53</v>
      </c>
      <c r="D69">
        <v>1</v>
      </c>
      <c r="E69">
        <v>2</v>
      </c>
      <c r="F69">
        <v>95</v>
      </c>
      <c r="G69">
        <v>0</v>
      </c>
      <c r="H69">
        <v>53</v>
      </c>
      <c r="I69">
        <v>3.9</v>
      </c>
      <c r="J69">
        <v>1</v>
      </c>
      <c r="K69">
        <f t="shared" si="1"/>
        <v>2</v>
      </c>
      <c r="L69">
        <v>0.119</v>
      </c>
      <c r="N69">
        <v>0</v>
      </c>
      <c r="O69">
        <v>0</v>
      </c>
      <c r="P69">
        <v>0</v>
      </c>
      <c r="Q69">
        <v>1</v>
      </c>
      <c r="R69">
        <v>1</v>
      </c>
      <c r="S69">
        <v>1</v>
      </c>
      <c r="T69">
        <v>10</v>
      </c>
      <c r="U69">
        <v>0</v>
      </c>
      <c r="V69">
        <v>20</v>
      </c>
      <c r="Y69">
        <v>1</v>
      </c>
      <c r="Z69">
        <v>0</v>
      </c>
      <c r="AA69">
        <v>0</v>
      </c>
      <c r="AB69">
        <v>0</v>
      </c>
      <c r="AC69">
        <v>0</v>
      </c>
      <c r="AD69">
        <v>0</v>
      </c>
      <c r="AE69">
        <v>0</v>
      </c>
      <c r="AF69">
        <v>0</v>
      </c>
      <c r="AG69">
        <v>0</v>
      </c>
      <c r="AH69">
        <v>0</v>
      </c>
      <c r="AI69">
        <v>0</v>
      </c>
      <c r="AJ69">
        <v>1</v>
      </c>
      <c r="AK69">
        <v>0</v>
      </c>
      <c r="AL69">
        <v>0</v>
      </c>
      <c r="AM69">
        <v>0</v>
      </c>
      <c r="AN69">
        <v>0</v>
      </c>
      <c r="AO69">
        <v>0</v>
      </c>
      <c r="AP69">
        <v>0</v>
      </c>
      <c r="AQ69">
        <v>0</v>
      </c>
    </row>
    <row r="70" spans="1:43">
      <c r="A70">
        <v>69</v>
      </c>
      <c r="B70" t="s">
        <v>70</v>
      </c>
      <c r="C70" t="s">
        <v>53</v>
      </c>
      <c r="D70">
        <v>1</v>
      </c>
      <c r="E70">
        <v>7</v>
      </c>
      <c r="F70">
        <v>80</v>
      </c>
      <c r="G70">
        <v>0</v>
      </c>
      <c r="H70">
        <v>78</v>
      </c>
      <c r="I70">
        <v>3.2</v>
      </c>
      <c r="J70">
        <v>3.9</v>
      </c>
      <c r="K70">
        <f t="shared" si="1"/>
        <v>7.8</v>
      </c>
      <c r="L70">
        <v>0.0123</v>
      </c>
      <c r="N70">
        <v>0</v>
      </c>
      <c r="O70">
        <v>1</v>
      </c>
      <c r="P70">
        <v>0</v>
      </c>
      <c r="Q70">
        <v>3</v>
      </c>
      <c r="R70">
        <v>1</v>
      </c>
      <c r="S70">
        <v>1</v>
      </c>
      <c r="T70">
        <v>35</v>
      </c>
      <c r="U70">
        <v>1</v>
      </c>
      <c r="V70">
        <v>1.9</v>
      </c>
      <c r="W70">
        <v>1</v>
      </c>
      <c r="X70">
        <v>3.6</v>
      </c>
      <c r="Y70">
        <v>0</v>
      </c>
      <c r="Z70">
        <v>0</v>
      </c>
      <c r="AA70">
        <v>0</v>
      </c>
      <c r="AB70">
        <v>0</v>
      </c>
      <c r="AC70">
        <v>0</v>
      </c>
      <c r="AD70">
        <v>0</v>
      </c>
      <c r="AE70">
        <v>0</v>
      </c>
      <c r="AF70">
        <v>0</v>
      </c>
      <c r="AG70">
        <v>0</v>
      </c>
      <c r="AH70">
        <v>0</v>
      </c>
      <c r="AI70">
        <v>0</v>
      </c>
      <c r="AJ70">
        <v>1</v>
      </c>
      <c r="AK70">
        <v>0</v>
      </c>
      <c r="AL70">
        <v>0</v>
      </c>
      <c r="AM70">
        <v>0</v>
      </c>
      <c r="AN70">
        <v>0</v>
      </c>
      <c r="AO70">
        <v>0</v>
      </c>
      <c r="AP70">
        <v>0</v>
      </c>
      <c r="AQ70">
        <v>0</v>
      </c>
    </row>
    <row r="71" spans="1:43">
      <c r="A71">
        <v>70</v>
      </c>
      <c r="B71" t="s">
        <v>70</v>
      </c>
      <c r="C71" t="s">
        <v>53</v>
      </c>
      <c r="D71">
        <v>1</v>
      </c>
      <c r="E71">
        <v>3.5</v>
      </c>
      <c r="F71">
        <v>95</v>
      </c>
      <c r="G71">
        <v>0</v>
      </c>
      <c r="H71">
        <v>62</v>
      </c>
      <c r="I71">
        <v>4.1</v>
      </c>
      <c r="J71">
        <v>2.4</v>
      </c>
      <c r="K71">
        <f t="shared" si="1"/>
        <v>4.8</v>
      </c>
      <c r="L71">
        <v>0.0623</v>
      </c>
      <c r="N71">
        <v>0</v>
      </c>
      <c r="O71">
        <v>0</v>
      </c>
      <c r="P71">
        <v>0</v>
      </c>
      <c r="Q71">
        <v>1</v>
      </c>
      <c r="R71">
        <v>0</v>
      </c>
      <c r="S71">
        <v>1</v>
      </c>
      <c r="T71">
        <v>15</v>
      </c>
      <c r="U71">
        <v>1</v>
      </c>
      <c r="V71">
        <v>12</v>
      </c>
      <c r="Y71">
        <v>1</v>
      </c>
      <c r="Z71">
        <v>0</v>
      </c>
      <c r="AA71">
        <v>0</v>
      </c>
      <c r="AB71">
        <v>0</v>
      </c>
      <c r="AC71">
        <v>0</v>
      </c>
      <c r="AD71">
        <v>0</v>
      </c>
      <c r="AE71">
        <v>0</v>
      </c>
      <c r="AF71">
        <v>0</v>
      </c>
      <c r="AG71">
        <v>0</v>
      </c>
      <c r="AH71">
        <v>0</v>
      </c>
      <c r="AI71">
        <v>0</v>
      </c>
      <c r="AJ71">
        <v>1</v>
      </c>
      <c r="AK71">
        <v>0</v>
      </c>
      <c r="AL71">
        <v>0</v>
      </c>
      <c r="AM71">
        <v>0</v>
      </c>
      <c r="AN71">
        <v>0</v>
      </c>
      <c r="AO71">
        <v>0</v>
      </c>
      <c r="AP71">
        <v>0</v>
      </c>
      <c r="AQ71">
        <v>0</v>
      </c>
    </row>
    <row r="72" spans="1:43">
      <c r="A72">
        <v>71</v>
      </c>
      <c r="B72" t="s">
        <v>70</v>
      </c>
      <c r="C72" t="s">
        <v>53</v>
      </c>
      <c r="D72">
        <v>1</v>
      </c>
      <c r="E72">
        <v>12.3</v>
      </c>
      <c r="F72">
        <v>90</v>
      </c>
      <c r="G72">
        <v>1</v>
      </c>
      <c r="H72">
        <v>88</v>
      </c>
      <c r="I72">
        <v>3.7</v>
      </c>
      <c r="J72">
        <v>2.4</v>
      </c>
      <c r="K72">
        <f t="shared" si="1"/>
        <v>4.8</v>
      </c>
      <c r="L72">
        <v>0.3482</v>
      </c>
      <c r="N72">
        <v>0</v>
      </c>
      <c r="O72">
        <v>1</v>
      </c>
      <c r="P72">
        <v>0</v>
      </c>
      <c r="Q72">
        <v>3</v>
      </c>
      <c r="R72">
        <v>1</v>
      </c>
      <c r="S72">
        <v>1</v>
      </c>
      <c r="T72">
        <v>30</v>
      </c>
      <c r="U72">
        <v>0</v>
      </c>
      <c r="V72">
        <v>10.5</v>
      </c>
      <c r="Y72">
        <v>1</v>
      </c>
      <c r="Z72">
        <v>0</v>
      </c>
      <c r="AA72">
        <v>0</v>
      </c>
      <c r="AB72">
        <v>0</v>
      </c>
      <c r="AC72">
        <v>0</v>
      </c>
      <c r="AD72">
        <v>0</v>
      </c>
      <c r="AE72">
        <v>0</v>
      </c>
      <c r="AF72">
        <v>0</v>
      </c>
      <c r="AG72">
        <v>0</v>
      </c>
      <c r="AH72">
        <v>0</v>
      </c>
      <c r="AI72">
        <v>0</v>
      </c>
      <c r="AJ72">
        <v>1</v>
      </c>
      <c r="AK72">
        <v>0</v>
      </c>
      <c r="AL72">
        <v>0</v>
      </c>
      <c r="AM72">
        <v>0</v>
      </c>
      <c r="AN72">
        <v>0</v>
      </c>
      <c r="AO72">
        <v>0</v>
      </c>
      <c r="AP72">
        <v>0</v>
      </c>
      <c r="AQ72">
        <v>0</v>
      </c>
    </row>
    <row r="73" spans="1:43">
      <c r="A73">
        <v>72</v>
      </c>
      <c r="B73" t="s">
        <v>70</v>
      </c>
      <c r="C73" t="s">
        <v>53</v>
      </c>
      <c r="D73">
        <v>1</v>
      </c>
      <c r="E73">
        <v>2.6</v>
      </c>
      <c r="F73">
        <v>0</v>
      </c>
      <c r="G73">
        <v>1</v>
      </c>
      <c r="H73">
        <v>73</v>
      </c>
      <c r="I73">
        <v>3.5</v>
      </c>
      <c r="J73">
        <v>5.7</v>
      </c>
      <c r="K73">
        <f t="shared" si="1"/>
        <v>11.4</v>
      </c>
      <c r="L73">
        <v>0.3658</v>
      </c>
      <c r="N73">
        <v>0</v>
      </c>
      <c r="O73">
        <v>0</v>
      </c>
      <c r="P73">
        <v>0</v>
      </c>
      <c r="Q73">
        <v>1</v>
      </c>
      <c r="R73">
        <v>1</v>
      </c>
      <c r="S73">
        <v>1</v>
      </c>
      <c r="T73">
        <v>12.5</v>
      </c>
      <c r="U73">
        <v>1</v>
      </c>
      <c r="V73">
        <v>0.7</v>
      </c>
      <c r="W73">
        <v>1</v>
      </c>
      <c r="X73">
        <v>4.3</v>
      </c>
      <c r="Y73">
        <v>0</v>
      </c>
      <c r="Z73">
        <v>0</v>
      </c>
      <c r="AA73">
        <v>0</v>
      </c>
      <c r="AB73">
        <v>0</v>
      </c>
      <c r="AC73">
        <v>0</v>
      </c>
      <c r="AD73">
        <v>0</v>
      </c>
      <c r="AE73">
        <v>0</v>
      </c>
      <c r="AF73">
        <v>0</v>
      </c>
      <c r="AG73">
        <v>0</v>
      </c>
      <c r="AH73">
        <v>0</v>
      </c>
      <c r="AI73">
        <v>0</v>
      </c>
      <c r="AJ73">
        <v>1</v>
      </c>
      <c r="AK73">
        <v>0</v>
      </c>
      <c r="AL73">
        <v>0</v>
      </c>
      <c r="AM73">
        <v>0</v>
      </c>
      <c r="AN73">
        <v>0</v>
      </c>
      <c r="AO73">
        <v>0</v>
      </c>
      <c r="AP73">
        <v>0</v>
      </c>
      <c r="AQ73">
        <v>0</v>
      </c>
    </row>
    <row r="74" spans="1:43">
      <c r="A74">
        <v>73</v>
      </c>
      <c r="B74" t="s">
        <v>70</v>
      </c>
      <c r="C74" t="s">
        <v>53</v>
      </c>
      <c r="D74">
        <v>1</v>
      </c>
      <c r="E74">
        <v>5.3</v>
      </c>
      <c r="F74">
        <v>0</v>
      </c>
      <c r="G74">
        <v>1</v>
      </c>
      <c r="H74">
        <v>61</v>
      </c>
      <c r="I74">
        <v>3.1</v>
      </c>
      <c r="J74">
        <v>2.3</v>
      </c>
      <c r="K74">
        <f t="shared" si="1"/>
        <v>4.6</v>
      </c>
      <c r="L74">
        <v>0.5612</v>
      </c>
      <c r="N74">
        <v>1</v>
      </c>
      <c r="O74">
        <v>0</v>
      </c>
      <c r="P74">
        <v>0</v>
      </c>
      <c r="Q74">
        <v>3</v>
      </c>
      <c r="R74">
        <v>0</v>
      </c>
      <c r="S74">
        <v>1</v>
      </c>
      <c r="T74">
        <v>20</v>
      </c>
      <c r="U74">
        <v>1</v>
      </c>
      <c r="V74">
        <v>0.8</v>
      </c>
      <c r="W74">
        <v>1</v>
      </c>
      <c r="X74">
        <v>0.8</v>
      </c>
      <c r="Y74">
        <v>0</v>
      </c>
      <c r="Z74">
        <v>0</v>
      </c>
      <c r="AA74">
        <v>0</v>
      </c>
      <c r="AB74">
        <v>0</v>
      </c>
      <c r="AC74">
        <v>0</v>
      </c>
      <c r="AD74">
        <v>0</v>
      </c>
      <c r="AE74">
        <v>0</v>
      </c>
      <c r="AF74">
        <v>0</v>
      </c>
      <c r="AG74">
        <v>0</v>
      </c>
      <c r="AH74">
        <v>0</v>
      </c>
      <c r="AI74">
        <v>0</v>
      </c>
      <c r="AJ74">
        <v>1</v>
      </c>
      <c r="AK74">
        <v>0</v>
      </c>
      <c r="AL74">
        <v>0</v>
      </c>
      <c r="AM74">
        <v>0</v>
      </c>
      <c r="AN74">
        <v>0</v>
      </c>
      <c r="AO74">
        <v>0</v>
      </c>
      <c r="AP74">
        <v>0</v>
      </c>
      <c r="AQ74">
        <v>0</v>
      </c>
    </row>
    <row r="75" spans="1:43">
      <c r="A75">
        <v>74</v>
      </c>
      <c r="B75" t="s">
        <v>70</v>
      </c>
      <c r="C75" t="s">
        <v>53</v>
      </c>
      <c r="D75">
        <v>1</v>
      </c>
      <c r="E75">
        <v>9.7</v>
      </c>
      <c r="F75">
        <v>0</v>
      </c>
      <c r="G75">
        <v>1</v>
      </c>
      <c r="H75">
        <v>64</v>
      </c>
      <c r="I75">
        <v>3.9</v>
      </c>
      <c r="J75">
        <v>1.7</v>
      </c>
      <c r="K75">
        <f t="shared" si="1"/>
        <v>3.4</v>
      </c>
      <c r="L75">
        <v>0.383</v>
      </c>
      <c r="N75">
        <v>0</v>
      </c>
      <c r="O75">
        <v>0</v>
      </c>
      <c r="P75">
        <v>0</v>
      </c>
      <c r="Q75">
        <v>1</v>
      </c>
      <c r="R75">
        <v>1</v>
      </c>
      <c r="S75">
        <v>1</v>
      </c>
      <c r="T75">
        <v>15</v>
      </c>
      <c r="U75">
        <v>1</v>
      </c>
      <c r="V75">
        <v>0.6</v>
      </c>
      <c r="W75">
        <v>1</v>
      </c>
      <c r="X75">
        <v>7.5</v>
      </c>
      <c r="Y75">
        <v>0</v>
      </c>
      <c r="Z75">
        <v>0</v>
      </c>
      <c r="AA75">
        <v>0</v>
      </c>
      <c r="AB75">
        <v>0</v>
      </c>
      <c r="AC75">
        <v>0</v>
      </c>
      <c r="AD75">
        <v>0</v>
      </c>
      <c r="AE75">
        <v>0</v>
      </c>
      <c r="AF75">
        <v>0</v>
      </c>
      <c r="AG75">
        <v>0</v>
      </c>
      <c r="AH75">
        <v>0</v>
      </c>
      <c r="AI75">
        <v>0</v>
      </c>
      <c r="AJ75">
        <v>1</v>
      </c>
      <c r="AK75">
        <v>0</v>
      </c>
      <c r="AL75">
        <v>0</v>
      </c>
      <c r="AM75">
        <v>0</v>
      </c>
      <c r="AN75">
        <v>0</v>
      </c>
      <c r="AO75">
        <v>0</v>
      </c>
      <c r="AP75">
        <v>0</v>
      </c>
      <c r="AQ75">
        <v>0</v>
      </c>
    </row>
    <row r="76" spans="1:43">
      <c r="A76">
        <v>75</v>
      </c>
      <c r="B76" t="s">
        <v>70</v>
      </c>
      <c r="C76" t="s">
        <v>53</v>
      </c>
      <c r="D76">
        <v>1</v>
      </c>
      <c r="E76">
        <v>4.4</v>
      </c>
      <c r="G76">
        <v>0</v>
      </c>
      <c r="H76">
        <v>83</v>
      </c>
      <c r="I76">
        <v>3.7</v>
      </c>
      <c r="J76">
        <v>1</v>
      </c>
      <c r="K76">
        <f t="shared" si="1"/>
        <v>2</v>
      </c>
      <c r="L76">
        <v>0.0601</v>
      </c>
      <c r="N76">
        <v>1</v>
      </c>
      <c r="O76">
        <v>1</v>
      </c>
      <c r="P76">
        <v>0</v>
      </c>
      <c r="Q76">
        <v>2</v>
      </c>
      <c r="R76">
        <v>1</v>
      </c>
      <c r="S76">
        <v>1</v>
      </c>
      <c r="T76">
        <v>4</v>
      </c>
      <c r="U76">
        <v>1</v>
      </c>
      <c r="V76">
        <v>19.9</v>
      </c>
      <c r="W76">
        <v>1</v>
      </c>
      <c r="X76">
        <v>19.9</v>
      </c>
      <c r="Y76">
        <v>0</v>
      </c>
      <c r="Z76">
        <v>0</v>
      </c>
      <c r="AA76">
        <v>0</v>
      </c>
      <c r="AB76">
        <v>0</v>
      </c>
      <c r="AC76">
        <v>0</v>
      </c>
      <c r="AD76">
        <v>0</v>
      </c>
      <c r="AE76">
        <v>0</v>
      </c>
      <c r="AF76">
        <v>0</v>
      </c>
      <c r="AG76">
        <v>0</v>
      </c>
      <c r="AH76">
        <v>0</v>
      </c>
      <c r="AI76">
        <v>0</v>
      </c>
      <c r="AJ76">
        <v>1</v>
      </c>
      <c r="AK76">
        <v>0</v>
      </c>
      <c r="AL76">
        <v>0</v>
      </c>
      <c r="AM76">
        <v>0</v>
      </c>
      <c r="AN76">
        <v>0</v>
      </c>
      <c r="AO76">
        <v>0</v>
      </c>
      <c r="AP76">
        <v>0</v>
      </c>
      <c r="AQ76">
        <v>0</v>
      </c>
    </row>
    <row r="77" spans="1:43">
      <c r="A77">
        <v>76</v>
      </c>
      <c r="B77" t="s">
        <v>70</v>
      </c>
      <c r="C77" t="s">
        <v>53</v>
      </c>
      <c r="D77">
        <v>1</v>
      </c>
      <c r="E77">
        <v>21.1</v>
      </c>
      <c r="G77">
        <v>0</v>
      </c>
      <c r="H77">
        <v>65</v>
      </c>
      <c r="I77">
        <v>4.4</v>
      </c>
      <c r="J77">
        <v>3.1</v>
      </c>
      <c r="K77">
        <f t="shared" si="1"/>
        <v>6.2</v>
      </c>
      <c r="L77">
        <v>0.3929</v>
      </c>
      <c r="N77">
        <v>0</v>
      </c>
      <c r="O77">
        <v>0</v>
      </c>
      <c r="P77">
        <v>0</v>
      </c>
      <c r="Q77">
        <v>2</v>
      </c>
      <c r="R77">
        <v>1</v>
      </c>
      <c r="S77">
        <v>1</v>
      </c>
      <c r="T77">
        <v>30</v>
      </c>
      <c r="U77">
        <v>0</v>
      </c>
      <c r="V77">
        <v>34</v>
      </c>
      <c r="Y77">
        <v>1</v>
      </c>
      <c r="Z77">
        <v>0</v>
      </c>
      <c r="AA77">
        <v>0</v>
      </c>
      <c r="AB77">
        <v>0</v>
      </c>
      <c r="AC77">
        <v>0</v>
      </c>
      <c r="AD77">
        <v>0</v>
      </c>
      <c r="AE77">
        <v>0</v>
      </c>
      <c r="AF77">
        <v>0</v>
      </c>
      <c r="AG77">
        <v>0</v>
      </c>
      <c r="AH77">
        <v>0</v>
      </c>
      <c r="AI77">
        <v>0</v>
      </c>
      <c r="AJ77">
        <v>1</v>
      </c>
      <c r="AK77">
        <v>0</v>
      </c>
      <c r="AL77">
        <v>0</v>
      </c>
      <c r="AM77">
        <v>0</v>
      </c>
      <c r="AN77">
        <v>0</v>
      </c>
      <c r="AO77">
        <v>0</v>
      </c>
      <c r="AP77">
        <v>0</v>
      </c>
      <c r="AQ77">
        <v>0</v>
      </c>
    </row>
    <row r="78" spans="1:43">
      <c r="A78">
        <v>77</v>
      </c>
      <c r="B78" t="s">
        <v>70</v>
      </c>
      <c r="C78" t="s">
        <v>53</v>
      </c>
      <c r="D78">
        <v>1</v>
      </c>
      <c r="E78">
        <v>5.3</v>
      </c>
      <c r="F78">
        <v>0</v>
      </c>
      <c r="G78">
        <v>1</v>
      </c>
      <c r="H78">
        <v>63</v>
      </c>
      <c r="I78">
        <v>3.6</v>
      </c>
      <c r="J78">
        <v>3.8</v>
      </c>
      <c r="K78">
        <f t="shared" si="1"/>
        <v>7.6</v>
      </c>
      <c r="L78">
        <v>0.0018</v>
      </c>
      <c r="N78">
        <v>0</v>
      </c>
      <c r="O78">
        <v>1</v>
      </c>
      <c r="P78">
        <v>0</v>
      </c>
      <c r="Q78">
        <v>1</v>
      </c>
      <c r="R78">
        <v>1</v>
      </c>
      <c r="S78">
        <v>1</v>
      </c>
      <c r="T78">
        <v>7.5</v>
      </c>
      <c r="U78">
        <v>1</v>
      </c>
      <c r="V78">
        <v>0.5</v>
      </c>
      <c r="W78">
        <v>1</v>
      </c>
      <c r="X78">
        <v>1.1</v>
      </c>
      <c r="Y78">
        <v>0</v>
      </c>
      <c r="Z78">
        <v>0</v>
      </c>
      <c r="AA78">
        <v>0</v>
      </c>
      <c r="AB78">
        <v>0</v>
      </c>
      <c r="AC78">
        <v>0</v>
      </c>
      <c r="AD78">
        <v>0</v>
      </c>
      <c r="AE78">
        <v>0</v>
      </c>
      <c r="AF78">
        <v>0</v>
      </c>
      <c r="AG78">
        <v>0</v>
      </c>
      <c r="AH78">
        <v>0</v>
      </c>
      <c r="AI78">
        <v>0</v>
      </c>
      <c r="AJ78">
        <v>1</v>
      </c>
      <c r="AK78">
        <v>0</v>
      </c>
      <c r="AL78">
        <v>0</v>
      </c>
      <c r="AM78">
        <v>0</v>
      </c>
      <c r="AN78">
        <v>0</v>
      </c>
      <c r="AO78">
        <v>0</v>
      </c>
      <c r="AP78">
        <v>0</v>
      </c>
      <c r="AQ78">
        <v>0</v>
      </c>
    </row>
    <row r="79" spans="1:43">
      <c r="A79">
        <v>78</v>
      </c>
      <c r="B79" t="s">
        <v>70</v>
      </c>
      <c r="C79" t="s">
        <v>53</v>
      </c>
      <c r="D79">
        <v>1</v>
      </c>
      <c r="E79">
        <v>4.4</v>
      </c>
      <c r="F79">
        <v>0</v>
      </c>
      <c r="G79">
        <v>1</v>
      </c>
      <c r="H79">
        <v>67</v>
      </c>
      <c r="I79">
        <v>3.6</v>
      </c>
      <c r="J79">
        <v>6.6</v>
      </c>
      <c r="K79">
        <f t="shared" si="1"/>
        <v>13.2</v>
      </c>
      <c r="L79">
        <v>0.0294</v>
      </c>
      <c r="N79">
        <v>0</v>
      </c>
      <c r="O79">
        <v>0</v>
      </c>
      <c r="P79">
        <v>0</v>
      </c>
      <c r="Q79">
        <v>3</v>
      </c>
      <c r="R79">
        <v>1</v>
      </c>
      <c r="S79">
        <v>0</v>
      </c>
      <c r="T79">
        <v>0</v>
      </c>
      <c r="U79">
        <v>1</v>
      </c>
      <c r="V79">
        <v>1</v>
      </c>
      <c r="W79">
        <v>1</v>
      </c>
      <c r="X79">
        <v>1.5</v>
      </c>
      <c r="Y79">
        <v>0</v>
      </c>
      <c r="Z79">
        <v>0</v>
      </c>
      <c r="AA79">
        <v>0</v>
      </c>
      <c r="AB79">
        <v>0</v>
      </c>
      <c r="AC79">
        <v>0</v>
      </c>
      <c r="AD79">
        <v>0</v>
      </c>
      <c r="AE79">
        <v>0</v>
      </c>
      <c r="AF79">
        <v>0</v>
      </c>
      <c r="AG79">
        <v>0</v>
      </c>
      <c r="AH79">
        <v>0</v>
      </c>
      <c r="AI79">
        <v>0</v>
      </c>
      <c r="AJ79">
        <v>1</v>
      </c>
      <c r="AK79">
        <v>0</v>
      </c>
      <c r="AL79">
        <v>0</v>
      </c>
      <c r="AM79">
        <v>0</v>
      </c>
      <c r="AN79">
        <v>0</v>
      </c>
      <c r="AO79">
        <v>0</v>
      </c>
      <c r="AP79">
        <v>0</v>
      </c>
      <c r="AQ79">
        <v>0</v>
      </c>
    </row>
    <row r="80" spans="1:43">
      <c r="A80">
        <v>79</v>
      </c>
      <c r="B80" t="s">
        <v>70</v>
      </c>
      <c r="C80" t="s">
        <v>53</v>
      </c>
      <c r="D80">
        <v>1</v>
      </c>
      <c r="E80">
        <v>1.8</v>
      </c>
      <c r="F80">
        <v>95</v>
      </c>
      <c r="G80">
        <v>1</v>
      </c>
      <c r="H80">
        <v>54</v>
      </c>
      <c r="I80">
        <v>3.9</v>
      </c>
      <c r="J80">
        <v>2.1</v>
      </c>
      <c r="K80">
        <f t="shared" si="1"/>
        <v>4.2</v>
      </c>
      <c r="L80">
        <v>0</v>
      </c>
      <c r="N80">
        <v>0</v>
      </c>
      <c r="O80">
        <v>0</v>
      </c>
      <c r="P80">
        <v>0</v>
      </c>
      <c r="Q80">
        <v>1</v>
      </c>
      <c r="R80">
        <v>1</v>
      </c>
      <c r="S80">
        <v>1</v>
      </c>
      <c r="T80">
        <v>6</v>
      </c>
      <c r="U80">
        <v>1</v>
      </c>
      <c r="V80">
        <v>2.6</v>
      </c>
      <c r="Y80">
        <v>0</v>
      </c>
      <c r="Z80">
        <v>0</v>
      </c>
      <c r="AA80">
        <v>0</v>
      </c>
      <c r="AB80">
        <v>0</v>
      </c>
      <c r="AC80">
        <v>0</v>
      </c>
      <c r="AD80">
        <v>0</v>
      </c>
      <c r="AE80">
        <v>0</v>
      </c>
      <c r="AF80">
        <v>0</v>
      </c>
      <c r="AG80">
        <v>0</v>
      </c>
      <c r="AH80">
        <v>0</v>
      </c>
      <c r="AI80">
        <v>0</v>
      </c>
      <c r="AJ80">
        <v>1</v>
      </c>
      <c r="AK80">
        <v>0</v>
      </c>
      <c r="AL80">
        <v>0</v>
      </c>
      <c r="AM80">
        <v>0</v>
      </c>
      <c r="AN80">
        <v>0</v>
      </c>
      <c r="AO80">
        <v>0</v>
      </c>
      <c r="AP80">
        <v>0</v>
      </c>
      <c r="AQ80">
        <v>0</v>
      </c>
    </row>
    <row r="81" spans="1:43">
      <c r="A81">
        <v>80</v>
      </c>
      <c r="B81" t="s">
        <v>70</v>
      </c>
      <c r="C81" t="s">
        <v>53</v>
      </c>
      <c r="D81">
        <v>1</v>
      </c>
      <c r="E81">
        <v>5.3</v>
      </c>
      <c r="F81">
        <v>0</v>
      </c>
      <c r="G81">
        <v>1</v>
      </c>
      <c r="H81">
        <v>59</v>
      </c>
      <c r="I81">
        <v>3.1</v>
      </c>
      <c r="J81">
        <v>6.2</v>
      </c>
      <c r="K81">
        <f t="shared" si="1"/>
        <v>12.4</v>
      </c>
      <c r="L81">
        <v>0.0026</v>
      </c>
      <c r="N81">
        <v>0</v>
      </c>
      <c r="O81">
        <v>1</v>
      </c>
      <c r="P81">
        <v>0</v>
      </c>
      <c r="Q81">
        <v>1</v>
      </c>
      <c r="R81">
        <v>1</v>
      </c>
      <c r="S81">
        <v>1</v>
      </c>
      <c r="T81">
        <v>10</v>
      </c>
      <c r="U81">
        <v>1</v>
      </c>
      <c r="V81">
        <v>0.4</v>
      </c>
      <c r="W81">
        <v>1</v>
      </c>
      <c r="X81">
        <v>11.3</v>
      </c>
      <c r="Y81">
        <v>0</v>
      </c>
      <c r="Z81">
        <v>0</v>
      </c>
      <c r="AA81">
        <v>0</v>
      </c>
      <c r="AB81">
        <v>0</v>
      </c>
      <c r="AC81">
        <v>0</v>
      </c>
      <c r="AD81">
        <v>0</v>
      </c>
      <c r="AE81">
        <v>0</v>
      </c>
      <c r="AF81">
        <v>0</v>
      </c>
      <c r="AG81">
        <v>0</v>
      </c>
      <c r="AH81">
        <v>0</v>
      </c>
      <c r="AI81">
        <v>0</v>
      </c>
      <c r="AJ81">
        <v>1</v>
      </c>
      <c r="AK81">
        <v>0</v>
      </c>
      <c r="AL81">
        <v>0</v>
      </c>
      <c r="AM81">
        <v>0</v>
      </c>
      <c r="AN81">
        <v>0</v>
      </c>
      <c r="AO81">
        <v>0</v>
      </c>
      <c r="AP81">
        <v>0</v>
      </c>
      <c r="AQ81">
        <v>0</v>
      </c>
    </row>
    <row r="82" spans="1:43">
      <c r="A82">
        <v>81</v>
      </c>
      <c r="B82" t="s">
        <v>70</v>
      </c>
      <c r="C82" t="s">
        <v>53</v>
      </c>
      <c r="D82">
        <v>1</v>
      </c>
      <c r="E82">
        <v>7</v>
      </c>
      <c r="G82">
        <v>0</v>
      </c>
      <c r="H82">
        <v>69</v>
      </c>
      <c r="I82">
        <v>4.3</v>
      </c>
      <c r="J82">
        <v>5.1</v>
      </c>
      <c r="K82">
        <f t="shared" si="1"/>
        <v>10.2</v>
      </c>
      <c r="L82">
        <v>0</v>
      </c>
      <c r="N82">
        <v>0</v>
      </c>
      <c r="O82">
        <v>1</v>
      </c>
      <c r="P82">
        <v>0</v>
      </c>
      <c r="Q82">
        <v>1</v>
      </c>
      <c r="R82">
        <v>1</v>
      </c>
      <c r="S82">
        <v>1</v>
      </c>
      <c r="T82">
        <v>70</v>
      </c>
      <c r="U82">
        <v>1</v>
      </c>
      <c r="V82">
        <v>2.3</v>
      </c>
      <c r="W82">
        <v>1</v>
      </c>
      <c r="X82">
        <v>2.3</v>
      </c>
      <c r="Y82">
        <v>0</v>
      </c>
      <c r="Z82">
        <v>0</v>
      </c>
      <c r="AA82">
        <v>0</v>
      </c>
      <c r="AB82">
        <v>0</v>
      </c>
      <c r="AC82">
        <v>0</v>
      </c>
      <c r="AD82">
        <v>0</v>
      </c>
      <c r="AE82">
        <v>0</v>
      </c>
      <c r="AF82">
        <v>0</v>
      </c>
      <c r="AG82">
        <v>0</v>
      </c>
      <c r="AH82">
        <v>0</v>
      </c>
      <c r="AI82">
        <v>0</v>
      </c>
      <c r="AJ82">
        <v>1</v>
      </c>
      <c r="AK82">
        <v>0</v>
      </c>
      <c r="AL82">
        <v>0</v>
      </c>
      <c r="AM82">
        <v>0</v>
      </c>
      <c r="AN82">
        <v>0</v>
      </c>
      <c r="AO82">
        <v>0</v>
      </c>
      <c r="AP82">
        <v>0</v>
      </c>
      <c r="AQ82">
        <v>0</v>
      </c>
    </row>
    <row r="83" spans="1:43">
      <c r="A83">
        <v>82</v>
      </c>
      <c r="B83" t="s">
        <v>70</v>
      </c>
      <c r="C83" t="s">
        <v>53</v>
      </c>
      <c r="D83">
        <v>1</v>
      </c>
      <c r="E83">
        <v>20.2</v>
      </c>
      <c r="F83">
        <v>95</v>
      </c>
      <c r="G83">
        <v>0</v>
      </c>
      <c r="H83">
        <v>67</v>
      </c>
      <c r="I83">
        <v>3.8</v>
      </c>
      <c r="J83">
        <v>1.9</v>
      </c>
      <c r="K83">
        <f t="shared" si="1"/>
        <v>3.8</v>
      </c>
      <c r="L83">
        <v>0.2041</v>
      </c>
      <c r="N83">
        <v>0</v>
      </c>
      <c r="O83">
        <v>1</v>
      </c>
      <c r="P83">
        <v>0</v>
      </c>
      <c r="Q83">
        <v>3</v>
      </c>
      <c r="R83">
        <v>0</v>
      </c>
      <c r="S83">
        <v>1</v>
      </c>
      <c r="T83">
        <v>35</v>
      </c>
      <c r="U83">
        <v>0</v>
      </c>
      <c r="V83">
        <v>14.9</v>
      </c>
      <c r="Y83">
        <v>1</v>
      </c>
      <c r="Z83">
        <v>0</v>
      </c>
      <c r="AA83">
        <v>0</v>
      </c>
      <c r="AB83">
        <v>0</v>
      </c>
      <c r="AC83">
        <v>0</v>
      </c>
      <c r="AD83">
        <v>0</v>
      </c>
      <c r="AE83">
        <v>0</v>
      </c>
      <c r="AF83">
        <v>0</v>
      </c>
      <c r="AG83">
        <v>0</v>
      </c>
      <c r="AH83">
        <v>0</v>
      </c>
      <c r="AI83">
        <v>0</v>
      </c>
      <c r="AJ83">
        <v>1</v>
      </c>
      <c r="AK83">
        <v>0</v>
      </c>
      <c r="AL83">
        <v>0</v>
      </c>
      <c r="AM83">
        <v>0</v>
      </c>
      <c r="AN83">
        <v>0</v>
      </c>
      <c r="AO83">
        <v>0</v>
      </c>
      <c r="AP83">
        <v>0</v>
      </c>
      <c r="AQ83">
        <v>0</v>
      </c>
    </row>
    <row r="84" spans="1:43">
      <c r="A84">
        <v>83</v>
      </c>
      <c r="B84" t="s">
        <v>70</v>
      </c>
      <c r="C84" t="s">
        <v>53</v>
      </c>
      <c r="D84">
        <v>1</v>
      </c>
      <c r="E84">
        <v>10.5</v>
      </c>
      <c r="F84">
        <v>0</v>
      </c>
      <c r="G84">
        <v>1</v>
      </c>
      <c r="H84">
        <v>62</v>
      </c>
      <c r="I84">
        <v>3.3</v>
      </c>
      <c r="J84">
        <v>4.1</v>
      </c>
      <c r="K84">
        <f t="shared" si="1"/>
        <v>8.2</v>
      </c>
      <c r="L84">
        <v>0.2869</v>
      </c>
      <c r="N84">
        <v>0</v>
      </c>
      <c r="O84">
        <v>1</v>
      </c>
      <c r="P84">
        <v>0</v>
      </c>
      <c r="Q84">
        <v>1</v>
      </c>
      <c r="R84">
        <v>2</v>
      </c>
      <c r="S84">
        <v>1</v>
      </c>
      <c r="T84">
        <v>35</v>
      </c>
      <c r="U84">
        <v>1</v>
      </c>
      <c r="V84">
        <v>2.1</v>
      </c>
      <c r="W84">
        <v>1</v>
      </c>
      <c r="X84">
        <v>17.2</v>
      </c>
      <c r="Y84">
        <v>0</v>
      </c>
      <c r="Z84">
        <v>0</v>
      </c>
      <c r="AA84">
        <v>0</v>
      </c>
      <c r="AB84">
        <v>0</v>
      </c>
      <c r="AC84">
        <v>0</v>
      </c>
      <c r="AD84">
        <v>0</v>
      </c>
      <c r="AE84">
        <v>0</v>
      </c>
      <c r="AF84">
        <v>0</v>
      </c>
      <c r="AG84">
        <v>0</v>
      </c>
      <c r="AH84">
        <v>0</v>
      </c>
      <c r="AI84">
        <v>0</v>
      </c>
      <c r="AJ84">
        <v>1</v>
      </c>
      <c r="AK84">
        <v>0</v>
      </c>
      <c r="AL84">
        <v>0</v>
      </c>
      <c r="AM84">
        <v>0</v>
      </c>
      <c r="AN84">
        <v>0</v>
      </c>
      <c r="AO84">
        <v>0</v>
      </c>
      <c r="AP84">
        <v>0</v>
      </c>
      <c r="AQ84">
        <v>0</v>
      </c>
    </row>
    <row r="85" spans="1:43">
      <c r="A85">
        <v>84</v>
      </c>
      <c r="B85" t="s">
        <v>70</v>
      </c>
      <c r="C85" t="s">
        <v>53</v>
      </c>
      <c r="D85">
        <v>1</v>
      </c>
      <c r="E85">
        <v>6.1</v>
      </c>
      <c r="F85">
        <v>0</v>
      </c>
      <c r="G85">
        <v>1</v>
      </c>
      <c r="H85">
        <v>76</v>
      </c>
      <c r="I85">
        <v>3.3</v>
      </c>
      <c r="J85">
        <v>2.1</v>
      </c>
      <c r="K85">
        <f t="shared" si="1"/>
        <v>4.2</v>
      </c>
      <c r="L85">
        <v>0.0048</v>
      </c>
      <c r="N85">
        <v>0</v>
      </c>
      <c r="O85">
        <v>0</v>
      </c>
      <c r="P85">
        <v>0</v>
      </c>
      <c r="Q85">
        <v>1</v>
      </c>
      <c r="R85">
        <v>1</v>
      </c>
      <c r="S85">
        <v>1</v>
      </c>
      <c r="T85">
        <v>98</v>
      </c>
      <c r="U85">
        <v>1</v>
      </c>
      <c r="V85">
        <v>1.8</v>
      </c>
      <c r="W85">
        <v>1</v>
      </c>
      <c r="X85">
        <v>1.9</v>
      </c>
      <c r="Y85">
        <v>0</v>
      </c>
      <c r="Z85">
        <v>0</v>
      </c>
      <c r="AA85">
        <v>0</v>
      </c>
      <c r="AB85">
        <v>0</v>
      </c>
      <c r="AC85">
        <v>0</v>
      </c>
      <c r="AD85">
        <v>0</v>
      </c>
      <c r="AE85">
        <v>0</v>
      </c>
      <c r="AF85">
        <v>0</v>
      </c>
      <c r="AG85">
        <v>0</v>
      </c>
      <c r="AH85">
        <v>0</v>
      </c>
      <c r="AI85">
        <v>0</v>
      </c>
      <c r="AJ85">
        <v>1</v>
      </c>
      <c r="AK85">
        <v>0</v>
      </c>
      <c r="AL85">
        <v>0</v>
      </c>
      <c r="AM85">
        <v>0</v>
      </c>
      <c r="AN85">
        <v>0</v>
      </c>
      <c r="AO85">
        <v>0</v>
      </c>
      <c r="AP85">
        <v>0</v>
      </c>
      <c r="AQ85">
        <v>0</v>
      </c>
    </row>
    <row r="86" spans="1:43">
      <c r="A86">
        <v>85</v>
      </c>
      <c r="B86" t="s">
        <v>70</v>
      </c>
      <c r="C86" t="s">
        <v>53</v>
      </c>
      <c r="D86">
        <v>1</v>
      </c>
      <c r="E86">
        <v>2.6</v>
      </c>
      <c r="F86">
        <v>5</v>
      </c>
      <c r="G86">
        <v>0</v>
      </c>
      <c r="H86">
        <v>79</v>
      </c>
      <c r="I86">
        <v>4.1</v>
      </c>
      <c r="J86">
        <v>2</v>
      </c>
      <c r="K86">
        <f t="shared" si="1"/>
        <v>4</v>
      </c>
      <c r="L86">
        <v>0</v>
      </c>
      <c r="N86">
        <v>1</v>
      </c>
      <c r="O86">
        <v>1</v>
      </c>
      <c r="P86">
        <v>0</v>
      </c>
      <c r="Q86">
        <v>1</v>
      </c>
      <c r="R86">
        <v>1</v>
      </c>
      <c r="S86">
        <v>0</v>
      </c>
      <c r="T86">
        <v>0</v>
      </c>
      <c r="U86">
        <v>1</v>
      </c>
      <c r="V86">
        <v>1.1</v>
      </c>
      <c r="Y86">
        <v>0</v>
      </c>
      <c r="Z86">
        <v>0</v>
      </c>
      <c r="AA86">
        <v>0</v>
      </c>
      <c r="AB86">
        <v>0</v>
      </c>
      <c r="AC86">
        <v>0</v>
      </c>
      <c r="AD86">
        <v>0</v>
      </c>
      <c r="AE86">
        <v>0</v>
      </c>
      <c r="AF86">
        <v>0</v>
      </c>
      <c r="AG86">
        <v>0</v>
      </c>
      <c r="AH86">
        <v>0</v>
      </c>
      <c r="AI86">
        <v>0</v>
      </c>
      <c r="AJ86">
        <v>1</v>
      </c>
      <c r="AK86">
        <v>0</v>
      </c>
      <c r="AL86">
        <v>0</v>
      </c>
      <c r="AM86">
        <v>0</v>
      </c>
      <c r="AN86">
        <v>0</v>
      </c>
      <c r="AO86">
        <v>0</v>
      </c>
      <c r="AP86">
        <v>0</v>
      </c>
      <c r="AQ86">
        <v>0</v>
      </c>
    </row>
    <row r="87" spans="1:43">
      <c r="A87">
        <v>86</v>
      </c>
      <c r="B87" t="s">
        <v>70</v>
      </c>
      <c r="C87" t="s">
        <v>53</v>
      </c>
      <c r="D87">
        <v>1</v>
      </c>
      <c r="E87">
        <v>8.8</v>
      </c>
      <c r="F87">
        <v>0</v>
      </c>
      <c r="G87">
        <v>1</v>
      </c>
      <c r="H87">
        <v>68</v>
      </c>
      <c r="I87">
        <v>3.6</v>
      </c>
      <c r="J87">
        <v>0.7</v>
      </c>
      <c r="K87">
        <f t="shared" si="1"/>
        <v>1.4</v>
      </c>
      <c r="L87">
        <v>0.3106</v>
      </c>
      <c r="N87">
        <v>0</v>
      </c>
      <c r="O87">
        <v>1</v>
      </c>
      <c r="P87">
        <v>0</v>
      </c>
      <c r="Q87">
        <v>2</v>
      </c>
      <c r="R87">
        <v>1</v>
      </c>
      <c r="S87">
        <v>1</v>
      </c>
      <c r="T87">
        <v>46</v>
      </c>
      <c r="U87">
        <v>1</v>
      </c>
      <c r="V87">
        <v>2.9</v>
      </c>
      <c r="W87">
        <v>1</v>
      </c>
      <c r="X87">
        <v>12.6</v>
      </c>
      <c r="Y87">
        <v>0</v>
      </c>
      <c r="Z87">
        <v>0</v>
      </c>
      <c r="AA87">
        <v>0</v>
      </c>
      <c r="AB87">
        <v>0</v>
      </c>
      <c r="AC87">
        <v>0</v>
      </c>
      <c r="AD87">
        <v>0</v>
      </c>
      <c r="AE87">
        <v>0</v>
      </c>
      <c r="AF87">
        <v>0</v>
      </c>
      <c r="AG87">
        <v>0</v>
      </c>
      <c r="AH87">
        <v>0</v>
      </c>
      <c r="AI87">
        <v>0</v>
      </c>
      <c r="AJ87">
        <v>1</v>
      </c>
      <c r="AK87">
        <v>0</v>
      </c>
      <c r="AL87">
        <v>0</v>
      </c>
      <c r="AM87">
        <v>0</v>
      </c>
      <c r="AN87">
        <v>0</v>
      </c>
      <c r="AO87">
        <v>0</v>
      </c>
      <c r="AP87">
        <v>0</v>
      </c>
      <c r="AQ87">
        <v>0</v>
      </c>
    </row>
    <row r="88" spans="1:43">
      <c r="A88">
        <v>87</v>
      </c>
      <c r="B88" t="s">
        <v>70</v>
      </c>
      <c r="C88" t="s">
        <v>53</v>
      </c>
      <c r="D88">
        <v>1</v>
      </c>
      <c r="E88">
        <v>10.5</v>
      </c>
      <c r="G88">
        <v>1</v>
      </c>
      <c r="H88">
        <v>73</v>
      </c>
      <c r="I88">
        <v>3.2</v>
      </c>
      <c r="J88">
        <v>4.8</v>
      </c>
      <c r="K88">
        <f t="shared" si="1"/>
        <v>9.6</v>
      </c>
      <c r="L88">
        <v>0.5535</v>
      </c>
      <c r="N88">
        <v>0</v>
      </c>
      <c r="O88">
        <v>0</v>
      </c>
      <c r="P88">
        <v>0</v>
      </c>
      <c r="Q88">
        <v>1</v>
      </c>
      <c r="R88">
        <v>1</v>
      </c>
      <c r="S88">
        <v>0</v>
      </c>
      <c r="T88">
        <v>0</v>
      </c>
      <c r="U88">
        <v>1</v>
      </c>
      <c r="V88">
        <v>2.6</v>
      </c>
      <c r="W88">
        <v>1</v>
      </c>
      <c r="X88">
        <v>33.3</v>
      </c>
      <c r="Y88">
        <v>0</v>
      </c>
      <c r="Z88">
        <v>0</v>
      </c>
      <c r="AA88">
        <v>0</v>
      </c>
      <c r="AB88">
        <v>0</v>
      </c>
      <c r="AC88">
        <v>0</v>
      </c>
      <c r="AD88">
        <v>0</v>
      </c>
      <c r="AE88">
        <v>0</v>
      </c>
      <c r="AF88">
        <v>0</v>
      </c>
      <c r="AG88">
        <v>0</v>
      </c>
      <c r="AH88">
        <v>0</v>
      </c>
      <c r="AI88">
        <v>0</v>
      </c>
      <c r="AJ88">
        <v>1</v>
      </c>
      <c r="AK88">
        <v>0</v>
      </c>
      <c r="AL88">
        <v>0</v>
      </c>
      <c r="AM88">
        <v>0</v>
      </c>
      <c r="AN88">
        <v>0</v>
      </c>
      <c r="AO88">
        <v>0</v>
      </c>
      <c r="AP88">
        <v>0</v>
      </c>
      <c r="AQ88">
        <v>0</v>
      </c>
    </row>
    <row r="89" spans="1:43">
      <c r="A89">
        <v>88</v>
      </c>
      <c r="B89" t="s">
        <v>70</v>
      </c>
      <c r="C89" t="s">
        <v>53</v>
      </c>
      <c r="D89">
        <v>1</v>
      </c>
      <c r="E89">
        <v>4.4</v>
      </c>
      <c r="F89">
        <v>0</v>
      </c>
      <c r="G89">
        <v>0</v>
      </c>
      <c r="H89">
        <v>60</v>
      </c>
      <c r="I89">
        <v>4.4</v>
      </c>
      <c r="J89">
        <v>1.6</v>
      </c>
      <c r="K89">
        <f t="shared" si="1"/>
        <v>3.2</v>
      </c>
      <c r="L89">
        <v>0.4418</v>
      </c>
      <c r="N89">
        <v>1</v>
      </c>
      <c r="O89">
        <v>1</v>
      </c>
      <c r="P89">
        <v>0</v>
      </c>
      <c r="Q89">
        <v>2</v>
      </c>
      <c r="R89">
        <v>1</v>
      </c>
      <c r="S89">
        <v>1</v>
      </c>
      <c r="T89">
        <v>6</v>
      </c>
      <c r="U89">
        <v>1</v>
      </c>
      <c r="V89">
        <v>1.2</v>
      </c>
      <c r="Y89">
        <v>0</v>
      </c>
      <c r="Z89">
        <v>0</v>
      </c>
      <c r="AA89">
        <v>0</v>
      </c>
      <c r="AB89">
        <v>0</v>
      </c>
      <c r="AC89">
        <v>0</v>
      </c>
      <c r="AD89">
        <v>0</v>
      </c>
      <c r="AE89">
        <v>0</v>
      </c>
      <c r="AF89">
        <v>0</v>
      </c>
      <c r="AG89">
        <v>0</v>
      </c>
      <c r="AH89">
        <v>0</v>
      </c>
      <c r="AI89">
        <v>0</v>
      </c>
      <c r="AJ89">
        <v>1</v>
      </c>
      <c r="AK89">
        <v>0</v>
      </c>
      <c r="AL89">
        <v>0</v>
      </c>
      <c r="AM89">
        <v>0</v>
      </c>
      <c r="AN89">
        <v>0</v>
      </c>
      <c r="AO89">
        <v>0</v>
      </c>
      <c r="AP89">
        <v>0</v>
      </c>
      <c r="AQ89">
        <v>0</v>
      </c>
    </row>
    <row r="90" spans="1:43">
      <c r="A90">
        <v>89</v>
      </c>
      <c r="B90" t="s">
        <v>70</v>
      </c>
      <c r="C90" t="s">
        <v>53</v>
      </c>
      <c r="D90">
        <v>1</v>
      </c>
      <c r="E90">
        <v>7.9</v>
      </c>
      <c r="F90">
        <v>0</v>
      </c>
      <c r="G90">
        <v>0</v>
      </c>
      <c r="H90">
        <v>70</v>
      </c>
      <c r="I90">
        <v>4.1</v>
      </c>
      <c r="J90">
        <v>3.8</v>
      </c>
      <c r="K90">
        <f t="shared" si="1"/>
        <v>7.6</v>
      </c>
      <c r="L90">
        <v>0.3703</v>
      </c>
      <c r="N90">
        <v>0</v>
      </c>
      <c r="O90">
        <v>0</v>
      </c>
      <c r="P90">
        <v>0</v>
      </c>
      <c r="Q90">
        <v>1</v>
      </c>
      <c r="R90">
        <v>1</v>
      </c>
      <c r="S90">
        <v>1</v>
      </c>
      <c r="T90">
        <v>20</v>
      </c>
      <c r="U90">
        <v>1</v>
      </c>
      <c r="V90">
        <v>3.2</v>
      </c>
      <c r="W90">
        <v>1</v>
      </c>
      <c r="X90">
        <v>10.3</v>
      </c>
      <c r="Y90">
        <v>0</v>
      </c>
      <c r="Z90">
        <v>0</v>
      </c>
      <c r="AA90">
        <v>0</v>
      </c>
      <c r="AB90">
        <v>0</v>
      </c>
      <c r="AC90">
        <v>0</v>
      </c>
      <c r="AD90">
        <v>0</v>
      </c>
      <c r="AE90">
        <v>0</v>
      </c>
      <c r="AF90">
        <v>0</v>
      </c>
      <c r="AG90">
        <v>0</v>
      </c>
      <c r="AH90">
        <v>0</v>
      </c>
      <c r="AI90">
        <v>0</v>
      </c>
      <c r="AJ90">
        <v>1</v>
      </c>
      <c r="AK90">
        <v>0</v>
      </c>
      <c r="AL90">
        <v>0</v>
      </c>
      <c r="AM90">
        <v>0</v>
      </c>
      <c r="AN90">
        <v>0</v>
      </c>
      <c r="AO90">
        <v>0</v>
      </c>
      <c r="AP90">
        <v>0</v>
      </c>
      <c r="AQ90">
        <v>0</v>
      </c>
    </row>
    <row r="91" spans="1:43">
      <c r="A91">
        <v>90</v>
      </c>
      <c r="B91" t="s">
        <v>70</v>
      </c>
      <c r="C91" t="s">
        <v>53</v>
      </c>
      <c r="D91">
        <v>1</v>
      </c>
      <c r="E91">
        <v>11.4</v>
      </c>
      <c r="F91">
        <v>50</v>
      </c>
      <c r="G91">
        <v>1</v>
      </c>
      <c r="H91">
        <v>82</v>
      </c>
      <c r="I91">
        <v>4.1</v>
      </c>
      <c r="J91">
        <v>2.6</v>
      </c>
      <c r="K91">
        <f t="shared" si="1"/>
        <v>5.2</v>
      </c>
      <c r="L91">
        <v>0.0514</v>
      </c>
      <c r="N91">
        <v>0</v>
      </c>
      <c r="O91">
        <v>0</v>
      </c>
      <c r="P91">
        <v>0</v>
      </c>
      <c r="Q91">
        <v>1</v>
      </c>
      <c r="R91">
        <v>1</v>
      </c>
      <c r="S91">
        <v>1</v>
      </c>
      <c r="T91">
        <v>6</v>
      </c>
      <c r="U91">
        <v>1</v>
      </c>
      <c r="V91">
        <v>2</v>
      </c>
      <c r="W91">
        <v>1</v>
      </c>
      <c r="X91">
        <v>6.2</v>
      </c>
      <c r="Y91">
        <v>0</v>
      </c>
      <c r="Z91">
        <v>0</v>
      </c>
      <c r="AA91">
        <v>0</v>
      </c>
      <c r="AB91">
        <v>0</v>
      </c>
      <c r="AC91">
        <v>0</v>
      </c>
      <c r="AD91">
        <v>0</v>
      </c>
      <c r="AE91">
        <v>0</v>
      </c>
      <c r="AF91">
        <v>0</v>
      </c>
      <c r="AG91">
        <v>0</v>
      </c>
      <c r="AH91">
        <v>0</v>
      </c>
      <c r="AI91">
        <v>0</v>
      </c>
      <c r="AJ91">
        <v>1</v>
      </c>
      <c r="AK91">
        <v>0</v>
      </c>
      <c r="AL91">
        <v>0</v>
      </c>
      <c r="AM91">
        <v>0</v>
      </c>
      <c r="AN91">
        <v>0</v>
      </c>
      <c r="AO91">
        <v>0</v>
      </c>
      <c r="AP91">
        <v>0</v>
      </c>
      <c r="AQ91">
        <v>0</v>
      </c>
    </row>
    <row r="92" spans="1:43">
      <c r="A92">
        <v>91</v>
      </c>
      <c r="B92" t="s">
        <v>70</v>
      </c>
      <c r="C92" t="s">
        <v>53</v>
      </c>
      <c r="D92">
        <v>1</v>
      </c>
      <c r="E92">
        <v>14</v>
      </c>
      <c r="F92">
        <v>0</v>
      </c>
      <c r="G92">
        <v>1</v>
      </c>
      <c r="H92">
        <v>72</v>
      </c>
      <c r="I92">
        <v>3.8</v>
      </c>
      <c r="J92">
        <v>2.8</v>
      </c>
      <c r="K92">
        <f t="shared" si="1"/>
        <v>5.6</v>
      </c>
      <c r="L92">
        <v>0.1631</v>
      </c>
      <c r="N92">
        <v>0</v>
      </c>
      <c r="O92">
        <v>0</v>
      </c>
      <c r="P92">
        <v>0</v>
      </c>
      <c r="Q92">
        <v>1</v>
      </c>
      <c r="R92">
        <v>0</v>
      </c>
      <c r="S92">
        <v>0</v>
      </c>
      <c r="T92">
        <v>0</v>
      </c>
      <c r="U92">
        <v>1</v>
      </c>
      <c r="V92">
        <v>3.2</v>
      </c>
      <c r="W92">
        <v>1</v>
      </c>
      <c r="X92">
        <v>27.6</v>
      </c>
      <c r="Y92">
        <v>0</v>
      </c>
      <c r="Z92">
        <v>0</v>
      </c>
      <c r="AA92">
        <v>0</v>
      </c>
      <c r="AB92">
        <v>0</v>
      </c>
      <c r="AC92">
        <v>0</v>
      </c>
      <c r="AD92">
        <v>0</v>
      </c>
      <c r="AE92">
        <v>0</v>
      </c>
      <c r="AF92">
        <v>0</v>
      </c>
      <c r="AG92">
        <v>0</v>
      </c>
      <c r="AH92">
        <v>0</v>
      </c>
      <c r="AI92">
        <v>0</v>
      </c>
      <c r="AJ92">
        <v>1</v>
      </c>
      <c r="AK92">
        <v>0</v>
      </c>
      <c r="AL92">
        <v>0</v>
      </c>
      <c r="AM92">
        <v>0</v>
      </c>
      <c r="AN92">
        <v>0</v>
      </c>
      <c r="AO92">
        <v>0</v>
      </c>
      <c r="AP92">
        <v>0</v>
      </c>
      <c r="AQ92">
        <v>0</v>
      </c>
    </row>
    <row r="93" spans="1:43">
      <c r="A93">
        <v>92</v>
      </c>
      <c r="B93" t="s">
        <v>70</v>
      </c>
      <c r="C93" t="s">
        <v>53</v>
      </c>
      <c r="D93">
        <v>1</v>
      </c>
      <c r="E93">
        <v>14.9</v>
      </c>
      <c r="F93">
        <v>75</v>
      </c>
      <c r="G93">
        <v>1</v>
      </c>
      <c r="H93">
        <v>76</v>
      </c>
      <c r="I93">
        <v>2.9</v>
      </c>
      <c r="J93">
        <v>8.4</v>
      </c>
      <c r="K93">
        <f t="shared" si="1"/>
        <v>16.8</v>
      </c>
      <c r="L93">
        <v>0.3645</v>
      </c>
      <c r="N93">
        <v>0</v>
      </c>
      <c r="O93">
        <v>0</v>
      </c>
      <c r="P93">
        <v>0</v>
      </c>
      <c r="Q93">
        <v>1</v>
      </c>
      <c r="R93">
        <v>1</v>
      </c>
      <c r="S93">
        <v>1</v>
      </c>
      <c r="T93">
        <v>45</v>
      </c>
      <c r="U93">
        <v>1</v>
      </c>
      <c r="V93">
        <v>1.4</v>
      </c>
      <c r="W93">
        <v>1</v>
      </c>
      <c r="X93">
        <v>1.4</v>
      </c>
      <c r="Y93">
        <v>0</v>
      </c>
      <c r="Z93">
        <v>0</v>
      </c>
      <c r="AA93">
        <v>0</v>
      </c>
      <c r="AB93">
        <v>0</v>
      </c>
      <c r="AC93">
        <v>0</v>
      </c>
      <c r="AD93">
        <v>0</v>
      </c>
      <c r="AE93">
        <v>0</v>
      </c>
      <c r="AF93">
        <v>0</v>
      </c>
      <c r="AG93">
        <v>0</v>
      </c>
      <c r="AH93">
        <v>0</v>
      </c>
      <c r="AI93">
        <v>0</v>
      </c>
      <c r="AJ93">
        <v>1</v>
      </c>
      <c r="AK93">
        <v>0</v>
      </c>
      <c r="AL93">
        <v>0</v>
      </c>
      <c r="AM93">
        <v>0</v>
      </c>
      <c r="AN93">
        <v>0</v>
      </c>
      <c r="AO93">
        <v>0</v>
      </c>
      <c r="AP93">
        <v>0</v>
      </c>
      <c r="AQ93">
        <v>0</v>
      </c>
    </row>
    <row r="94" spans="1:43">
      <c r="A94">
        <v>93</v>
      </c>
      <c r="B94" t="s">
        <v>70</v>
      </c>
      <c r="C94" t="s">
        <v>53</v>
      </c>
      <c r="D94">
        <v>1</v>
      </c>
      <c r="E94">
        <v>6.1</v>
      </c>
      <c r="F94">
        <v>0</v>
      </c>
      <c r="G94">
        <v>1</v>
      </c>
      <c r="H94">
        <v>72</v>
      </c>
      <c r="I94">
        <v>3.1</v>
      </c>
      <c r="J94">
        <v>2</v>
      </c>
      <c r="K94">
        <f t="shared" si="1"/>
        <v>4</v>
      </c>
      <c r="L94">
        <v>0.4333</v>
      </c>
      <c r="N94">
        <v>0</v>
      </c>
      <c r="O94">
        <v>1</v>
      </c>
      <c r="P94">
        <v>0</v>
      </c>
      <c r="Q94">
        <v>1</v>
      </c>
      <c r="R94">
        <v>1</v>
      </c>
      <c r="S94">
        <v>1</v>
      </c>
      <c r="T94">
        <v>45</v>
      </c>
      <c r="U94">
        <v>1</v>
      </c>
      <c r="V94">
        <v>3.5</v>
      </c>
      <c r="W94">
        <v>1</v>
      </c>
      <c r="X94">
        <v>9.1</v>
      </c>
      <c r="Y94">
        <v>1</v>
      </c>
      <c r="Z94">
        <v>0</v>
      </c>
      <c r="AA94">
        <v>0</v>
      </c>
      <c r="AB94">
        <v>0</v>
      </c>
      <c r="AC94">
        <v>0</v>
      </c>
      <c r="AD94">
        <v>0</v>
      </c>
      <c r="AE94">
        <v>0</v>
      </c>
      <c r="AF94">
        <v>0</v>
      </c>
      <c r="AG94">
        <v>0</v>
      </c>
      <c r="AH94">
        <v>0</v>
      </c>
      <c r="AI94">
        <v>0</v>
      </c>
      <c r="AJ94">
        <v>1</v>
      </c>
      <c r="AK94">
        <v>0</v>
      </c>
      <c r="AL94">
        <v>0</v>
      </c>
      <c r="AM94">
        <v>0</v>
      </c>
      <c r="AN94">
        <v>0</v>
      </c>
      <c r="AO94">
        <v>0</v>
      </c>
      <c r="AP94">
        <v>0</v>
      </c>
      <c r="AQ94">
        <v>0</v>
      </c>
    </row>
    <row r="95" spans="1:43">
      <c r="A95">
        <v>94</v>
      </c>
      <c r="B95" t="s">
        <v>70</v>
      </c>
      <c r="C95" t="s">
        <v>53</v>
      </c>
      <c r="D95">
        <v>1</v>
      </c>
      <c r="E95">
        <v>18.4</v>
      </c>
      <c r="F95">
        <v>0</v>
      </c>
      <c r="G95">
        <v>1</v>
      </c>
      <c r="H95">
        <v>69</v>
      </c>
      <c r="I95">
        <v>4</v>
      </c>
      <c r="J95">
        <v>3</v>
      </c>
      <c r="K95">
        <f t="shared" si="1"/>
        <v>6</v>
      </c>
      <c r="L95">
        <v>0.156</v>
      </c>
      <c r="N95">
        <v>0</v>
      </c>
      <c r="O95">
        <v>0</v>
      </c>
      <c r="P95">
        <v>0</v>
      </c>
      <c r="Q95">
        <v>1</v>
      </c>
      <c r="R95">
        <v>1</v>
      </c>
      <c r="S95">
        <v>1</v>
      </c>
      <c r="T95">
        <v>40</v>
      </c>
      <c r="U95">
        <v>1</v>
      </c>
      <c r="V95">
        <v>7.8</v>
      </c>
      <c r="W95">
        <v>1</v>
      </c>
      <c r="X95">
        <v>7.8</v>
      </c>
      <c r="Y95">
        <v>0</v>
      </c>
      <c r="Z95">
        <v>0</v>
      </c>
      <c r="AA95">
        <v>0</v>
      </c>
      <c r="AB95">
        <v>0</v>
      </c>
      <c r="AC95">
        <v>0</v>
      </c>
      <c r="AD95">
        <v>0</v>
      </c>
      <c r="AE95">
        <v>0</v>
      </c>
      <c r="AF95">
        <v>0</v>
      </c>
      <c r="AG95">
        <v>0</v>
      </c>
      <c r="AH95">
        <v>0</v>
      </c>
      <c r="AI95">
        <v>0</v>
      </c>
      <c r="AJ95">
        <v>1</v>
      </c>
      <c r="AK95">
        <v>0</v>
      </c>
      <c r="AL95">
        <v>0</v>
      </c>
      <c r="AM95">
        <v>0</v>
      </c>
      <c r="AN95">
        <v>0</v>
      </c>
      <c r="AO95">
        <v>0</v>
      </c>
      <c r="AP95">
        <v>0</v>
      </c>
      <c r="AQ95">
        <v>0</v>
      </c>
    </row>
    <row r="96" spans="1:43">
      <c r="A96">
        <v>95</v>
      </c>
      <c r="B96" t="s">
        <v>70</v>
      </c>
      <c r="C96" t="s">
        <v>53</v>
      </c>
      <c r="D96">
        <v>1</v>
      </c>
      <c r="E96">
        <v>19.3</v>
      </c>
      <c r="G96">
        <v>1</v>
      </c>
      <c r="H96">
        <v>79</v>
      </c>
      <c r="I96">
        <v>3</v>
      </c>
      <c r="J96">
        <v>2.3</v>
      </c>
      <c r="K96">
        <f t="shared" si="1"/>
        <v>4.6</v>
      </c>
      <c r="L96">
        <v>0.2238</v>
      </c>
      <c r="N96">
        <v>0</v>
      </c>
      <c r="O96">
        <v>1</v>
      </c>
      <c r="P96">
        <v>0</v>
      </c>
      <c r="Q96">
        <v>2</v>
      </c>
      <c r="R96">
        <v>2</v>
      </c>
      <c r="S96">
        <v>1</v>
      </c>
      <c r="T96">
        <v>100</v>
      </c>
      <c r="U96">
        <v>1</v>
      </c>
      <c r="V96">
        <v>1.4</v>
      </c>
      <c r="W96">
        <v>1</v>
      </c>
      <c r="X96">
        <v>1.4</v>
      </c>
      <c r="Y96">
        <v>0</v>
      </c>
      <c r="Z96">
        <v>0</v>
      </c>
      <c r="AA96">
        <v>0</v>
      </c>
      <c r="AB96">
        <v>0</v>
      </c>
      <c r="AC96">
        <v>0</v>
      </c>
      <c r="AD96">
        <v>0</v>
      </c>
      <c r="AE96">
        <v>0</v>
      </c>
      <c r="AF96">
        <v>0</v>
      </c>
      <c r="AG96">
        <v>0</v>
      </c>
      <c r="AH96">
        <v>0</v>
      </c>
      <c r="AI96">
        <v>0</v>
      </c>
      <c r="AJ96">
        <v>1</v>
      </c>
      <c r="AK96">
        <v>0</v>
      </c>
      <c r="AL96">
        <v>0</v>
      </c>
      <c r="AM96">
        <v>0</v>
      </c>
      <c r="AN96">
        <v>0</v>
      </c>
      <c r="AO96">
        <v>0</v>
      </c>
      <c r="AP96">
        <v>0</v>
      </c>
      <c r="AQ96">
        <v>0</v>
      </c>
    </row>
    <row r="97" spans="1:43">
      <c r="A97">
        <v>96</v>
      </c>
      <c r="B97" t="s">
        <v>70</v>
      </c>
      <c r="C97" t="s">
        <v>53</v>
      </c>
      <c r="D97">
        <v>1</v>
      </c>
      <c r="E97">
        <v>9.7</v>
      </c>
      <c r="F97">
        <v>0</v>
      </c>
      <c r="G97">
        <v>1</v>
      </c>
      <c r="H97">
        <v>76</v>
      </c>
      <c r="I97">
        <v>3.6</v>
      </c>
      <c r="J97">
        <v>2.3</v>
      </c>
      <c r="K97">
        <f t="shared" si="1"/>
        <v>4.6</v>
      </c>
      <c r="L97">
        <v>0.1839</v>
      </c>
      <c r="N97">
        <v>0</v>
      </c>
      <c r="O97">
        <v>1</v>
      </c>
      <c r="P97">
        <v>0</v>
      </c>
      <c r="Q97">
        <v>1</v>
      </c>
      <c r="R97">
        <v>1</v>
      </c>
      <c r="S97">
        <v>1</v>
      </c>
      <c r="T97">
        <v>12</v>
      </c>
      <c r="U97">
        <v>1</v>
      </c>
      <c r="V97">
        <v>1.8</v>
      </c>
      <c r="W97">
        <v>1</v>
      </c>
      <c r="X97">
        <v>4.3</v>
      </c>
      <c r="Y97">
        <v>0</v>
      </c>
      <c r="Z97">
        <v>0</v>
      </c>
      <c r="AA97">
        <v>0</v>
      </c>
      <c r="AB97">
        <v>0</v>
      </c>
      <c r="AC97">
        <v>0</v>
      </c>
      <c r="AD97">
        <v>0</v>
      </c>
      <c r="AE97">
        <v>0</v>
      </c>
      <c r="AF97">
        <v>0</v>
      </c>
      <c r="AG97">
        <v>0</v>
      </c>
      <c r="AH97">
        <v>0</v>
      </c>
      <c r="AI97">
        <v>0</v>
      </c>
      <c r="AJ97">
        <v>1</v>
      </c>
      <c r="AK97">
        <v>0</v>
      </c>
      <c r="AL97">
        <v>0</v>
      </c>
      <c r="AM97">
        <v>0</v>
      </c>
      <c r="AN97">
        <v>0</v>
      </c>
      <c r="AO97">
        <v>0</v>
      </c>
      <c r="AP97">
        <v>0</v>
      </c>
      <c r="AQ97">
        <v>0</v>
      </c>
    </row>
    <row r="98" spans="1:43">
      <c r="A98">
        <v>97</v>
      </c>
      <c r="B98" t="s">
        <v>70</v>
      </c>
      <c r="C98" t="s">
        <v>53</v>
      </c>
      <c r="D98">
        <v>1</v>
      </c>
      <c r="E98">
        <v>12.3</v>
      </c>
      <c r="F98">
        <v>0</v>
      </c>
      <c r="G98">
        <v>1</v>
      </c>
      <c r="H98">
        <v>71</v>
      </c>
      <c r="I98">
        <v>2.6</v>
      </c>
      <c r="J98">
        <v>3.4</v>
      </c>
      <c r="K98">
        <f t="shared" si="1"/>
        <v>6.8</v>
      </c>
      <c r="L98">
        <v>0.5184</v>
      </c>
      <c r="N98">
        <v>0</v>
      </c>
      <c r="O98">
        <v>1</v>
      </c>
      <c r="P98">
        <v>0</v>
      </c>
      <c r="Q98">
        <v>3</v>
      </c>
      <c r="R98">
        <v>1</v>
      </c>
      <c r="S98">
        <v>1</v>
      </c>
      <c r="T98">
        <v>30</v>
      </c>
      <c r="U98">
        <v>1</v>
      </c>
      <c r="V98">
        <v>1.1</v>
      </c>
      <c r="W98">
        <v>1</v>
      </c>
      <c r="X98">
        <v>7.1</v>
      </c>
      <c r="Y98">
        <v>0</v>
      </c>
      <c r="Z98">
        <v>0</v>
      </c>
      <c r="AA98">
        <v>0</v>
      </c>
      <c r="AB98">
        <v>0</v>
      </c>
      <c r="AC98">
        <v>0</v>
      </c>
      <c r="AD98">
        <v>0</v>
      </c>
      <c r="AE98">
        <v>0</v>
      </c>
      <c r="AF98">
        <v>0</v>
      </c>
      <c r="AG98">
        <v>0</v>
      </c>
      <c r="AH98">
        <v>0</v>
      </c>
      <c r="AI98">
        <v>0</v>
      </c>
      <c r="AJ98">
        <v>1</v>
      </c>
      <c r="AK98">
        <v>0</v>
      </c>
      <c r="AL98">
        <v>0</v>
      </c>
      <c r="AM98">
        <v>0</v>
      </c>
      <c r="AN98">
        <v>0</v>
      </c>
      <c r="AO98">
        <v>0</v>
      </c>
      <c r="AP98">
        <v>0</v>
      </c>
      <c r="AQ98">
        <v>0</v>
      </c>
    </row>
    <row r="99" spans="1:43">
      <c r="A99">
        <v>98</v>
      </c>
      <c r="B99" t="s">
        <v>70</v>
      </c>
      <c r="C99" t="s">
        <v>53</v>
      </c>
      <c r="D99">
        <v>1</v>
      </c>
      <c r="E99">
        <v>6.1</v>
      </c>
      <c r="F99">
        <v>0</v>
      </c>
      <c r="G99">
        <v>1</v>
      </c>
      <c r="H99">
        <v>64</v>
      </c>
      <c r="I99">
        <v>2.4</v>
      </c>
      <c r="J99">
        <v>3.5</v>
      </c>
      <c r="K99">
        <f t="shared" si="1"/>
        <v>7</v>
      </c>
      <c r="L99">
        <v>0.1253</v>
      </c>
      <c r="N99">
        <v>0</v>
      </c>
      <c r="O99">
        <v>0</v>
      </c>
      <c r="P99">
        <v>0</v>
      </c>
      <c r="Q99">
        <v>1</v>
      </c>
      <c r="R99">
        <v>2</v>
      </c>
      <c r="S99">
        <v>1</v>
      </c>
      <c r="T99">
        <v>15</v>
      </c>
      <c r="U99">
        <v>1</v>
      </c>
      <c r="V99">
        <v>0.4</v>
      </c>
      <c r="W99">
        <v>1</v>
      </c>
      <c r="X99">
        <v>0.4</v>
      </c>
      <c r="Y99">
        <v>0</v>
      </c>
      <c r="Z99">
        <v>0</v>
      </c>
      <c r="AA99">
        <v>0</v>
      </c>
      <c r="AB99">
        <v>0</v>
      </c>
      <c r="AC99">
        <v>0</v>
      </c>
      <c r="AD99">
        <v>0</v>
      </c>
      <c r="AE99">
        <v>0</v>
      </c>
      <c r="AF99">
        <v>0</v>
      </c>
      <c r="AG99">
        <v>0</v>
      </c>
      <c r="AH99">
        <v>0</v>
      </c>
      <c r="AI99">
        <v>0</v>
      </c>
      <c r="AJ99">
        <v>1</v>
      </c>
      <c r="AK99">
        <v>0</v>
      </c>
      <c r="AL99">
        <v>0</v>
      </c>
      <c r="AM99">
        <v>0</v>
      </c>
      <c r="AN99">
        <v>0</v>
      </c>
      <c r="AO99">
        <v>0</v>
      </c>
      <c r="AP99">
        <v>0</v>
      </c>
      <c r="AQ99">
        <v>0</v>
      </c>
    </row>
    <row r="100" spans="1:43">
      <c r="A100">
        <v>99</v>
      </c>
      <c r="B100" t="s">
        <v>70</v>
      </c>
      <c r="C100" t="s">
        <v>53</v>
      </c>
      <c r="D100">
        <v>1</v>
      </c>
      <c r="E100">
        <v>8.8</v>
      </c>
      <c r="G100">
        <v>1</v>
      </c>
      <c r="H100">
        <v>67</v>
      </c>
      <c r="I100">
        <v>3.4</v>
      </c>
      <c r="J100">
        <v>4</v>
      </c>
      <c r="K100">
        <f t="shared" si="1"/>
        <v>8</v>
      </c>
      <c r="L100">
        <v>0.3991</v>
      </c>
      <c r="N100">
        <v>0</v>
      </c>
      <c r="O100">
        <v>0</v>
      </c>
      <c r="P100">
        <v>0</v>
      </c>
      <c r="Q100">
        <v>1</v>
      </c>
      <c r="R100">
        <v>1</v>
      </c>
      <c r="S100">
        <v>1</v>
      </c>
      <c r="T100">
        <v>60</v>
      </c>
      <c r="U100">
        <v>1</v>
      </c>
      <c r="V100">
        <v>2.2</v>
      </c>
      <c r="Y100">
        <v>0</v>
      </c>
      <c r="Z100">
        <v>0</v>
      </c>
      <c r="AA100">
        <v>0</v>
      </c>
      <c r="AB100">
        <v>0</v>
      </c>
      <c r="AC100">
        <v>0</v>
      </c>
      <c r="AD100">
        <v>0</v>
      </c>
      <c r="AE100">
        <v>0</v>
      </c>
      <c r="AF100">
        <v>0</v>
      </c>
      <c r="AG100">
        <v>0</v>
      </c>
      <c r="AH100">
        <v>0</v>
      </c>
      <c r="AI100">
        <v>0</v>
      </c>
      <c r="AJ100">
        <v>1</v>
      </c>
      <c r="AK100">
        <v>0</v>
      </c>
      <c r="AL100">
        <v>0</v>
      </c>
      <c r="AM100">
        <v>0</v>
      </c>
      <c r="AN100">
        <v>0</v>
      </c>
      <c r="AO100">
        <v>0</v>
      </c>
      <c r="AP100">
        <v>0</v>
      </c>
      <c r="AQ100">
        <v>0</v>
      </c>
    </row>
    <row r="101" spans="1:43">
      <c r="A101">
        <v>100</v>
      </c>
      <c r="B101" t="s">
        <v>70</v>
      </c>
      <c r="C101" t="s">
        <v>53</v>
      </c>
      <c r="D101">
        <v>1</v>
      </c>
      <c r="E101">
        <v>2.6</v>
      </c>
      <c r="F101">
        <v>0</v>
      </c>
      <c r="G101">
        <v>1</v>
      </c>
      <c r="H101">
        <v>69</v>
      </c>
      <c r="I101">
        <v>3.8</v>
      </c>
      <c r="J101">
        <v>4.7</v>
      </c>
      <c r="K101">
        <f t="shared" si="1"/>
        <v>9.4</v>
      </c>
      <c r="L101">
        <v>0.002</v>
      </c>
      <c r="N101">
        <v>0</v>
      </c>
      <c r="O101">
        <v>0</v>
      </c>
      <c r="P101">
        <v>0</v>
      </c>
      <c r="Q101">
        <v>1</v>
      </c>
      <c r="R101">
        <v>2</v>
      </c>
      <c r="S101">
        <v>1</v>
      </c>
      <c r="T101">
        <v>15</v>
      </c>
      <c r="U101">
        <v>1</v>
      </c>
      <c r="V101">
        <v>0.5</v>
      </c>
      <c r="W101">
        <v>1</v>
      </c>
      <c r="X101">
        <v>0.5</v>
      </c>
      <c r="Y101">
        <v>0</v>
      </c>
      <c r="Z101">
        <v>0</v>
      </c>
      <c r="AA101">
        <v>0</v>
      </c>
      <c r="AB101">
        <v>0</v>
      </c>
      <c r="AC101">
        <v>0</v>
      </c>
      <c r="AD101">
        <v>0</v>
      </c>
      <c r="AE101">
        <v>0</v>
      </c>
      <c r="AF101">
        <v>0</v>
      </c>
      <c r="AG101">
        <v>0</v>
      </c>
      <c r="AH101">
        <v>0</v>
      </c>
      <c r="AI101">
        <v>0</v>
      </c>
      <c r="AJ101">
        <v>1</v>
      </c>
      <c r="AK101">
        <v>0</v>
      </c>
      <c r="AL101">
        <v>0</v>
      </c>
      <c r="AM101">
        <v>0</v>
      </c>
      <c r="AN101">
        <v>0</v>
      </c>
      <c r="AO101">
        <v>0</v>
      </c>
      <c r="AP101">
        <v>0</v>
      </c>
      <c r="AQ101">
        <v>0</v>
      </c>
    </row>
    <row r="102" spans="1:43">
      <c r="A102">
        <v>101</v>
      </c>
      <c r="B102" t="s">
        <v>70</v>
      </c>
      <c r="C102" t="s">
        <v>53</v>
      </c>
      <c r="D102">
        <v>1</v>
      </c>
      <c r="E102">
        <v>14</v>
      </c>
      <c r="F102">
        <v>0</v>
      </c>
      <c r="G102">
        <v>1</v>
      </c>
      <c r="H102">
        <v>66</v>
      </c>
      <c r="I102">
        <v>3.3</v>
      </c>
      <c r="J102">
        <v>4.4</v>
      </c>
      <c r="K102">
        <f t="shared" si="1"/>
        <v>8.8</v>
      </c>
      <c r="L102">
        <v>0.0393</v>
      </c>
      <c r="N102">
        <v>0</v>
      </c>
      <c r="O102">
        <v>1</v>
      </c>
      <c r="P102">
        <v>0</v>
      </c>
      <c r="Q102">
        <v>1</v>
      </c>
      <c r="R102">
        <v>1</v>
      </c>
      <c r="S102">
        <v>1</v>
      </c>
      <c r="T102">
        <v>70.5</v>
      </c>
      <c r="U102">
        <v>1</v>
      </c>
      <c r="V102">
        <v>2.1</v>
      </c>
      <c r="Y102">
        <v>0</v>
      </c>
      <c r="Z102">
        <v>0</v>
      </c>
      <c r="AA102">
        <v>0</v>
      </c>
      <c r="AB102">
        <v>0</v>
      </c>
      <c r="AC102">
        <v>0</v>
      </c>
      <c r="AD102">
        <v>0</v>
      </c>
      <c r="AE102">
        <v>0</v>
      </c>
      <c r="AF102">
        <v>0</v>
      </c>
      <c r="AG102">
        <v>0</v>
      </c>
      <c r="AH102">
        <v>0</v>
      </c>
      <c r="AI102">
        <v>0</v>
      </c>
      <c r="AJ102">
        <v>1</v>
      </c>
      <c r="AK102">
        <v>0</v>
      </c>
      <c r="AL102">
        <v>0</v>
      </c>
      <c r="AM102">
        <v>0</v>
      </c>
      <c r="AN102">
        <v>0</v>
      </c>
      <c r="AO102">
        <v>0</v>
      </c>
      <c r="AP102">
        <v>0</v>
      </c>
      <c r="AQ102">
        <v>0</v>
      </c>
    </row>
    <row r="103" spans="1:43">
      <c r="A103">
        <v>102</v>
      </c>
      <c r="B103" t="s">
        <v>70</v>
      </c>
      <c r="C103" t="s">
        <v>53</v>
      </c>
      <c r="D103">
        <v>1</v>
      </c>
      <c r="E103">
        <v>2.6</v>
      </c>
      <c r="G103">
        <v>1</v>
      </c>
      <c r="H103">
        <v>67</v>
      </c>
      <c r="I103">
        <v>3.3</v>
      </c>
      <c r="J103">
        <v>0.9</v>
      </c>
      <c r="K103">
        <f t="shared" si="1"/>
        <v>1.8</v>
      </c>
      <c r="L103">
        <v>0.2328</v>
      </c>
      <c r="N103">
        <v>0</v>
      </c>
      <c r="O103">
        <v>0</v>
      </c>
      <c r="P103">
        <v>0</v>
      </c>
      <c r="Q103">
        <v>1</v>
      </c>
      <c r="R103">
        <v>1</v>
      </c>
      <c r="S103">
        <v>1</v>
      </c>
      <c r="T103">
        <v>2.5</v>
      </c>
      <c r="U103">
        <v>1</v>
      </c>
      <c r="V103">
        <v>2.4</v>
      </c>
      <c r="W103">
        <v>1</v>
      </c>
      <c r="X103">
        <v>10.1</v>
      </c>
      <c r="Y103">
        <v>0</v>
      </c>
      <c r="Z103">
        <v>0</v>
      </c>
      <c r="AA103">
        <v>0</v>
      </c>
      <c r="AB103">
        <v>0</v>
      </c>
      <c r="AC103">
        <v>0</v>
      </c>
      <c r="AD103">
        <v>0</v>
      </c>
      <c r="AE103">
        <v>0</v>
      </c>
      <c r="AF103">
        <v>0</v>
      </c>
      <c r="AG103">
        <v>0</v>
      </c>
      <c r="AH103">
        <v>0</v>
      </c>
      <c r="AI103">
        <v>0</v>
      </c>
      <c r="AJ103">
        <v>1</v>
      </c>
      <c r="AK103">
        <v>0</v>
      </c>
      <c r="AL103">
        <v>0</v>
      </c>
      <c r="AM103">
        <v>0</v>
      </c>
      <c r="AN103">
        <v>0</v>
      </c>
      <c r="AO103">
        <v>0</v>
      </c>
      <c r="AP103">
        <v>0</v>
      </c>
      <c r="AQ103">
        <v>0</v>
      </c>
    </row>
    <row r="104" spans="1:43">
      <c r="A104">
        <v>103</v>
      </c>
      <c r="B104" t="s">
        <v>70</v>
      </c>
      <c r="C104" t="s">
        <v>53</v>
      </c>
      <c r="D104">
        <v>1</v>
      </c>
      <c r="E104">
        <v>11.4</v>
      </c>
      <c r="F104">
        <v>50</v>
      </c>
      <c r="G104">
        <v>1</v>
      </c>
      <c r="H104">
        <v>80</v>
      </c>
      <c r="I104">
        <v>3.5</v>
      </c>
      <c r="J104">
        <v>3.1</v>
      </c>
      <c r="K104">
        <f t="shared" si="1"/>
        <v>6.2</v>
      </c>
      <c r="L104">
        <v>0.0927</v>
      </c>
      <c r="N104">
        <v>0</v>
      </c>
      <c r="O104">
        <v>1</v>
      </c>
      <c r="P104">
        <v>0</v>
      </c>
      <c r="Q104">
        <v>2</v>
      </c>
      <c r="R104">
        <v>1</v>
      </c>
      <c r="S104">
        <v>1</v>
      </c>
      <c r="T104">
        <v>60</v>
      </c>
      <c r="U104">
        <v>1</v>
      </c>
      <c r="V104">
        <v>1.9</v>
      </c>
      <c r="Y104">
        <v>0</v>
      </c>
      <c r="Z104">
        <v>0</v>
      </c>
      <c r="AA104">
        <v>0</v>
      </c>
      <c r="AB104">
        <v>0</v>
      </c>
      <c r="AC104">
        <v>0</v>
      </c>
      <c r="AD104">
        <v>0</v>
      </c>
      <c r="AE104">
        <v>0</v>
      </c>
      <c r="AF104">
        <v>0</v>
      </c>
      <c r="AG104">
        <v>0</v>
      </c>
      <c r="AH104">
        <v>0</v>
      </c>
      <c r="AI104">
        <v>0</v>
      </c>
      <c r="AJ104">
        <v>1</v>
      </c>
      <c r="AK104">
        <v>0</v>
      </c>
      <c r="AL104">
        <v>0</v>
      </c>
      <c r="AM104">
        <v>0</v>
      </c>
      <c r="AN104">
        <v>0</v>
      </c>
      <c r="AO104">
        <v>0</v>
      </c>
      <c r="AP104">
        <v>0</v>
      </c>
      <c r="AQ104">
        <v>0</v>
      </c>
    </row>
    <row r="105" spans="1:43">
      <c r="A105">
        <v>104</v>
      </c>
      <c r="B105" t="s">
        <v>69</v>
      </c>
      <c r="C105" t="s">
        <v>53</v>
      </c>
      <c r="D105">
        <v>1</v>
      </c>
      <c r="E105">
        <v>2</v>
      </c>
      <c r="F105">
        <v>5</v>
      </c>
      <c r="G105">
        <v>0</v>
      </c>
      <c r="H105">
        <v>68</v>
      </c>
      <c r="I105">
        <v>4.3</v>
      </c>
      <c r="J105">
        <v>2.6</v>
      </c>
      <c r="K105">
        <f t="shared" si="1"/>
        <v>5.2</v>
      </c>
      <c r="L105">
        <v>0</v>
      </c>
      <c r="N105">
        <v>0</v>
      </c>
      <c r="O105">
        <v>0</v>
      </c>
      <c r="P105">
        <v>0</v>
      </c>
      <c r="Q105">
        <v>1</v>
      </c>
      <c r="R105">
        <v>2</v>
      </c>
      <c r="S105">
        <v>1</v>
      </c>
      <c r="T105">
        <v>3.75</v>
      </c>
      <c r="U105">
        <v>1</v>
      </c>
      <c r="V105">
        <v>7</v>
      </c>
      <c r="W105">
        <v>1</v>
      </c>
      <c r="X105">
        <v>14</v>
      </c>
      <c r="Y105">
        <v>0</v>
      </c>
      <c r="Z105">
        <v>0</v>
      </c>
      <c r="AA105">
        <v>0</v>
      </c>
      <c r="AB105">
        <v>0</v>
      </c>
      <c r="AC105">
        <v>0</v>
      </c>
      <c r="AD105">
        <v>0</v>
      </c>
      <c r="AE105">
        <v>0</v>
      </c>
      <c r="AF105">
        <v>0</v>
      </c>
      <c r="AG105">
        <v>0</v>
      </c>
      <c r="AH105">
        <v>0</v>
      </c>
      <c r="AI105">
        <v>0</v>
      </c>
      <c r="AJ105">
        <v>1</v>
      </c>
      <c r="AK105">
        <v>0</v>
      </c>
      <c r="AL105">
        <v>0</v>
      </c>
      <c r="AM105">
        <v>0</v>
      </c>
      <c r="AN105">
        <v>0</v>
      </c>
      <c r="AO105">
        <v>0</v>
      </c>
      <c r="AP105">
        <v>0</v>
      </c>
      <c r="AQ105">
        <v>0</v>
      </c>
    </row>
    <row r="106" spans="1:43">
      <c r="A106">
        <v>105</v>
      </c>
      <c r="B106" t="s">
        <v>69</v>
      </c>
      <c r="C106" t="s">
        <v>53</v>
      </c>
      <c r="D106">
        <v>1</v>
      </c>
      <c r="E106">
        <v>7.9</v>
      </c>
      <c r="G106">
        <v>1</v>
      </c>
      <c r="H106">
        <v>73</v>
      </c>
      <c r="I106">
        <v>3.6</v>
      </c>
      <c r="J106">
        <v>2.8</v>
      </c>
      <c r="K106">
        <f t="shared" si="1"/>
        <v>5.6</v>
      </c>
      <c r="L106">
        <v>0.0002</v>
      </c>
      <c r="N106">
        <v>0</v>
      </c>
      <c r="O106">
        <v>1</v>
      </c>
      <c r="P106">
        <v>0</v>
      </c>
      <c r="Q106">
        <v>1</v>
      </c>
      <c r="R106">
        <v>1</v>
      </c>
      <c r="S106">
        <v>1</v>
      </c>
      <c r="T106">
        <v>25</v>
      </c>
      <c r="U106">
        <v>1</v>
      </c>
      <c r="V106">
        <v>1.7</v>
      </c>
      <c r="W106">
        <v>1</v>
      </c>
      <c r="X106">
        <v>3.8</v>
      </c>
      <c r="Y106">
        <v>0</v>
      </c>
      <c r="Z106">
        <v>0</v>
      </c>
      <c r="AA106">
        <v>0</v>
      </c>
      <c r="AB106">
        <v>0</v>
      </c>
      <c r="AC106">
        <v>0</v>
      </c>
      <c r="AD106">
        <v>0</v>
      </c>
      <c r="AE106">
        <v>0</v>
      </c>
      <c r="AF106">
        <v>0</v>
      </c>
      <c r="AG106">
        <v>0</v>
      </c>
      <c r="AH106">
        <v>0</v>
      </c>
      <c r="AI106">
        <v>0</v>
      </c>
      <c r="AJ106">
        <v>1</v>
      </c>
      <c r="AK106">
        <v>0</v>
      </c>
      <c r="AL106">
        <v>0</v>
      </c>
      <c r="AM106">
        <v>0</v>
      </c>
      <c r="AN106">
        <v>0</v>
      </c>
      <c r="AO106">
        <v>0</v>
      </c>
      <c r="AP106">
        <v>0</v>
      </c>
      <c r="AQ106">
        <v>0</v>
      </c>
    </row>
    <row r="107" spans="1:43">
      <c r="A107">
        <v>106</v>
      </c>
      <c r="B107" t="s">
        <v>70</v>
      </c>
      <c r="C107" t="s">
        <v>53</v>
      </c>
      <c r="D107">
        <v>1</v>
      </c>
      <c r="E107">
        <v>5.3</v>
      </c>
      <c r="F107">
        <v>0</v>
      </c>
      <c r="G107">
        <v>1</v>
      </c>
      <c r="H107">
        <v>71</v>
      </c>
      <c r="I107">
        <v>4.1</v>
      </c>
      <c r="J107">
        <v>1.4</v>
      </c>
      <c r="K107">
        <f t="shared" si="1"/>
        <v>2.8</v>
      </c>
      <c r="L107">
        <v>0.005</v>
      </c>
      <c r="N107">
        <v>0</v>
      </c>
      <c r="O107">
        <v>1</v>
      </c>
      <c r="P107">
        <v>0</v>
      </c>
      <c r="Q107">
        <v>1</v>
      </c>
      <c r="R107">
        <v>1</v>
      </c>
      <c r="S107">
        <v>1</v>
      </c>
      <c r="T107">
        <v>30</v>
      </c>
      <c r="U107">
        <v>1</v>
      </c>
      <c r="V107">
        <v>1.3</v>
      </c>
      <c r="W107">
        <v>1</v>
      </c>
      <c r="X107">
        <v>5.9</v>
      </c>
      <c r="Y107">
        <v>0</v>
      </c>
      <c r="Z107">
        <v>0</v>
      </c>
      <c r="AA107">
        <v>0</v>
      </c>
      <c r="AB107">
        <v>0</v>
      </c>
      <c r="AC107">
        <v>0</v>
      </c>
      <c r="AD107">
        <v>0</v>
      </c>
      <c r="AE107">
        <v>0</v>
      </c>
      <c r="AF107">
        <v>0</v>
      </c>
      <c r="AG107">
        <v>0</v>
      </c>
      <c r="AH107">
        <v>0</v>
      </c>
      <c r="AI107">
        <v>0</v>
      </c>
      <c r="AJ107">
        <v>1</v>
      </c>
      <c r="AK107">
        <v>0</v>
      </c>
      <c r="AL107">
        <v>0</v>
      </c>
      <c r="AM107">
        <v>0</v>
      </c>
      <c r="AN107">
        <v>0</v>
      </c>
      <c r="AO107">
        <v>0</v>
      </c>
      <c r="AP107">
        <v>0</v>
      </c>
      <c r="AQ107">
        <v>0</v>
      </c>
    </row>
    <row r="108" spans="1:43">
      <c r="A108">
        <v>107</v>
      </c>
      <c r="B108" t="s">
        <v>70</v>
      </c>
      <c r="C108" t="s">
        <v>53</v>
      </c>
      <c r="D108">
        <v>1</v>
      </c>
      <c r="E108">
        <v>10.5</v>
      </c>
      <c r="F108">
        <v>10</v>
      </c>
      <c r="G108">
        <v>1</v>
      </c>
      <c r="H108">
        <v>66</v>
      </c>
      <c r="I108">
        <v>2.6</v>
      </c>
      <c r="J108">
        <v>4.3</v>
      </c>
      <c r="K108">
        <f t="shared" si="1"/>
        <v>8.6</v>
      </c>
      <c r="L108">
        <v>0.2589</v>
      </c>
      <c r="N108">
        <v>0</v>
      </c>
      <c r="O108">
        <v>1</v>
      </c>
      <c r="P108">
        <v>0</v>
      </c>
      <c r="Q108">
        <v>2</v>
      </c>
      <c r="R108">
        <v>1</v>
      </c>
      <c r="S108">
        <v>1</v>
      </c>
      <c r="T108">
        <v>33.75</v>
      </c>
      <c r="U108">
        <v>1</v>
      </c>
      <c r="V108">
        <v>3.9</v>
      </c>
      <c r="W108">
        <v>1</v>
      </c>
      <c r="X108">
        <v>23.6</v>
      </c>
      <c r="Y108">
        <v>0</v>
      </c>
      <c r="Z108">
        <v>0</v>
      </c>
      <c r="AA108">
        <v>0</v>
      </c>
      <c r="AB108">
        <v>0</v>
      </c>
      <c r="AC108">
        <v>0</v>
      </c>
      <c r="AD108">
        <v>0</v>
      </c>
      <c r="AE108">
        <v>0</v>
      </c>
      <c r="AF108">
        <v>0</v>
      </c>
      <c r="AG108">
        <v>0</v>
      </c>
      <c r="AH108">
        <v>0</v>
      </c>
      <c r="AI108">
        <v>0</v>
      </c>
      <c r="AJ108">
        <v>1</v>
      </c>
      <c r="AK108">
        <v>0</v>
      </c>
      <c r="AL108">
        <v>0</v>
      </c>
      <c r="AM108">
        <v>0</v>
      </c>
      <c r="AN108">
        <v>0</v>
      </c>
      <c r="AO108">
        <v>0</v>
      </c>
      <c r="AP108">
        <v>0</v>
      </c>
      <c r="AQ108">
        <v>0</v>
      </c>
    </row>
    <row r="109" spans="1:43">
      <c r="A109">
        <v>108</v>
      </c>
      <c r="B109" t="s">
        <v>70</v>
      </c>
      <c r="C109" t="s">
        <v>53</v>
      </c>
      <c r="D109">
        <v>1</v>
      </c>
      <c r="E109">
        <v>7.9</v>
      </c>
      <c r="F109">
        <v>5</v>
      </c>
      <c r="G109">
        <v>1</v>
      </c>
      <c r="H109">
        <v>80</v>
      </c>
      <c r="I109">
        <v>3.9</v>
      </c>
      <c r="J109">
        <v>2.2</v>
      </c>
      <c r="K109">
        <f t="shared" si="1"/>
        <v>4.4</v>
      </c>
      <c r="L109">
        <v>0</v>
      </c>
      <c r="N109">
        <v>0</v>
      </c>
      <c r="O109">
        <v>0</v>
      </c>
      <c r="P109">
        <v>0</v>
      </c>
      <c r="Q109">
        <v>1</v>
      </c>
      <c r="R109">
        <v>1</v>
      </c>
      <c r="S109">
        <v>1</v>
      </c>
      <c r="T109">
        <v>37.5</v>
      </c>
      <c r="U109">
        <v>1</v>
      </c>
      <c r="V109">
        <v>5.3</v>
      </c>
      <c r="W109">
        <v>1</v>
      </c>
      <c r="X109">
        <v>20.5</v>
      </c>
      <c r="Y109">
        <v>0</v>
      </c>
      <c r="Z109">
        <v>0</v>
      </c>
      <c r="AA109">
        <v>0</v>
      </c>
      <c r="AB109">
        <v>0</v>
      </c>
      <c r="AC109">
        <v>0</v>
      </c>
      <c r="AD109">
        <v>0</v>
      </c>
      <c r="AE109">
        <v>0</v>
      </c>
      <c r="AF109">
        <v>0</v>
      </c>
      <c r="AG109">
        <v>0</v>
      </c>
      <c r="AH109">
        <v>0</v>
      </c>
      <c r="AI109">
        <v>0</v>
      </c>
      <c r="AJ109">
        <v>1</v>
      </c>
      <c r="AK109">
        <v>0</v>
      </c>
      <c r="AL109">
        <v>0</v>
      </c>
      <c r="AM109">
        <v>0</v>
      </c>
      <c r="AN109">
        <v>0</v>
      </c>
      <c r="AO109">
        <v>0</v>
      </c>
      <c r="AP109">
        <v>0</v>
      </c>
      <c r="AQ109">
        <v>0</v>
      </c>
    </row>
    <row r="110" spans="1:43">
      <c r="A110">
        <v>109</v>
      </c>
      <c r="B110" t="s">
        <v>70</v>
      </c>
      <c r="C110" t="s">
        <v>53</v>
      </c>
      <c r="D110">
        <v>1</v>
      </c>
      <c r="E110">
        <v>4.4</v>
      </c>
      <c r="F110">
        <v>0</v>
      </c>
      <c r="G110">
        <v>1</v>
      </c>
      <c r="H110">
        <v>80</v>
      </c>
      <c r="I110">
        <v>3.8</v>
      </c>
      <c r="J110">
        <v>1.1</v>
      </c>
      <c r="K110">
        <f t="shared" si="1"/>
        <v>2.2</v>
      </c>
      <c r="L110">
        <v>0.6335</v>
      </c>
      <c r="N110">
        <v>0</v>
      </c>
      <c r="O110">
        <v>1</v>
      </c>
      <c r="P110">
        <v>1</v>
      </c>
      <c r="Q110">
        <v>1</v>
      </c>
      <c r="R110">
        <v>1</v>
      </c>
      <c r="S110">
        <v>1</v>
      </c>
      <c r="T110">
        <v>15</v>
      </c>
      <c r="U110">
        <v>1</v>
      </c>
      <c r="V110">
        <v>1.5</v>
      </c>
      <c r="W110">
        <v>1</v>
      </c>
      <c r="X110">
        <v>1.5</v>
      </c>
      <c r="Y110">
        <v>0</v>
      </c>
      <c r="Z110">
        <v>0</v>
      </c>
      <c r="AA110">
        <v>0</v>
      </c>
      <c r="AB110">
        <v>0</v>
      </c>
      <c r="AC110">
        <v>0</v>
      </c>
      <c r="AD110">
        <v>0</v>
      </c>
      <c r="AE110">
        <v>0</v>
      </c>
      <c r="AF110">
        <v>0</v>
      </c>
      <c r="AG110">
        <v>0</v>
      </c>
      <c r="AH110">
        <v>0</v>
      </c>
      <c r="AI110">
        <v>0</v>
      </c>
      <c r="AJ110">
        <v>1</v>
      </c>
      <c r="AK110">
        <v>0</v>
      </c>
      <c r="AL110">
        <v>0</v>
      </c>
      <c r="AM110">
        <v>0</v>
      </c>
      <c r="AN110">
        <v>0</v>
      </c>
      <c r="AO110">
        <v>0</v>
      </c>
      <c r="AP110">
        <v>0</v>
      </c>
      <c r="AQ110">
        <v>0</v>
      </c>
    </row>
    <row r="111" spans="1:43">
      <c r="A111">
        <v>110</v>
      </c>
      <c r="B111" t="s">
        <v>70</v>
      </c>
      <c r="C111" t="s">
        <v>53</v>
      </c>
      <c r="D111">
        <v>1</v>
      </c>
      <c r="E111">
        <v>11.4</v>
      </c>
      <c r="F111">
        <v>0</v>
      </c>
      <c r="G111">
        <v>1</v>
      </c>
      <c r="H111">
        <v>52</v>
      </c>
      <c r="I111">
        <v>4.3</v>
      </c>
      <c r="J111">
        <v>2.7</v>
      </c>
      <c r="K111">
        <f t="shared" si="1"/>
        <v>5.4</v>
      </c>
      <c r="L111">
        <v>0.1401</v>
      </c>
      <c r="N111">
        <v>0</v>
      </c>
      <c r="O111">
        <v>0</v>
      </c>
      <c r="P111">
        <v>0</v>
      </c>
      <c r="Q111">
        <v>1</v>
      </c>
      <c r="R111">
        <v>1</v>
      </c>
      <c r="S111">
        <v>1</v>
      </c>
      <c r="T111">
        <v>30</v>
      </c>
      <c r="U111">
        <v>0</v>
      </c>
      <c r="V111">
        <v>23.5</v>
      </c>
      <c r="Y111">
        <v>0</v>
      </c>
      <c r="Z111">
        <v>0</v>
      </c>
      <c r="AA111">
        <v>0</v>
      </c>
      <c r="AB111">
        <v>0</v>
      </c>
      <c r="AC111">
        <v>0</v>
      </c>
      <c r="AD111">
        <v>0</v>
      </c>
      <c r="AE111">
        <v>0</v>
      </c>
      <c r="AF111">
        <v>0</v>
      </c>
      <c r="AG111">
        <v>0</v>
      </c>
      <c r="AH111">
        <v>0</v>
      </c>
      <c r="AI111">
        <v>0</v>
      </c>
      <c r="AJ111">
        <v>1</v>
      </c>
      <c r="AK111">
        <v>0</v>
      </c>
      <c r="AL111">
        <v>0</v>
      </c>
      <c r="AM111">
        <v>0</v>
      </c>
      <c r="AN111">
        <v>0</v>
      </c>
      <c r="AO111">
        <v>0</v>
      </c>
      <c r="AP111">
        <v>0</v>
      </c>
      <c r="AQ111">
        <v>0</v>
      </c>
    </row>
    <row r="112" spans="1:43">
      <c r="A112">
        <v>111</v>
      </c>
      <c r="B112" t="s">
        <v>70</v>
      </c>
      <c r="C112" t="s">
        <v>53</v>
      </c>
      <c r="D112">
        <v>1</v>
      </c>
      <c r="E112">
        <v>7</v>
      </c>
      <c r="F112">
        <v>0</v>
      </c>
      <c r="G112">
        <v>0</v>
      </c>
      <c r="H112">
        <v>56</v>
      </c>
      <c r="I112">
        <v>4</v>
      </c>
      <c r="J112">
        <v>2.3</v>
      </c>
      <c r="K112">
        <f t="shared" si="1"/>
        <v>4.6</v>
      </c>
      <c r="L112">
        <v>0.1093</v>
      </c>
      <c r="N112">
        <v>0</v>
      </c>
      <c r="O112">
        <v>0</v>
      </c>
      <c r="P112">
        <v>0</v>
      </c>
      <c r="Q112">
        <v>1</v>
      </c>
      <c r="R112">
        <v>1</v>
      </c>
      <c r="S112">
        <v>1</v>
      </c>
      <c r="T112">
        <v>17.5</v>
      </c>
      <c r="U112">
        <v>1</v>
      </c>
      <c r="V112">
        <v>2.8</v>
      </c>
      <c r="W112">
        <v>1</v>
      </c>
      <c r="X112">
        <v>7.8</v>
      </c>
      <c r="Y112">
        <v>0</v>
      </c>
      <c r="Z112">
        <v>0</v>
      </c>
      <c r="AA112">
        <v>0</v>
      </c>
      <c r="AB112">
        <v>0</v>
      </c>
      <c r="AC112">
        <v>0</v>
      </c>
      <c r="AD112">
        <v>0</v>
      </c>
      <c r="AE112">
        <v>0</v>
      </c>
      <c r="AF112">
        <v>0</v>
      </c>
      <c r="AG112">
        <v>0</v>
      </c>
      <c r="AH112">
        <v>0</v>
      </c>
      <c r="AI112">
        <v>0</v>
      </c>
      <c r="AJ112">
        <v>1</v>
      </c>
      <c r="AK112">
        <v>0</v>
      </c>
      <c r="AL112">
        <v>0</v>
      </c>
      <c r="AM112">
        <v>0</v>
      </c>
      <c r="AN112">
        <v>0</v>
      </c>
      <c r="AO112">
        <v>0</v>
      </c>
      <c r="AP112">
        <v>0</v>
      </c>
      <c r="AQ112">
        <v>0</v>
      </c>
    </row>
    <row r="113" spans="1:43">
      <c r="A113">
        <v>112</v>
      </c>
      <c r="B113" t="s">
        <v>70</v>
      </c>
      <c r="C113" t="s">
        <v>53</v>
      </c>
      <c r="D113">
        <v>1</v>
      </c>
      <c r="E113">
        <v>6.1</v>
      </c>
      <c r="F113">
        <v>10</v>
      </c>
      <c r="G113">
        <v>1</v>
      </c>
      <c r="H113">
        <v>68</v>
      </c>
      <c r="I113">
        <v>3.4</v>
      </c>
      <c r="J113">
        <v>1.6</v>
      </c>
      <c r="K113">
        <f t="shared" si="1"/>
        <v>3.2</v>
      </c>
      <c r="L113">
        <v>0.1624</v>
      </c>
      <c r="N113">
        <v>0</v>
      </c>
      <c r="O113">
        <v>0</v>
      </c>
      <c r="P113">
        <v>0</v>
      </c>
      <c r="Q113">
        <v>1</v>
      </c>
      <c r="R113">
        <v>1</v>
      </c>
      <c r="S113">
        <v>1</v>
      </c>
      <c r="T113">
        <v>40</v>
      </c>
      <c r="U113">
        <v>1</v>
      </c>
      <c r="V113">
        <v>1.1</v>
      </c>
      <c r="W113">
        <v>1</v>
      </c>
      <c r="X113">
        <v>6.4</v>
      </c>
      <c r="Y113">
        <v>0</v>
      </c>
      <c r="Z113">
        <v>0</v>
      </c>
      <c r="AA113">
        <v>0</v>
      </c>
      <c r="AB113">
        <v>0</v>
      </c>
      <c r="AC113">
        <v>0</v>
      </c>
      <c r="AD113">
        <v>0</v>
      </c>
      <c r="AE113">
        <v>0</v>
      </c>
      <c r="AF113">
        <v>0</v>
      </c>
      <c r="AG113">
        <v>0</v>
      </c>
      <c r="AH113">
        <v>0</v>
      </c>
      <c r="AI113">
        <v>0</v>
      </c>
      <c r="AJ113">
        <v>1</v>
      </c>
      <c r="AK113">
        <v>0</v>
      </c>
      <c r="AL113">
        <v>0</v>
      </c>
      <c r="AM113">
        <v>0</v>
      </c>
      <c r="AN113">
        <v>0</v>
      </c>
      <c r="AO113">
        <v>0</v>
      </c>
      <c r="AP113">
        <v>0</v>
      </c>
      <c r="AQ113">
        <v>0</v>
      </c>
    </row>
    <row r="114" spans="1:43">
      <c r="A114">
        <v>113</v>
      </c>
      <c r="B114" t="s">
        <v>70</v>
      </c>
      <c r="C114" t="s">
        <v>53</v>
      </c>
      <c r="D114">
        <v>1</v>
      </c>
      <c r="E114">
        <v>2.6</v>
      </c>
      <c r="F114">
        <v>80</v>
      </c>
      <c r="G114">
        <v>0</v>
      </c>
      <c r="H114">
        <v>69</v>
      </c>
      <c r="I114">
        <v>3</v>
      </c>
      <c r="J114">
        <v>2.5</v>
      </c>
      <c r="K114">
        <f t="shared" si="1"/>
        <v>5</v>
      </c>
      <c r="L114">
        <v>0.0764</v>
      </c>
      <c r="N114">
        <v>1</v>
      </c>
      <c r="O114">
        <v>1</v>
      </c>
      <c r="P114">
        <v>0</v>
      </c>
      <c r="Q114">
        <v>3</v>
      </c>
      <c r="R114">
        <v>1</v>
      </c>
      <c r="S114">
        <v>1</v>
      </c>
      <c r="T114">
        <v>20</v>
      </c>
      <c r="U114">
        <v>1</v>
      </c>
      <c r="V114">
        <v>1.1</v>
      </c>
      <c r="W114">
        <v>1</v>
      </c>
      <c r="X114">
        <v>23.5</v>
      </c>
      <c r="Y114">
        <v>0</v>
      </c>
      <c r="Z114">
        <v>0</v>
      </c>
      <c r="AA114">
        <v>0</v>
      </c>
      <c r="AB114">
        <v>0</v>
      </c>
      <c r="AC114">
        <v>0</v>
      </c>
      <c r="AD114">
        <v>0</v>
      </c>
      <c r="AE114">
        <v>0</v>
      </c>
      <c r="AF114">
        <v>0</v>
      </c>
      <c r="AG114">
        <v>0</v>
      </c>
      <c r="AH114">
        <v>0</v>
      </c>
      <c r="AI114">
        <v>0</v>
      </c>
      <c r="AJ114">
        <v>1</v>
      </c>
      <c r="AK114">
        <v>0</v>
      </c>
      <c r="AL114">
        <v>0</v>
      </c>
      <c r="AM114">
        <v>0</v>
      </c>
      <c r="AN114">
        <v>0</v>
      </c>
      <c r="AO114">
        <v>0</v>
      </c>
      <c r="AP114">
        <v>0</v>
      </c>
      <c r="AQ114">
        <v>0</v>
      </c>
    </row>
    <row r="115" spans="1:43">
      <c r="A115">
        <v>114</v>
      </c>
      <c r="B115" t="s">
        <v>70</v>
      </c>
      <c r="C115" t="s">
        <v>53</v>
      </c>
      <c r="D115">
        <v>1</v>
      </c>
      <c r="E115">
        <v>48.3</v>
      </c>
      <c r="F115">
        <v>0</v>
      </c>
      <c r="G115">
        <v>1</v>
      </c>
      <c r="H115">
        <v>66</v>
      </c>
      <c r="I115">
        <v>3.8</v>
      </c>
      <c r="J115">
        <v>2.9</v>
      </c>
      <c r="K115">
        <f t="shared" si="1"/>
        <v>5.8</v>
      </c>
      <c r="L115">
        <v>0.127</v>
      </c>
      <c r="N115">
        <v>0</v>
      </c>
      <c r="O115">
        <v>1</v>
      </c>
      <c r="P115">
        <v>0</v>
      </c>
      <c r="Q115">
        <v>1</v>
      </c>
      <c r="R115">
        <v>1</v>
      </c>
      <c r="S115">
        <v>1</v>
      </c>
      <c r="T115">
        <v>17.5</v>
      </c>
      <c r="U115">
        <v>1</v>
      </c>
      <c r="V115">
        <v>10.5</v>
      </c>
      <c r="Y115">
        <v>0</v>
      </c>
      <c r="Z115">
        <v>0</v>
      </c>
      <c r="AA115">
        <v>0</v>
      </c>
      <c r="AB115">
        <v>0</v>
      </c>
      <c r="AC115">
        <v>0</v>
      </c>
      <c r="AD115">
        <v>0</v>
      </c>
      <c r="AE115">
        <v>0</v>
      </c>
      <c r="AF115">
        <v>0</v>
      </c>
      <c r="AG115">
        <v>0</v>
      </c>
      <c r="AH115">
        <v>0</v>
      </c>
      <c r="AI115">
        <v>0</v>
      </c>
      <c r="AJ115">
        <v>1</v>
      </c>
      <c r="AK115">
        <v>0</v>
      </c>
      <c r="AL115">
        <v>0</v>
      </c>
      <c r="AM115">
        <v>0</v>
      </c>
      <c r="AN115">
        <v>0</v>
      </c>
      <c r="AO115">
        <v>0</v>
      </c>
      <c r="AP115">
        <v>0</v>
      </c>
      <c r="AQ115">
        <v>0</v>
      </c>
    </row>
    <row r="116" spans="1:43">
      <c r="A116">
        <v>115</v>
      </c>
      <c r="B116" t="s">
        <v>70</v>
      </c>
      <c r="C116" t="s">
        <v>53</v>
      </c>
      <c r="D116">
        <v>1</v>
      </c>
      <c r="E116">
        <v>2.6</v>
      </c>
      <c r="G116">
        <v>1</v>
      </c>
      <c r="H116">
        <v>45</v>
      </c>
      <c r="I116">
        <v>3.4</v>
      </c>
      <c r="J116">
        <v>3.8</v>
      </c>
      <c r="K116">
        <f t="shared" si="1"/>
        <v>7.6</v>
      </c>
      <c r="L116">
        <v>0.1061</v>
      </c>
      <c r="N116">
        <v>0</v>
      </c>
      <c r="O116">
        <v>0</v>
      </c>
      <c r="P116">
        <v>0</v>
      </c>
      <c r="Q116">
        <v>3</v>
      </c>
      <c r="R116">
        <v>1</v>
      </c>
      <c r="S116">
        <v>0</v>
      </c>
      <c r="T116">
        <v>0</v>
      </c>
      <c r="U116">
        <v>1</v>
      </c>
      <c r="V116">
        <v>1.6</v>
      </c>
      <c r="W116">
        <v>1</v>
      </c>
      <c r="X116">
        <v>12.2</v>
      </c>
      <c r="Y116">
        <v>0</v>
      </c>
      <c r="Z116">
        <v>0</v>
      </c>
      <c r="AA116">
        <v>0</v>
      </c>
      <c r="AB116">
        <v>0</v>
      </c>
      <c r="AC116">
        <v>0</v>
      </c>
      <c r="AD116">
        <v>0</v>
      </c>
      <c r="AE116">
        <v>0</v>
      </c>
      <c r="AF116">
        <v>0</v>
      </c>
      <c r="AG116">
        <v>0</v>
      </c>
      <c r="AH116">
        <v>0</v>
      </c>
      <c r="AI116">
        <v>0</v>
      </c>
      <c r="AJ116">
        <v>1</v>
      </c>
      <c r="AK116">
        <v>0</v>
      </c>
      <c r="AL116">
        <v>0</v>
      </c>
      <c r="AM116">
        <v>0</v>
      </c>
      <c r="AN116">
        <v>0</v>
      </c>
      <c r="AO116">
        <v>0</v>
      </c>
      <c r="AP116">
        <v>0</v>
      </c>
      <c r="AQ116">
        <v>0</v>
      </c>
    </row>
    <row r="117" spans="1:43">
      <c r="A117">
        <v>116</v>
      </c>
      <c r="B117" t="s">
        <v>70</v>
      </c>
      <c r="C117" t="s">
        <v>53</v>
      </c>
      <c r="D117">
        <v>1</v>
      </c>
      <c r="E117">
        <v>12.3</v>
      </c>
      <c r="F117">
        <v>30</v>
      </c>
      <c r="G117">
        <v>0</v>
      </c>
      <c r="H117">
        <v>48</v>
      </c>
      <c r="I117">
        <v>4.3</v>
      </c>
      <c r="J117">
        <v>0.9</v>
      </c>
      <c r="K117">
        <f t="shared" si="1"/>
        <v>1.8</v>
      </c>
      <c r="L117">
        <v>0.1182</v>
      </c>
      <c r="N117">
        <v>0</v>
      </c>
      <c r="O117">
        <v>1</v>
      </c>
      <c r="P117">
        <v>0</v>
      </c>
      <c r="Q117">
        <v>1</v>
      </c>
      <c r="R117">
        <v>1</v>
      </c>
      <c r="S117">
        <v>1</v>
      </c>
      <c r="T117">
        <v>15</v>
      </c>
      <c r="U117">
        <v>0</v>
      </c>
      <c r="V117">
        <v>5.8</v>
      </c>
      <c r="X117">
        <v>23.9</v>
      </c>
      <c r="Y117">
        <v>1</v>
      </c>
      <c r="Z117">
        <v>0</v>
      </c>
      <c r="AA117">
        <v>0</v>
      </c>
      <c r="AB117">
        <v>0</v>
      </c>
      <c r="AC117">
        <v>0</v>
      </c>
      <c r="AD117">
        <v>0</v>
      </c>
      <c r="AE117">
        <v>0</v>
      </c>
      <c r="AF117">
        <v>0</v>
      </c>
      <c r="AG117">
        <v>0</v>
      </c>
      <c r="AH117">
        <v>0</v>
      </c>
      <c r="AI117">
        <v>0</v>
      </c>
      <c r="AJ117">
        <v>1</v>
      </c>
      <c r="AK117">
        <v>0</v>
      </c>
      <c r="AL117">
        <v>0</v>
      </c>
      <c r="AM117">
        <v>0</v>
      </c>
      <c r="AN117">
        <v>0</v>
      </c>
      <c r="AO117">
        <v>0</v>
      </c>
      <c r="AP117">
        <v>0</v>
      </c>
      <c r="AQ117">
        <v>0</v>
      </c>
    </row>
    <row r="118" spans="1:43">
      <c r="A118">
        <v>117</v>
      </c>
      <c r="B118" t="s">
        <v>70</v>
      </c>
      <c r="C118" t="s">
        <v>53</v>
      </c>
      <c r="D118">
        <v>1</v>
      </c>
      <c r="E118">
        <v>8.8</v>
      </c>
      <c r="F118">
        <v>80</v>
      </c>
      <c r="G118">
        <v>0</v>
      </c>
      <c r="H118">
        <v>74</v>
      </c>
      <c r="I118">
        <v>3.4</v>
      </c>
      <c r="J118">
        <v>7.4</v>
      </c>
      <c r="K118">
        <f t="shared" si="1"/>
        <v>14.8</v>
      </c>
      <c r="L118">
        <v>0.2762</v>
      </c>
      <c r="N118">
        <v>0</v>
      </c>
      <c r="O118">
        <v>0</v>
      </c>
      <c r="P118">
        <v>0</v>
      </c>
      <c r="Q118">
        <v>1</v>
      </c>
      <c r="R118">
        <v>2</v>
      </c>
      <c r="S118">
        <v>1</v>
      </c>
      <c r="T118">
        <v>30</v>
      </c>
      <c r="U118">
        <v>1</v>
      </c>
      <c r="V118">
        <v>1.2</v>
      </c>
      <c r="W118">
        <v>1</v>
      </c>
      <c r="X118">
        <v>1.9</v>
      </c>
      <c r="Y118">
        <v>0</v>
      </c>
      <c r="Z118">
        <v>0</v>
      </c>
      <c r="AA118">
        <v>0</v>
      </c>
      <c r="AB118">
        <v>0</v>
      </c>
      <c r="AC118">
        <v>0</v>
      </c>
      <c r="AD118">
        <v>0</v>
      </c>
      <c r="AE118">
        <v>0</v>
      </c>
      <c r="AF118">
        <v>0</v>
      </c>
      <c r="AG118">
        <v>0</v>
      </c>
      <c r="AH118">
        <v>0</v>
      </c>
      <c r="AI118">
        <v>0</v>
      </c>
      <c r="AJ118">
        <v>1</v>
      </c>
      <c r="AK118">
        <v>0</v>
      </c>
      <c r="AL118">
        <v>0</v>
      </c>
      <c r="AM118">
        <v>0</v>
      </c>
      <c r="AN118">
        <v>0</v>
      </c>
      <c r="AO118">
        <v>0</v>
      </c>
      <c r="AP118">
        <v>0</v>
      </c>
      <c r="AQ118">
        <v>0</v>
      </c>
    </row>
    <row r="119" spans="1:43">
      <c r="A119">
        <v>118</v>
      </c>
      <c r="B119" t="s">
        <v>70</v>
      </c>
      <c r="C119" t="s">
        <v>53</v>
      </c>
      <c r="D119">
        <v>1</v>
      </c>
      <c r="E119">
        <v>6.1</v>
      </c>
      <c r="F119">
        <v>0</v>
      </c>
      <c r="G119">
        <v>0</v>
      </c>
      <c r="H119">
        <v>80</v>
      </c>
      <c r="I119">
        <v>4</v>
      </c>
      <c r="J119">
        <v>3.6</v>
      </c>
      <c r="K119">
        <f t="shared" si="1"/>
        <v>7.2</v>
      </c>
      <c r="L119">
        <v>0.1755</v>
      </c>
      <c r="N119">
        <v>0</v>
      </c>
      <c r="O119">
        <v>1</v>
      </c>
      <c r="P119">
        <v>0</v>
      </c>
      <c r="Q119">
        <v>1</v>
      </c>
      <c r="R119">
        <v>1</v>
      </c>
      <c r="S119">
        <v>1</v>
      </c>
      <c r="T119">
        <v>80</v>
      </c>
      <c r="U119">
        <v>1</v>
      </c>
      <c r="V119">
        <v>2.3</v>
      </c>
      <c r="W119">
        <v>1</v>
      </c>
      <c r="X119">
        <v>2.3</v>
      </c>
      <c r="Y119">
        <v>0</v>
      </c>
      <c r="Z119">
        <v>0</v>
      </c>
      <c r="AA119">
        <v>0</v>
      </c>
      <c r="AB119">
        <v>0</v>
      </c>
      <c r="AC119">
        <v>0</v>
      </c>
      <c r="AD119">
        <v>0</v>
      </c>
      <c r="AE119">
        <v>0</v>
      </c>
      <c r="AF119">
        <v>0</v>
      </c>
      <c r="AG119">
        <v>0</v>
      </c>
      <c r="AH119">
        <v>0</v>
      </c>
      <c r="AI119">
        <v>0</v>
      </c>
      <c r="AJ119">
        <v>1</v>
      </c>
      <c r="AK119">
        <v>0</v>
      </c>
      <c r="AL119">
        <v>0</v>
      </c>
      <c r="AM119">
        <v>0</v>
      </c>
      <c r="AN119">
        <v>0</v>
      </c>
      <c r="AO119">
        <v>0</v>
      </c>
      <c r="AP119">
        <v>0</v>
      </c>
      <c r="AQ119">
        <v>0</v>
      </c>
    </row>
    <row r="120" spans="1:43">
      <c r="A120">
        <v>119</v>
      </c>
      <c r="B120" t="s">
        <v>70</v>
      </c>
      <c r="C120" t="s">
        <v>53</v>
      </c>
      <c r="D120">
        <v>1</v>
      </c>
      <c r="E120">
        <v>8.8</v>
      </c>
      <c r="F120">
        <v>5</v>
      </c>
      <c r="G120">
        <v>1</v>
      </c>
      <c r="H120">
        <v>83</v>
      </c>
      <c r="I120">
        <v>3.9</v>
      </c>
      <c r="J120">
        <v>1.7</v>
      </c>
      <c r="K120">
        <f t="shared" si="1"/>
        <v>3.4</v>
      </c>
      <c r="L120">
        <v>0.2191</v>
      </c>
      <c r="N120">
        <v>0</v>
      </c>
      <c r="O120">
        <v>0</v>
      </c>
      <c r="P120">
        <v>0</v>
      </c>
      <c r="Q120">
        <v>1</v>
      </c>
      <c r="R120">
        <v>1</v>
      </c>
      <c r="S120">
        <v>1</v>
      </c>
      <c r="T120">
        <v>50</v>
      </c>
      <c r="U120">
        <v>1</v>
      </c>
      <c r="V120">
        <v>1.2</v>
      </c>
      <c r="W120">
        <v>1</v>
      </c>
      <c r="X120">
        <v>1.6</v>
      </c>
      <c r="Y120">
        <v>0</v>
      </c>
      <c r="Z120">
        <v>0</v>
      </c>
      <c r="AA120">
        <v>0</v>
      </c>
      <c r="AB120">
        <v>0</v>
      </c>
      <c r="AC120">
        <v>0</v>
      </c>
      <c r="AD120">
        <v>0</v>
      </c>
      <c r="AE120">
        <v>0</v>
      </c>
      <c r="AF120">
        <v>0</v>
      </c>
      <c r="AG120">
        <v>0</v>
      </c>
      <c r="AH120">
        <v>0</v>
      </c>
      <c r="AI120">
        <v>0</v>
      </c>
      <c r="AJ120">
        <v>1</v>
      </c>
      <c r="AK120">
        <v>0</v>
      </c>
      <c r="AL120">
        <v>0</v>
      </c>
      <c r="AM120">
        <v>0</v>
      </c>
      <c r="AN120">
        <v>0</v>
      </c>
      <c r="AO120">
        <v>0</v>
      </c>
      <c r="AP120">
        <v>0</v>
      </c>
      <c r="AQ120">
        <v>0</v>
      </c>
    </row>
    <row r="121" spans="1:43">
      <c r="A121">
        <v>120</v>
      </c>
      <c r="B121" t="s">
        <v>70</v>
      </c>
      <c r="C121" t="s">
        <v>53</v>
      </c>
      <c r="D121">
        <v>1</v>
      </c>
      <c r="E121">
        <v>38.6</v>
      </c>
      <c r="G121">
        <v>1</v>
      </c>
      <c r="H121">
        <v>63</v>
      </c>
      <c r="I121">
        <v>3.7</v>
      </c>
      <c r="J121">
        <v>30.2</v>
      </c>
      <c r="K121">
        <f t="shared" si="1"/>
        <v>60.4</v>
      </c>
      <c r="L121">
        <v>0.234</v>
      </c>
      <c r="N121">
        <v>0</v>
      </c>
      <c r="O121">
        <v>1</v>
      </c>
      <c r="P121">
        <v>1</v>
      </c>
      <c r="Q121">
        <v>2</v>
      </c>
      <c r="R121">
        <v>1</v>
      </c>
      <c r="S121">
        <v>1</v>
      </c>
      <c r="T121">
        <v>42.5</v>
      </c>
      <c r="U121">
        <v>1</v>
      </c>
      <c r="V121">
        <v>1.2</v>
      </c>
      <c r="W121">
        <v>1</v>
      </c>
      <c r="X121">
        <v>1.2</v>
      </c>
      <c r="Y121">
        <v>0</v>
      </c>
      <c r="Z121">
        <v>0</v>
      </c>
      <c r="AA121">
        <v>0</v>
      </c>
      <c r="AB121">
        <v>0</v>
      </c>
      <c r="AC121">
        <v>0</v>
      </c>
      <c r="AD121">
        <v>0</v>
      </c>
      <c r="AE121">
        <v>0</v>
      </c>
      <c r="AF121">
        <v>0</v>
      </c>
      <c r="AG121">
        <v>0</v>
      </c>
      <c r="AH121">
        <v>0</v>
      </c>
      <c r="AI121">
        <v>0</v>
      </c>
      <c r="AJ121">
        <v>1</v>
      </c>
      <c r="AK121">
        <v>0</v>
      </c>
      <c r="AL121">
        <v>0</v>
      </c>
      <c r="AM121">
        <v>0</v>
      </c>
      <c r="AN121">
        <v>0</v>
      </c>
      <c r="AO121">
        <v>0</v>
      </c>
      <c r="AP121">
        <v>0</v>
      </c>
      <c r="AQ121">
        <v>0</v>
      </c>
    </row>
    <row r="122" spans="1:43">
      <c r="A122">
        <v>121</v>
      </c>
      <c r="B122" t="s">
        <v>70</v>
      </c>
      <c r="C122" t="s">
        <v>53</v>
      </c>
      <c r="D122">
        <v>1</v>
      </c>
      <c r="E122">
        <v>19.3</v>
      </c>
      <c r="F122">
        <v>60</v>
      </c>
      <c r="G122">
        <v>1</v>
      </c>
      <c r="H122">
        <v>44</v>
      </c>
      <c r="I122">
        <v>3.6</v>
      </c>
      <c r="J122">
        <v>6.8</v>
      </c>
      <c r="K122">
        <f t="shared" si="1"/>
        <v>13.6</v>
      </c>
      <c r="L122">
        <v>0.1774</v>
      </c>
      <c r="N122">
        <v>0</v>
      </c>
      <c r="O122">
        <v>0</v>
      </c>
      <c r="P122">
        <v>0</v>
      </c>
      <c r="Q122">
        <v>1</v>
      </c>
      <c r="R122">
        <v>1</v>
      </c>
      <c r="S122">
        <v>1</v>
      </c>
      <c r="T122">
        <v>31.5</v>
      </c>
      <c r="U122">
        <v>0</v>
      </c>
      <c r="V122">
        <v>18.8</v>
      </c>
      <c r="Y122">
        <v>1</v>
      </c>
      <c r="Z122">
        <v>0</v>
      </c>
      <c r="AA122">
        <v>0</v>
      </c>
      <c r="AB122">
        <v>0</v>
      </c>
      <c r="AC122">
        <v>0</v>
      </c>
      <c r="AD122">
        <v>0</v>
      </c>
      <c r="AE122">
        <v>0</v>
      </c>
      <c r="AF122">
        <v>0</v>
      </c>
      <c r="AG122">
        <v>0</v>
      </c>
      <c r="AH122">
        <v>0</v>
      </c>
      <c r="AI122">
        <v>0</v>
      </c>
      <c r="AJ122">
        <v>1</v>
      </c>
      <c r="AK122">
        <v>0</v>
      </c>
      <c r="AL122">
        <v>0</v>
      </c>
      <c r="AM122">
        <v>0</v>
      </c>
      <c r="AN122">
        <v>0</v>
      </c>
      <c r="AO122">
        <v>0</v>
      </c>
      <c r="AP122">
        <v>0</v>
      </c>
      <c r="AQ122">
        <v>0</v>
      </c>
    </row>
    <row r="123" spans="1:43">
      <c r="A123">
        <v>122</v>
      </c>
      <c r="B123" t="s">
        <v>70</v>
      </c>
      <c r="C123" t="s">
        <v>53</v>
      </c>
      <c r="D123">
        <v>1</v>
      </c>
      <c r="E123">
        <v>0</v>
      </c>
      <c r="F123">
        <v>50</v>
      </c>
      <c r="G123">
        <v>0</v>
      </c>
      <c r="H123">
        <v>83</v>
      </c>
      <c r="I123">
        <v>3.6</v>
      </c>
      <c r="J123">
        <v>2.7</v>
      </c>
      <c r="K123">
        <f t="shared" si="1"/>
        <v>5.4</v>
      </c>
      <c r="L123">
        <v>0</v>
      </c>
      <c r="N123">
        <v>0</v>
      </c>
      <c r="O123">
        <v>1</v>
      </c>
      <c r="Q123">
        <v>1</v>
      </c>
      <c r="R123">
        <v>2</v>
      </c>
      <c r="S123">
        <v>1</v>
      </c>
      <c r="T123">
        <v>40</v>
      </c>
      <c r="U123">
        <v>1</v>
      </c>
      <c r="V123">
        <v>2</v>
      </c>
      <c r="Y123">
        <v>0</v>
      </c>
      <c r="Z123">
        <v>0</v>
      </c>
      <c r="AA123">
        <v>0</v>
      </c>
      <c r="AB123">
        <v>0</v>
      </c>
      <c r="AC123">
        <v>0</v>
      </c>
      <c r="AD123">
        <v>0</v>
      </c>
      <c r="AE123">
        <v>0</v>
      </c>
      <c r="AF123">
        <v>0</v>
      </c>
      <c r="AG123">
        <v>0</v>
      </c>
      <c r="AH123">
        <v>0</v>
      </c>
      <c r="AI123">
        <v>0</v>
      </c>
      <c r="AJ123">
        <v>1</v>
      </c>
      <c r="AK123">
        <v>0</v>
      </c>
      <c r="AL123">
        <v>0</v>
      </c>
      <c r="AM123">
        <v>0</v>
      </c>
      <c r="AN123">
        <v>0</v>
      </c>
      <c r="AO123">
        <v>0</v>
      </c>
      <c r="AP123">
        <v>0</v>
      </c>
      <c r="AQ123">
        <v>0</v>
      </c>
    </row>
    <row r="124" spans="1:43">
      <c r="A124">
        <v>123</v>
      </c>
      <c r="B124" t="s">
        <v>70</v>
      </c>
      <c r="C124" t="s">
        <v>53</v>
      </c>
      <c r="D124">
        <v>1</v>
      </c>
      <c r="E124">
        <v>11.4</v>
      </c>
      <c r="G124">
        <v>1</v>
      </c>
      <c r="H124">
        <v>61</v>
      </c>
      <c r="I124">
        <v>4</v>
      </c>
      <c r="J124">
        <v>2.2</v>
      </c>
      <c r="K124">
        <f t="shared" si="1"/>
        <v>4.4</v>
      </c>
      <c r="L124">
        <v>0.3416</v>
      </c>
      <c r="N124">
        <v>0</v>
      </c>
      <c r="O124">
        <v>0</v>
      </c>
      <c r="P124">
        <v>0</v>
      </c>
      <c r="Q124">
        <v>1</v>
      </c>
      <c r="R124">
        <v>1</v>
      </c>
      <c r="S124">
        <v>1</v>
      </c>
      <c r="T124">
        <v>21</v>
      </c>
      <c r="U124">
        <v>1</v>
      </c>
      <c r="V124">
        <v>16.3</v>
      </c>
      <c r="Y124">
        <v>0</v>
      </c>
      <c r="Z124">
        <v>0</v>
      </c>
      <c r="AA124">
        <v>0</v>
      </c>
      <c r="AB124">
        <v>0</v>
      </c>
      <c r="AC124">
        <v>0</v>
      </c>
      <c r="AD124">
        <v>0</v>
      </c>
      <c r="AE124">
        <v>0</v>
      </c>
      <c r="AF124">
        <v>0</v>
      </c>
      <c r="AG124">
        <v>0</v>
      </c>
      <c r="AH124">
        <v>0</v>
      </c>
      <c r="AI124">
        <v>0</v>
      </c>
      <c r="AJ124">
        <v>1</v>
      </c>
      <c r="AK124">
        <v>0</v>
      </c>
      <c r="AL124">
        <v>0</v>
      </c>
      <c r="AM124">
        <v>0</v>
      </c>
      <c r="AN124">
        <v>0</v>
      </c>
      <c r="AO124">
        <v>0</v>
      </c>
      <c r="AP124">
        <v>0</v>
      </c>
      <c r="AQ124">
        <v>0</v>
      </c>
    </row>
    <row r="125" spans="1:43">
      <c r="A125">
        <v>124</v>
      </c>
      <c r="B125" t="s">
        <v>70</v>
      </c>
      <c r="C125" t="s">
        <v>53</v>
      </c>
      <c r="D125">
        <v>1</v>
      </c>
      <c r="E125">
        <v>10.5</v>
      </c>
      <c r="F125">
        <v>0</v>
      </c>
      <c r="G125">
        <v>1</v>
      </c>
      <c r="H125">
        <v>59</v>
      </c>
      <c r="I125">
        <v>3.6</v>
      </c>
      <c r="J125">
        <v>4.2</v>
      </c>
      <c r="K125">
        <f t="shared" si="1"/>
        <v>8.4</v>
      </c>
      <c r="L125">
        <v>0.0636</v>
      </c>
      <c r="N125">
        <v>0</v>
      </c>
      <c r="O125">
        <v>0</v>
      </c>
      <c r="P125">
        <v>0</v>
      </c>
      <c r="Q125">
        <v>1</v>
      </c>
      <c r="R125">
        <v>1</v>
      </c>
      <c r="S125">
        <v>1</v>
      </c>
      <c r="T125">
        <v>10</v>
      </c>
      <c r="U125">
        <v>1</v>
      </c>
      <c r="V125">
        <v>0.7</v>
      </c>
      <c r="W125">
        <v>1</v>
      </c>
      <c r="X125">
        <v>1.5</v>
      </c>
      <c r="Y125">
        <v>0</v>
      </c>
      <c r="Z125">
        <v>0</v>
      </c>
      <c r="AA125">
        <v>0</v>
      </c>
      <c r="AB125">
        <v>0</v>
      </c>
      <c r="AC125">
        <v>0</v>
      </c>
      <c r="AD125">
        <v>0</v>
      </c>
      <c r="AE125">
        <v>0</v>
      </c>
      <c r="AF125">
        <v>0</v>
      </c>
      <c r="AG125">
        <v>0</v>
      </c>
      <c r="AH125">
        <v>0</v>
      </c>
      <c r="AI125">
        <v>0</v>
      </c>
      <c r="AJ125">
        <v>1</v>
      </c>
      <c r="AK125">
        <v>0</v>
      </c>
      <c r="AL125">
        <v>0</v>
      </c>
      <c r="AM125">
        <v>0</v>
      </c>
      <c r="AN125">
        <v>0</v>
      </c>
      <c r="AO125">
        <v>0</v>
      </c>
      <c r="AP125">
        <v>0</v>
      </c>
      <c r="AQ125">
        <v>0</v>
      </c>
    </row>
    <row r="126" spans="1:43">
      <c r="A126">
        <v>125</v>
      </c>
      <c r="B126" t="s">
        <v>70</v>
      </c>
      <c r="C126" t="s">
        <v>53</v>
      </c>
      <c r="D126">
        <v>1</v>
      </c>
      <c r="E126">
        <v>2.6</v>
      </c>
      <c r="G126">
        <v>1</v>
      </c>
      <c r="H126">
        <v>64</v>
      </c>
      <c r="I126">
        <v>4.1</v>
      </c>
      <c r="J126">
        <v>3.2</v>
      </c>
      <c r="K126">
        <f t="shared" si="1"/>
        <v>6.4</v>
      </c>
      <c r="L126">
        <v>0</v>
      </c>
      <c r="N126">
        <v>0</v>
      </c>
      <c r="O126">
        <v>0</v>
      </c>
      <c r="P126">
        <v>0</v>
      </c>
      <c r="Q126">
        <v>1</v>
      </c>
      <c r="R126">
        <v>1</v>
      </c>
      <c r="S126">
        <v>0</v>
      </c>
      <c r="T126">
        <v>0</v>
      </c>
      <c r="U126">
        <v>1</v>
      </c>
      <c r="V126">
        <v>1.4</v>
      </c>
      <c r="W126">
        <v>1</v>
      </c>
      <c r="X126">
        <v>4.3</v>
      </c>
      <c r="Y126">
        <v>0</v>
      </c>
      <c r="Z126">
        <v>0</v>
      </c>
      <c r="AA126">
        <v>0</v>
      </c>
      <c r="AB126">
        <v>0</v>
      </c>
      <c r="AC126">
        <v>0</v>
      </c>
      <c r="AD126">
        <v>0</v>
      </c>
      <c r="AE126">
        <v>0</v>
      </c>
      <c r="AF126">
        <v>0</v>
      </c>
      <c r="AG126">
        <v>0</v>
      </c>
      <c r="AH126">
        <v>0</v>
      </c>
      <c r="AI126">
        <v>0</v>
      </c>
      <c r="AJ126">
        <v>1</v>
      </c>
      <c r="AK126">
        <v>0</v>
      </c>
      <c r="AL126">
        <v>0</v>
      </c>
      <c r="AM126">
        <v>0</v>
      </c>
      <c r="AN126">
        <v>0</v>
      </c>
      <c r="AO126">
        <v>0</v>
      </c>
      <c r="AP126">
        <v>0</v>
      </c>
      <c r="AQ126">
        <v>0</v>
      </c>
    </row>
    <row r="127" spans="1:43">
      <c r="A127">
        <v>126</v>
      </c>
      <c r="B127" t="s">
        <v>70</v>
      </c>
      <c r="C127" t="s">
        <v>53</v>
      </c>
      <c r="D127">
        <v>1</v>
      </c>
      <c r="E127">
        <v>26.3</v>
      </c>
      <c r="F127">
        <v>0</v>
      </c>
      <c r="G127">
        <v>1</v>
      </c>
      <c r="H127">
        <v>56</v>
      </c>
      <c r="I127">
        <v>3.9</v>
      </c>
      <c r="J127">
        <v>4.1</v>
      </c>
      <c r="K127">
        <f t="shared" si="1"/>
        <v>8.2</v>
      </c>
      <c r="L127">
        <v>0.0457</v>
      </c>
      <c r="N127">
        <v>0</v>
      </c>
      <c r="O127">
        <v>0</v>
      </c>
      <c r="P127">
        <v>0</v>
      </c>
      <c r="Q127">
        <v>1</v>
      </c>
      <c r="R127">
        <v>1</v>
      </c>
      <c r="S127">
        <v>1</v>
      </c>
      <c r="T127">
        <v>14.4</v>
      </c>
      <c r="U127">
        <v>1</v>
      </c>
      <c r="V127">
        <v>12</v>
      </c>
      <c r="Y127">
        <v>0</v>
      </c>
      <c r="Z127">
        <v>0</v>
      </c>
      <c r="AA127">
        <v>0</v>
      </c>
      <c r="AB127">
        <v>0</v>
      </c>
      <c r="AC127">
        <v>0</v>
      </c>
      <c r="AD127">
        <v>0</v>
      </c>
      <c r="AE127">
        <v>0</v>
      </c>
      <c r="AF127">
        <v>0</v>
      </c>
      <c r="AG127">
        <v>0</v>
      </c>
      <c r="AH127">
        <v>0</v>
      </c>
      <c r="AI127">
        <v>0</v>
      </c>
      <c r="AJ127">
        <v>1</v>
      </c>
      <c r="AK127">
        <v>0</v>
      </c>
      <c r="AL127">
        <v>0</v>
      </c>
      <c r="AM127">
        <v>0</v>
      </c>
      <c r="AN127">
        <v>0</v>
      </c>
      <c r="AO127">
        <v>0</v>
      </c>
      <c r="AP127">
        <v>0</v>
      </c>
      <c r="AQ127">
        <v>0</v>
      </c>
    </row>
    <row r="128" spans="1:43">
      <c r="A128">
        <v>127</v>
      </c>
      <c r="B128" t="s">
        <v>70</v>
      </c>
      <c r="C128" t="s">
        <v>53</v>
      </c>
      <c r="D128">
        <v>1</v>
      </c>
      <c r="E128">
        <v>13.2</v>
      </c>
      <c r="G128">
        <v>0</v>
      </c>
      <c r="H128">
        <v>73</v>
      </c>
      <c r="I128">
        <v>3.8</v>
      </c>
      <c r="J128">
        <v>1.7</v>
      </c>
      <c r="K128">
        <f t="shared" si="1"/>
        <v>3.4</v>
      </c>
      <c r="L128">
        <v>0.2264</v>
      </c>
      <c r="N128">
        <v>0</v>
      </c>
      <c r="O128">
        <v>0</v>
      </c>
      <c r="P128">
        <v>0</v>
      </c>
      <c r="Q128">
        <v>1</v>
      </c>
      <c r="R128">
        <v>1</v>
      </c>
      <c r="S128">
        <v>1</v>
      </c>
      <c r="T128">
        <v>0.25</v>
      </c>
      <c r="U128">
        <v>1</v>
      </c>
      <c r="V128">
        <v>2.1</v>
      </c>
      <c r="W128">
        <v>1</v>
      </c>
      <c r="X128">
        <v>8.7</v>
      </c>
      <c r="Y128">
        <v>0</v>
      </c>
      <c r="Z128">
        <v>0</v>
      </c>
      <c r="AA128">
        <v>0</v>
      </c>
      <c r="AB128">
        <v>0</v>
      </c>
      <c r="AC128">
        <v>0</v>
      </c>
      <c r="AD128">
        <v>0</v>
      </c>
      <c r="AE128">
        <v>0</v>
      </c>
      <c r="AF128">
        <v>0</v>
      </c>
      <c r="AG128">
        <v>0</v>
      </c>
      <c r="AH128">
        <v>0</v>
      </c>
      <c r="AI128">
        <v>0</v>
      </c>
      <c r="AJ128">
        <v>1</v>
      </c>
      <c r="AK128">
        <v>0</v>
      </c>
      <c r="AL128">
        <v>0</v>
      </c>
      <c r="AM128">
        <v>0</v>
      </c>
      <c r="AN128">
        <v>0</v>
      </c>
      <c r="AO128">
        <v>0</v>
      </c>
      <c r="AP128">
        <v>0</v>
      </c>
      <c r="AQ128">
        <v>0</v>
      </c>
    </row>
    <row r="129" spans="1:43">
      <c r="A129">
        <v>128</v>
      </c>
      <c r="B129" t="s">
        <v>70</v>
      </c>
      <c r="C129" t="s">
        <v>53</v>
      </c>
      <c r="D129">
        <v>1</v>
      </c>
      <c r="E129">
        <v>33.4</v>
      </c>
      <c r="F129">
        <v>0</v>
      </c>
      <c r="G129">
        <v>1</v>
      </c>
      <c r="H129">
        <v>53</v>
      </c>
      <c r="I129">
        <v>4.2</v>
      </c>
      <c r="J129">
        <v>4.6</v>
      </c>
      <c r="K129">
        <f t="shared" si="1"/>
        <v>9.2</v>
      </c>
      <c r="L129">
        <v>0.564</v>
      </c>
      <c r="N129">
        <v>0</v>
      </c>
      <c r="O129">
        <v>0</v>
      </c>
      <c r="P129">
        <v>1</v>
      </c>
      <c r="Q129">
        <v>3</v>
      </c>
      <c r="R129">
        <v>1</v>
      </c>
      <c r="S129">
        <v>1</v>
      </c>
      <c r="T129">
        <v>15</v>
      </c>
      <c r="U129">
        <v>1</v>
      </c>
      <c r="V129">
        <v>4.1</v>
      </c>
      <c r="W129">
        <v>1</v>
      </c>
      <c r="X129">
        <v>5.8</v>
      </c>
      <c r="Y129">
        <v>0</v>
      </c>
      <c r="Z129">
        <v>0</v>
      </c>
      <c r="AA129">
        <v>0</v>
      </c>
      <c r="AB129">
        <v>0</v>
      </c>
      <c r="AC129">
        <v>0</v>
      </c>
      <c r="AD129">
        <v>0</v>
      </c>
      <c r="AE129">
        <v>0</v>
      </c>
      <c r="AF129">
        <v>0</v>
      </c>
      <c r="AG129">
        <v>0</v>
      </c>
      <c r="AH129">
        <v>0</v>
      </c>
      <c r="AI129">
        <v>0</v>
      </c>
      <c r="AJ129">
        <v>1</v>
      </c>
      <c r="AK129">
        <v>0</v>
      </c>
      <c r="AL129">
        <v>0</v>
      </c>
      <c r="AM129">
        <v>0</v>
      </c>
      <c r="AN129">
        <v>0</v>
      </c>
      <c r="AO129">
        <v>0</v>
      </c>
      <c r="AP129">
        <v>0</v>
      </c>
      <c r="AQ129">
        <v>0</v>
      </c>
    </row>
    <row r="130" spans="1:43">
      <c r="A130">
        <v>129</v>
      </c>
      <c r="B130" t="s">
        <v>70</v>
      </c>
      <c r="C130" t="s">
        <v>53</v>
      </c>
      <c r="D130">
        <v>1</v>
      </c>
      <c r="E130">
        <v>11.4</v>
      </c>
      <c r="F130">
        <v>90</v>
      </c>
      <c r="G130">
        <v>0</v>
      </c>
      <c r="H130">
        <v>83</v>
      </c>
      <c r="I130">
        <v>3.4</v>
      </c>
      <c r="J130">
        <v>2.5</v>
      </c>
      <c r="K130">
        <f t="shared" si="1"/>
        <v>5</v>
      </c>
      <c r="L130">
        <v>0.2029</v>
      </c>
      <c r="N130">
        <v>0</v>
      </c>
      <c r="O130">
        <v>0</v>
      </c>
      <c r="P130">
        <v>0</v>
      </c>
      <c r="Q130">
        <v>3</v>
      </c>
      <c r="R130">
        <v>1</v>
      </c>
      <c r="S130">
        <v>1</v>
      </c>
      <c r="T130">
        <v>6</v>
      </c>
      <c r="U130">
        <v>1</v>
      </c>
      <c r="V130">
        <v>1.4</v>
      </c>
      <c r="W130">
        <v>1</v>
      </c>
      <c r="X130">
        <v>4.6</v>
      </c>
      <c r="Y130">
        <v>0</v>
      </c>
      <c r="Z130">
        <v>0</v>
      </c>
      <c r="AA130">
        <v>0</v>
      </c>
      <c r="AB130">
        <v>0</v>
      </c>
      <c r="AC130">
        <v>0</v>
      </c>
      <c r="AD130">
        <v>0</v>
      </c>
      <c r="AE130">
        <v>0</v>
      </c>
      <c r="AF130">
        <v>0</v>
      </c>
      <c r="AG130">
        <v>0</v>
      </c>
      <c r="AH130">
        <v>0</v>
      </c>
      <c r="AI130">
        <v>0</v>
      </c>
      <c r="AJ130">
        <v>1</v>
      </c>
      <c r="AK130">
        <v>0</v>
      </c>
      <c r="AL130">
        <v>0</v>
      </c>
      <c r="AM130">
        <v>0</v>
      </c>
      <c r="AN130">
        <v>0</v>
      </c>
      <c r="AO130">
        <v>0</v>
      </c>
      <c r="AP130">
        <v>0</v>
      </c>
      <c r="AQ130">
        <v>0</v>
      </c>
    </row>
    <row r="131" spans="1:43">
      <c r="A131">
        <v>130</v>
      </c>
      <c r="B131" t="s">
        <v>70</v>
      </c>
      <c r="C131" t="s">
        <v>53</v>
      </c>
      <c r="D131">
        <v>1</v>
      </c>
      <c r="E131">
        <v>49.2</v>
      </c>
      <c r="F131">
        <v>30</v>
      </c>
      <c r="G131">
        <v>0</v>
      </c>
      <c r="H131">
        <v>69</v>
      </c>
      <c r="I131">
        <v>4.1</v>
      </c>
      <c r="J131">
        <v>1.5</v>
      </c>
      <c r="K131">
        <f t="shared" ref="K131:K194" si="2">J131*2</f>
        <v>3</v>
      </c>
      <c r="L131">
        <v>0.343</v>
      </c>
      <c r="N131">
        <v>0</v>
      </c>
      <c r="O131">
        <v>1</v>
      </c>
      <c r="P131">
        <v>0</v>
      </c>
      <c r="Q131">
        <v>1</v>
      </c>
      <c r="R131">
        <v>0</v>
      </c>
      <c r="S131">
        <v>1</v>
      </c>
      <c r="T131">
        <v>42</v>
      </c>
      <c r="U131">
        <v>1</v>
      </c>
      <c r="V131">
        <v>1.9</v>
      </c>
      <c r="W131">
        <v>1</v>
      </c>
      <c r="X131">
        <v>14.8</v>
      </c>
      <c r="Y131">
        <v>0</v>
      </c>
      <c r="Z131">
        <v>0</v>
      </c>
      <c r="AA131">
        <v>0</v>
      </c>
      <c r="AB131">
        <v>0</v>
      </c>
      <c r="AC131">
        <v>0</v>
      </c>
      <c r="AD131">
        <v>0</v>
      </c>
      <c r="AE131">
        <v>0</v>
      </c>
      <c r="AF131">
        <v>0</v>
      </c>
      <c r="AG131">
        <v>0</v>
      </c>
      <c r="AH131">
        <v>0</v>
      </c>
      <c r="AI131">
        <v>0</v>
      </c>
      <c r="AJ131">
        <v>1</v>
      </c>
      <c r="AK131">
        <v>0</v>
      </c>
      <c r="AL131">
        <v>0</v>
      </c>
      <c r="AM131">
        <v>0</v>
      </c>
      <c r="AN131">
        <v>0</v>
      </c>
      <c r="AO131">
        <v>0</v>
      </c>
      <c r="AP131">
        <v>0</v>
      </c>
      <c r="AQ131">
        <v>0</v>
      </c>
    </row>
    <row r="132" spans="1:43">
      <c r="A132">
        <v>131</v>
      </c>
      <c r="B132" t="s">
        <v>70</v>
      </c>
      <c r="C132" t="s">
        <v>53</v>
      </c>
      <c r="D132">
        <v>1</v>
      </c>
      <c r="E132">
        <v>42.1</v>
      </c>
      <c r="F132">
        <v>80</v>
      </c>
      <c r="G132">
        <v>1</v>
      </c>
      <c r="H132">
        <v>73</v>
      </c>
      <c r="I132">
        <v>2.5</v>
      </c>
      <c r="J132">
        <v>1.6</v>
      </c>
      <c r="K132">
        <f t="shared" si="2"/>
        <v>3.2</v>
      </c>
      <c r="L132">
        <v>0.2677</v>
      </c>
      <c r="N132">
        <v>0</v>
      </c>
      <c r="O132">
        <v>1</v>
      </c>
      <c r="P132">
        <v>1</v>
      </c>
      <c r="Q132">
        <v>1</v>
      </c>
      <c r="R132">
        <v>2</v>
      </c>
      <c r="S132">
        <v>1</v>
      </c>
      <c r="T132">
        <v>14</v>
      </c>
      <c r="U132">
        <v>1</v>
      </c>
      <c r="V132">
        <v>0.5</v>
      </c>
      <c r="W132">
        <v>1</v>
      </c>
      <c r="X132">
        <v>0.5</v>
      </c>
      <c r="Y132">
        <v>0</v>
      </c>
      <c r="Z132">
        <v>0</v>
      </c>
      <c r="AA132">
        <v>0</v>
      </c>
      <c r="AB132">
        <v>0</v>
      </c>
      <c r="AC132">
        <v>0</v>
      </c>
      <c r="AD132">
        <v>0</v>
      </c>
      <c r="AE132">
        <v>0</v>
      </c>
      <c r="AF132">
        <v>0</v>
      </c>
      <c r="AG132">
        <v>0</v>
      </c>
      <c r="AH132">
        <v>0</v>
      </c>
      <c r="AI132">
        <v>0</v>
      </c>
      <c r="AJ132">
        <v>1</v>
      </c>
      <c r="AK132">
        <v>0</v>
      </c>
      <c r="AL132">
        <v>0</v>
      </c>
      <c r="AM132">
        <v>0</v>
      </c>
      <c r="AN132">
        <v>0</v>
      </c>
      <c r="AO132">
        <v>0</v>
      </c>
      <c r="AP132">
        <v>0</v>
      </c>
      <c r="AQ132">
        <v>0</v>
      </c>
    </row>
    <row r="133" spans="1:43">
      <c r="A133">
        <v>132</v>
      </c>
      <c r="B133" t="s">
        <v>70</v>
      </c>
      <c r="C133" t="s">
        <v>53</v>
      </c>
      <c r="D133">
        <v>1</v>
      </c>
      <c r="E133">
        <v>13.2</v>
      </c>
      <c r="G133">
        <v>1</v>
      </c>
      <c r="H133">
        <v>67</v>
      </c>
      <c r="I133">
        <v>3.9</v>
      </c>
      <c r="J133">
        <v>8.7</v>
      </c>
      <c r="K133">
        <f t="shared" si="2"/>
        <v>17.4</v>
      </c>
      <c r="L133">
        <v>0.4351</v>
      </c>
      <c r="N133">
        <v>0</v>
      </c>
      <c r="O133">
        <v>1</v>
      </c>
      <c r="P133">
        <v>0</v>
      </c>
      <c r="Q133">
        <v>2</v>
      </c>
      <c r="R133">
        <v>1</v>
      </c>
      <c r="S133">
        <v>1</v>
      </c>
      <c r="T133">
        <v>12.5</v>
      </c>
      <c r="U133">
        <v>1</v>
      </c>
      <c r="V133">
        <v>0.8</v>
      </c>
      <c r="W133">
        <v>1</v>
      </c>
      <c r="X133">
        <v>0.8</v>
      </c>
      <c r="Y133">
        <v>0</v>
      </c>
      <c r="Z133">
        <v>0</v>
      </c>
      <c r="AA133">
        <v>0</v>
      </c>
      <c r="AB133">
        <v>0</v>
      </c>
      <c r="AC133">
        <v>0</v>
      </c>
      <c r="AD133">
        <v>0</v>
      </c>
      <c r="AE133">
        <v>0</v>
      </c>
      <c r="AF133">
        <v>0</v>
      </c>
      <c r="AG133">
        <v>0</v>
      </c>
      <c r="AH133">
        <v>0</v>
      </c>
      <c r="AI133">
        <v>0</v>
      </c>
      <c r="AJ133">
        <v>1</v>
      </c>
      <c r="AK133">
        <v>0</v>
      </c>
      <c r="AL133">
        <v>0</v>
      </c>
      <c r="AM133">
        <v>0</v>
      </c>
      <c r="AN133">
        <v>0</v>
      </c>
      <c r="AO133">
        <v>0</v>
      </c>
      <c r="AP133">
        <v>0</v>
      </c>
      <c r="AQ133">
        <v>0</v>
      </c>
    </row>
    <row r="134" spans="1:43">
      <c r="A134">
        <v>133</v>
      </c>
      <c r="B134" t="s">
        <v>70</v>
      </c>
      <c r="C134" t="s">
        <v>53</v>
      </c>
      <c r="D134">
        <v>1</v>
      </c>
      <c r="E134">
        <v>6.1</v>
      </c>
      <c r="G134">
        <v>1</v>
      </c>
      <c r="H134">
        <v>76</v>
      </c>
      <c r="I134">
        <v>3.7</v>
      </c>
      <c r="J134">
        <v>1.9</v>
      </c>
      <c r="K134">
        <f t="shared" si="2"/>
        <v>3.8</v>
      </c>
      <c r="L134">
        <v>0.0906</v>
      </c>
      <c r="N134">
        <v>0</v>
      </c>
      <c r="O134">
        <v>1</v>
      </c>
      <c r="P134">
        <v>0</v>
      </c>
      <c r="Q134">
        <v>1</v>
      </c>
      <c r="R134">
        <v>1</v>
      </c>
      <c r="S134">
        <v>0</v>
      </c>
      <c r="T134">
        <v>0</v>
      </c>
      <c r="U134">
        <v>1</v>
      </c>
      <c r="V134">
        <v>24.5</v>
      </c>
      <c r="Y134">
        <v>1</v>
      </c>
      <c r="Z134">
        <v>0</v>
      </c>
      <c r="AA134">
        <v>0</v>
      </c>
      <c r="AB134">
        <v>0</v>
      </c>
      <c r="AC134">
        <v>0</v>
      </c>
      <c r="AD134">
        <v>0</v>
      </c>
      <c r="AE134">
        <v>0</v>
      </c>
      <c r="AF134">
        <v>0</v>
      </c>
      <c r="AG134">
        <v>0</v>
      </c>
      <c r="AH134">
        <v>0</v>
      </c>
      <c r="AI134">
        <v>0</v>
      </c>
      <c r="AJ134">
        <v>1</v>
      </c>
      <c r="AK134">
        <v>0</v>
      </c>
      <c r="AL134">
        <v>0</v>
      </c>
      <c r="AM134">
        <v>0</v>
      </c>
      <c r="AN134">
        <v>0</v>
      </c>
      <c r="AO134">
        <v>0</v>
      </c>
      <c r="AP134">
        <v>0</v>
      </c>
      <c r="AQ134">
        <v>0</v>
      </c>
    </row>
    <row r="135" spans="1:43">
      <c r="A135">
        <v>134</v>
      </c>
      <c r="B135" t="s">
        <v>70</v>
      </c>
      <c r="C135" t="s">
        <v>53</v>
      </c>
      <c r="D135">
        <v>1</v>
      </c>
      <c r="E135">
        <v>4.4</v>
      </c>
      <c r="G135">
        <v>1</v>
      </c>
      <c r="H135">
        <v>53</v>
      </c>
      <c r="I135">
        <v>4</v>
      </c>
      <c r="J135">
        <v>1</v>
      </c>
      <c r="K135">
        <f t="shared" si="2"/>
        <v>2</v>
      </c>
      <c r="L135">
        <v>0.0968</v>
      </c>
      <c r="N135">
        <v>0</v>
      </c>
      <c r="O135">
        <v>1</v>
      </c>
      <c r="P135">
        <v>0</v>
      </c>
      <c r="Q135">
        <v>1</v>
      </c>
      <c r="R135">
        <v>1</v>
      </c>
      <c r="S135">
        <v>0</v>
      </c>
      <c r="T135">
        <v>0</v>
      </c>
      <c r="U135">
        <v>1</v>
      </c>
      <c r="V135">
        <v>1.9</v>
      </c>
      <c r="Y135">
        <v>0</v>
      </c>
      <c r="Z135">
        <v>0</v>
      </c>
      <c r="AA135">
        <v>0</v>
      </c>
      <c r="AB135">
        <v>0</v>
      </c>
      <c r="AC135">
        <v>0</v>
      </c>
      <c r="AD135">
        <v>0</v>
      </c>
      <c r="AE135">
        <v>0</v>
      </c>
      <c r="AF135">
        <v>0</v>
      </c>
      <c r="AG135">
        <v>0</v>
      </c>
      <c r="AH135">
        <v>0</v>
      </c>
      <c r="AI135">
        <v>0</v>
      </c>
      <c r="AJ135">
        <v>1</v>
      </c>
      <c r="AK135">
        <v>0</v>
      </c>
      <c r="AL135">
        <v>0</v>
      </c>
      <c r="AM135">
        <v>0</v>
      </c>
      <c r="AN135">
        <v>0</v>
      </c>
      <c r="AO135">
        <v>0</v>
      </c>
      <c r="AP135">
        <v>0</v>
      </c>
      <c r="AQ135">
        <v>0</v>
      </c>
    </row>
    <row r="136" spans="1:43">
      <c r="A136">
        <v>135</v>
      </c>
      <c r="B136" t="s">
        <v>70</v>
      </c>
      <c r="C136" t="s">
        <v>53</v>
      </c>
      <c r="D136">
        <v>1</v>
      </c>
      <c r="E136">
        <v>15.8</v>
      </c>
      <c r="G136">
        <v>1</v>
      </c>
      <c r="H136">
        <v>81</v>
      </c>
      <c r="I136">
        <v>3.3</v>
      </c>
      <c r="J136">
        <v>1.2</v>
      </c>
      <c r="K136">
        <f t="shared" si="2"/>
        <v>2.4</v>
      </c>
      <c r="L136">
        <v>0.0147</v>
      </c>
      <c r="N136">
        <v>0</v>
      </c>
      <c r="O136">
        <v>0</v>
      </c>
      <c r="P136">
        <v>0</v>
      </c>
      <c r="Q136">
        <v>1</v>
      </c>
      <c r="R136">
        <v>1</v>
      </c>
      <c r="S136">
        <v>1</v>
      </c>
      <c r="T136">
        <v>49</v>
      </c>
      <c r="U136">
        <v>1</v>
      </c>
      <c r="V136">
        <v>20.2</v>
      </c>
      <c r="Y136">
        <v>0</v>
      </c>
      <c r="Z136">
        <v>0</v>
      </c>
      <c r="AA136">
        <v>0</v>
      </c>
      <c r="AB136">
        <v>0</v>
      </c>
      <c r="AC136">
        <v>0</v>
      </c>
      <c r="AD136">
        <v>0</v>
      </c>
      <c r="AE136">
        <v>0</v>
      </c>
      <c r="AF136">
        <v>0</v>
      </c>
      <c r="AG136">
        <v>0</v>
      </c>
      <c r="AH136">
        <v>0</v>
      </c>
      <c r="AI136">
        <v>0</v>
      </c>
      <c r="AJ136">
        <v>1</v>
      </c>
      <c r="AK136">
        <v>0</v>
      </c>
      <c r="AL136">
        <v>0</v>
      </c>
      <c r="AM136">
        <v>0</v>
      </c>
      <c r="AN136">
        <v>0</v>
      </c>
      <c r="AO136">
        <v>0</v>
      </c>
      <c r="AP136">
        <v>0</v>
      </c>
      <c r="AQ136">
        <v>0</v>
      </c>
    </row>
    <row r="137" spans="1:43">
      <c r="A137">
        <v>136</v>
      </c>
      <c r="B137" t="s">
        <v>70</v>
      </c>
      <c r="C137" t="s">
        <v>53</v>
      </c>
      <c r="D137">
        <v>1</v>
      </c>
      <c r="E137">
        <v>21.1</v>
      </c>
      <c r="F137">
        <v>0</v>
      </c>
      <c r="G137">
        <v>0</v>
      </c>
      <c r="H137">
        <v>56</v>
      </c>
      <c r="I137">
        <v>4.5</v>
      </c>
      <c r="J137">
        <v>3.3</v>
      </c>
      <c r="K137">
        <f t="shared" si="2"/>
        <v>6.6</v>
      </c>
      <c r="L137">
        <v>0.5899</v>
      </c>
      <c r="N137">
        <v>0</v>
      </c>
      <c r="O137">
        <v>0</v>
      </c>
      <c r="P137">
        <v>1</v>
      </c>
      <c r="Q137">
        <v>1</v>
      </c>
      <c r="R137">
        <v>1</v>
      </c>
      <c r="S137">
        <v>1</v>
      </c>
      <c r="T137">
        <v>12.5</v>
      </c>
      <c r="U137">
        <v>1</v>
      </c>
      <c r="V137">
        <v>12.8</v>
      </c>
      <c r="Y137">
        <v>0</v>
      </c>
      <c r="Z137">
        <v>0</v>
      </c>
      <c r="AA137">
        <v>0</v>
      </c>
      <c r="AB137">
        <v>0</v>
      </c>
      <c r="AC137">
        <v>0</v>
      </c>
      <c r="AD137">
        <v>0</v>
      </c>
      <c r="AE137">
        <v>0</v>
      </c>
      <c r="AF137">
        <v>0</v>
      </c>
      <c r="AG137">
        <v>0</v>
      </c>
      <c r="AH137">
        <v>0</v>
      </c>
      <c r="AI137">
        <v>0</v>
      </c>
      <c r="AJ137">
        <v>1</v>
      </c>
      <c r="AK137">
        <v>0</v>
      </c>
      <c r="AL137">
        <v>0</v>
      </c>
      <c r="AM137">
        <v>0</v>
      </c>
      <c r="AN137">
        <v>0</v>
      </c>
      <c r="AO137">
        <v>0</v>
      </c>
      <c r="AP137">
        <v>0</v>
      </c>
      <c r="AQ137">
        <v>0</v>
      </c>
    </row>
    <row r="138" spans="1:43">
      <c r="A138">
        <v>137</v>
      </c>
      <c r="B138" t="s">
        <v>70</v>
      </c>
      <c r="C138" t="s">
        <v>53</v>
      </c>
      <c r="D138">
        <v>1</v>
      </c>
      <c r="E138">
        <v>7</v>
      </c>
      <c r="F138">
        <v>20</v>
      </c>
      <c r="G138">
        <v>1</v>
      </c>
      <c r="H138">
        <v>69</v>
      </c>
      <c r="I138">
        <v>4.3</v>
      </c>
      <c r="J138">
        <v>0.8</v>
      </c>
      <c r="K138">
        <f t="shared" si="2"/>
        <v>1.6</v>
      </c>
      <c r="L138">
        <v>0.0364</v>
      </c>
      <c r="N138">
        <v>0</v>
      </c>
      <c r="O138">
        <v>0</v>
      </c>
      <c r="P138">
        <v>0</v>
      </c>
      <c r="Q138">
        <v>1</v>
      </c>
      <c r="R138">
        <v>1</v>
      </c>
      <c r="S138">
        <v>1</v>
      </c>
      <c r="T138">
        <v>14</v>
      </c>
      <c r="U138">
        <v>1</v>
      </c>
      <c r="V138">
        <v>12.9</v>
      </c>
      <c r="Y138">
        <v>0</v>
      </c>
      <c r="Z138">
        <v>0</v>
      </c>
      <c r="AA138">
        <v>0</v>
      </c>
      <c r="AB138">
        <v>0</v>
      </c>
      <c r="AC138">
        <v>0</v>
      </c>
      <c r="AD138">
        <v>0</v>
      </c>
      <c r="AE138">
        <v>0</v>
      </c>
      <c r="AF138">
        <v>0</v>
      </c>
      <c r="AG138">
        <v>0</v>
      </c>
      <c r="AH138">
        <v>0</v>
      </c>
      <c r="AI138">
        <v>0</v>
      </c>
      <c r="AJ138">
        <v>1</v>
      </c>
      <c r="AK138">
        <v>0</v>
      </c>
      <c r="AL138">
        <v>0</v>
      </c>
      <c r="AM138">
        <v>0</v>
      </c>
      <c r="AN138">
        <v>0</v>
      </c>
      <c r="AO138">
        <v>0</v>
      </c>
      <c r="AP138">
        <v>0</v>
      </c>
      <c r="AQ138">
        <v>0</v>
      </c>
    </row>
    <row r="139" spans="1:43">
      <c r="A139">
        <v>138</v>
      </c>
      <c r="B139" t="s">
        <v>70</v>
      </c>
      <c r="C139" t="s">
        <v>53</v>
      </c>
      <c r="D139">
        <v>1</v>
      </c>
      <c r="E139">
        <v>7.9</v>
      </c>
      <c r="F139">
        <v>0</v>
      </c>
      <c r="G139">
        <v>1</v>
      </c>
      <c r="H139">
        <v>68</v>
      </c>
      <c r="I139">
        <v>3.9</v>
      </c>
      <c r="J139">
        <v>2</v>
      </c>
      <c r="K139">
        <f t="shared" si="2"/>
        <v>4</v>
      </c>
      <c r="L139">
        <v>0.1886</v>
      </c>
      <c r="N139">
        <v>0</v>
      </c>
      <c r="O139">
        <v>0</v>
      </c>
      <c r="P139">
        <v>0</v>
      </c>
      <c r="Q139">
        <v>1</v>
      </c>
      <c r="R139">
        <v>1</v>
      </c>
      <c r="S139">
        <v>1</v>
      </c>
      <c r="T139">
        <v>10</v>
      </c>
      <c r="U139">
        <v>1</v>
      </c>
      <c r="V139">
        <v>3</v>
      </c>
      <c r="Y139">
        <v>0</v>
      </c>
      <c r="Z139">
        <v>0</v>
      </c>
      <c r="AA139">
        <v>0</v>
      </c>
      <c r="AB139">
        <v>0</v>
      </c>
      <c r="AC139">
        <v>0</v>
      </c>
      <c r="AD139">
        <v>0</v>
      </c>
      <c r="AE139">
        <v>0</v>
      </c>
      <c r="AF139">
        <v>0</v>
      </c>
      <c r="AG139">
        <v>0</v>
      </c>
      <c r="AH139">
        <v>0</v>
      </c>
      <c r="AI139">
        <v>0</v>
      </c>
      <c r="AJ139">
        <v>1</v>
      </c>
      <c r="AK139">
        <v>0</v>
      </c>
      <c r="AL139">
        <v>0</v>
      </c>
      <c r="AM139">
        <v>0</v>
      </c>
      <c r="AN139">
        <v>0</v>
      </c>
      <c r="AO139">
        <v>0</v>
      </c>
      <c r="AP139">
        <v>0</v>
      </c>
      <c r="AQ139">
        <v>0</v>
      </c>
    </row>
    <row r="140" spans="1:43">
      <c r="A140">
        <v>139</v>
      </c>
      <c r="B140" t="s">
        <v>70</v>
      </c>
      <c r="C140" t="s">
        <v>53</v>
      </c>
      <c r="D140">
        <v>1</v>
      </c>
      <c r="E140">
        <v>7.9</v>
      </c>
      <c r="G140">
        <v>0</v>
      </c>
      <c r="H140">
        <v>79</v>
      </c>
      <c r="I140">
        <v>3.8</v>
      </c>
      <c r="J140">
        <v>5.1</v>
      </c>
      <c r="K140">
        <f t="shared" si="2"/>
        <v>10.2</v>
      </c>
      <c r="L140">
        <v>0.3656</v>
      </c>
      <c r="N140">
        <v>0</v>
      </c>
      <c r="O140">
        <v>1</v>
      </c>
      <c r="P140">
        <v>0</v>
      </c>
      <c r="Q140">
        <v>1</v>
      </c>
      <c r="R140">
        <v>1</v>
      </c>
      <c r="S140">
        <v>1</v>
      </c>
      <c r="T140">
        <v>25</v>
      </c>
      <c r="U140">
        <v>1</v>
      </c>
      <c r="V140">
        <v>20.2</v>
      </c>
      <c r="W140">
        <v>1</v>
      </c>
      <c r="X140">
        <v>21.1</v>
      </c>
      <c r="Y140">
        <v>1</v>
      </c>
      <c r="Z140">
        <v>0</v>
      </c>
      <c r="AA140">
        <v>0</v>
      </c>
      <c r="AB140">
        <v>0</v>
      </c>
      <c r="AC140">
        <v>0</v>
      </c>
      <c r="AD140">
        <v>0</v>
      </c>
      <c r="AE140">
        <v>0</v>
      </c>
      <c r="AF140">
        <v>0</v>
      </c>
      <c r="AG140">
        <v>0</v>
      </c>
      <c r="AH140">
        <v>0</v>
      </c>
      <c r="AI140">
        <v>0</v>
      </c>
      <c r="AJ140">
        <v>1</v>
      </c>
      <c r="AK140">
        <v>0</v>
      </c>
      <c r="AL140">
        <v>0</v>
      </c>
      <c r="AM140">
        <v>0</v>
      </c>
      <c r="AN140">
        <v>0</v>
      </c>
      <c r="AO140">
        <v>0</v>
      </c>
      <c r="AP140">
        <v>0</v>
      </c>
      <c r="AQ140">
        <v>0</v>
      </c>
    </row>
    <row r="141" spans="1:43">
      <c r="A141">
        <v>140</v>
      </c>
      <c r="B141" t="s">
        <v>70</v>
      </c>
      <c r="C141" t="s">
        <v>53</v>
      </c>
      <c r="D141">
        <v>1</v>
      </c>
      <c r="E141">
        <v>3.5</v>
      </c>
      <c r="F141">
        <v>0</v>
      </c>
      <c r="G141">
        <v>1</v>
      </c>
      <c r="H141">
        <v>62</v>
      </c>
      <c r="I141">
        <v>3.8</v>
      </c>
      <c r="J141">
        <v>1.8</v>
      </c>
      <c r="K141">
        <f t="shared" si="2"/>
        <v>3.6</v>
      </c>
      <c r="L141">
        <v>0.2061</v>
      </c>
      <c r="N141">
        <v>0</v>
      </c>
      <c r="O141">
        <v>1</v>
      </c>
      <c r="P141">
        <v>0</v>
      </c>
      <c r="Q141">
        <v>1</v>
      </c>
      <c r="R141">
        <v>1</v>
      </c>
      <c r="S141">
        <v>1</v>
      </c>
      <c r="T141">
        <v>47</v>
      </c>
      <c r="U141">
        <v>1</v>
      </c>
      <c r="V141">
        <v>2.2</v>
      </c>
      <c r="Y141">
        <v>0</v>
      </c>
      <c r="Z141">
        <v>0</v>
      </c>
      <c r="AA141">
        <v>0</v>
      </c>
      <c r="AB141">
        <v>0</v>
      </c>
      <c r="AC141">
        <v>0</v>
      </c>
      <c r="AD141">
        <v>0</v>
      </c>
      <c r="AE141">
        <v>0</v>
      </c>
      <c r="AF141">
        <v>0</v>
      </c>
      <c r="AG141">
        <v>0</v>
      </c>
      <c r="AH141">
        <v>0</v>
      </c>
      <c r="AI141">
        <v>0</v>
      </c>
      <c r="AJ141">
        <v>1</v>
      </c>
      <c r="AK141">
        <v>0</v>
      </c>
      <c r="AL141">
        <v>0</v>
      </c>
      <c r="AM141">
        <v>0</v>
      </c>
      <c r="AN141">
        <v>0</v>
      </c>
      <c r="AO141">
        <v>0</v>
      </c>
      <c r="AP141">
        <v>0</v>
      </c>
      <c r="AQ141">
        <v>0</v>
      </c>
    </row>
    <row r="142" spans="1:43">
      <c r="A142">
        <v>141</v>
      </c>
      <c r="B142" t="s">
        <v>70</v>
      </c>
      <c r="C142" t="s">
        <v>53</v>
      </c>
      <c r="D142">
        <v>1</v>
      </c>
      <c r="E142">
        <v>9.7</v>
      </c>
      <c r="G142">
        <v>0</v>
      </c>
      <c r="H142">
        <v>72</v>
      </c>
      <c r="I142">
        <v>3.7</v>
      </c>
      <c r="J142">
        <v>1.4</v>
      </c>
      <c r="K142">
        <f t="shared" si="2"/>
        <v>2.8</v>
      </c>
      <c r="L142">
        <v>0.0045</v>
      </c>
      <c r="N142">
        <v>0</v>
      </c>
      <c r="O142">
        <v>1</v>
      </c>
      <c r="P142">
        <v>0</v>
      </c>
      <c r="Q142">
        <v>1</v>
      </c>
      <c r="R142">
        <v>1</v>
      </c>
      <c r="S142">
        <v>1</v>
      </c>
      <c r="T142">
        <v>165</v>
      </c>
      <c r="U142">
        <v>1</v>
      </c>
      <c r="V142">
        <v>2.3</v>
      </c>
      <c r="W142">
        <v>1</v>
      </c>
      <c r="X142">
        <v>5.5</v>
      </c>
      <c r="Y142">
        <v>0</v>
      </c>
      <c r="Z142">
        <v>0</v>
      </c>
      <c r="AA142">
        <v>0</v>
      </c>
      <c r="AB142">
        <v>0</v>
      </c>
      <c r="AC142">
        <v>0</v>
      </c>
      <c r="AD142">
        <v>0</v>
      </c>
      <c r="AE142">
        <v>0</v>
      </c>
      <c r="AF142">
        <v>0</v>
      </c>
      <c r="AG142">
        <v>0</v>
      </c>
      <c r="AH142">
        <v>0</v>
      </c>
      <c r="AI142">
        <v>0</v>
      </c>
      <c r="AJ142">
        <v>1</v>
      </c>
      <c r="AK142">
        <v>0</v>
      </c>
      <c r="AL142">
        <v>0</v>
      </c>
      <c r="AM142">
        <v>0</v>
      </c>
      <c r="AN142">
        <v>0</v>
      </c>
      <c r="AO142">
        <v>0</v>
      </c>
      <c r="AP142">
        <v>0</v>
      </c>
      <c r="AQ142">
        <v>0</v>
      </c>
    </row>
    <row r="143" spans="1:43">
      <c r="A143">
        <v>142</v>
      </c>
      <c r="B143" t="s">
        <v>70</v>
      </c>
      <c r="C143" t="s">
        <v>53</v>
      </c>
      <c r="D143">
        <v>1</v>
      </c>
      <c r="E143">
        <v>9.7</v>
      </c>
      <c r="F143">
        <v>0</v>
      </c>
      <c r="G143">
        <v>1</v>
      </c>
      <c r="H143">
        <v>66</v>
      </c>
      <c r="I143">
        <v>2.8</v>
      </c>
      <c r="J143">
        <v>7.1</v>
      </c>
      <c r="K143">
        <f t="shared" si="2"/>
        <v>14.2</v>
      </c>
      <c r="L143">
        <v>0.0348</v>
      </c>
      <c r="N143">
        <v>0</v>
      </c>
      <c r="O143">
        <v>0</v>
      </c>
      <c r="P143">
        <v>0</v>
      </c>
      <c r="Q143">
        <v>3</v>
      </c>
      <c r="R143">
        <v>1</v>
      </c>
      <c r="S143">
        <v>1</v>
      </c>
      <c r="T143">
        <v>21</v>
      </c>
      <c r="U143">
        <v>1</v>
      </c>
      <c r="V143">
        <v>0.4</v>
      </c>
      <c r="W143">
        <v>1</v>
      </c>
      <c r="X143">
        <v>2.7</v>
      </c>
      <c r="Y143">
        <v>0</v>
      </c>
      <c r="Z143">
        <v>0</v>
      </c>
      <c r="AA143">
        <v>0</v>
      </c>
      <c r="AB143">
        <v>0</v>
      </c>
      <c r="AC143">
        <v>0</v>
      </c>
      <c r="AD143">
        <v>0</v>
      </c>
      <c r="AE143">
        <v>0</v>
      </c>
      <c r="AF143">
        <v>0</v>
      </c>
      <c r="AG143">
        <v>0</v>
      </c>
      <c r="AH143">
        <v>0</v>
      </c>
      <c r="AI143">
        <v>0</v>
      </c>
      <c r="AJ143">
        <v>1</v>
      </c>
      <c r="AK143">
        <v>0</v>
      </c>
      <c r="AL143">
        <v>0</v>
      </c>
      <c r="AM143">
        <v>0</v>
      </c>
      <c r="AN143">
        <v>0</v>
      </c>
      <c r="AO143">
        <v>0</v>
      </c>
      <c r="AP143">
        <v>0</v>
      </c>
      <c r="AQ143">
        <v>0</v>
      </c>
    </row>
    <row r="144" spans="1:43">
      <c r="A144">
        <v>143</v>
      </c>
      <c r="B144" t="s">
        <v>70</v>
      </c>
      <c r="C144" t="s">
        <v>53</v>
      </c>
      <c r="D144">
        <v>1</v>
      </c>
      <c r="E144">
        <v>3.5</v>
      </c>
      <c r="F144">
        <v>0</v>
      </c>
      <c r="G144">
        <v>1</v>
      </c>
      <c r="H144">
        <v>53</v>
      </c>
      <c r="I144">
        <v>3.5</v>
      </c>
      <c r="J144">
        <v>1.9</v>
      </c>
      <c r="K144">
        <f t="shared" si="2"/>
        <v>3.8</v>
      </c>
      <c r="L144">
        <v>0.0892</v>
      </c>
      <c r="N144">
        <v>0</v>
      </c>
      <c r="O144">
        <v>0</v>
      </c>
      <c r="P144">
        <v>0</v>
      </c>
      <c r="Q144">
        <v>1</v>
      </c>
      <c r="R144">
        <v>1</v>
      </c>
      <c r="S144">
        <v>1</v>
      </c>
      <c r="T144">
        <v>10</v>
      </c>
      <c r="U144">
        <v>1</v>
      </c>
      <c r="V144">
        <v>1.5</v>
      </c>
      <c r="W144">
        <v>1</v>
      </c>
      <c r="X144">
        <v>3.9</v>
      </c>
      <c r="Y144">
        <v>0</v>
      </c>
      <c r="Z144">
        <v>0</v>
      </c>
      <c r="AA144">
        <v>0</v>
      </c>
      <c r="AB144">
        <v>0</v>
      </c>
      <c r="AC144">
        <v>0</v>
      </c>
      <c r="AD144">
        <v>0</v>
      </c>
      <c r="AE144">
        <v>0</v>
      </c>
      <c r="AF144">
        <v>0</v>
      </c>
      <c r="AG144">
        <v>0</v>
      </c>
      <c r="AH144">
        <v>0</v>
      </c>
      <c r="AI144">
        <v>0</v>
      </c>
      <c r="AJ144">
        <v>1</v>
      </c>
      <c r="AK144">
        <v>0</v>
      </c>
      <c r="AL144">
        <v>0</v>
      </c>
      <c r="AM144">
        <v>0</v>
      </c>
      <c r="AN144">
        <v>0</v>
      </c>
      <c r="AO144">
        <v>0</v>
      </c>
      <c r="AP144">
        <v>0</v>
      </c>
      <c r="AQ144">
        <v>0</v>
      </c>
    </row>
    <row r="145" spans="1:43">
      <c r="A145">
        <v>144</v>
      </c>
      <c r="B145" t="s">
        <v>70</v>
      </c>
      <c r="C145" t="s">
        <v>53</v>
      </c>
      <c r="D145">
        <v>1</v>
      </c>
      <c r="E145">
        <v>27.2</v>
      </c>
      <c r="F145">
        <v>1</v>
      </c>
      <c r="G145">
        <v>1</v>
      </c>
      <c r="H145">
        <v>67</v>
      </c>
      <c r="I145">
        <v>3.8</v>
      </c>
      <c r="J145">
        <v>2.1</v>
      </c>
      <c r="K145">
        <f t="shared" si="2"/>
        <v>4.2</v>
      </c>
      <c r="L145">
        <v>0.0443</v>
      </c>
      <c r="N145">
        <v>0</v>
      </c>
      <c r="O145">
        <v>0</v>
      </c>
      <c r="P145">
        <v>0</v>
      </c>
      <c r="Q145">
        <v>1</v>
      </c>
      <c r="R145">
        <v>1</v>
      </c>
      <c r="S145">
        <v>1</v>
      </c>
      <c r="T145">
        <v>12.25</v>
      </c>
      <c r="U145">
        <v>1</v>
      </c>
      <c r="V145">
        <v>1.4</v>
      </c>
      <c r="W145">
        <v>1</v>
      </c>
      <c r="X145">
        <v>2.9</v>
      </c>
      <c r="Y145">
        <v>0</v>
      </c>
      <c r="Z145">
        <v>0</v>
      </c>
      <c r="AA145">
        <v>0</v>
      </c>
      <c r="AB145">
        <v>0</v>
      </c>
      <c r="AC145">
        <v>0</v>
      </c>
      <c r="AD145">
        <v>0</v>
      </c>
      <c r="AE145">
        <v>0</v>
      </c>
      <c r="AF145">
        <v>0</v>
      </c>
      <c r="AG145">
        <v>0</v>
      </c>
      <c r="AH145">
        <v>0</v>
      </c>
      <c r="AI145">
        <v>0</v>
      </c>
      <c r="AJ145">
        <v>1</v>
      </c>
      <c r="AK145">
        <v>0</v>
      </c>
      <c r="AL145">
        <v>0</v>
      </c>
      <c r="AM145">
        <v>0</v>
      </c>
      <c r="AN145">
        <v>0</v>
      </c>
      <c r="AO145">
        <v>0</v>
      </c>
      <c r="AP145">
        <v>0</v>
      </c>
      <c r="AQ145">
        <v>0</v>
      </c>
    </row>
    <row r="146" spans="1:43">
      <c r="A146">
        <v>145</v>
      </c>
      <c r="B146" t="s">
        <v>70</v>
      </c>
      <c r="C146" t="s">
        <v>53</v>
      </c>
      <c r="D146">
        <v>1</v>
      </c>
      <c r="E146">
        <v>16.7</v>
      </c>
      <c r="F146">
        <v>10</v>
      </c>
      <c r="G146">
        <v>1</v>
      </c>
      <c r="H146">
        <v>65</v>
      </c>
      <c r="I146">
        <v>3.9</v>
      </c>
      <c r="J146">
        <v>3.9</v>
      </c>
      <c r="K146">
        <f t="shared" si="2"/>
        <v>7.8</v>
      </c>
      <c r="L146">
        <v>0.0323</v>
      </c>
      <c r="N146">
        <v>0</v>
      </c>
      <c r="O146">
        <v>0</v>
      </c>
      <c r="P146">
        <v>0</v>
      </c>
      <c r="Q146">
        <v>2</v>
      </c>
      <c r="R146">
        <v>1</v>
      </c>
      <c r="S146">
        <v>1</v>
      </c>
      <c r="T146">
        <v>40</v>
      </c>
      <c r="U146">
        <v>1</v>
      </c>
      <c r="V146">
        <v>9</v>
      </c>
      <c r="Y146">
        <v>1</v>
      </c>
      <c r="Z146">
        <v>0</v>
      </c>
      <c r="AA146">
        <v>0</v>
      </c>
      <c r="AB146">
        <v>0</v>
      </c>
      <c r="AC146">
        <v>0</v>
      </c>
      <c r="AD146">
        <v>0</v>
      </c>
      <c r="AE146">
        <v>0</v>
      </c>
      <c r="AF146">
        <v>0</v>
      </c>
      <c r="AG146">
        <v>0</v>
      </c>
      <c r="AH146">
        <v>0</v>
      </c>
      <c r="AI146">
        <v>0</v>
      </c>
      <c r="AJ146">
        <v>1</v>
      </c>
      <c r="AK146">
        <v>0</v>
      </c>
      <c r="AL146">
        <v>0</v>
      </c>
      <c r="AM146">
        <v>0</v>
      </c>
      <c r="AN146">
        <v>0</v>
      </c>
      <c r="AO146">
        <v>0</v>
      </c>
      <c r="AP146">
        <v>0</v>
      </c>
      <c r="AQ146">
        <v>0</v>
      </c>
    </row>
    <row r="147" spans="1:43">
      <c r="A147">
        <v>146</v>
      </c>
      <c r="B147" t="s">
        <v>70</v>
      </c>
      <c r="C147" t="s">
        <v>53</v>
      </c>
      <c r="D147">
        <v>1</v>
      </c>
      <c r="E147">
        <v>6.1</v>
      </c>
      <c r="F147">
        <v>50</v>
      </c>
      <c r="G147">
        <v>0</v>
      </c>
      <c r="H147">
        <v>63</v>
      </c>
      <c r="I147">
        <v>4</v>
      </c>
      <c r="J147">
        <v>2</v>
      </c>
      <c r="K147">
        <f t="shared" si="2"/>
        <v>4</v>
      </c>
      <c r="L147">
        <v>0.258</v>
      </c>
      <c r="N147">
        <v>0</v>
      </c>
      <c r="O147">
        <v>0</v>
      </c>
      <c r="P147">
        <v>0</v>
      </c>
      <c r="Q147">
        <v>1</v>
      </c>
      <c r="R147">
        <v>1</v>
      </c>
      <c r="S147">
        <v>1</v>
      </c>
      <c r="T147">
        <v>60</v>
      </c>
      <c r="U147">
        <v>1</v>
      </c>
      <c r="V147">
        <v>1.3</v>
      </c>
      <c r="W147">
        <v>1</v>
      </c>
      <c r="X147">
        <v>18.5</v>
      </c>
      <c r="Y147">
        <v>0</v>
      </c>
      <c r="Z147">
        <v>0</v>
      </c>
      <c r="AA147">
        <v>0</v>
      </c>
      <c r="AB147">
        <v>0</v>
      </c>
      <c r="AC147">
        <v>0</v>
      </c>
      <c r="AD147">
        <v>0</v>
      </c>
      <c r="AE147">
        <v>0</v>
      </c>
      <c r="AF147">
        <v>0</v>
      </c>
      <c r="AG147">
        <v>0</v>
      </c>
      <c r="AH147">
        <v>0</v>
      </c>
      <c r="AI147">
        <v>0</v>
      </c>
      <c r="AJ147">
        <v>1</v>
      </c>
      <c r="AK147">
        <v>0</v>
      </c>
      <c r="AL147">
        <v>0</v>
      </c>
      <c r="AM147">
        <v>0</v>
      </c>
      <c r="AN147">
        <v>0</v>
      </c>
      <c r="AO147">
        <v>0</v>
      </c>
      <c r="AP147">
        <v>0</v>
      </c>
      <c r="AQ147">
        <v>0</v>
      </c>
    </row>
    <row r="148" spans="1:43">
      <c r="A148">
        <v>147</v>
      </c>
      <c r="B148" t="s">
        <v>70</v>
      </c>
      <c r="C148" t="s">
        <v>53</v>
      </c>
      <c r="D148">
        <v>1</v>
      </c>
      <c r="E148">
        <v>7.9</v>
      </c>
      <c r="F148">
        <v>95</v>
      </c>
      <c r="G148">
        <v>0</v>
      </c>
      <c r="H148">
        <v>73</v>
      </c>
      <c r="I148">
        <v>3.5</v>
      </c>
      <c r="J148">
        <v>6.9</v>
      </c>
      <c r="K148">
        <f t="shared" si="2"/>
        <v>13.8</v>
      </c>
      <c r="L148">
        <v>0.0392</v>
      </c>
      <c r="N148">
        <v>0</v>
      </c>
      <c r="O148">
        <v>0</v>
      </c>
      <c r="P148">
        <v>0</v>
      </c>
      <c r="Q148">
        <v>1</v>
      </c>
      <c r="R148">
        <v>1</v>
      </c>
      <c r="S148">
        <v>1</v>
      </c>
      <c r="T148">
        <v>48</v>
      </c>
      <c r="U148">
        <v>1</v>
      </c>
      <c r="V148">
        <v>10.6</v>
      </c>
      <c r="Y148">
        <v>1</v>
      </c>
      <c r="Z148">
        <v>0</v>
      </c>
      <c r="AA148">
        <v>0</v>
      </c>
      <c r="AB148">
        <v>0</v>
      </c>
      <c r="AC148">
        <v>0</v>
      </c>
      <c r="AD148">
        <v>0</v>
      </c>
      <c r="AE148">
        <v>0</v>
      </c>
      <c r="AF148">
        <v>0</v>
      </c>
      <c r="AG148">
        <v>0</v>
      </c>
      <c r="AH148">
        <v>0</v>
      </c>
      <c r="AI148">
        <v>0</v>
      </c>
      <c r="AJ148">
        <v>1</v>
      </c>
      <c r="AK148">
        <v>0</v>
      </c>
      <c r="AL148">
        <v>0</v>
      </c>
      <c r="AM148">
        <v>0</v>
      </c>
      <c r="AN148">
        <v>0</v>
      </c>
      <c r="AO148">
        <v>0</v>
      </c>
      <c r="AP148">
        <v>0</v>
      </c>
      <c r="AQ148">
        <v>0</v>
      </c>
    </row>
    <row r="149" spans="1:43">
      <c r="A149">
        <v>148</v>
      </c>
      <c r="B149" t="s">
        <v>70</v>
      </c>
      <c r="C149" t="s">
        <v>53</v>
      </c>
      <c r="D149">
        <v>1</v>
      </c>
      <c r="E149">
        <v>5.3</v>
      </c>
      <c r="F149">
        <v>0</v>
      </c>
      <c r="G149">
        <v>1</v>
      </c>
      <c r="H149">
        <v>69</v>
      </c>
      <c r="I149">
        <v>3.6</v>
      </c>
      <c r="J149">
        <v>6</v>
      </c>
      <c r="K149">
        <f t="shared" si="2"/>
        <v>12</v>
      </c>
      <c r="L149">
        <v>0.004</v>
      </c>
      <c r="N149">
        <v>0</v>
      </c>
      <c r="O149">
        <v>0</v>
      </c>
      <c r="P149">
        <v>0</v>
      </c>
      <c r="Q149">
        <v>1</v>
      </c>
      <c r="R149">
        <v>1</v>
      </c>
      <c r="S149">
        <v>1</v>
      </c>
      <c r="T149">
        <v>45</v>
      </c>
      <c r="U149">
        <v>1</v>
      </c>
      <c r="V149">
        <v>1.2</v>
      </c>
      <c r="W149">
        <v>1</v>
      </c>
      <c r="X149">
        <v>1.8</v>
      </c>
      <c r="Y149">
        <v>0</v>
      </c>
      <c r="Z149">
        <v>0</v>
      </c>
      <c r="AA149">
        <v>0</v>
      </c>
      <c r="AB149">
        <v>0</v>
      </c>
      <c r="AC149">
        <v>0</v>
      </c>
      <c r="AD149">
        <v>0</v>
      </c>
      <c r="AE149">
        <v>0</v>
      </c>
      <c r="AF149">
        <v>0</v>
      </c>
      <c r="AG149">
        <v>0</v>
      </c>
      <c r="AH149">
        <v>0</v>
      </c>
      <c r="AI149">
        <v>0</v>
      </c>
      <c r="AJ149">
        <v>1</v>
      </c>
      <c r="AK149">
        <v>0</v>
      </c>
      <c r="AL149">
        <v>0</v>
      </c>
      <c r="AM149">
        <v>0</v>
      </c>
      <c r="AN149">
        <v>0</v>
      </c>
      <c r="AO149">
        <v>0</v>
      </c>
      <c r="AP149">
        <v>0</v>
      </c>
      <c r="AQ149">
        <v>0</v>
      </c>
    </row>
    <row r="150" spans="1:43">
      <c r="A150">
        <v>149</v>
      </c>
      <c r="B150" t="s">
        <v>70</v>
      </c>
      <c r="C150" t="s">
        <v>53</v>
      </c>
      <c r="D150">
        <v>1</v>
      </c>
      <c r="E150">
        <v>8.8</v>
      </c>
      <c r="G150">
        <v>0</v>
      </c>
      <c r="H150">
        <v>78</v>
      </c>
      <c r="I150">
        <v>3.1</v>
      </c>
      <c r="J150">
        <v>6.5</v>
      </c>
      <c r="K150">
        <f t="shared" si="2"/>
        <v>13</v>
      </c>
      <c r="L150">
        <v>0.5186</v>
      </c>
      <c r="N150">
        <v>0</v>
      </c>
      <c r="O150">
        <v>0</v>
      </c>
      <c r="P150">
        <v>1</v>
      </c>
      <c r="Q150">
        <v>3</v>
      </c>
      <c r="R150">
        <v>1</v>
      </c>
      <c r="S150">
        <v>0</v>
      </c>
      <c r="T150">
        <v>0</v>
      </c>
      <c r="U150">
        <v>1</v>
      </c>
      <c r="V150">
        <v>8.3</v>
      </c>
      <c r="W150">
        <v>1</v>
      </c>
      <c r="X150">
        <v>24.5</v>
      </c>
      <c r="Y150">
        <v>1</v>
      </c>
      <c r="Z150">
        <v>0</v>
      </c>
      <c r="AA150">
        <v>0</v>
      </c>
      <c r="AB150">
        <v>0</v>
      </c>
      <c r="AC150">
        <v>0</v>
      </c>
      <c r="AD150">
        <v>0</v>
      </c>
      <c r="AE150">
        <v>0</v>
      </c>
      <c r="AF150">
        <v>0</v>
      </c>
      <c r="AG150">
        <v>0</v>
      </c>
      <c r="AH150">
        <v>0</v>
      </c>
      <c r="AI150">
        <v>0</v>
      </c>
      <c r="AJ150">
        <v>1</v>
      </c>
      <c r="AK150">
        <v>0</v>
      </c>
      <c r="AL150">
        <v>0</v>
      </c>
      <c r="AM150">
        <v>0</v>
      </c>
      <c r="AN150">
        <v>0</v>
      </c>
      <c r="AO150">
        <v>0</v>
      </c>
      <c r="AP150">
        <v>0</v>
      </c>
      <c r="AQ150">
        <v>0</v>
      </c>
    </row>
    <row r="151" spans="1:43">
      <c r="A151">
        <v>150</v>
      </c>
      <c r="B151" t="s">
        <v>70</v>
      </c>
      <c r="C151" t="s">
        <v>53</v>
      </c>
      <c r="D151">
        <v>1</v>
      </c>
      <c r="E151">
        <v>7</v>
      </c>
      <c r="F151">
        <v>5</v>
      </c>
      <c r="G151">
        <v>1</v>
      </c>
      <c r="H151">
        <v>55</v>
      </c>
      <c r="I151">
        <v>3.6</v>
      </c>
      <c r="J151">
        <v>2.5</v>
      </c>
      <c r="K151">
        <f t="shared" si="2"/>
        <v>5</v>
      </c>
      <c r="L151">
        <v>0.4055</v>
      </c>
      <c r="N151">
        <v>0</v>
      </c>
      <c r="O151">
        <v>1</v>
      </c>
      <c r="P151">
        <v>0</v>
      </c>
      <c r="Q151">
        <v>2</v>
      </c>
      <c r="R151">
        <v>1</v>
      </c>
      <c r="S151">
        <v>1</v>
      </c>
      <c r="T151">
        <v>75</v>
      </c>
      <c r="U151">
        <v>1</v>
      </c>
      <c r="V151">
        <v>2.1</v>
      </c>
      <c r="W151">
        <v>1</v>
      </c>
      <c r="X151">
        <v>3.7</v>
      </c>
      <c r="Y151">
        <v>0</v>
      </c>
      <c r="Z151">
        <v>0</v>
      </c>
      <c r="AA151">
        <v>0</v>
      </c>
      <c r="AB151">
        <v>0</v>
      </c>
      <c r="AC151">
        <v>0</v>
      </c>
      <c r="AD151">
        <v>0</v>
      </c>
      <c r="AE151">
        <v>0</v>
      </c>
      <c r="AF151">
        <v>0</v>
      </c>
      <c r="AG151">
        <v>0</v>
      </c>
      <c r="AH151">
        <v>0</v>
      </c>
      <c r="AI151">
        <v>0</v>
      </c>
      <c r="AJ151">
        <v>1</v>
      </c>
      <c r="AK151">
        <v>0</v>
      </c>
      <c r="AL151">
        <v>0</v>
      </c>
      <c r="AM151">
        <v>0</v>
      </c>
      <c r="AN151">
        <v>0</v>
      </c>
      <c r="AO151">
        <v>0</v>
      </c>
      <c r="AP151">
        <v>0</v>
      </c>
      <c r="AQ151">
        <v>0</v>
      </c>
    </row>
    <row r="152" spans="1:43">
      <c r="A152">
        <v>151</v>
      </c>
      <c r="B152" t="s">
        <v>70</v>
      </c>
      <c r="C152" t="s">
        <v>53</v>
      </c>
      <c r="D152">
        <v>1</v>
      </c>
      <c r="E152">
        <v>23.7</v>
      </c>
      <c r="F152">
        <v>5</v>
      </c>
      <c r="G152">
        <v>1</v>
      </c>
      <c r="H152">
        <v>54</v>
      </c>
      <c r="I152">
        <v>4.3</v>
      </c>
      <c r="J152">
        <v>10</v>
      </c>
      <c r="K152">
        <f t="shared" si="2"/>
        <v>20</v>
      </c>
      <c r="L152">
        <v>0.3556</v>
      </c>
      <c r="N152">
        <v>0</v>
      </c>
      <c r="O152">
        <v>0</v>
      </c>
      <c r="P152">
        <v>0</v>
      </c>
      <c r="Q152">
        <v>1</v>
      </c>
      <c r="R152">
        <v>1</v>
      </c>
      <c r="S152">
        <v>1</v>
      </c>
      <c r="T152">
        <v>7.5</v>
      </c>
      <c r="U152">
        <v>1</v>
      </c>
      <c r="V152">
        <v>9.3</v>
      </c>
      <c r="W152">
        <v>1</v>
      </c>
      <c r="X152">
        <v>18.7</v>
      </c>
      <c r="Y152">
        <v>1</v>
      </c>
      <c r="Z152">
        <v>0</v>
      </c>
      <c r="AA152">
        <v>0</v>
      </c>
      <c r="AB152">
        <v>0</v>
      </c>
      <c r="AC152">
        <v>0</v>
      </c>
      <c r="AD152">
        <v>0</v>
      </c>
      <c r="AE152">
        <v>0</v>
      </c>
      <c r="AF152">
        <v>0</v>
      </c>
      <c r="AG152">
        <v>0</v>
      </c>
      <c r="AH152">
        <v>0</v>
      </c>
      <c r="AI152">
        <v>0</v>
      </c>
      <c r="AJ152">
        <v>1</v>
      </c>
      <c r="AK152">
        <v>0</v>
      </c>
      <c r="AL152">
        <v>0</v>
      </c>
      <c r="AM152">
        <v>0</v>
      </c>
      <c r="AN152">
        <v>0</v>
      </c>
      <c r="AO152">
        <v>0</v>
      </c>
      <c r="AP152">
        <v>0</v>
      </c>
      <c r="AQ152">
        <v>0</v>
      </c>
    </row>
    <row r="153" spans="1:43">
      <c r="A153">
        <v>152</v>
      </c>
      <c r="B153" t="s">
        <v>70</v>
      </c>
      <c r="C153" t="s">
        <v>53</v>
      </c>
      <c r="D153">
        <v>1</v>
      </c>
      <c r="E153">
        <v>19.3</v>
      </c>
      <c r="F153">
        <v>10</v>
      </c>
      <c r="G153">
        <v>1</v>
      </c>
      <c r="H153">
        <v>56</v>
      </c>
      <c r="I153">
        <v>3.8</v>
      </c>
      <c r="J153">
        <v>1.6</v>
      </c>
      <c r="K153">
        <f t="shared" si="2"/>
        <v>3.2</v>
      </c>
      <c r="L153">
        <v>0.161</v>
      </c>
      <c r="N153">
        <v>0</v>
      </c>
      <c r="O153">
        <v>0</v>
      </c>
      <c r="P153">
        <v>0</v>
      </c>
      <c r="Q153">
        <v>1</v>
      </c>
      <c r="R153">
        <v>1</v>
      </c>
      <c r="S153">
        <v>1</v>
      </c>
      <c r="T153">
        <v>45</v>
      </c>
      <c r="U153">
        <v>0</v>
      </c>
      <c r="V153">
        <v>22.8</v>
      </c>
      <c r="Y153">
        <v>1</v>
      </c>
      <c r="Z153">
        <v>0</v>
      </c>
      <c r="AA153">
        <v>0</v>
      </c>
      <c r="AB153">
        <v>0</v>
      </c>
      <c r="AC153">
        <v>0</v>
      </c>
      <c r="AD153">
        <v>0</v>
      </c>
      <c r="AE153">
        <v>0</v>
      </c>
      <c r="AF153">
        <v>0</v>
      </c>
      <c r="AG153">
        <v>0</v>
      </c>
      <c r="AH153">
        <v>0</v>
      </c>
      <c r="AI153">
        <v>0</v>
      </c>
      <c r="AJ153">
        <v>1</v>
      </c>
      <c r="AK153">
        <v>0</v>
      </c>
      <c r="AL153">
        <v>0</v>
      </c>
      <c r="AM153">
        <v>0</v>
      </c>
      <c r="AN153">
        <v>0</v>
      </c>
      <c r="AO153">
        <v>0</v>
      </c>
      <c r="AP153">
        <v>0</v>
      </c>
      <c r="AQ153">
        <v>0</v>
      </c>
    </row>
    <row r="154" spans="1:43">
      <c r="A154">
        <v>153</v>
      </c>
      <c r="B154" t="s">
        <v>70</v>
      </c>
      <c r="C154" t="s">
        <v>53</v>
      </c>
      <c r="D154">
        <v>1</v>
      </c>
      <c r="E154">
        <v>6.1</v>
      </c>
      <c r="F154">
        <v>0</v>
      </c>
      <c r="G154">
        <v>1</v>
      </c>
      <c r="H154">
        <v>68</v>
      </c>
      <c r="I154">
        <v>3.4</v>
      </c>
      <c r="J154">
        <v>2.3</v>
      </c>
      <c r="K154">
        <f t="shared" si="2"/>
        <v>4.6</v>
      </c>
      <c r="L154">
        <v>0.0931</v>
      </c>
      <c r="N154">
        <v>0</v>
      </c>
      <c r="O154">
        <v>1</v>
      </c>
      <c r="P154">
        <v>0</v>
      </c>
      <c r="Q154">
        <v>1</v>
      </c>
      <c r="R154">
        <v>1</v>
      </c>
      <c r="S154">
        <v>1</v>
      </c>
      <c r="T154">
        <v>0.5</v>
      </c>
      <c r="U154">
        <v>1</v>
      </c>
      <c r="V154">
        <v>1</v>
      </c>
      <c r="W154">
        <v>1</v>
      </c>
      <c r="X154">
        <v>1</v>
      </c>
      <c r="Y154">
        <v>0</v>
      </c>
      <c r="Z154">
        <v>0</v>
      </c>
      <c r="AA154">
        <v>0</v>
      </c>
      <c r="AB154">
        <v>0</v>
      </c>
      <c r="AC154">
        <v>0</v>
      </c>
      <c r="AD154">
        <v>0</v>
      </c>
      <c r="AE154">
        <v>0</v>
      </c>
      <c r="AF154">
        <v>0</v>
      </c>
      <c r="AG154">
        <v>0</v>
      </c>
      <c r="AH154">
        <v>0</v>
      </c>
      <c r="AI154">
        <v>0</v>
      </c>
      <c r="AJ154">
        <v>1</v>
      </c>
      <c r="AK154">
        <v>0</v>
      </c>
      <c r="AL154">
        <v>0</v>
      </c>
      <c r="AM154">
        <v>0</v>
      </c>
      <c r="AN154">
        <v>0</v>
      </c>
      <c r="AO154">
        <v>0</v>
      </c>
      <c r="AP154">
        <v>0</v>
      </c>
      <c r="AQ154">
        <v>0</v>
      </c>
    </row>
    <row r="155" spans="1:43">
      <c r="A155">
        <v>154</v>
      </c>
      <c r="B155" t="s">
        <v>70</v>
      </c>
      <c r="C155" t="s">
        <v>53</v>
      </c>
      <c r="D155">
        <v>1</v>
      </c>
      <c r="E155">
        <v>10.5</v>
      </c>
      <c r="F155">
        <v>0</v>
      </c>
      <c r="G155">
        <v>1</v>
      </c>
      <c r="H155">
        <v>66</v>
      </c>
      <c r="I155">
        <v>3.4</v>
      </c>
      <c r="J155">
        <v>1.6</v>
      </c>
      <c r="K155">
        <f t="shared" si="2"/>
        <v>3.2</v>
      </c>
      <c r="L155">
        <v>0.5208</v>
      </c>
      <c r="N155">
        <v>0</v>
      </c>
      <c r="O155">
        <v>0</v>
      </c>
      <c r="P155">
        <v>0</v>
      </c>
      <c r="Q155">
        <v>1</v>
      </c>
      <c r="R155">
        <v>1</v>
      </c>
      <c r="S155">
        <v>1</v>
      </c>
      <c r="T155">
        <v>58</v>
      </c>
      <c r="U155">
        <v>1</v>
      </c>
      <c r="V155">
        <v>1.8</v>
      </c>
      <c r="W155">
        <v>1</v>
      </c>
      <c r="X155">
        <v>2.5</v>
      </c>
      <c r="Y155">
        <v>0</v>
      </c>
      <c r="Z155">
        <v>0</v>
      </c>
      <c r="AA155">
        <v>0</v>
      </c>
      <c r="AB155">
        <v>0</v>
      </c>
      <c r="AC155">
        <v>0</v>
      </c>
      <c r="AD155">
        <v>0</v>
      </c>
      <c r="AE155">
        <v>0</v>
      </c>
      <c r="AF155">
        <v>0</v>
      </c>
      <c r="AG155">
        <v>0</v>
      </c>
      <c r="AH155">
        <v>0</v>
      </c>
      <c r="AI155">
        <v>0</v>
      </c>
      <c r="AJ155">
        <v>1</v>
      </c>
      <c r="AK155">
        <v>0</v>
      </c>
      <c r="AL155">
        <v>0</v>
      </c>
      <c r="AM155">
        <v>0</v>
      </c>
      <c r="AN155">
        <v>0</v>
      </c>
      <c r="AO155">
        <v>0</v>
      </c>
      <c r="AP155">
        <v>0</v>
      </c>
      <c r="AQ155">
        <v>0</v>
      </c>
    </row>
    <row r="156" spans="1:43">
      <c r="A156">
        <v>155</v>
      </c>
      <c r="B156" t="s">
        <v>70</v>
      </c>
      <c r="C156" t="s">
        <v>53</v>
      </c>
      <c r="D156">
        <v>1</v>
      </c>
      <c r="E156">
        <v>10.5</v>
      </c>
      <c r="F156">
        <v>70</v>
      </c>
      <c r="G156">
        <v>0</v>
      </c>
      <c r="H156">
        <v>47</v>
      </c>
      <c r="I156">
        <v>3.8</v>
      </c>
      <c r="J156">
        <v>2.5</v>
      </c>
      <c r="K156">
        <f t="shared" si="2"/>
        <v>5</v>
      </c>
      <c r="L156">
        <v>0.0805</v>
      </c>
      <c r="N156">
        <v>0</v>
      </c>
      <c r="O156">
        <v>1</v>
      </c>
      <c r="P156">
        <v>0</v>
      </c>
      <c r="Q156">
        <v>1</v>
      </c>
      <c r="R156">
        <v>0</v>
      </c>
      <c r="S156">
        <v>1</v>
      </c>
      <c r="T156">
        <v>28</v>
      </c>
      <c r="U156">
        <v>1</v>
      </c>
      <c r="V156">
        <v>2.5</v>
      </c>
      <c r="W156">
        <v>1</v>
      </c>
      <c r="X156">
        <v>15.2</v>
      </c>
      <c r="Y156">
        <v>0</v>
      </c>
      <c r="Z156">
        <v>0</v>
      </c>
      <c r="AA156">
        <v>0</v>
      </c>
      <c r="AB156">
        <v>0</v>
      </c>
      <c r="AC156">
        <v>0</v>
      </c>
      <c r="AD156">
        <v>0</v>
      </c>
      <c r="AE156">
        <v>0</v>
      </c>
      <c r="AF156">
        <v>0</v>
      </c>
      <c r="AG156">
        <v>0</v>
      </c>
      <c r="AH156">
        <v>0</v>
      </c>
      <c r="AI156">
        <v>0</v>
      </c>
      <c r="AJ156">
        <v>1</v>
      </c>
      <c r="AK156">
        <v>0</v>
      </c>
      <c r="AL156">
        <v>0</v>
      </c>
      <c r="AM156">
        <v>0</v>
      </c>
      <c r="AN156">
        <v>0</v>
      </c>
      <c r="AO156">
        <v>0</v>
      </c>
      <c r="AP156">
        <v>0</v>
      </c>
      <c r="AQ156">
        <v>0</v>
      </c>
    </row>
    <row r="157" spans="1:43">
      <c r="A157">
        <v>156</v>
      </c>
      <c r="B157" t="s">
        <v>70</v>
      </c>
      <c r="C157" t="s">
        <v>53</v>
      </c>
      <c r="D157">
        <v>1</v>
      </c>
      <c r="E157">
        <v>8.8</v>
      </c>
      <c r="F157">
        <v>0</v>
      </c>
      <c r="G157">
        <v>1</v>
      </c>
      <c r="H157">
        <v>69</v>
      </c>
      <c r="I157">
        <v>3.2</v>
      </c>
      <c r="J157">
        <v>1.8</v>
      </c>
      <c r="K157">
        <f t="shared" si="2"/>
        <v>3.6</v>
      </c>
      <c r="L157">
        <v>0.1051</v>
      </c>
      <c r="N157">
        <v>0</v>
      </c>
      <c r="O157">
        <v>0</v>
      </c>
      <c r="P157">
        <v>0</v>
      </c>
      <c r="Q157">
        <v>1</v>
      </c>
      <c r="R157">
        <v>2</v>
      </c>
      <c r="S157">
        <v>1</v>
      </c>
      <c r="U157">
        <v>1</v>
      </c>
      <c r="V157">
        <v>1.6</v>
      </c>
      <c r="W157">
        <v>1</v>
      </c>
      <c r="X157">
        <v>2.7</v>
      </c>
      <c r="Y157">
        <v>0</v>
      </c>
      <c r="Z157">
        <v>0</v>
      </c>
      <c r="AA157">
        <v>0</v>
      </c>
      <c r="AB157">
        <v>0</v>
      </c>
      <c r="AC157">
        <v>0</v>
      </c>
      <c r="AD157">
        <v>0</v>
      </c>
      <c r="AE157">
        <v>0</v>
      </c>
      <c r="AF157">
        <v>0</v>
      </c>
      <c r="AG157">
        <v>0</v>
      </c>
      <c r="AH157">
        <v>0</v>
      </c>
      <c r="AI157">
        <v>0</v>
      </c>
      <c r="AJ157">
        <v>1</v>
      </c>
      <c r="AK157">
        <v>0</v>
      </c>
      <c r="AL157">
        <v>0</v>
      </c>
      <c r="AM157">
        <v>0</v>
      </c>
      <c r="AN157">
        <v>0</v>
      </c>
      <c r="AO157">
        <v>0</v>
      </c>
      <c r="AP157">
        <v>0</v>
      </c>
      <c r="AQ157">
        <v>0</v>
      </c>
    </row>
    <row r="158" spans="1:43">
      <c r="A158">
        <v>157</v>
      </c>
      <c r="B158" t="s">
        <v>70</v>
      </c>
      <c r="C158" t="s">
        <v>53</v>
      </c>
      <c r="D158">
        <v>1</v>
      </c>
      <c r="E158">
        <v>3.5</v>
      </c>
      <c r="F158">
        <v>60</v>
      </c>
      <c r="G158">
        <v>0</v>
      </c>
      <c r="H158">
        <v>38</v>
      </c>
      <c r="I158">
        <v>4.2</v>
      </c>
      <c r="J158">
        <v>1.2</v>
      </c>
      <c r="K158">
        <f t="shared" si="2"/>
        <v>2.4</v>
      </c>
      <c r="L158">
        <v>0.0384</v>
      </c>
      <c r="N158">
        <v>0</v>
      </c>
      <c r="O158">
        <v>1</v>
      </c>
      <c r="P158">
        <v>0</v>
      </c>
      <c r="Q158">
        <v>1</v>
      </c>
      <c r="R158">
        <v>1</v>
      </c>
      <c r="S158">
        <v>1</v>
      </c>
      <c r="T158">
        <v>13.5</v>
      </c>
      <c r="U158">
        <v>1</v>
      </c>
      <c r="V158">
        <v>18.3</v>
      </c>
      <c r="Y158">
        <v>1</v>
      </c>
      <c r="Z158">
        <v>0</v>
      </c>
      <c r="AA158">
        <v>0</v>
      </c>
      <c r="AB158">
        <v>0</v>
      </c>
      <c r="AC158">
        <v>0</v>
      </c>
      <c r="AD158">
        <v>0</v>
      </c>
      <c r="AE158">
        <v>0</v>
      </c>
      <c r="AF158">
        <v>0</v>
      </c>
      <c r="AG158">
        <v>0</v>
      </c>
      <c r="AH158">
        <v>0</v>
      </c>
      <c r="AI158">
        <v>0</v>
      </c>
      <c r="AJ158">
        <v>1</v>
      </c>
      <c r="AK158">
        <v>0</v>
      </c>
      <c r="AL158">
        <v>0</v>
      </c>
      <c r="AM158">
        <v>0</v>
      </c>
      <c r="AN158">
        <v>0</v>
      </c>
      <c r="AO158">
        <v>0</v>
      </c>
      <c r="AP158">
        <v>0</v>
      </c>
      <c r="AQ158">
        <v>0</v>
      </c>
    </row>
    <row r="159" spans="1:43">
      <c r="A159">
        <v>158</v>
      </c>
      <c r="B159" t="s">
        <v>70</v>
      </c>
      <c r="C159" t="s">
        <v>53</v>
      </c>
      <c r="D159">
        <v>1</v>
      </c>
      <c r="E159">
        <v>14</v>
      </c>
      <c r="F159">
        <v>0</v>
      </c>
      <c r="G159">
        <v>0</v>
      </c>
      <c r="H159">
        <v>65</v>
      </c>
      <c r="I159">
        <v>4.3</v>
      </c>
      <c r="J159">
        <v>1.9</v>
      </c>
      <c r="K159">
        <f t="shared" si="2"/>
        <v>3.8</v>
      </c>
      <c r="L159">
        <v>0.5585</v>
      </c>
      <c r="N159">
        <v>0</v>
      </c>
      <c r="O159">
        <v>0</v>
      </c>
      <c r="P159">
        <v>0</v>
      </c>
      <c r="Q159">
        <v>1</v>
      </c>
      <c r="R159">
        <v>1</v>
      </c>
      <c r="S159">
        <v>0</v>
      </c>
      <c r="T159">
        <v>0</v>
      </c>
      <c r="U159">
        <v>1</v>
      </c>
      <c r="V159">
        <v>10.1</v>
      </c>
      <c r="Y159">
        <v>1</v>
      </c>
      <c r="Z159">
        <v>0</v>
      </c>
      <c r="AA159">
        <v>0</v>
      </c>
      <c r="AB159">
        <v>0</v>
      </c>
      <c r="AC159">
        <v>0</v>
      </c>
      <c r="AD159">
        <v>0</v>
      </c>
      <c r="AE159">
        <v>0</v>
      </c>
      <c r="AF159">
        <v>0</v>
      </c>
      <c r="AG159">
        <v>0</v>
      </c>
      <c r="AH159">
        <v>0</v>
      </c>
      <c r="AI159">
        <v>0</v>
      </c>
      <c r="AJ159">
        <v>1</v>
      </c>
      <c r="AK159">
        <v>0</v>
      </c>
      <c r="AL159">
        <v>0</v>
      </c>
      <c r="AM159">
        <v>0</v>
      </c>
      <c r="AN159">
        <v>0</v>
      </c>
      <c r="AO159">
        <v>0</v>
      </c>
      <c r="AP159">
        <v>0</v>
      </c>
      <c r="AQ159">
        <v>0</v>
      </c>
    </row>
    <row r="160" spans="1:43">
      <c r="A160">
        <v>159</v>
      </c>
      <c r="B160" t="s">
        <v>70</v>
      </c>
      <c r="C160" t="s">
        <v>53</v>
      </c>
      <c r="D160">
        <v>1</v>
      </c>
      <c r="E160">
        <v>2.6</v>
      </c>
      <c r="F160">
        <v>0</v>
      </c>
      <c r="G160">
        <v>1</v>
      </c>
      <c r="H160">
        <v>67</v>
      </c>
      <c r="I160">
        <v>3.4</v>
      </c>
      <c r="J160">
        <v>7.5</v>
      </c>
      <c r="K160">
        <f t="shared" si="2"/>
        <v>15</v>
      </c>
      <c r="L160">
        <v>0.0777</v>
      </c>
      <c r="N160">
        <v>0</v>
      </c>
      <c r="O160">
        <v>0</v>
      </c>
      <c r="P160">
        <v>0</v>
      </c>
      <c r="Q160">
        <v>1</v>
      </c>
      <c r="R160">
        <v>1</v>
      </c>
      <c r="S160">
        <v>0</v>
      </c>
      <c r="T160">
        <v>0</v>
      </c>
      <c r="U160">
        <v>1</v>
      </c>
      <c r="V160">
        <v>1.2</v>
      </c>
      <c r="W160">
        <v>1</v>
      </c>
      <c r="X160">
        <v>6.6</v>
      </c>
      <c r="Y160">
        <v>0</v>
      </c>
      <c r="Z160">
        <v>0</v>
      </c>
      <c r="AA160">
        <v>0</v>
      </c>
      <c r="AB160">
        <v>0</v>
      </c>
      <c r="AC160">
        <v>0</v>
      </c>
      <c r="AD160">
        <v>0</v>
      </c>
      <c r="AE160">
        <v>0</v>
      </c>
      <c r="AF160">
        <v>0</v>
      </c>
      <c r="AG160">
        <v>0</v>
      </c>
      <c r="AH160">
        <v>0</v>
      </c>
      <c r="AI160">
        <v>0</v>
      </c>
      <c r="AJ160">
        <v>1</v>
      </c>
      <c r="AK160">
        <v>0</v>
      </c>
      <c r="AL160">
        <v>0</v>
      </c>
      <c r="AM160">
        <v>0</v>
      </c>
      <c r="AN160">
        <v>0</v>
      </c>
      <c r="AO160">
        <v>0</v>
      </c>
      <c r="AP160">
        <v>0</v>
      </c>
      <c r="AQ160">
        <v>0</v>
      </c>
    </row>
    <row r="161" spans="1:43">
      <c r="A161">
        <v>160</v>
      </c>
      <c r="B161" t="s">
        <v>70</v>
      </c>
      <c r="C161" t="s">
        <v>53</v>
      </c>
      <c r="D161">
        <v>1</v>
      </c>
      <c r="E161">
        <v>12.3</v>
      </c>
      <c r="F161">
        <v>5</v>
      </c>
      <c r="G161">
        <v>1</v>
      </c>
      <c r="H161">
        <v>80</v>
      </c>
      <c r="I161">
        <v>3.4</v>
      </c>
      <c r="J161">
        <v>2.2</v>
      </c>
      <c r="K161">
        <f t="shared" si="2"/>
        <v>4.4</v>
      </c>
      <c r="L161">
        <v>0.1135</v>
      </c>
      <c r="N161">
        <v>0</v>
      </c>
      <c r="O161">
        <v>1</v>
      </c>
      <c r="P161">
        <v>0</v>
      </c>
      <c r="Q161">
        <v>1</v>
      </c>
      <c r="R161">
        <v>1</v>
      </c>
      <c r="S161">
        <v>1</v>
      </c>
      <c r="T161">
        <v>61.5</v>
      </c>
      <c r="U161">
        <v>1</v>
      </c>
      <c r="V161">
        <v>7.5</v>
      </c>
      <c r="W161">
        <v>1</v>
      </c>
      <c r="X161">
        <v>13.9</v>
      </c>
      <c r="Y161">
        <v>1</v>
      </c>
      <c r="Z161">
        <v>0</v>
      </c>
      <c r="AA161">
        <v>0</v>
      </c>
      <c r="AB161">
        <v>0</v>
      </c>
      <c r="AC161">
        <v>0</v>
      </c>
      <c r="AD161">
        <v>0</v>
      </c>
      <c r="AE161">
        <v>0</v>
      </c>
      <c r="AF161">
        <v>0</v>
      </c>
      <c r="AG161">
        <v>0</v>
      </c>
      <c r="AH161">
        <v>0</v>
      </c>
      <c r="AI161">
        <v>0</v>
      </c>
      <c r="AJ161">
        <v>1</v>
      </c>
      <c r="AK161">
        <v>0</v>
      </c>
      <c r="AL161">
        <v>0</v>
      </c>
      <c r="AM161">
        <v>0</v>
      </c>
      <c r="AN161">
        <v>0</v>
      </c>
      <c r="AO161">
        <v>0</v>
      </c>
      <c r="AP161">
        <v>0</v>
      </c>
      <c r="AQ161">
        <v>0</v>
      </c>
    </row>
    <row r="162" spans="1:43">
      <c r="A162">
        <v>161</v>
      </c>
      <c r="B162" t="s">
        <v>70</v>
      </c>
      <c r="C162" t="s">
        <v>53</v>
      </c>
      <c r="D162">
        <v>1</v>
      </c>
      <c r="E162">
        <v>6.1</v>
      </c>
      <c r="F162">
        <v>0</v>
      </c>
      <c r="G162">
        <v>1</v>
      </c>
      <c r="H162">
        <v>71</v>
      </c>
      <c r="I162">
        <v>3.4</v>
      </c>
      <c r="J162">
        <v>1.5</v>
      </c>
      <c r="K162">
        <f t="shared" si="2"/>
        <v>3</v>
      </c>
      <c r="L162">
        <v>0.3485</v>
      </c>
      <c r="N162">
        <v>0</v>
      </c>
      <c r="O162">
        <v>0</v>
      </c>
      <c r="P162">
        <v>0</v>
      </c>
      <c r="Q162">
        <v>2</v>
      </c>
      <c r="R162">
        <v>1</v>
      </c>
      <c r="S162">
        <v>1</v>
      </c>
      <c r="T162">
        <v>55</v>
      </c>
      <c r="U162">
        <v>1</v>
      </c>
      <c r="V162">
        <v>0.7</v>
      </c>
      <c r="W162">
        <v>1</v>
      </c>
      <c r="X162">
        <v>8</v>
      </c>
      <c r="Y162">
        <v>0</v>
      </c>
      <c r="Z162">
        <v>0</v>
      </c>
      <c r="AA162">
        <v>0</v>
      </c>
      <c r="AB162">
        <v>0</v>
      </c>
      <c r="AC162">
        <v>0</v>
      </c>
      <c r="AD162">
        <v>0</v>
      </c>
      <c r="AE162">
        <v>0</v>
      </c>
      <c r="AF162">
        <v>0</v>
      </c>
      <c r="AG162">
        <v>0</v>
      </c>
      <c r="AH162">
        <v>0</v>
      </c>
      <c r="AI162">
        <v>0</v>
      </c>
      <c r="AJ162">
        <v>1</v>
      </c>
      <c r="AK162">
        <v>0</v>
      </c>
      <c r="AL162">
        <v>0</v>
      </c>
      <c r="AM162">
        <v>0</v>
      </c>
      <c r="AN162">
        <v>0</v>
      </c>
      <c r="AO162">
        <v>0</v>
      </c>
      <c r="AP162">
        <v>0</v>
      </c>
      <c r="AQ162">
        <v>0</v>
      </c>
    </row>
    <row r="163" spans="1:43">
      <c r="A163">
        <v>162</v>
      </c>
      <c r="B163" t="s">
        <v>70</v>
      </c>
      <c r="C163" t="s">
        <v>53</v>
      </c>
      <c r="D163">
        <v>1</v>
      </c>
      <c r="E163">
        <v>4.4</v>
      </c>
      <c r="F163">
        <v>80</v>
      </c>
      <c r="G163">
        <v>1</v>
      </c>
      <c r="H163">
        <v>72</v>
      </c>
      <c r="I163">
        <v>3.7</v>
      </c>
      <c r="J163">
        <v>1.2</v>
      </c>
      <c r="K163">
        <f t="shared" si="2"/>
        <v>2.4</v>
      </c>
      <c r="L163">
        <v>0.2535</v>
      </c>
      <c r="N163">
        <v>0</v>
      </c>
      <c r="O163">
        <v>0</v>
      </c>
      <c r="P163">
        <v>0</v>
      </c>
      <c r="Q163">
        <v>1</v>
      </c>
      <c r="R163">
        <v>0</v>
      </c>
      <c r="S163">
        <v>1</v>
      </c>
      <c r="T163">
        <v>15</v>
      </c>
      <c r="U163">
        <v>1</v>
      </c>
      <c r="V163">
        <v>2.5</v>
      </c>
      <c r="Y163">
        <v>0</v>
      </c>
      <c r="Z163">
        <v>0</v>
      </c>
      <c r="AA163">
        <v>0</v>
      </c>
      <c r="AB163">
        <v>0</v>
      </c>
      <c r="AC163">
        <v>0</v>
      </c>
      <c r="AD163">
        <v>0</v>
      </c>
      <c r="AE163">
        <v>0</v>
      </c>
      <c r="AF163">
        <v>0</v>
      </c>
      <c r="AG163">
        <v>0</v>
      </c>
      <c r="AH163">
        <v>0</v>
      </c>
      <c r="AI163">
        <v>0</v>
      </c>
      <c r="AJ163">
        <v>1</v>
      </c>
      <c r="AK163">
        <v>0</v>
      </c>
      <c r="AL163">
        <v>0</v>
      </c>
      <c r="AM163">
        <v>0</v>
      </c>
      <c r="AN163">
        <v>0</v>
      </c>
      <c r="AO163">
        <v>0</v>
      </c>
      <c r="AP163">
        <v>0</v>
      </c>
      <c r="AQ163">
        <v>0</v>
      </c>
    </row>
    <row r="164" spans="1:43">
      <c r="A164">
        <v>163</v>
      </c>
      <c r="B164" t="s">
        <v>70</v>
      </c>
      <c r="C164" t="s">
        <v>53</v>
      </c>
      <c r="D164">
        <v>1</v>
      </c>
      <c r="E164">
        <v>7.9</v>
      </c>
      <c r="F164">
        <v>5</v>
      </c>
      <c r="G164">
        <v>0</v>
      </c>
      <c r="H164">
        <v>68</v>
      </c>
      <c r="I164">
        <v>3.9</v>
      </c>
      <c r="J164">
        <v>1.5</v>
      </c>
      <c r="K164">
        <f t="shared" si="2"/>
        <v>3</v>
      </c>
      <c r="L164">
        <v>0.1481</v>
      </c>
      <c r="N164">
        <v>0</v>
      </c>
      <c r="O164">
        <v>0</v>
      </c>
      <c r="P164">
        <v>0</v>
      </c>
      <c r="Q164">
        <v>3</v>
      </c>
      <c r="R164">
        <v>1</v>
      </c>
      <c r="S164">
        <v>1</v>
      </c>
      <c r="T164">
        <v>147</v>
      </c>
      <c r="U164">
        <v>1</v>
      </c>
      <c r="V164">
        <v>2</v>
      </c>
      <c r="W164">
        <v>1</v>
      </c>
      <c r="X164">
        <v>8.1</v>
      </c>
      <c r="Y164">
        <v>0</v>
      </c>
      <c r="Z164">
        <v>0</v>
      </c>
      <c r="AA164">
        <v>0</v>
      </c>
      <c r="AB164">
        <v>0</v>
      </c>
      <c r="AC164">
        <v>0</v>
      </c>
      <c r="AD164">
        <v>0</v>
      </c>
      <c r="AE164">
        <v>0</v>
      </c>
      <c r="AF164">
        <v>0</v>
      </c>
      <c r="AG164">
        <v>0</v>
      </c>
      <c r="AH164">
        <v>0</v>
      </c>
      <c r="AI164">
        <v>0</v>
      </c>
      <c r="AJ164">
        <v>1</v>
      </c>
      <c r="AK164">
        <v>0</v>
      </c>
      <c r="AL164">
        <v>0</v>
      </c>
      <c r="AM164">
        <v>0</v>
      </c>
      <c r="AN164">
        <v>0</v>
      </c>
      <c r="AO164">
        <v>0</v>
      </c>
      <c r="AP164">
        <v>0</v>
      </c>
      <c r="AQ164">
        <v>0</v>
      </c>
    </row>
    <row r="165" spans="1:43">
      <c r="A165">
        <v>164</v>
      </c>
      <c r="B165" t="s">
        <v>70</v>
      </c>
      <c r="C165" t="s">
        <v>53</v>
      </c>
      <c r="D165">
        <v>1</v>
      </c>
      <c r="E165">
        <v>18.4</v>
      </c>
      <c r="F165">
        <v>1</v>
      </c>
      <c r="G165">
        <v>1</v>
      </c>
      <c r="H165">
        <v>76</v>
      </c>
      <c r="I165">
        <v>3</v>
      </c>
      <c r="J165">
        <v>2</v>
      </c>
      <c r="K165">
        <f t="shared" si="2"/>
        <v>4</v>
      </c>
      <c r="L165">
        <v>0.1102</v>
      </c>
      <c r="N165">
        <v>0</v>
      </c>
      <c r="O165">
        <v>1</v>
      </c>
      <c r="P165">
        <v>0</v>
      </c>
      <c r="Q165">
        <v>2</v>
      </c>
      <c r="R165">
        <v>1</v>
      </c>
      <c r="S165">
        <v>1</v>
      </c>
      <c r="T165">
        <v>30</v>
      </c>
      <c r="U165">
        <v>1</v>
      </c>
      <c r="V165">
        <v>2.5</v>
      </c>
      <c r="W165">
        <v>1</v>
      </c>
      <c r="X165">
        <v>3.9</v>
      </c>
      <c r="Y165">
        <v>0</v>
      </c>
      <c r="Z165">
        <v>0</v>
      </c>
      <c r="AA165">
        <v>0</v>
      </c>
      <c r="AB165">
        <v>0</v>
      </c>
      <c r="AC165">
        <v>0</v>
      </c>
      <c r="AD165">
        <v>0</v>
      </c>
      <c r="AE165">
        <v>0</v>
      </c>
      <c r="AF165">
        <v>0</v>
      </c>
      <c r="AG165">
        <v>0</v>
      </c>
      <c r="AH165">
        <v>0</v>
      </c>
      <c r="AI165">
        <v>0</v>
      </c>
      <c r="AJ165">
        <v>1</v>
      </c>
      <c r="AK165">
        <v>0</v>
      </c>
      <c r="AL165">
        <v>0</v>
      </c>
      <c r="AM165">
        <v>0</v>
      </c>
      <c r="AN165">
        <v>0</v>
      </c>
      <c r="AO165">
        <v>0</v>
      </c>
      <c r="AP165">
        <v>0</v>
      </c>
      <c r="AQ165">
        <v>0</v>
      </c>
    </row>
    <row r="166" spans="1:43">
      <c r="A166">
        <v>165</v>
      </c>
      <c r="B166" t="s">
        <v>70</v>
      </c>
      <c r="C166" t="s">
        <v>53</v>
      </c>
      <c r="D166">
        <v>1</v>
      </c>
      <c r="E166">
        <v>0.9</v>
      </c>
      <c r="F166">
        <v>0</v>
      </c>
      <c r="G166">
        <v>1</v>
      </c>
      <c r="H166">
        <v>71</v>
      </c>
      <c r="I166">
        <v>4.1</v>
      </c>
      <c r="J166">
        <v>1.5</v>
      </c>
      <c r="K166">
        <f t="shared" si="2"/>
        <v>3</v>
      </c>
      <c r="L166">
        <v>0.0036</v>
      </c>
      <c r="N166">
        <v>0</v>
      </c>
      <c r="O166">
        <v>1</v>
      </c>
      <c r="P166">
        <v>0</v>
      </c>
      <c r="Q166">
        <v>1</v>
      </c>
      <c r="R166">
        <v>1</v>
      </c>
      <c r="S166">
        <v>1</v>
      </c>
      <c r="T166">
        <v>75</v>
      </c>
      <c r="U166">
        <v>1</v>
      </c>
      <c r="V166">
        <v>4</v>
      </c>
      <c r="W166">
        <v>1</v>
      </c>
      <c r="X166">
        <v>16.7</v>
      </c>
      <c r="Y166">
        <v>0</v>
      </c>
      <c r="Z166">
        <v>0</v>
      </c>
      <c r="AA166">
        <v>0</v>
      </c>
      <c r="AB166">
        <v>0</v>
      </c>
      <c r="AC166">
        <v>0</v>
      </c>
      <c r="AD166">
        <v>0</v>
      </c>
      <c r="AE166">
        <v>0</v>
      </c>
      <c r="AF166">
        <v>0</v>
      </c>
      <c r="AG166">
        <v>0</v>
      </c>
      <c r="AH166">
        <v>0</v>
      </c>
      <c r="AI166">
        <v>0</v>
      </c>
      <c r="AJ166">
        <v>1</v>
      </c>
      <c r="AK166">
        <v>0</v>
      </c>
      <c r="AL166">
        <v>0</v>
      </c>
      <c r="AM166">
        <v>0</v>
      </c>
      <c r="AN166">
        <v>0</v>
      </c>
      <c r="AO166">
        <v>0</v>
      </c>
      <c r="AP166">
        <v>0</v>
      </c>
      <c r="AQ166">
        <v>0</v>
      </c>
    </row>
    <row r="167" spans="1:43">
      <c r="A167">
        <v>166</v>
      </c>
      <c r="B167" t="s">
        <v>70</v>
      </c>
      <c r="C167" t="s">
        <v>53</v>
      </c>
      <c r="D167">
        <v>1</v>
      </c>
      <c r="E167">
        <v>1.8</v>
      </c>
      <c r="F167">
        <v>50</v>
      </c>
      <c r="G167">
        <v>1</v>
      </c>
      <c r="H167">
        <v>63</v>
      </c>
      <c r="I167">
        <v>3.6</v>
      </c>
      <c r="J167">
        <v>1.9</v>
      </c>
      <c r="K167">
        <f t="shared" si="2"/>
        <v>3.8</v>
      </c>
      <c r="L167">
        <v>0.2469</v>
      </c>
      <c r="N167">
        <v>0</v>
      </c>
      <c r="O167">
        <v>1</v>
      </c>
      <c r="P167">
        <v>0</v>
      </c>
      <c r="Q167">
        <v>1</v>
      </c>
      <c r="R167">
        <v>1</v>
      </c>
      <c r="S167">
        <v>1</v>
      </c>
      <c r="T167">
        <v>38.7</v>
      </c>
      <c r="U167">
        <v>1</v>
      </c>
      <c r="V167">
        <v>1.9</v>
      </c>
      <c r="W167">
        <v>1</v>
      </c>
      <c r="X167">
        <v>5</v>
      </c>
      <c r="Y167">
        <v>0</v>
      </c>
      <c r="Z167">
        <v>0</v>
      </c>
      <c r="AA167">
        <v>0</v>
      </c>
      <c r="AB167">
        <v>0</v>
      </c>
      <c r="AC167">
        <v>0</v>
      </c>
      <c r="AD167">
        <v>0</v>
      </c>
      <c r="AE167">
        <v>0</v>
      </c>
      <c r="AF167">
        <v>0</v>
      </c>
      <c r="AG167">
        <v>0</v>
      </c>
      <c r="AH167">
        <v>0</v>
      </c>
      <c r="AI167">
        <v>0</v>
      </c>
      <c r="AJ167">
        <v>1</v>
      </c>
      <c r="AK167">
        <v>0</v>
      </c>
      <c r="AL167">
        <v>0</v>
      </c>
      <c r="AM167">
        <v>0</v>
      </c>
      <c r="AN167">
        <v>0</v>
      </c>
      <c r="AO167">
        <v>0</v>
      </c>
      <c r="AP167">
        <v>0</v>
      </c>
      <c r="AQ167">
        <v>0</v>
      </c>
    </row>
    <row r="168" spans="1:43">
      <c r="A168">
        <v>167</v>
      </c>
      <c r="B168" t="s">
        <v>70</v>
      </c>
      <c r="C168" t="s">
        <v>53</v>
      </c>
      <c r="D168">
        <v>1</v>
      </c>
      <c r="E168">
        <v>5.3</v>
      </c>
      <c r="F168">
        <v>1</v>
      </c>
      <c r="G168">
        <v>1</v>
      </c>
      <c r="H168">
        <v>75</v>
      </c>
      <c r="I168">
        <v>3.9</v>
      </c>
      <c r="J168">
        <v>4.7</v>
      </c>
      <c r="K168">
        <f t="shared" si="2"/>
        <v>9.4</v>
      </c>
      <c r="L168">
        <v>0.3906</v>
      </c>
      <c r="N168">
        <v>0</v>
      </c>
      <c r="O168">
        <v>0</v>
      </c>
      <c r="P168">
        <v>0</v>
      </c>
      <c r="Q168">
        <v>1</v>
      </c>
      <c r="R168">
        <v>1</v>
      </c>
      <c r="S168">
        <v>0</v>
      </c>
      <c r="T168">
        <v>0</v>
      </c>
      <c r="U168">
        <v>1</v>
      </c>
      <c r="V168">
        <v>2.8</v>
      </c>
      <c r="W168">
        <v>1</v>
      </c>
      <c r="X168">
        <v>3.6</v>
      </c>
      <c r="Y168">
        <v>0</v>
      </c>
      <c r="Z168">
        <v>0</v>
      </c>
      <c r="AA168">
        <v>0</v>
      </c>
      <c r="AB168">
        <v>0</v>
      </c>
      <c r="AC168">
        <v>0</v>
      </c>
      <c r="AD168">
        <v>0</v>
      </c>
      <c r="AE168">
        <v>0</v>
      </c>
      <c r="AF168">
        <v>0</v>
      </c>
      <c r="AG168">
        <v>0</v>
      </c>
      <c r="AH168">
        <v>0</v>
      </c>
      <c r="AI168">
        <v>0</v>
      </c>
      <c r="AJ168">
        <v>1</v>
      </c>
      <c r="AK168">
        <v>0</v>
      </c>
      <c r="AL168">
        <v>0</v>
      </c>
      <c r="AM168">
        <v>0</v>
      </c>
      <c r="AN168">
        <v>0</v>
      </c>
      <c r="AO168">
        <v>0</v>
      </c>
      <c r="AP168">
        <v>0</v>
      </c>
      <c r="AQ168">
        <v>0</v>
      </c>
    </row>
    <row r="169" spans="1:43">
      <c r="A169">
        <v>168</v>
      </c>
      <c r="B169" t="s">
        <v>70</v>
      </c>
      <c r="C169" t="s">
        <v>53</v>
      </c>
      <c r="D169">
        <v>1</v>
      </c>
      <c r="E169">
        <v>8.8</v>
      </c>
      <c r="F169">
        <v>80</v>
      </c>
      <c r="G169">
        <v>0</v>
      </c>
      <c r="H169">
        <v>61</v>
      </c>
      <c r="I169">
        <v>3.7</v>
      </c>
      <c r="J169">
        <v>2.3</v>
      </c>
      <c r="K169">
        <f t="shared" si="2"/>
        <v>4.6</v>
      </c>
      <c r="L169">
        <v>0.0022</v>
      </c>
      <c r="N169">
        <v>0</v>
      </c>
      <c r="O169">
        <v>1</v>
      </c>
      <c r="P169">
        <v>0</v>
      </c>
      <c r="Q169">
        <v>1</v>
      </c>
      <c r="R169">
        <v>1</v>
      </c>
      <c r="S169">
        <v>1</v>
      </c>
      <c r="T169">
        <v>46</v>
      </c>
      <c r="U169">
        <v>1</v>
      </c>
      <c r="V169">
        <v>2.7</v>
      </c>
      <c r="Y169">
        <v>0</v>
      </c>
      <c r="Z169">
        <v>0</v>
      </c>
      <c r="AA169">
        <v>0</v>
      </c>
      <c r="AB169">
        <v>0</v>
      </c>
      <c r="AC169">
        <v>0</v>
      </c>
      <c r="AD169">
        <v>0</v>
      </c>
      <c r="AE169">
        <v>0</v>
      </c>
      <c r="AF169">
        <v>0</v>
      </c>
      <c r="AG169">
        <v>0</v>
      </c>
      <c r="AH169">
        <v>0</v>
      </c>
      <c r="AI169">
        <v>0</v>
      </c>
      <c r="AJ169">
        <v>1</v>
      </c>
      <c r="AK169">
        <v>0</v>
      </c>
      <c r="AL169">
        <v>0</v>
      </c>
      <c r="AM169">
        <v>0</v>
      </c>
      <c r="AN169">
        <v>0</v>
      </c>
      <c r="AO169">
        <v>0</v>
      </c>
      <c r="AP169">
        <v>0</v>
      </c>
      <c r="AQ169">
        <v>0</v>
      </c>
    </row>
    <row r="170" spans="1:43">
      <c r="A170">
        <v>169</v>
      </c>
      <c r="B170" t="s">
        <v>70</v>
      </c>
      <c r="C170" t="s">
        <v>53</v>
      </c>
      <c r="D170">
        <v>1</v>
      </c>
      <c r="E170">
        <v>4.4</v>
      </c>
      <c r="F170">
        <v>0</v>
      </c>
      <c r="G170">
        <v>1</v>
      </c>
      <c r="H170">
        <v>69</v>
      </c>
      <c r="I170">
        <v>3.5</v>
      </c>
      <c r="J170">
        <v>4.8</v>
      </c>
      <c r="K170">
        <f t="shared" si="2"/>
        <v>9.6</v>
      </c>
      <c r="L170">
        <v>0.3095</v>
      </c>
      <c r="N170">
        <v>0</v>
      </c>
      <c r="O170">
        <v>1</v>
      </c>
      <c r="P170">
        <v>0</v>
      </c>
      <c r="Q170">
        <v>1</v>
      </c>
      <c r="R170">
        <v>1</v>
      </c>
      <c r="S170">
        <v>1</v>
      </c>
      <c r="T170">
        <v>15</v>
      </c>
      <c r="U170">
        <v>1</v>
      </c>
      <c r="V170">
        <v>1.3</v>
      </c>
      <c r="W170">
        <v>1</v>
      </c>
      <c r="X170">
        <v>1.3</v>
      </c>
      <c r="Y170">
        <v>0</v>
      </c>
      <c r="Z170">
        <v>0</v>
      </c>
      <c r="AA170">
        <v>0</v>
      </c>
      <c r="AB170">
        <v>0</v>
      </c>
      <c r="AC170">
        <v>0</v>
      </c>
      <c r="AD170">
        <v>0</v>
      </c>
      <c r="AE170">
        <v>0</v>
      </c>
      <c r="AF170">
        <v>0</v>
      </c>
      <c r="AG170">
        <v>0</v>
      </c>
      <c r="AH170">
        <v>0</v>
      </c>
      <c r="AI170">
        <v>0</v>
      </c>
      <c r="AJ170">
        <v>1</v>
      </c>
      <c r="AK170">
        <v>0</v>
      </c>
      <c r="AL170">
        <v>0</v>
      </c>
      <c r="AM170">
        <v>0</v>
      </c>
      <c r="AN170">
        <v>0</v>
      </c>
      <c r="AO170">
        <v>0</v>
      </c>
      <c r="AP170">
        <v>0</v>
      </c>
      <c r="AQ170">
        <v>0</v>
      </c>
    </row>
    <row r="171" spans="1:43">
      <c r="A171">
        <v>170</v>
      </c>
      <c r="B171" t="s">
        <v>70</v>
      </c>
      <c r="C171" t="s">
        <v>53</v>
      </c>
      <c r="D171">
        <v>1</v>
      </c>
      <c r="E171">
        <v>7.9</v>
      </c>
      <c r="F171">
        <v>0</v>
      </c>
      <c r="G171">
        <v>1</v>
      </c>
      <c r="H171">
        <v>63</v>
      </c>
      <c r="I171">
        <v>4.1</v>
      </c>
      <c r="J171">
        <v>2.9</v>
      </c>
      <c r="K171">
        <f t="shared" si="2"/>
        <v>5.8</v>
      </c>
      <c r="L171">
        <v>0.0205</v>
      </c>
      <c r="N171">
        <v>0</v>
      </c>
      <c r="O171">
        <v>1</v>
      </c>
      <c r="P171">
        <v>0</v>
      </c>
      <c r="Q171">
        <v>1</v>
      </c>
      <c r="R171">
        <v>1</v>
      </c>
      <c r="S171">
        <v>1</v>
      </c>
      <c r="T171">
        <v>12</v>
      </c>
      <c r="U171">
        <v>1</v>
      </c>
      <c r="V171">
        <v>8.4</v>
      </c>
      <c r="Y171">
        <v>0</v>
      </c>
      <c r="Z171">
        <v>0</v>
      </c>
      <c r="AA171">
        <v>0</v>
      </c>
      <c r="AB171">
        <v>0</v>
      </c>
      <c r="AC171">
        <v>0</v>
      </c>
      <c r="AD171">
        <v>0</v>
      </c>
      <c r="AE171">
        <v>0</v>
      </c>
      <c r="AF171">
        <v>0</v>
      </c>
      <c r="AG171">
        <v>0</v>
      </c>
      <c r="AH171">
        <v>0</v>
      </c>
      <c r="AI171">
        <v>0</v>
      </c>
      <c r="AJ171">
        <v>1</v>
      </c>
      <c r="AK171">
        <v>0</v>
      </c>
      <c r="AL171">
        <v>0</v>
      </c>
      <c r="AM171">
        <v>0</v>
      </c>
      <c r="AN171">
        <v>0</v>
      </c>
      <c r="AO171">
        <v>0</v>
      </c>
      <c r="AP171">
        <v>0</v>
      </c>
      <c r="AQ171">
        <v>0</v>
      </c>
    </row>
    <row r="172" spans="1:43">
      <c r="A172">
        <v>171</v>
      </c>
      <c r="B172" t="s">
        <v>70</v>
      </c>
      <c r="C172" t="s">
        <v>53</v>
      </c>
      <c r="D172">
        <v>1</v>
      </c>
      <c r="E172">
        <v>5.3</v>
      </c>
      <c r="G172">
        <v>1</v>
      </c>
      <c r="H172">
        <v>79</v>
      </c>
      <c r="I172">
        <v>3.5</v>
      </c>
      <c r="J172">
        <v>4.3</v>
      </c>
      <c r="K172">
        <f t="shared" si="2"/>
        <v>8.6</v>
      </c>
      <c r="L172">
        <v>0.1423</v>
      </c>
      <c r="N172">
        <v>0</v>
      </c>
      <c r="O172">
        <v>1</v>
      </c>
      <c r="P172">
        <v>0</v>
      </c>
      <c r="Q172">
        <v>1</v>
      </c>
      <c r="R172">
        <v>1</v>
      </c>
      <c r="S172">
        <v>1</v>
      </c>
      <c r="T172">
        <v>20</v>
      </c>
      <c r="U172">
        <v>1</v>
      </c>
      <c r="V172">
        <v>1.5</v>
      </c>
      <c r="W172">
        <v>1</v>
      </c>
      <c r="X172">
        <v>1.5</v>
      </c>
      <c r="Y172">
        <v>0</v>
      </c>
      <c r="Z172">
        <v>0</v>
      </c>
      <c r="AA172">
        <v>0</v>
      </c>
      <c r="AB172">
        <v>0</v>
      </c>
      <c r="AC172">
        <v>0</v>
      </c>
      <c r="AD172">
        <v>0</v>
      </c>
      <c r="AE172">
        <v>0</v>
      </c>
      <c r="AF172">
        <v>0</v>
      </c>
      <c r="AG172">
        <v>0</v>
      </c>
      <c r="AH172">
        <v>0</v>
      </c>
      <c r="AI172">
        <v>0</v>
      </c>
      <c r="AJ172">
        <v>1</v>
      </c>
      <c r="AK172">
        <v>0</v>
      </c>
      <c r="AL172">
        <v>0</v>
      </c>
      <c r="AM172">
        <v>0</v>
      </c>
      <c r="AN172">
        <v>0</v>
      </c>
      <c r="AO172">
        <v>0</v>
      </c>
      <c r="AP172">
        <v>0</v>
      </c>
      <c r="AQ172">
        <v>0</v>
      </c>
    </row>
    <row r="173" spans="1:43">
      <c r="A173">
        <v>172</v>
      </c>
      <c r="B173" t="s">
        <v>70</v>
      </c>
      <c r="C173" t="s">
        <v>53</v>
      </c>
      <c r="D173">
        <v>1</v>
      </c>
      <c r="E173">
        <v>9.7</v>
      </c>
      <c r="F173">
        <v>0</v>
      </c>
      <c r="G173">
        <v>1</v>
      </c>
      <c r="H173">
        <v>64</v>
      </c>
      <c r="I173">
        <v>3.5</v>
      </c>
      <c r="J173">
        <v>3.7</v>
      </c>
      <c r="K173">
        <f t="shared" si="2"/>
        <v>7.4</v>
      </c>
      <c r="L173">
        <v>0.4437</v>
      </c>
      <c r="N173">
        <v>0</v>
      </c>
      <c r="O173">
        <v>0</v>
      </c>
      <c r="P173">
        <v>0</v>
      </c>
      <c r="Q173">
        <v>1</v>
      </c>
      <c r="R173">
        <v>2</v>
      </c>
      <c r="S173">
        <v>1</v>
      </c>
      <c r="T173">
        <v>17.6</v>
      </c>
      <c r="U173">
        <v>1</v>
      </c>
      <c r="V173">
        <v>1</v>
      </c>
      <c r="W173">
        <v>1</v>
      </c>
      <c r="X173">
        <v>1</v>
      </c>
      <c r="Y173">
        <v>0</v>
      </c>
      <c r="Z173">
        <v>0</v>
      </c>
      <c r="AA173">
        <v>0</v>
      </c>
      <c r="AB173">
        <v>0</v>
      </c>
      <c r="AC173">
        <v>0</v>
      </c>
      <c r="AD173">
        <v>0</v>
      </c>
      <c r="AE173">
        <v>0</v>
      </c>
      <c r="AF173">
        <v>0</v>
      </c>
      <c r="AG173">
        <v>0</v>
      </c>
      <c r="AH173">
        <v>0</v>
      </c>
      <c r="AI173">
        <v>0</v>
      </c>
      <c r="AJ173">
        <v>1</v>
      </c>
      <c r="AK173">
        <v>0</v>
      </c>
      <c r="AL173">
        <v>0</v>
      </c>
      <c r="AM173">
        <v>0</v>
      </c>
      <c r="AN173">
        <v>0</v>
      </c>
      <c r="AO173">
        <v>0</v>
      </c>
      <c r="AP173">
        <v>0</v>
      </c>
      <c r="AQ173">
        <v>0</v>
      </c>
    </row>
    <row r="174" spans="1:43">
      <c r="A174">
        <v>173</v>
      </c>
      <c r="B174" t="s">
        <v>70</v>
      </c>
      <c r="C174" t="s">
        <v>53</v>
      </c>
      <c r="D174">
        <v>1</v>
      </c>
      <c r="E174">
        <v>9.7</v>
      </c>
      <c r="F174">
        <v>0</v>
      </c>
      <c r="G174">
        <v>1</v>
      </c>
      <c r="H174">
        <v>79</v>
      </c>
      <c r="I174">
        <v>3.1</v>
      </c>
      <c r="J174">
        <v>3.5</v>
      </c>
      <c r="K174">
        <f t="shared" si="2"/>
        <v>7</v>
      </c>
      <c r="L174">
        <v>0.1313</v>
      </c>
      <c r="N174">
        <v>0</v>
      </c>
      <c r="O174">
        <v>0</v>
      </c>
      <c r="P174">
        <v>0</v>
      </c>
      <c r="Q174">
        <v>1</v>
      </c>
      <c r="R174">
        <v>2</v>
      </c>
      <c r="S174">
        <v>1</v>
      </c>
      <c r="T174">
        <v>33</v>
      </c>
      <c r="U174">
        <v>1</v>
      </c>
      <c r="V174">
        <v>5.3</v>
      </c>
      <c r="W174">
        <v>1</v>
      </c>
      <c r="X174">
        <v>8.4</v>
      </c>
      <c r="Y174">
        <v>0</v>
      </c>
      <c r="Z174">
        <v>0</v>
      </c>
      <c r="AA174">
        <v>0</v>
      </c>
      <c r="AB174">
        <v>0</v>
      </c>
      <c r="AC174">
        <v>0</v>
      </c>
      <c r="AD174">
        <v>0</v>
      </c>
      <c r="AE174">
        <v>0</v>
      </c>
      <c r="AF174">
        <v>0</v>
      </c>
      <c r="AG174">
        <v>0</v>
      </c>
      <c r="AH174">
        <v>0</v>
      </c>
      <c r="AI174">
        <v>0</v>
      </c>
      <c r="AJ174">
        <v>1</v>
      </c>
      <c r="AK174">
        <v>0</v>
      </c>
      <c r="AL174">
        <v>0</v>
      </c>
      <c r="AM174">
        <v>0</v>
      </c>
      <c r="AN174">
        <v>0</v>
      </c>
      <c r="AO174">
        <v>0</v>
      </c>
      <c r="AP174">
        <v>0</v>
      </c>
      <c r="AQ174">
        <v>0</v>
      </c>
    </row>
    <row r="175" spans="1:43">
      <c r="A175">
        <v>174</v>
      </c>
      <c r="B175" t="s">
        <v>70</v>
      </c>
      <c r="C175" t="s">
        <v>53</v>
      </c>
      <c r="D175">
        <v>1</v>
      </c>
      <c r="E175">
        <v>0.9</v>
      </c>
      <c r="F175">
        <v>70</v>
      </c>
      <c r="G175">
        <v>0</v>
      </c>
      <c r="H175">
        <v>70</v>
      </c>
      <c r="I175">
        <v>4.2</v>
      </c>
      <c r="J175">
        <v>2.1</v>
      </c>
      <c r="K175">
        <f t="shared" si="2"/>
        <v>4.2</v>
      </c>
      <c r="L175">
        <v>0.0098</v>
      </c>
      <c r="N175">
        <v>0</v>
      </c>
      <c r="O175">
        <v>0</v>
      </c>
      <c r="P175">
        <v>0</v>
      </c>
      <c r="Q175">
        <v>1</v>
      </c>
      <c r="R175">
        <v>1</v>
      </c>
      <c r="S175">
        <v>1</v>
      </c>
      <c r="T175">
        <v>2.25</v>
      </c>
      <c r="U175">
        <v>1</v>
      </c>
      <c r="V175">
        <v>13.8</v>
      </c>
      <c r="W175">
        <v>1</v>
      </c>
      <c r="X175">
        <v>13.8</v>
      </c>
      <c r="Y175">
        <v>0</v>
      </c>
      <c r="Z175">
        <v>0</v>
      </c>
      <c r="AA175">
        <v>0</v>
      </c>
      <c r="AB175">
        <v>0</v>
      </c>
      <c r="AC175">
        <v>0</v>
      </c>
      <c r="AD175">
        <v>0</v>
      </c>
      <c r="AE175">
        <v>0</v>
      </c>
      <c r="AF175">
        <v>0</v>
      </c>
      <c r="AG175">
        <v>0</v>
      </c>
      <c r="AH175">
        <v>0</v>
      </c>
      <c r="AI175">
        <v>0</v>
      </c>
      <c r="AJ175">
        <v>1</v>
      </c>
      <c r="AK175">
        <v>0</v>
      </c>
      <c r="AL175">
        <v>0</v>
      </c>
      <c r="AM175">
        <v>0</v>
      </c>
      <c r="AN175">
        <v>0</v>
      </c>
      <c r="AO175">
        <v>0</v>
      </c>
      <c r="AP175">
        <v>0</v>
      </c>
      <c r="AQ175">
        <v>0</v>
      </c>
    </row>
    <row r="176" spans="1:43">
      <c r="A176">
        <v>175</v>
      </c>
      <c r="B176" t="s">
        <v>70</v>
      </c>
      <c r="C176" t="s">
        <v>53</v>
      </c>
      <c r="D176">
        <v>1</v>
      </c>
      <c r="E176">
        <v>24.6</v>
      </c>
      <c r="G176">
        <v>1</v>
      </c>
      <c r="H176">
        <v>67</v>
      </c>
      <c r="I176">
        <v>3.3</v>
      </c>
      <c r="J176">
        <v>33.1</v>
      </c>
      <c r="K176">
        <f t="shared" si="2"/>
        <v>66.2</v>
      </c>
      <c r="L176">
        <v>0.3966</v>
      </c>
      <c r="N176">
        <v>0</v>
      </c>
      <c r="O176">
        <v>1</v>
      </c>
      <c r="P176">
        <v>0</v>
      </c>
      <c r="Q176">
        <v>3</v>
      </c>
      <c r="R176">
        <v>1</v>
      </c>
      <c r="S176">
        <v>1</v>
      </c>
      <c r="T176">
        <v>15</v>
      </c>
      <c r="U176">
        <v>1</v>
      </c>
      <c r="V176">
        <v>0.9</v>
      </c>
      <c r="W176">
        <v>1</v>
      </c>
      <c r="X176">
        <v>0.9</v>
      </c>
      <c r="Y176">
        <v>0</v>
      </c>
      <c r="Z176">
        <v>0</v>
      </c>
      <c r="AA176">
        <v>0</v>
      </c>
      <c r="AB176">
        <v>0</v>
      </c>
      <c r="AC176">
        <v>0</v>
      </c>
      <c r="AD176">
        <v>0</v>
      </c>
      <c r="AE176">
        <v>0</v>
      </c>
      <c r="AF176">
        <v>0</v>
      </c>
      <c r="AG176">
        <v>0</v>
      </c>
      <c r="AH176">
        <v>0</v>
      </c>
      <c r="AI176">
        <v>0</v>
      </c>
      <c r="AJ176">
        <v>1</v>
      </c>
      <c r="AK176">
        <v>0</v>
      </c>
      <c r="AL176">
        <v>0</v>
      </c>
      <c r="AM176">
        <v>0</v>
      </c>
      <c r="AN176">
        <v>0</v>
      </c>
      <c r="AO176">
        <v>0</v>
      </c>
      <c r="AP176">
        <v>0</v>
      </c>
      <c r="AQ176">
        <v>0</v>
      </c>
    </row>
    <row r="177" spans="1:43">
      <c r="A177">
        <v>176</v>
      </c>
      <c r="B177" t="s">
        <v>70</v>
      </c>
      <c r="C177" t="s">
        <v>53</v>
      </c>
      <c r="D177">
        <v>1</v>
      </c>
      <c r="E177">
        <v>6.1</v>
      </c>
      <c r="F177">
        <v>0</v>
      </c>
      <c r="G177">
        <v>1</v>
      </c>
      <c r="H177">
        <v>62</v>
      </c>
      <c r="I177">
        <v>3.7</v>
      </c>
      <c r="J177">
        <v>1</v>
      </c>
      <c r="K177">
        <f t="shared" si="2"/>
        <v>2</v>
      </c>
      <c r="L177">
        <v>0.3988</v>
      </c>
      <c r="N177">
        <v>0</v>
      </c>
      <c r="O177">
        <v>1</v>
      </c>
      <c r="P177">
        <v>0</v>
      </c>
      <c r="Q177">
        <v>1</v>
      </c>
      <c r="R177">
        <v>1</v>
      </c>
      <c r="S177">
        <v>1</v>
      </c>
      <c r="T177">
        <v>0.5</v>
      </c>
      <c r="U177">
        <v>1</v>
      </c>
      <c r="V177">
        <v>1.4</v>
      </c>
      <c r="W177">
        <v>1</v>
      </c>
      <c r="X177">
        <v>2.5</v>
      </c>
      <c r="Y177">
        <v>0</v>
      </c>
      <c r="Z177">
        <v>0</v>
      </c>
      <c r="AA177">
        <v>0</v>
      </c>
      <c r="AB177">
        <v>0</v>
      </c>
      <c r="AC177">
        <v>0</v>
      </c>
      <c r="AD177">
        <v>0</v>
      </c>
      <c r="AE177">
        <v>0</v>
      </c>
      <c r="AF177">
        <v>0</v>
      </c>
      <c r="AG177">
        <v>0</v>
      </c>
      <c r="AH177">
        <v>0</v>
      </c>
      <c r="AI177">
        <v>0</v>
      </c>
      <c r="AJ177">
        <v>1</v>
      </c>
      <c r="AK177">
        <v>0</v>
      </c>
      <c r="AL177">
        <v>0</v>
      </c>
      <c r="AM177">
        <v>0</v>
      </c>
      <c r="AN177">
        <v>0</v>
      </c>
      <c r="AO177">
        <v>0</v>
      </c>
      <c r="AP177">
        <v>0</v>
      </c>
      <c r="AQ177">
        <v>0</v>
      </c>
    </row>
    <row r="178" spans="1:43">
      <c r="A178">
        <v>177</v>
      </c>
      <c r="B178" t="s">
        <v>70</v>
      </c>
      <c r="C178" t="s">
        <v>53</v>
      </c>
      <c r="D178">
        <v>1</v>
      </c>
      <c r="E178">
        <v>14.9</v>
      </c>
      <c r="F178">
        <v>50</v>
      </c>
      <c r="G178">
        <v>1</v>
      </c>
      <c r="H178">
        <v>67</v>
      </c>
      <c r="I178">
        <v>3.5</v>
      </c>
      <c r="J178">
        <v>0.5</v>
      </c>
      <c r="K178">
        <f t="shared" si="2"/>
        <v>1</v>
      </c>
      <c r="L178">
        <v>0.1282</v>
      </c>
      <c r="N178">
        <v>0</v>
      </c>
      <c r="O178">
        <v>0</v>
      </c>
      <c r="P178">
        <v>0</v>
      </c>
      <c r="Q178">
        <v>1</v>
      </c>
      <c r="R178">
        <v>1</v>
      </c>
      <c r="S178">
        <v>1</v>
      </c>
      <c r="T178">
        <v>20</v>
      </c>
      <c r="U178">
        <v>1</v>
      </c>
      <c r="V178">
        <v>3.6</v>
      </c>
      <c r="Y178">
        <v>1</v>
      </c>
      <c r="Z178">
        <v>0</v>
      </c>
      <c r="AA178">
        <v>0</v>
      </c>
      <c r="AB178">
        <v>0</v>
      </c>
      <c r="AC178">
        <v>0</v>
      </c>
      <c r="AD178">
        <v>0</v>
      </c>
      <c r="AE178">
        <v>0</v>
      </c>
      <c r="AF178">
        <v>0</v>
      </c>
      <c r="AG178">
        <v>0</v>
      </c>
      <c r="AH178">
        <v>0</v>
      </c>
      <c r="AI178">
        <v>0</v>
      </c>
      <c r="AJ178">
        <v>1</v>
      </c>
      <c r="AK178">
        <v>0</v>
      </c>
      <c r="AL178">
        <v>0</v>
      </c>
      <c r="AM178">
        <v>0</v>
      </c>
      <c r="AN178">
        <v>0</v>
      </c>
      <c r="AO178">
        <v>0</v>
      </c>
      <c r="AP178">
        <v>0</v>
      </c>
      <c r="AQ178">
        <v>0</v>
      </c>
    </row>
    <row r="179" spans="1:43">
      <c r="A179">
        <v>178</v>
      </c>
      <c r="B179" t="s">
        <v>70</v>
      </c>
      <c r="C179" t="s">
        <v>53</v>
      </c>
      <c r="D179">
        <v>1</v>
      </c>
      <c r="E179">
        <v>8.8</v>
      </c>
      <c r="F179">
        <v>0</v>
      </c>
      <c r="G179">
        <v>1</v>
      </c>
      <c r="H179">
        <v>74</v>
      </c>
      <c r="I179">
        <v>3.2</v>
      </c>
      <c r="J179">
        <v>0.9</v>
      </c>
      <c r="K179">
        <f t="shared" si="2"/>
        <v>1.8</v>
      </c>
      <c r="L179">
        <v>0.1124</v>
      </c>
      <c r="N179">
        <v>0</v>
      </c>
      <c r="O179">
        <v>1</v>
      </c>
      <c r="P179">
        <v>0</v>
      </c>
      <c r="Q179">
        <v>3</v>
      </c>
      <c r="R179">
        <v>1</v>
      </c>
      <c r="S179">
        <v>1</v>
      </c>
      <c r="T179">
        <v>17.25</v>
      </c>
      <c r="U179">
        <v>1</v>
      </c>
      <c r="V179">
        <v>1.6</v>
      </c>
      <c r="W179">
        <v>1</v>
      </c>
      <c r="X179">
        <v>1.6</v>
      </c>
      <c r="Y179">
        <v>0</v>
      </c>
      <c r="Z179">
        <v>0</v>
      </c>
      <c r="AA179">
        <v>0</v>
      </c>
      <c r="AB179">
        <v>0</v>
      </c>
      <c r="AC179">
        <v>0</v>
      </c>
      <c r="AD179">
        <v>0</v>
      </c>
      <c r="AE179">
        <v>0</v>
      </c>
      <c r="AF179">
        <v>0</v>
      </c>
      <c r="AG179">
        <v>0</v>
      </c>
      <c r="AH179">
        <v>0</v>
      </c>
      <c r="AI179">
        <v>0</v>
      </c>
      <c r="AJ179">
        <v>1</v>
      </c>
      <c r="AK179">
        <v>0</v>
      </c>
      <c r="AL179">
        <v>0</v>
      </c>
      <c r="AM179">
        <v>0</v>
      </c>
      <c r="AN179">
        <v>0</v>
      </c>
      <c r="AO179">
        <v>0</v>
      </c>
      <c r="AP179">
        <v>0</v>
      </c>
      <c r="AQ179">
        <v>0</v>
      </c>
    </row>
    <row r="180" spans="1:43">
      <c r="A180">
        <v>179</v>
      </c>
      <c r="B180" t="s">
        <v>70</v>
      </c>
      <c r="C180" t="s">
        <v>53</v>
      </c>
      <c r="D180">
        <v>1</v>
      </c>
      <c r="E180">
        <v>2.6</v>
      </c>
      <c r="F180">
        <v>0</v>
      </c>
      <c r="G180">
        <v>1</v>
      </c>
      <c r="H180">
        <v>52</v>
      </c>
      <c r="I180">
        <v>3.6</v>
      </c>
      <c r="J180">
        <v>0.6</v>
      </c>
      <c r="K180">
        <f t="shared" si="2"/>
        <v>1.2</v>
      </c>
      <c r="L180">
        <v>0.4111</v>
      </c>
      <c r="N180">
        <v>0</v>
      </c>
      <c r="O180">
        <v>0</v>
      </c>
      <c r="P180">
        <v>0</v>
      </c>
      <c r="Q180">
        <v>1</v>
      </c>
      <c r="R180">
        <v>1</v>
      </c>
      <c r="S180">
        <v>0</v>
      </c>
      <c r="T180">
        <v>0</v>
      </c>
      <c r="U180">
        <v>1</v>
      </c>
      <c r="V180">
        <v>1.8</v>
      </c>
      <c r="W180">
        <v>1</v>
      </c>
      <c r="X180">
        <v>7</v>
      </c>
      <c r="Y180">
        <v>0</v>
      </c>
      <c r="Z180">
        <v>0</v>
      </c>
      <c r="AA180">
        <v>0</v>
      </c>
      <c r="AB180">
        <v>0</v>
      </c>
      <c r="AC180">
        <v>0</v>
      </c>
      <c r="AD180">
        <v>0</v>
      </c>
      <c r="AE180">
        <v>0</v>
      </c>
      <c r="AF180">
        <v>0</v>
      </c>
      <c r="AG180">
        <v>0</v>
      </c>
      <c r="AH180">
        <v>0</v>
      </c>
      <c r="AI180">
        <v>0</v>
      </c>
      <c r="AJ180">
        <v>1</v>
      </c>
      <c r="AK180">
        <v>0</v>
      </c>
      <c r="AL180">
        <v>0</v>
      </c>
      <c r="AM180">
        <v>0</v>
      </c>
      <c r="AN180">
        <v>0</v>
      </c>
      <c r="AO180">
        <v>0</v>
      </c>
      <c r="AP180">
        <v>0</v>
      </c>
      <c r="AQ180">
        <v>0</v>
      </c>
    </row>
    <row r="181" spans="1:43">
      <c r="A181">
        <v>180</v>
      </c>
      <c r="B181" t="s">
        <v>70</v>
      </c>
      <c r="C181" t="s">
        <v>53</v>
      </c>
      <c r="D181">
        <v>1</v>
      </c>
      <c r="E181">
        <v>5.3</v>
      </c>
      <c r="F181">
        <v>10</v>
      </c>
      <c r="G181">
        <v>1</v>
      </c>
      <c r="H181">
        <v>69</v>
      </c>
      <c r="I181">
        <v>2.8</v>
      </c>
      <c r="J181">
        <v>2.6</v>
      </c>
      <c r="K181">
        <f t="shared" si="2"/>
        <v>5.2</v>
      </c>
      <c r="L181">
        <v>0.4219</v>
      </c>
      <c r="N181">
        <v>0</v>
      </c>
      <c r="O181">
        <v>0</v>
      </c>
      <c r="P181">
        <v>0</v>
      </c>
      <c r="Q181">
        <v>3</v>
      </c>
      <c r="R181">
        <v>1</v>
      </c>
      <c r="S181">
        <v>1</v>
      </c>
      <c r="U181">
        <v>1</v>
      </c>
      <c r="V181">
        <v>0.8</v>
      </c>
      <c r="W181">
        <v>1</v>
      </c>
      <c r="X181">
        <v>0.8</v>
      </c>
      <c r="Y181">
        <v>0</v>
      </c>
      <c r="Z181">
        <v>0</v>
      </c>
      <c r="AA181">
        <v>0</v>
      </c>
      <c r="AB181">
        <v>0</v>
      </c>
      <c r="AC181">
        <v>0</v>
      </c>
      <c r="AD181">
        <v>0</v>
      </c>
      <c r="AE181">
        <v>0</v>
      </c>
      <c r="AF181">
        <v>0</v>
      </c>
      <c r="AG181">
        <v>0</v>
      </c>
      <c r="AH181">
        <v>0</v>
      </c>
      <c r="AI181">
        <v>0</v>
      </c>
      <c r="AJ181">
        <v>1</v>
      </c>
      <c r="AK181">
        <v>0</v>
      </c>
      <c r="AL181">
        <v>0</v>
      </c>
      <c r="AM181">
        <v>0</v>
      </c>
      <c r="AN181">
        <v>0</v>
      </c>
      <c r="AO181">
        <v>0</v>
      </c>
      <c r="AP181">
        <v>0</v>
      </c>
      <c r="AQ181">
        <v>0</v>
      </c>
    </row>
    <row r="182" spans="1:43">
      <c r="A182">
        <v>181</v>
      </c>
      <c r="B182" t="s">
        <v>70</v>
      </c>
      <c r="C182" t="s">
        <v>53</v>
      </c>
      <c r="D182">
        <v>1</v>
      </c>
      <c r="E182">
        <v>7</v>
      </c>
      <c r="G182">
        <v>1</v>
      </c>
      <c r="H182">
        <v>54</v>
      </c>
      <c r="I182">
        <v>4.2</v>
      </c>
      <c r="J182">
        <v>1.2</v>
      </c>
      <c r="K182">
        <f t="shared" si="2"/>
        <v>2.4</v>
      </c>
      <c r="L182">
        <v>0.005</v>
      </c>
      <c r="N182">
        <v>0</v>
      </c>
      <c r="O182">
        <v>0</v>
      </c>
      <c r="P182">
        <v>0</v>
      </c>
      <c r="Q182">
        <v>1</v>
      </c>
      <c r="R182">
        <v>1</v>
      </c>
      <c r="S182">
        <v>1</v>
      </c>
      <c r="T182">
        <v>49.5</v>
      </c>
      <c r="U182">
        <v>1</v>
      </c>
      <c r="V182">
        <v>1.5</v>
      </c>
      <c r="W182">
        <v>1</v>
      </c>
      <c r="X182">
        <v>4.3</v>
      </c>
      <c r="Y182">
        <v>0</v>
      </c>
      <c r="Z182">
        <v>0</v>
      </c>
      <c r="AA182">
        <v>0</v>
      </c>
      <c r="AB182">
        <v>0</v>
      </c>
      <c r="AC182">
        <v>0</v>
      </c>
      <c r="AD182">
        <v>0</v>
      </c>
      <c r="AE182">
        <v>0</v>
      </c>
      <c r="AF182">
        <v>0</v>
      </c>
      <c r="AG182">
        <v>0</v>
      </c>
      <c r="AH182">
        <v>0</v>
      </c>
      <c r="AI182">
        <v>0</v>
      </c>
      <c r="AJ182">
        <v>1</v>
      </c>
      <c r="AK182">
        <v>0</v>
      </c>
      <c r="AL182">
        <v>0</v>
      </c>
      <c r="AM182">
        <v>0</v>
      </c>
      <c r="AN182">
        <v>0</v>
      </c>
      <c r="AO182">
        <v>0</v>
      </c>
      <c r="AP182">
        <v>0</v>
      </c>
      <c r="AQ182">
        <v>0</v>
      </c>
    </row>
    <row r="183" spans="1:43">
      <c r="A183">
        <v>182</v>
      </c>
      <c r="B183" t="s">
        <v>70</v>
      </c>
      <c r="C183" t="s">
        <v>53</v>
      </c>
      <c r="D183">
        <v>1</v>
      </c>
      <c r="E183">
        <v>5.3</v>
      </c>
      <c r="F183">
        <v>80</v>
      </c>
      <c r="G183">
        <v>1</v>
      </c>
      <c r="H183">
        <v>76</v>
      </c>
      <c r="I183">
        <v>3.8</v>
      </c>
      <c r="J183">
        <v>1.3</v>
      </c>
      <c r="K183">
        <f t="shared" si="2"/>
        <v>2.6</v>
      </c>
      <c r="L183">
        <v>0.1465</v>
      </c>
      <c r="N183">
        <v>0</v>
      </c>
      <c r="O183">
        <v>1</v>
      </c>
      <c r="P183">
        <v>0</v>
      </c>
      <c r="Q183">
        <v>1</v>
      </c>
      <c r="R183">
        <v>1</v>
      </c>
      <c r="S183">
        <v>1</v>
      </c>
      <c r="T183">
        <v>56</v>
      </c>
      <c r="U183">
        <v>0</v>
      </c>
      <c r="V183">
        <v>7.6</v>
      </c>
      <c r="Y183">
        <v>1</v>
      </c>
      <c r="Z183">
        <v>0</v>
      </c>
      <c r="AA183">
        <v>0</v>
      </c>
      <c r="AB183">
        <v>0</v>
      </c>
      <c r="AC183">
        <v>0</v>
      </c>
      <c r="AD183">
        <v>0</v>
      </c>
      <c r="AE183">
        <v>0</v>
      </c>
      <c r="AF183">
        <v>0</v>
      </c>
      <c r="AG183">
        <v>0</v>
      </c>
      <c r="AH183">
        <v>0</v>
      </c>
      <c r="AI183">
        <v>0</v>
      </c>
      <c r="AJ183">
        <v>1</v>
      </c>
      <c r="AK183">
        <v>0</v>
      </c>
      <c r="AL183">
        <v>0</v>
      </c>
      <c r="AM183">
        <v>0</v>
      </c>
      <c r="AN183">
        <v>0</v>
      </c>
      <c r="AO183">
        <v>0</v>
      </c>
      <c r="AP183">
        <v>0</v>
      </c>
      <c r="AQ183">
        <v>0</v>
      </c>
    </row>
    <row r="184" spans="1:43">
      <c r="A184">
        <v>183</v>
      </c>
      <c r="B184" t="s">
        <v>70</v>
      </c>
      <c r="C184" t="s">
        <v>53</v>
      </c>
      <c r="D184">
        <v>1</v>
      </c>
      <c r="E184">
        <v>1.8</v>
      </c>
      <c r="F184">
        <v>0</v>
      </c>
      <c r="G184">
        <v>1</v>
      </c>
      <c r="H184">
        <v>68</v>
      </c>
      <c r="I184">
        <v>4.1</v>
      </c>
      <c r="J184">
        <v>2.4</v>
      </c>
      <c r="K184">
        <f t="shared" si="2"/>
        <v>4.8</v>
      </c>
      <c r="L184">
        <v>0.2434</v>
      </c>
      <c r="N184">
        <v>0</v>
      </c>
      <c r="O184">
        <v>0</v>
      </c>
      <c r="P184">
        <v>0</v>
      </c>
      <c r="Q184">
        <v>1</v>
      </c>
      <c r="R184">
        <v>1</v>
      </c>
      <c r="S184">
        <v>0</v>
      </c>
      <c r="T184">
        <v>0</v>
      </c>
      <c r="U184">
        <v>1</v>
      </c>
      <c r="V184">
        <v>3.3</v>
      </c>
      <c r="W184">
        <v>1</v>
      </c>
      <c r="X184">
        <v>6.8</v>
      </c>
      <c r="Y184">
        <v>0</v>
      </c>
      <c r="Z184">
        <v>0</v>
      </c>
      <c r="AA184">
        <v>0</v>
      </c>
      <c r="AB184">
        <v>0</v>
      </c>
      <c r="AC184">
        <v>0</v>
      </c>
      <c r="AD184">
        <v>0</v>
      </c>
      <c r="AE184">
        <v>0</v>
      </c>
      <c r="AF184">
        <v>0</v>
      </c>
      <c r="AG184">
        <v>0</v>
      </c>
      <c r="AH184">
        <v>0</v>
      </c>
      <c r="AI184">
        <v>0</v>
      </c>
      <c r="AJ184">
        <v>1</v>
      </c>
      <c r="AK184">
        <v>0</v>
      </c>
      <c r="AL184">
        <v>0</v>
      </c>
      <c r="AM184">
        <v>0</v>
      </c>
      <c r="AN184">
        <v>0</v>
      </c>
      <c r="AO184">
        <v>0</v>
      </c>
      <c r="AP184">
        <v>0</v>
      </c>
      <c r="AQ184">
        <v>0</v>
      </c>
    </row>
    <row r="185" spans="1:43">
      <c r="A185">
        <v>184</v>
      </c>
      <c r="B185" t="s">
        <v>70</v>
      </c>
      <c r="C185" t="s">
        <v>53</v>
      </c>
      <c r="D185">
        <v>1</v>
      </c>
      <c r="E185">
        <v>12.3</v>
      </c>
      <c r="F185">
        <v>0</v>
      </c>
      <c r="G185">
        <v>1</v>
      </c>
      <c r="H185">
        <v>74</v>
      </c>
      <c r="I185">
        <v>3.8</v>
      </c>
      <c r="J185">
        <v>1.8</v>
      </c>
      <c r="K185">
        <f t="shared" si="2"/>
        <v>3.6</v>
      </c>
      <c r="L185">
        <v>0.1055</v>
      </c>
      <c r="N185">
        <v>0</v>
      </c>
      <c r="O185">
        <v>0</v>
      </c>
      <c r="P185">
        <v>0</v>
      </c>
      <c r="Q185">
        <v>1</v>
      </c>
      <c r="R185">
        <v>1</v>
      </c>
      <c r="S185">
        <v>1</v>
      </c>
      <c r="T185">
        <v>50</v>
      </c>
      <c r="U185">
        <v>1</v>
      </c>
      <c r="V185">
        <v>5.1</v>
      </c>
      <c r="Y185">
        <v>0</v>
      </c>
      <c r="Z185">
        <v>0</v>
      </c>
      <c r="AA185">
        <v>0</v>
      </c>
      <c r="AB185">
        <v>0</v>
      </c>
      <c r="AC185">
        <v>0</v>
      </c>
      <c r="AD185">
        <v>0</v>
      </c>
      <c r="AE185">
        <v>0</v>
      </c>
      <c r="AF185">
        <v>0</v>
      </c>
      <c r="AG185">
        <v>0</v>
      </c>
      <c r="AH185">
        <v>0</v>
      </c>
      <c r="AI185">
        <v>0</v>
      </c>
      <c r="AJ185">
        <v>1</v>
      </c>
      <c r="AK185">
        <v>0</v>
      </c>
      <c r="AL185">
        <v>0</v>
      </c>
      <c r="AM185">
        <v>0</v>
      </c>
      <c r="AN185">
        <v>0</v>
      </c>
      <c r="AO185">
        <v>0</v>
      </c>
      <c r="AP185">
        <v>0</v>
      </c>
      <c r="AQ185">
        <v>0</v>
      </c>
    </row>
    <row r="186" spans="1:43">
      <c r="A186">
        <v>185</v>
      </c>
      <c r="B186" t="s">
        <v>70</v>
      </c>
      <c r="C186" t="s">
        <v>53</v>
      </c>
      <c r="D186">
        <v>1</v>
      </c>
      <c r="E186">
        <v>0</v>
      </c>
      <c r="F186">
        <v>95</v>
      </c>
      <c r="G186">
        <v>1</v>
      </c>
      <c r="H186">
        <v>64</v>
      </c>
      <c r="I186">
        <v>4.4</v>
      </c>
      <c r="J186">
        <v>7.9</v>
      </c>
      <c r="K186">
        <f t="shared" si="2"/>
        <v>15.8</v>
      </c>
      <c r="L186">
        <v>0</v>
      </c>
      <c r="N186">
        <v>0</v>
      </c>
      <c r="O186">
        <v>0</v>
      </c>
      <c r="P186">
        <v>0</v>
      </c>
      <c r="Q186">
        <v>1</v>
      </c>
      <c r="R186">
        <v>1</v>
      </c>
      <c r="S186">
        <v>1</v>
      </c>
      <c r="T186">
        <v>20</v>
      </c>
      <c r="U186">
        <v>1</v>
      </c>
      <c r="V186">
        <v>2</v>
      </c>
      <c r="W186">
        <v>1</v>
      </c>
      <c r="X186">
        <v>2.5</v>
      </c>
      <c r="Y186">
        <v>0</v>
      </c>
      <c r="Z186">
        <v>0</v>
      </c>
      <c r="AA186">
        <v>0</v>
      </c>
      <c r="AB186">
        <v>0</v>
      </c>
      <c r="AC186">
        <v>0</v>
      </c>
      <c r="AD186">
        <v>0</v>
      </c>
      <c r="AE186">
        <v>0</v>
      </c>
      <c r="AF186">
        <v>0</v>
      </c>
      <c r="AG186">
        <v>0</v>
      </c>
      <c r="AH186">
        <v>0</v>
      </c>
      <c r="AI186">
        <v>0</v>
      </c>
      <c r="AJ186">
        <v>1</v>
      </c>
      <c r="AK186">
        <v>0</v>
      </c>
      <c r="AL186">
        <v>0</v>
      </c>
      <c r="AM186">
        <v>0</v>
      </c>
      <c r="AN186">
        <v>0</v>
      </c>
      <c r="AO186">
        <v>0</v>
      </c>
      <c r="AP186">
        <v>0</v>
      </c>
      <c r="AQ186">
        <v>0</v>
      </c>
    </row>
    <row r="187" spans="1:43">
      <c r="A187">
        <v>186</v>
      </c>
      <c r="B187" t="s">
        <v>70</v>
      </c>
      <c r="C187" t="s">
        <v>53</v>
      </c>
      <c r="D187">
        <v>1</v>
      </c>
      <c r="E187">
        <v>19.3</v>
      </c>
      <c r="F187">
        <v>70</v>
      </c>
      <c r="G187">
        <v>0</v>
      </c>
      <c r="H187">
        <v>78</v>
      </c>
      <c r="I187">
        <v>3.2</v>
      </c>
      <c r="J187">
        <v>3.1</v>
      </c>
      <c r="K187">
        <f t="shared" si="2"/>
        <v>6.2</v>
      </c>
      <c r="L187">
        <v>0.1231</v>
      </c>
      <c r="N187">
        <v>0</v>
      </c>
      <c r="O187">
        <v>0</v>
      </c>
      <c r="P187">
        <v>0</v>
      </c>
      <c r="Q187">
        <v>1</v>
      </c>
      <c r="R187">
        <v>1</v>
      </c>
      <c r="S187">
        <v>1</v>
      </c>
      <c r="T187">
        <v>37.5</v>
      </c>
      <c r="U187">
        <v>1</v>
      </c>
      <c r="V187">
        <v>5</v>
      </c>
      <c r="W187">
        <v>1</v>
      </c>
      <c r="X187">
        <v>18.4</v>
      </c>
      <c r="Y187">
        <v>1</v>
      </c>
      <c r="Z187">
        <v>0</v>
      </c>
      <c r="AA187">
        <v>0</v>
      </c>
      <c r="AB187">
        <v>0</v>
      </c>
      <c r="AC187">
        <v>0</v>
      </c>
      <c r="AD187">
        <v>0</v>
      </c>
      <c r="AE187">
        <v>0</v>
      </c>
      <c r="AF187">
        <v>0</v>
      </c>
      <c r="AG187">
        <v>0</v>
      </c>
      <c r="AH187">
        <v>0</v>
      </c>
      <c r="AI187">
        <v>0</v>
      </c>
      <c r="AJ187">
        <v>1</v>
      </c>
      <c r="AK187">
        <v>0</v>
      </c>
      <c r="AL187">
        <v>0</v>
      </c>
      <c r="AM187">
        <v>0</v>
      </c>
      <c r="AN187">
        <v>0</v>
      </c>
      <c r="AO187">
        <v>0</v>
      </c>
      <c r="AP187">
        <v>0</v>
      </c>
      <c r="AQ187">
        <v>0</v>
      </c>
    </row>
    <row r="188" spans="1:43">
      <c r="A188">
        <v>187</v>
      </c>
      <c r="B188" t="s">
        <v>70</v>
      </c>
      <c r="C188" t="s">
        <v>53</v>
      </c>
      <c r="D188">
        <v>1</v>
      </c>
      <c r="E188">
        <v>5.3</v>
      </c>
      <c r="F188">
        <v>0</v>
      </c>
      <c r="G188">
        <v>1</v>
      </c>
      <c r="H188">
        <v>78</v>
      </c>
      <c r="I188">
        <v>3.1</v>
      </c>
      <c r="J188">
        <v>3.7</v>
      </c>
      <c r="K188">
        <f t="shared" si="2"/>
        <v>7.4</v>
      </c>
      <c r="L188">
        <v>0.001</v>
      </c>
      <c r="N188">
        <v>0</v>
      </c>
      <c r="O188">
        <v>1</v>
      </c>
      <c r="P188">
        <v>0</v>
      </c>
      <c r="Q188">
        <v>2</v>
      </c>
      <c r="R188">
        <v>1</v>
      </c>
      <c r="S188">
        <v>1</v>
      </c>
      <c r="T188">
        <v>35</v>
      </c>
      <c r="U188">
        <v>1</v>
      </c>
      <c r="V188">
        <v>1.5</v>
      </c>
      <c r="W188">
        <v>1</v>
      </c>
      <c r="X188">
        <v>1.5</v>
      </c>
      <c r="Y188">
        <v>0</v>
      </c>
      <c r="Z188">
        <v>0</v>
      </c>
      <c r="AA188">
        <v>0</v>
      </c>
      <c r="AB188">
        <v>0</v>
      </c>
      <c r="AC188">
        <v>0</v>
      </c>
      <c r="AD188">
        <v>0</v>
      </c>
      <c r="AE188">
        <v>0</v>
      </c>
      <c r="AF188">
        <v>0</v>
      </c>
      <c r="AG188">
        <v>0</v>
      </c>
      <c r="AH188">
        <v>0</v>
      </c>
      <c r="AI188">
        <v>0</v>
      </c>
      <c r="AJ188">
        <v>1</v>
      </c>
      <c r="AK188">
        <v>0</v>
      </c>
      <c r="AL188">
        <v>0</v>
      </c>
      <c r="AM188">
        <v>0</v>
      </c>
      <c r="AN188">
        <v>0</v>
      </c>
      <c r="AO188">
        <v>0</v>
      </c>
      <c r="AP188">
        <v>0</v>
      </c>
      <c r="AQ188">
        <v>0</v>
      </c>
    </row>
    <row r="189" spans="1:43">
      <c r="A189">
        <v>188</v>
      </c>
      <c r="B189" t="s">
        <v>70</v>
      </c>
      <c r="C189" t="s">
        <v>53</v>
      </c>
      <c r="D189">
        <v>1</v>
      </c>
      <c r="E189">
        <v>51.8</v>
      </c>
      <c r="F189">
        <v>80</v>
      </c>
      <c r="G189">
        <v>1</v>
      </c>
      <c r="H189">
        <v>43</v>
      </c>
      <c r="I189">
        <v>4.3</v>
      </c>
      <c r="J189">
        <v>2.8</v>
      </c>
      <c r="K189">
        <f t="shared" si="2"/>
        <v>5.6</v>
      </c>
      <c r="L189">
        <v>0.0954</v>
      </c>
      <c r="N189">
        <v>0</v>
      </c>
      <c r="O189">
        <v>1</v>
      </c>
      <c r="P189">
        <v>1</v>
      </c>
      <c r="Q189">
        <v>1</v>
      </c>
      <c r="R189">
        <v>0</v>
      </c>
      <c r="S189">
        <v>1</v>
      </c>
      <c r="T189">
        <v>18</v>
      </c>
      <c r="U189">
        <v>1</v>
      </c>
      <c r="V189">
        <v>3.5</v>
      </c>
      <c r="W189">
        <v>1</v>
      </c>
      <c r="X189">
        <v>6.2</v>
      </c>
      <c r="Y189">
        <v>0</v>
      </c>
      <c r="Z189">
        <v>0</v>
      </c>
      <c r="AA189">
        <v>0</v>
      </c>
      <c r="AB189">
        <v>0</v>
      </c>
      <c r="AC189">
        <v>0</v>
      </c>
      <c r="AD189">
        <v>0</v>
      </c>
      <c r="AE189">
        <v>0</v>
      </c>
      <c r="AF189">
        <v>0</v>
      </c>
      <c r="AG189">
        <v>0</v>
      </c>
      <c r="AH189">
        <v>0</v>
      </c>
      <c r="AI189">
        <v>0</v>
      </c>
      <c r="AJ189">
        <v>1</v>
      </c>
      <c r="AK189">
        <v>0</v>
      </c>
      <c r="AL189">
        <v>0</v>
      </c>
      <c r="AM189">
        <v>0</v>
      </c>
      <c r="AN189">
        <v>0</v>
      </c>
      <c r="AO189">
        <v>0</v>
      </c>
      <c r="AP189">
        <v>0</v>
      </c>
      <c r="AQ189">
        <v>0</v>
      </c>
    </row>
    <row r="190" spans="1:43">
      <c r="A190">
        <v>189</v>
      </c>
      <c r="B190" t="s">
        <v>70</v>
      </c>
      <c r="C190" t="s">
        <v>53</v>
      </c>
      <c r="D190">
        <v>1</v>
      </c>
      <c r="E190">
        <v>10.5</v>
      </c>
      <c r="F190">
        <v>0</v>
      </c>
      <c r="G190">
        <v>0</v>
      </c>
      <c r="H190">
        <v>60</v>
      </c>
      <c r="I190">
        <v>4.2</v>
      </c>
      <c r="J190">
        <v>1.4</v>
      </c>
      <c r="K190">
        <f t="shared" si="2"/>
        <v>2.8</v>
      </c>
      <c r="L190">
        <v>0.1563</v>
      </c>
      <c r="N190">
        <v>0</v>
      </c>
      <c r="O190">
        <v>0</v>
      </c>
      <c r="P190">
        <v>0</v>
      </c>
      <c r="Q190">
        <v>1</v>
      </c>
      <c r="R190">
        <v>2</v>
      </c>
      <c r="S190">
        <v>1</v>
      </c>
      <c r="T190">
        <v>92</v>
      </c>
      <c r="U190">
        <v>0</v>
      </c>
      <c r="V190">
        <v>11.1</v>
      </c>
      <c r="Y190">
        <v>0</v>
      </c>
      <c r="Z190">
        <v>0</v>
      </c>
      <c r="AA190">
        <v>0</v>
      </c>
      <c r="AB190">
        <v>0</v>
      </c>
      <c r="AC190">
        <v>0</v>
      </c>
      <c r="AD190">
        <v>0</v>
      </c>
      <c r="AE190">
        <v>0</v>
      </c>
      <c r="AF190">
        <v>0</v>
      </c>
      <c r="AG190">
        <v>0</v>
      </c>
      <c r="AH190">
        <v>0</v>
      </c>
      <c r="AI190">
        <v>0</v>
      </c>
      <c r="AJ190">
        <v>1</v>
      </c>
      <c r="AK190">
        <v>0</v>
      </c>
      <c r="AL190">
        <v>0</v>
      </c>
      <c r="AM190">
        <v>0</v>
      </c>
      <c r="AN190">
        <v>0</v>
      </c>
      <c r="AO190">
        <v>0</v>
      </c>
      <c r="AP190">
        <v>0</v>
      </c>
      <c r="AQ190">
        <v>0</v>
      </c>
    </row>
    <row r="191" spans="1:43">
      <c r="A191">
        <v>190</v>
      </c>
      <c r="B191" t="s">
        <v>70</v>
      </c>
      <c r="C191" t="s">
        <v>53</v>
      </c>
      <c r="D191">
        <v>1</v>
      </c>
      <c r="E191">
        <v>1.8</v>
      </c>
      <c r="F191">
        <v>80</v>
      </c>
      <c r="G191">
        <v>0</v>
      </c>
      <c r="H191">
        <v>67</v>
      </c>
      <c r="I191">
        <v>4</v>
      </c>
      <c r="J191">
        <v>5.4</v>
      </c>
      <c r="K191">
        <f t="shared" si="2"/>
        <v>10.8</v>
      </c>
      <c r="L191">
        <v>0.0025</v>
      </c>
      <c r="N191">
        <v>0</v>
      </c>
      <c r="O191">
        <v>1</v>
      </c>
      <c r="P191">
        <v>0</v>
      </c>
      <c r="Q191">
        <v>2</v>
      </c>
      <c r="R191">
        <v>1</v>
      </c>
      <c r="S191">
        <v>1</v>
      </c>
      <c r="T191">
        <v>20</v>
      </c>
      <c r="U191">
        <v>1</v>
      </c>
      <c r="V191">
        <v>12.7</v>
      </c>
      <c r="Y191">
        <v>1</v>
      </c>
      <c r="Z191">
        <v>0</v>
      </c>
      <c r="AA191">
        <v>0</v>
      </c>
      <c r="AB191">
        <v>0</v>
      </c>
      <c r="AC191">
        <v>0</v>
      </c>
      <c r="AD191">
        <v>0</v>
      </c>
      <c r="AE191">
        <v>0</v>
      </c>
      <c r="AF191">
        <v>0</v>
      </c>
      <c r="AG191">
        <v>0</v>
      </c>
      <c r="AH191">
        <v>0</v>
      </c>
      <c r="AI191">
        <v>0</v>
      </c>
      <c r="AJ191">
        <v>1</v>
      </c>
      <c r="AK191">
        <v>0</v>
      </c>
      <c r="AL191">
        <v>0</v>
      </c>
      <c r="AM191">
        <v>0</v>
      </c>
      <c r="AN191">
        <v>0</v>
      </c>
      <c r="AO191">
        <v>0</v>
      </c>
      <c r="AP191">
        <v>0</v>
      </c>
      <c r="AQ191">
        <v>0</v>
      </c>
    </row>
    <row r="192" spans="1:43">
      <c r="A192">
        <v>191</v>
      </c>
      <c r="B192" t="s">
        <v>70</v>
      </c>
      <c r="C192" t="s">
        <v>53</v>
      </c>
      <c r="D192">
        <v>1</v>
      </c>
      <c r="E192">
        <v>13.2</v>
      </c>
      <c r="F192">
        <v>60</v>
      </c>
      <c r="G192">
        <v>0</v>
      </c>
      <c r="H192">
        <v>58</v>
      </c>
      <c r="I192">
        <v>4</v>
      </c>
      <c r="J192">
        <v>2.3</v>
      </c>
      <c r="K192">
        <f t="shared" si="2"/>
        <v>4.6</v>
      </c>
      <c r="L192">
        <v>0.1604</v>
      </c>
      <c r="N192">
        <v>0</v>
      </c>
      <c r="O192">
        <v>0</v>
      </c>
      <c r="P192">
        <v>0</v>
      </c>
      <c r="Q192">
        <v>1</v>
      </c>
      <c r="R192">
        <v>0</v>
      </c>
      <c r="S192">
        <v>1</v>
      </c>
      <c r="T192">
        <v>15</v>
      </c>
      <c r="U192">
        <v>1</v>
      </c>
      <c r="V192">
        <v>2.5</v>
      </c>
      <c r="W192">
        <v>1</v>
      </c>
      <c r="X192">
        <v>5.8</v>
      </c>
      <c r="Y192">
        <v>0</v>
      </c>
      <c r="Z192">
        <v>0</v>
      </c>
      <c r="AA192">
        <v>0</v>
      </c>
      <c r="AB192">
        <v>0</v>
      </c>
      <c r="AC192">
        <v>0</v>
      </c>
      <c r="AD192">
        <v>0</v>
      </c>
      <c r="AE192">
        <v>0</v>
      </c>
      <c r="AF192">
        <v>0</v>
      </c>
      <c r="AG192">
        <v>0</v>
      </c>
      <c r="AH192">
        <v>0</v>
      </c>
      <c r="AI192">
        <v>0</v>
      </c>
      <c r="AJ192">
        <v>1</v>
      </c>
      <c r="AK192">
        <v>0</v>
      </c>
      <c r="AL192">
        <v>0</v>
      </c>
      <c r="AM192">
        <v>0</v>
      </c>
      <c r="AN192">
        <v>0</v>
      </c>
      <c r="AO192">
        <v>0</v>
      </c>
      <c r="AP192">
        <v>0</v>
      </c>
      <c r="AQ192">
        <v>0</v>
      </c>
    </row>
    <row r="193" spans="1:43">
      <c r="A193">
        <v>192</v>
      </c>
      <c r="B193" t="s">
        <v>70</v>
      </c>
      <c r="C193" t="s">
        <v>53</v>
      </c>
      <c r="D193">
        <v>1</v>
      </c>
      <c r="E193">
        <v>7.9</v>
      </c>
      <c r="F193">
        <v>90</v>
      </c>
      <c r="G193">
        <v>1</v>
      </c>
      <c r="H193">
        <v>68</v>
      </c>
      <c r="I193">
        <v>3.1</v>
      </c>
      <c r="J193">
        <v>3.3</v>
      </c>
      <c r="K193">
        <f t="shared" si="2"/>
        <v>6.6</v>
      </c>
      <c r="L193">
        <v>0.1319</v>
      </c>
      <c r="N193">
        <v>0</v>
      </c>
      <c r="O193">
        <v>0</v>
      </c>
      <c r="P193">
        <v>0</v>
      </c>
      <c r="Q193">
        <v>3</v>
      </c>
      <c r="R193">
        <v>1</v>
      </c>
      <c r="S193">
        <v>0</v>
      </c>
      <c r="T193">
        <v>0</v>
      </c>
      <c r="U193">
        <v>1</v>
      </c>
      <c r="V193">
        <v>2.1</v>
      </c>
      <c r="Y193">
        <v>0</v>
      </c>
      <c r="Z193">
        <v>0</v>
      </c>
      <c r="AA193">
        <v>0</v>
      </c>
      <c r="AB193">
        <v>0</v>
      </c>
      <c r="AC193">
        <v>0</v>
      </c>
      <c r="AD193">
        <v>0</v>
      </c>
      <c r="AE193">
        <v>0</v>
      </c>
      <c r="AF193">
        <v>0</v>
      </c>
      <c r="AG193">
        <v>0</v>
      </c>
      <c r="AH193">
        <v>0</v>
      </c>
      <c r="AI193">
        <v>0</v>
      </c>
      <c r="AJ193">
        <v>1</v>
      </c>
      <c r="AK193">
        <v>0</v>
      </c>
      <c r="AL193">
        <v>0</v>
      </c>
      <c r="AM193">
        <v>0</v>
      </c>
      <c r="AN193">
        <v>0</v>
      </c>
      <c r="AO193">
        <v>0</v>
      </c>
      <c r="AP193">
        <v>0</v>
      </c>
      <c r="AQ193">
        <v>0</v>
      </c>
    </row>
    <row r="194" spans="1:43">
      <c r="A194">
        <v>193</v>
      </c>
      <c r="B194" t="s">
        <v>70</v>
      </c>
      <c r="C194" t="s">
        <v>53</v>
      </c>
      <c r="D194">
        <v>1</v>
      </c>
      <c r="E194">
        <v>2.6</v>
      </c>
      <c r="F194">
        <v>0</v>
      </c>
      <c r="G194">
        <v>1</v>
      </c>
      <c r="H194">
        <v>49</v>
      </c>
      <c r="I194">
        <v>4.3</v>
      </c>
      <c r="J194">
        <v>2.4</v>
      </c>
      <c r="K194">
        <f t="shared" si="2"/>
        <v>4.8</v>
      </c>
      <c r="L194">
        <v>0.2484</v>
      </c>
      <c r="N194">
        <v>0</v>
      </c>
      <c r="O194">
        <v>0</v>
      </c>
      <c r="P194">
        <v>0</v>
      </c>
      <c r="Q194">
        <v>1</v>
      </c>
      <c r="R194">
        <v>1</v>
      </c>
      <c r="S194">
        <v>1</v>
      </c>
      <c r="U194">
        <v>1</v>
      </c>
      <c r="V194">
        <v>1.6</v>
      </c>
      <c r="W194">
        <v>1</v>
      </c>
      <c r="X194">
        <v>2</v>
      </c>
      <c r="Y194">
        <v>0</v>
      </c>
      <c r="Z194">
        <v>0</v>
      </c>
      <c r="AA194">
        <v>0</v>
      </c>
      <c r="AB194">
        <v>0</v>
      </c>
      <c r="AC194">
        <v>0</v>
      </c>
      <c r="AD194">
        <v>0</v>
      </c>
      <c r="AE194">
        <v>0</v>
      </c>
      <c r="AF194">
        <v>0</v>
      </c>
      <c r="AG194">
        <v>0</v>
      </c>
      <c r="AH194">
        <v>0</v>
      </c>
      <c r="AI194">
        <v>0</v>
      </c>
      <c r="AJ194">
        <v>1</v>
      </c>
      <c r="AK194">
        <v>0</v>
      </c>
      <c r="AL194">
        <v>0</v>
      </c>
      <c r="AM194">
        <v>0</v>
      </c>
      <c r="AN194">
        <v>0</v>
      </c>
      <c r="AO194">
        <v>0</v>
      </c>
      <c r="AP194">
        <v>0</v>
      </c>
      <c r="AQ194">
        <v>0</v>
      </c>
    </row>
    <row r="195" spans="1:43">
      <c r="A195">
        <v>194</v>
      </c>
      <c r="B195" t="s">
        <v>70</v>
      </c>
      <c r="C195" t="s">
        <v>53</v>
      </c>
      <c r="D195">
        <v>1</v>
      </c>
      <c r="E195">
        <v>30.7</v>
      </c>
      <c r="F195">
        <v>0</v>
      </c>
      <c r="G195">
        <v>1</v>
      </c>
      <c r="H195">
        <v>62</v>
      </c>
      <c r="I195">
        <v>3.3</v>
      </c>
      <c r="J195">
        <v>13.8</v>
      </c>
      <c r="K195">
        <f t="shared" ref="K195:K247" si="3">J195*2</f>
        <v>27.6</v>
      </c>
      <c r="L195">
        <v>0.1477</v>
      </c>
      <c r="N195">
        <v>0</v>
      </c>
      <c r="O195">
        <v>0</v>
      </c>
      <c r="P195">
        <v>1</v>
      </c>
      <c r="Q195">
        <v>1</v>
      </c>
      <c r="R195">
        <v>2</v>
      </c>
      <c r="S195">
        <v>1</v>
      </c>
      <c r="T195">
        <v>37</v>
      </c>
      <c r="U195">
        <v>1</v>
      </c>
      <c r="V195">
        <v>1.7</v>
      </c>
      <c r="W195">
        <v>1</v>
      </c>
      <c r="X195">
        <v>4.4</v>
      </c>
      <c r="Y195">
        <v>0</v>
      </c>
      <c r="Z195">
        <v>0</v>
      </c>
      <c r="AA195">
        <v>0</v>
      </c>
      <c r="AB195">
        <v>0</v>
      </c>
      <c r="AC195">
        <v>0</v>
      </c>
      <c r="AD195">
        <v>0</v>
      </c>
      <c r="AE195">
        <v>0</v>
      </c>
      <c r="AF195">
        <v>0</v>
      </c>
      <c r="AG195">
        <v>0</v>
      </c>
      <c r="AH195">
        <v>0</v>
      </c>
      <c r="AI195">
        <v>0</v>
      </c>
      <c r="AJ195">
        <v>1</v>
      </c>
      <c r="AK195">
        <v>0</v>
      </c>
      <c r="AL195">
        <v>0</v>
      </c>
      <c r="AM195">
        <v>0</v>
      </c>
      <c r="AN195">
        <v>0</v>
      </c>
      <c r="AO195">
        <v>0</v>
      </c>
      <c r="AP195">
        <v>0</v>
      </c>
      <c r="AQ195">
        <v>0</v>
      </c>
    </row>
    <row r="196" spans="1:43">
      <c r="A196">
        <v>195</v>
      </c>
      <c r="B196" t="s">
        <v>70</v>
      </c>
      <c r="C196" t="s">
        <v>53</v>
      </c>
      <c r="D196">
        <v>1</v>
      </c>
      <c r="E196">
        <v>5.3</v>
      </c>
      <c r="F196">
        <v>0</v>
      </c>
      <c r="G196">
        <v>0</v>
      </c>
      <c r="H196">
        <v>71</v>
      </c>
      <c r="I196">
        <v>3.7</v>
      </c>
      <c r="J196">
        <v>1.3</v>
      </c>
      <c r="K196">
        <f t="shared" si="3"/>
        <v>2.6</v>
      </c>
      <c r="L196">
        <v>0.0785</v>
      </c>
      <c r="N196">
        <v>0</v>
      </c>
      <c r="O196">
        <v>0</v>
      </c>
      <c r="P196">
        <v>0</v>
      </c>
      <c r="Q196">
        <v>1</v>
      </c>
      <c r="R196">
        <v>0</v>
      </c>
      <c r="S196">
        <v>1</v>
      </c>
      <c r="T196">
        <v>25</v>
      </c>
      <c r="U196">
        <v>1</v>
      </c>
      <c r="V196">
        <v>2.6</v>
      </c>
      <c r="W196">
        <v>1</v>
      </c>
      <c r="X196">
        <v>4</v>
      </c>
      <c r="Y196">
        <v>0</v>
      </c>
      <c r="Z196">
        <v>0</v>
      </c>
      <c r="AA196">
        <v>0</v>
      </c>
      <c r="AB196">
        <v>0</v>
      </c>
      <c r="AC196">
        <v>0</v>
      </c>
      <c r="AD196">
        <v>0</v>
      </c>
      <c r="AE196">
        <v>0</v>
      </c>
      <c r="AF196">
        <v>0</v>
      </c>
      <c r="AG196">
        <v>0</v>
      </c>
      <c r="AH196">
        <v>0</v>
      </c>
      <c r="AI196">
        <v>0</v>
      </c>
      <c r="AJ196">
        <v>1</v>
      </c>
      <c r="AK196">
        <v>0</v>
      </c>
      <c r="AL196">
        <v>0</v>
      </c>
      <c r="AM196">
        <v>0</v>
      </c>
      <c r="AN196">
        <v>0</v>
      </c>
      <c r="AO196">
        <v>0</v>
      </c>
      <c r="AP196">
        <v>0</v>
      </c>
      <c r="AQ196">
        <v>0</v>
      </c>
    </row>
    <row r="197" spans="1:43">
      <c r="A197">
        <v>196</v>
      </c>
      <c r="B197" t="s">
        <v>70</v>
      </c>
      <c r="C197" t="s">
        <v>53</v>
      </c>
      <c r="D197">
        <v>1</v>
      </c>
      <c r="E197">
        <v>3.5</v>
      </c>
      <c r="F197">
        <v>95</v>
      </c>
      <c r="G197">
        <v>0</v>
      </c>
      <c r="H197">
        <v>70</v>
      </c>
      <c r="I197">
        <v>2.7</v>
      </c>
      <c r="J197">
        <v>4.9</v>
      </c>
      <c r="K197">
        <f t="shared" si="3"/>
        <v>9.8</v>
      </c>
      <c r="L197">
        <v>0.1062</v>
      </c>
      <c r="N197">
        <v>0</v>
      </c>
      <c r="O197">
        <v>1</v>
      </c>
      <c r="P197">
        <v>0</v>
      </c>
      <c r="Q197">
        <v>1</v>
      </c>
      <c r="R197">
        <v>1</v>
      </c>
      <c r="S197">
        <v>1</v>
      </c>
      <c r="T197">
        <v>50</v>
      </c>
      <c r="U197">
        <v>1</v>
      </c>
      <c r="V197">
        <v>5.5</v>
      </c>
      <c r="W197">
        <v>1</v>
      </c>
      <c r="X197">
        <v>8.3</v>
      </c>
      <c r="Y197">
        <v>1</v>
      </c>
      <c r="Z197">
        <v>0</v>
      </c>
      <c r="AA197">
        <v>0</v>
      </c>
      <c r="AB197">
        <v>0</v>
      </c>
      <c r="AC197">
        <v>0</v>
      </c>
      <c r="AD197">
        <v>0</v>
      </c>
      <c r="AE197">
        <v>0</v>
      </c>
      <c r="AF197">
        <v>0</v>
      </c>
      <c r="AG197">
        <v>0</v>
      </c>
      <c r="AH197">
        <v>0</v>
      </c>
      <c r="AI197">
        <v>0</v>
      </c>
      <c r="AJ197">
        <v>1</v>
      </c>
      <c r="AK197">
        <v>0</v>
      </c>
      <c r="AL197">
        <v>0</v>
      </c>
      <c r="AM197">
        <v>0</v>
      </c>
      <c r="AN197">
        <v>0</v>
      </c>
      <c r="AO197">
        <v>0</v>
      </c>
      <c r="AP197">
        <v>0</v>
      </c>
      <c r="AQ197">
        <v>0</v>
      </c>
    </row>
    <row r="198" spans="1:43">
      <c r="A198">
        <v>197</v>
      </c>
      <c r="B198" t="s">
        <v>70</v>
      </c>
      <c r="C198" t="s">
        <v>53</v>
      </c>
      <c r="D198">
        <v>1</v>
      </c>
      <c r="E198">
        <v>10.5</v>
      </c>
      <c r="F198">
        <v>50</v>
      </c>
      <c r="G198">
        <v>0</v>
      </c>
      <c r="H198">
        <v>58</v>
      </c>
      <c r="I198">
        <v>4.1</v>
      </c>
      <c r="J198">
        <v>1.7</v>
      </c>
      <c r="K198">
        <f t="shared" si="3"/>
        <v>3.4</v>
      </c>
      <c r="L198">
        <v>0.0088</v>
      </c>
      <c r="N198">
        <v>0</v>
      </c>
      <c r="O198">
        <v>0</v>
      </c>
      <c r="P198">
        <v>0</v>
      </c>
      <c r="Q198">
        <v>1</v>
      </c>
      <c r="R198">
        <v>1</v>
      </c>
      <c r="S198">
        <v>1</v>
      </c>
      <c r="U198">
        <v>1</v>
      </c>
      <c r="V198">
        <v>16.6</v>
      </c>
      <c r="Y198">
        <v>1</v>
      </c>
      <c r="Z198">
        <v>0</v>
      </c>
      <c r="AA198">
        <v>0</v>
      </c>
      <c r="AB198">
        <v>0</v>
      </c>
      <c r="AC198">
        <v>0</v>
      </c>
      <c r="AD198">
        <v>0</v>
      </c>
      <c r="AE198">
        <v>0</v>
      </c>
      <c r="AF198">
        <v>0</v>
      </c>
      <c r="AG198">
        <v>0</v>
      </c>
      <c r="AH198">
        <v>0</v>
      </c>
      <c r="AI198">
        <v>0</v>
      </c>
      <c r="AJ198">
        <v>1</v>
      </c>
      <c r="AK198">
        <v>0</v>
      </c>
      <c r="AL198">
        <v>0</v>
      </c>
      <c r="AM198">
        <v>0</v>
      </c>
      <c r="AN198">
        <v>0</v>
      </c>
      <c r="AO198">
        <v>0</v>
      </c>
      <c r="AP198">
        <v>0</v>
      </c>
      <c r="AQ198">
        <v>0</v>
      </c>
    </row>
    <row r="199" spans="1:43">
      <c r="A199">
        <v>198</v>
      </c>
      <c r="B199" t="s">
        <v>70</v>
      </c>
      <c r="C199" t="s">
        <v>53</v>
      </c>
      <c r="D199">
        <v>1</v>
      </c>
      <c r="E199">
        <v>23.7</v>
      </c>
      <c r="G199">
        <v>1</v>
      </c>
      <c r="H199">
        <v>81</v>
      </c>
      <c r="I199">
        <v>4.1</v>
      </c>
      <c r="J199">
        <v>1.5</v>
      </c>
      <c r="K199">
        <f t="shared" si="3"/>
        <v>3</v>
      </c>
      <c r="L199">
        <v>0.513</v>
      </c>
      <c r="N199">
        <v>0</v>
      </c>
      <c r="O199">
        <v>1</v>
      </c>
      <c r="P199">
        <v>0</v>
      </c>
      <c r="Q199">
        <v>3</v>
      </c>
      <c r="R199">
        <v>1</v>
      </c>
      <c r="S199">
        <v>1</v>
      </c>
      <c r="T199">
        <v>37.5</v>
      </c>
      <c r="U199">
        <v>1</v>
      </c>
      <c r="V199">
        <v>1.8</v>
      </c>
      <c r="Y199">
        <v>0</v>
      </c>
      <c r="Z199">
        <v>0</v>
      </c>
      <c r="AA199">
        <v>0</v>
      </c>
      <c r="AB199">
        <v>0</v>
      </c>
      <c r="AC199">
        <v>0</v>
      </c>
      <c r="AD199">
        <v>0</v>
      </c>
      <c r="AE199">
        <v>0</v>
      </c>
      <c r="AF199">
        <v>0</v>
      </c>
      <c r="AG199">
        <v>0</v>
      </c>
      <c r="AH199">
        <v>0</v>
      </c>
      <c r="AI199">
        <v>0</v>
      </c>
      <c r="AJ199">
        <v>1</v>
      </c>
      <c r="AK199">
        <v>0</v>
      </c>
      <c r="AL199">
        <v>0</v>
      </c>
      <c r="AM199">
        <v>0</v>
      </c>
      <c r="AN199">
        <v>0</v>
      </c>
      <c r="AO199">
        <v>0</v>
      </c>
      <c r="AP199">
        <v>0</v>
      </c>
      <c r="AQ199">
        <v>0</v>
      </c>
    </row>
    <row r="200" spans="1:43">
      <c r="A200">
        <v>199</v>
      </c>
      <c r="B200" t="s">
        <v>70</v>
      </c>
      <c r="C200" t="s">
        <v>53</v>
      </c>
      <c r="D200">
        <v>1</v>
      </c>
      <c r="E200">
        <v>5.3</v>
      </c>
      <c r="F200">
        <v>5</v>
      </c>
      <c r="G200">
        <v>1</v>
      </c>
      <c r="H200">
        <v>66</v>
      </c>
      <c r="I200">
        <v>3.4</v>
      </c>
      <c r="J200">
        <v>2.3</v>
      </c>
      <c r="K200">
        <f t="shared" si="3"/>
        <v>4.6</v>
      </c>
      <c r="L200">
        <v>0.0661</v>
      </c>
      <c r="N200">
        <v>0</v>
      </c>
      <c r="O200">
        <v>0</v>
      </c>
      <c r="P200">
        <v>0</v>
      </c>
      <c r="Q200">
        <v>3</v>
      </c>
      <c r="R200">
        <v>1</v>
      </c>
      <c r="S200">
        <v>1</v>
      </c>
      <c r="T200">
        <v>33</v>
      </c>
      <c r="U200">
        <v>1</v>
      </c>
      <c r="V200">
        <v>8.4</v>
      </c>
      <c r="Y200">
        <v>1</v>
      </c>
      <c r="Z200">
        <v>0</v>
      </c>
      <c r="AA200">
        <v>0</v>
      </c>
      <c r="AB200">
        <v>0</v>
      </c>
      <c r="AC200">
        <v>0</v>
      </c>
      <c r="AD200">
        <v>0</v>
      </c>
      <c r="AE200">
        <v>0</v>
      </c>
      <c r="AF200">
        <v>0</v>
      </c>
      <c r="AG200">
        <v>0</v>
      </c>
      <c r="AH200">
        <v>0</v>
      </c>
      <c r="AI200">
        <v>0</v>
      </c>
      <c r="AJ200">
        <v>1</v>
      </c>
      <c r="AK200">
        <v>0</v>
      </c>
      <c r="AL200">
        <v>0</v>
      </c>
      <c r="AM200">
        <v>0</v>
      </c>
      <c r="AN200">
        <v>0</v>
      </c>
      <c r="AO200">
        <v>0</v>
      </c>
      <c r="AP200">
        <v>0</v>
      </c>
      <c r="AQ200">
        <v>0</v>
      </c>
    </row>
    <row r="201" spans="1:43">
      <c r="A201">
        <v>200</v>
      </c>
      <c r="B201" t="s">
        <v>70</v>
      </c>
      <c r="C201" t="s">
        <v>53</v>
      </c>
      <c r="D201">
        <v>1</v>
      </c>
      <c r="E201">
        <v>14.9</v>
      </c>
      <c r="F201">
        <v>30</v>
      </c>
      <c r="G201">
        <v>1</v>
      </c>
      <c r="H201">
        <v>76</v>
      </c>
      <c r="I201">
        <v>3.2</v>
      </c>
      <c r="J201">
        <v>2.7</v>
      </c>
      <c r="K201">
        <f t="shared" si="3"/>
        <v>5.4</v>
      </c>
      <c r="L201">
        <v>0.0933</v>
      </c>
      <c r="N201">
        <v>0</v>
      </c>
      <c r="O201">
        <v>1</v>
      </c>
      <c r="P201">
        <v>0</v>
      </c>
      <c r="Q201">
        <v>2</v>
      </c>
      <c r="R201">
        <v>1</v>
      </c>
      <c r="S201">
        <v>1</v>
      </c>
      <c r="T201">
        <v>50</v>
      </c>
      <c r="U201">
        <v>0</v>
      </c>
      <c r="V201">
        <v>9.3</v>
      </c>
      <c r="Y201">
        <v>1</v>
      </c>
      <c r="Z201">
        <v>0</v>
      </c>
      <c r="AA201">
        <v>0</v>
      </c>
      <c r="AB201">
        <v>0</v>
      </c>
      <c r="AC201">
        <v>0</v>
      </c>
      <c r="AD201">
        <v>0</v>
      </c>
      <c r="AE201">
        <v>0</v>
      </c>
      <c r="AF201">
        <v>0</v>
      </c>
      <c r="AG201">
        <v>0</v>
      </c>
      <c r="AH201">
        <v>0</v>
      </c>
      <c r="AI201">
        <v>0</v>
      </c>
      <c r="AJ201">
        <v>1</v>
      </c>
      <c r="AK201">
        <v>0</v>
      </c>
      <c r="AL201">
        <v>0</v>
      </c>
      <c r="AM201">
        <v>0</v>
      </c>
      <c r="AN201">
        <v>0</v>
      </c>
      <c r="AO201">
        <v>0</v>
      </c>
      <c r="AP201">
        <v>0</v>
      </c>
      <c r="AQ201">
        <v>0</v>
      </c>
    </row>
    <row r="202" spans="1:43">
      <c r="A202">
        <v>201</v>
      </c>
      <c r="B202" t="s">
        <v>70</v>
      </c>
      <c r="C202" t="s">
        <v>53</v>
      </c>
      <c r="D202">
        <v>1</v>
      </c>
      <c r="E202">
        <v>9.7</v>
      </c>
      <c r="F202">
        <v>80</v>
      </c>
      <c r="G202">
        <v>0</v>
      </c>
      <c r="H202">
        <v>73</v>
      </c>
      <c r="I202">
        <v>3.2</v>
      </c>
      <c r="J202">
        <v>1.9</v>
      </c>
      <c r="K202">
        <f t="shared" si="3"/>
        <v>3.8</v>
      </c>
      <c r="L202">
        <v>0.0565</v>
      </c>
      <c r="N202">
        <v>0</v>
      </c>
      <c r="O202">
        <v>0</v>
      </c>
      <c r="P202">
        <v>0</v>
      </c>
      <c r="Q202">
        <v>1</v>
      </c>
      <c r="R202">
        <v>3</v>
      </c>
      <c r="S202">
        <v>1</v>
      </c>
      <c r="T202">
        <v>33.75</v>
      </c>
      <c r="U202">
        <v>1</v>
      </c>
      <c r="V202">
        <v>0.6</v>
      </c>
      <c r="Y202">
        <v>0</v>
      </c>
      <c r="Z202">
        <v>0</v>
      </c>
      <c r="AA202">
        <v>0</v>
      </c>
      <c r="AB202">
        <v>0</v>
      </c>
      <c r="AC202">
        <v>0</v>
      </c>
      <c r="AD202">
        <v>0</v>
      </c>
      <c r="AE202">
        <v>0</v>
      </c>
      <c r="AF202">
        <v>0</v>
      </c>
      <c r="AG202">
        <v>0</v>
      </c>
      <c r="AH202">
        <v>0</v>
      </c>
      <c r="AI202">
        <v>0</v>
      </c>
      <c r="AJ202">
        <v>1</v>
      </c>
      <c r="AK202">
        <v>0</v>
      </c>
      <c r="AL202">
        <v>0</v>
      </c>
      <c r="AM202">
        <v>0</v>
      </c>
      <c r="AN202">
        <v>0</v>
      </c>
      <c r="AO202">
        <v>0</v>
      </c>
      <c r="AP202">
        <v>0</v>
      </c>
      <c r="AQ202">
        <v>0</v>
      </c>
    </row>
    <row r="203" spans="1:43">
      <c r="A203">
        <v>202</v>
      </c>
      <c r="B203" t="s">
        <v>70</v>
      </c>
      <c r="C203" t="s">
        <v>53</v>
      </c>
      <c r="D203">
        <v>1</v>
      </c>
      <c r="E203">
        <v>1.8</v>
      </c>
      <c r="F203">
        <v>95</v>
      </c>
      <c r="G203">
        <v>0</v>
      </c>
      <c r="H203">
        <v>45</v>
      </c>
      <c r="I203">
        <v>3.2</v>
      </c>
      <c r="J203">
        <v>4.9</v>
      </c>
      <c r="K203">
        <f t="shared" si="3"/>
        <v>9.8</v>
      </c>
      <c r="L203">
        <v>0.4015</v>
      </c>
      <c r="N203">
        <v>0</v>
      </c>
      <c r="O203">
        <v>1</v>
      </c>
      <c r="P203">
        <v>0</v>
      </c>
      <c r="Q203">
        <v>1</v>
      </c>
      <c r="R203">
        <v>2</v>
      </c>
      <c r="S203">
        <v>1</v>
      </c>
      <c r="T203">
        <v>8.5</v>
      </c>
      <c r="U203">
        <v>1</v>
      </c>
      <c r="V203">
        <v>1</v>
      </c>
      <c r="W203">
        <v>1</v>
      </c>
      <c r="X203">
        <v>1</v>
      </c>
      <c r="Y203">
        <v>0</v>
      </c>
      <c r="Z203">
        <v>0</v>
      </c>
      <c r="AA203">
        <v>0</v>
      </c>
      <c r="AB203">
        <v>0</v>
      </c>
      <c r="AC203">
        <v>0</v>
      </c>
      <c r="AD203">
        <v>0</v>
      </c>
      <c r="AE203">
        <v>0</v>
      </c>
      <c r="AF203">
        <v>0</v>
      </c>
      <c r="AG203">
        <v>0</v>
      </c>
      <c r="AH203">
        <v>0</v>
      </c>
      <c r="AI203">
        <v>0</v>
      </c>
      <c r="AJ203">
        <v>1</v>
      </c>
      <c r="AK203">
        <v>0</v>
      </c>
      <c r="AL203">
        <v>0</v>
      </c>
      <c r="AM203">
        <v>0</v>
      </c>
      <c r="AN203">
        <v>0</v>
      </c>
      <c r="AO203">
        <v>0</v>
      </c>
      <c r="AP203">
        <v>0</v>
      </c>
      <c r="AQ203">
        <v>0</v>
      </c>
    </row>
    <row r="204" spans="1:43">
      <c r="A204">
        <v>203</v>
      </c>
      <c r="B204" t="s">
        <v>70</v>
      </c>
      <c r="C204" t="s">
        <v>53</v>
      </c>
      <c r="D204">
        <v>1</v>
      </c>
      <c r="E204">
        <v>12.3</v>
      </c>
      <c r="F204">
        <v>60</v>
      </c>
      <c r="G204">
        <v>0</v>
      </c>
      <c r="H204">
        <v>58</v>
      </c>
      <c r="I204">
        <v>4.1</v>
      </c>
      <c r="J204">
        <v>2.3</v>
      </c>
      <c r="K204">
        <f t="shared" si="3"/>
        <v>4.6</v>
      </c>
      <c r="L204">
        <v>0.1336</v>
      </c>
      <c r="N204">
        <v>0</v>
      </c>
      <c r="O204">
        <v>0</v>
      </c>
      <c r="P204">
        <v>0</v>
      </c>
      <c r="Q204">
        <v>1</v>
      </c>
      <c r="R204">
        <v>1</v>
      </c>
      <c r="S204">
        <v>1</v>
      </c>
      <c r="T204">
        <v>76.5</v>
      </c>
      <c r="U204">
        <v>1</v>
      </c>
      <c r="V204">
        <v>1.9</v>
      </c>
      <c r="W204">
        <v>1</v>
      </c>
      <c r="X204">
        <v>1.9</v>
      </c>
      <c r="Y204">
        <v>0</v>
      </c>
      <c r="Z204">
        <v>0</v>
      </c>
      <c r="AA204">
        <v>0</v>
      </c>
      <c r="AB204">
        <v>0</v>
      </c>
      <c r="AC204">
        <v>0</v>
      </c>
      <c r="AD204">
        <v>0</v>
      </c>
      <c r="AE204">
        <v>0</v>
      </c>
      <c r="AF204">
        <v>0</v>
      </c>
      <c r="AG204">
        <v>0</v>
      </c>
      <c r="AH204">
        <v>0</v>
      </c>
      <c r="AI204">
        <v>0</v>
      </c>
      <c r="AJ204">
        <v>1</v>
      </c>
      <c r="AK204">
        <v>0</v>
      </c>
      <c r="AL204">
        <v>0</v>
      </c>
      <c r="AM204">
        <v>0</v>
      </c>
      <c r="AN204">
        <v>0</v>
      </c>
      <c r="AO204">
        <v>0</v>
      </c>
      <c r="AP204">
        <v>0</v>
      </c>
      <c r="AQ204">
        <v>0</v>
      </c>
    </row>
    <row r="205" spans="1:43">
      <c r="A205">
        <v>204</v>
      </c>
      <c r="B205" t="s">
        <v>70</v>
      </c>
      <c r="C205" t="s">
        <v>53</v>
      </c>
      <c r="D205">
        <v>1</v>
      </c>
      <c r="E205">
        <v>14.9</v>
      </c>
      <c r="F205">
        <v>1</v>
      </c>
      <c r="G205">
        <v>1</v>
      </c>
      <c r="H205">
        <v>69</v>
      </c>
      <c r="I205">
        <v>3</v>
      </c>
      <c r="J205">
        <v>6</v>
      </c>
      <c r="K205">
        <f t="shared" si="3"/>
        <v>12</v>
      </c>
      <c r="L205">
        <v>0.0628</v>
      </c>
      <c r="N205">
        <v>0</v>
      </c>
      <c r="O205">
        <v>1</v>
      </c>
      <c r="P205">
        <v>0</v>
      </c>
      <c r="Q205">
        <v>2</v>
      </c>
      <c r="R205">
        <v>2</v>
      </c>
      <c r="S205">
        <v>1</v>
      </c>
      <c r="T205">
        <v>79.5</v>
      </c>
      <c r="U205">
        <v>1</v>
      </c>
      <c r="V205">
        <v>1.6</v>
      </c>
      <c r="W205">
        <v>1</v>
      </c>
      <c r="X205">
        <v>1.9</v>
      </c>
      <c r="Y205">
        <v>0</v>
      </c>
      <c r="Z205">
        <v>0</v>
      </c>
      <c r="AA205">
        <v>0</v>
      </c>
      <c r="AB205">
        <v>0</v>
      </c>
      <c r="AC205">
        <v>0</v>
      </c>
      <c r="AD205">
        <v>0</v>
      </c>
      <c r="AE205">
        <v>0</v>
      </c>
      <c r="AF205">
        <v>0</v>
      </c>
      <c r="AG205">
        <v>0</v>
      </c>
      <c r="AH205">
        <v>0</v>
      </c>
      <c r="AI205">
        <v>0</v>
      </c>
      <c r="AJ205">
        <v>1</v>
      </c>
      <c r="AK205">
        <v>0</v>
      </c>
      <c r="AL205">
        <v>0</v>
      </c>
      <c r="AM205">
        <v>0</v>
      </c>
      <c r="AN205">
        <v>0</v>
      </c>
      <c r="AO205">
        <v>0</v>
      </c>
      <c r="AP205">
        <v>0</v>
      </c>
      <c r="AQ205">
        <v>0</v>
      </c>
    </row>
    <row r="206" spans="1:43">
      <c r="A206">
        <v>205</v>
      </c>
      <c r="B206" t="s">
        <v>70</v>
      </c>
      <c r="C206" t="s">
        <v>53</v>
      </c>
      <c r="D206">
        <v>1</v>
      </c>
      <c r="E206">
        <v>10.5</v>
      </c>
      <c r="F206">
        <v>80</v>
      </c>
      <c r="G206">
        <v>0</v>
      </c>
      <c r="H206">
        <v>93</v>
      </c>
      <c r="I206">
        <v>3.3</v>
      </c>
      <c r="J206">
        <v>2.1</v>
      </c>
      <c r="K206">
        <f t="shared" si="3"/>
        <v>4.2</v>
      </c>
      <c r="L206">
        <v>0.1779</v>
      </c>
      <c r="N206">
        <v>0</v>
      </c>
      <c r="O206">
        <v>1</v>
      </c>
      <c r="P206">
        <v>0</v>
      </c>
      <c r="Q206">
        <v>1</v>
      </c>
      <c r="R206">
        <v>2</v>
      </c>
      <c r="S206">
        <v>1</v>
      </c>
      <c r="U206">
        <v>1</v>
      </c>
      <c r="V206">
        <v>0.1</v>
      </c>
      <c r="W206">
        <v>1</v>
      </c>
      <c r="X206">
        <v>0.1</v>
      </c>
      <c r="Y206">
        <v>0</v>
      </c>
      <c r="Z206">
        <v>0</v>
      </c>
      <c r="AA206">
        <v>0</v>
      </c>
      <c r="AB206">
        <v>0</v>
      </c>
      <c r="AC206">
        <v>0</v>
      </c>
      <c r="AD206">
        <v>0</v>
      </c>
      <c r="AE206">
        <v>0</v>
      </c>
      <c r="AF206">
        <v>0</v>
      </c>
      <c r="AG206">
        <v>0</v>
      </c>
      <c r="AH206">
        <v>0</v>
      </c>
      <c r="AI206">
        <v>0</v>
      </c>
      <c r="AJ206">
        <v>1</v>
      </c>
      <c r="AK206">
        <v>0</v>
      </c>
      <c r="AL206">
        <v>0</v>
      </c>
      <c r="AM206">
        <v>0</v>
      </c>
      <c r="AN206">
        <v>0</v>
      </c>
      <c r="AO206">
        <v>0</v>
      </c>
      <c r="AP206">
        <v>0</v>
      </c>
      <c r="AQ206">
        <v>0</v>
      </c>
    </row>
    <row r="207" spans="1:43">
      <c r="A207">
        <v>206</v>
      </c>
      <c r="B207" t="s">
        <v>70</v>
      </c>
      <c r="C207" t="s">
        <v>53</v>
      </c>
      <c r="D207">
        <v>1</v>
      </c>
      <c r="E207">
        <v>0</v>
      </c>
      <c r="G207">
        <v>0</v>
      </c>
      <c r="H207">
        <v>72</v>
      </c>
      <c r="I207">
        <v>3.3</v>
      </c>
      <c r="J207">
        <v>3.8</v>
      </c>
      <c r="K207">
        <f t="shared" si="3"/>
        <v>7.6</v>
      </c>
      <c r="L207">
        <v>0.0029</v>
      </c>
      <c r="N207">
        <v>0</v>
      </c>
      <c r="O207">
        <v>1</v>
      </c>
      <c r="P207">
        <v>0</v>
      </c>
      <c r="Q207">
        <v>2</v>
      </c>
      <c r="R207">
        <v>1</v>
      </c>
      <c r="S207">
        <v>1</v>
      </c>
      <c r="T207">
        <v>60</v>
      </c>
      <c r="U207">
        <v>1</v>
      </c>
      <c r="V207">
        <v>15.1</v>
      </c>
      <c r="Y207">
        <v>0</v>
      </c>
      <c r="Z207">
        <v>0</v>
      </c>
      <c r="AA207">
        <v>0</v>
      </c>
      <c r="AB207">
        <v>0</v>
      </c>
      <c r="AC207">
        <v>0</v>
      </c>
      <c r="AD207">
        <v>0</v>
      </c>
      <c r="AE207">
        <v>0</v>
      </c>
      <c r="AF207">
        <v>0</v>
      </c>
      <c r="AG207">
        <v>0</v>
      </c>
      <c r="AH207">
        <v>0</v>
      </c>
      <c r="AI207">
        <v>0</v>
      </c>
      <c r="AJ207">
        <v>1</v>
      </c>
      <c r="AK207">
        <v>0</v>
      </c>
      <c r="AL207">
        <v>0</v>
      </c>
      <c r="AM207">
        <v>0</v>
      </c>
      <c r="AN207">
        <v>0</v>
      </c>
      <c r="AO207">
        <v>0</v>
      </c>
      <c r="AP207">
        <v>0</v>
      </c>
      <c r="AQ207">
        <v>0</v>
      </c>
    </row>
    <row r="208" spans="1:43">
      <c r="A208">
        <v>207</v>
      </c>
      <c r="B208" t="s">
        <v>70</v>
      </c>
      <c r="C208" t="s">
        <v>53</v>
      </c>
      <c r="D208">
        <v>1</v>
      </c>
      <c r="E208">
        <v>4.4</v>
      </c>
      <c r="F208">
        <v>0</v>
      </c>
      <c r="G208">
        <v>1</v>
      </c>
      <c r="H208">
        <v>65</v>
      </c>
      <c r="I208">
        <v>3.7</v>
      </c>
      <c r="J208">
        <v>3.9</v>
      </c>
      <c r="K208">
        <f t="shared" si="3"/>
        <v>7.8</v>
      </c>
      <c r="L208">
        <v>0.0105</v>
      </c>
      <c r="N208">
        <v>0</v>
      </c>
      <c r="O208">
        <v>1</v>
      </c>
      <c r="P208">
        <v>0</v>
      </c>
      <c r="Q208">
        <v>1</v>
      </c>
      <c r="R208">
        <v>2</v>
      </c>
      <c r="S208">
        <v>1</v>
      </c>
      <c r="T208">
        <v>35</v>
      </c>
      <c r="U208">
        <v>1</v>
      </c>
      <c r="V208">
        <v>0.8</v>
      </c>
      <c r="W208">
        <v>1</v>
      </c>
      <c r="X208">
        <v>3</v>
      </c>
      <c r="Y208">
        <v>0</v>
      </c>
      <c r="Z208">
        <v>0</v>
      </c>
      <c r="AA208">
        <v>0</v>
      </c>
      <c r="AB208">
        <v>0</v>
      </c>
      <c r="AC208">
        <v>0</v>
      </c>
      <c r="AD208">
        <v>0</v>
      </c>
      <c r="AE208">
        <v>0</v>
      </c>
      <c r="AF208">
        <v>0</v>
      </c>
      <c r="AG208">
        <v>0</v>
      </c>
      <c r="AH208">
        <v>0</v>
      </c>
      <c r="AI208">
        <v>0</v>
      </c>
      <c r="AJ208">
        <v>1</v>
      </c>
      <c r="AK208">
        <v>0</v>
      </c>
      <c r="AL208">
        <v>0</v>
      </c>
      <c r="AM208">
        <v>0</v>
      </c>
      <c r="AN208">
        <v>0</v>
      </c>
      <c r="AO208">
        <v>0</v>
      </c>
      <c r="AP208">
        <v>0</v>
      </c>
      <c r="AQ208">
        <v>0</v>
      </c>
    </row>
    <row r="209" spans="1:43">
      <c r="A209">
        <v>208</v>
      </c>
      <c r="B209" t="s">
        <v>70</v>
      </c>
      <c r="C209" t="s">
        <v>53</v>
      </c>
      <c r="D209">
        <v>1</v>
      </c>
      <c r="E209">
        <v>4.4</v>
      </c>
      <c r="F209">
        <v>0</v>
      </c>
      <c r="G209">
        <v>1</v>
      </c>
      <c r="H209">
        <v>68</v>
      </c>
      <c r="I209">
        <v>3.6</v>
      </c>
      <c r="J209">
        <v>2</v>
      </c>
      <c r="K209">
        <f t="shared" si="3"/>
        <v>4</v>
      </c>
      <c r="L209">
        <v>0.2163</v>
      </c>
      <c r="N209">
        <v>0</v>
      </c>
      <c r="O209">
        <v>1</v>
      </c>
      <c r="P209">
        <v>0</v>
      </c>
      <c r="Q209">
        <v>1</v>
      </c>
      <c r="R209">
        <v>1</v>
      </c>
      <c r="S209">
        <v>1</v>
      </c>
      <c r="T209">
        <v>50</v>
      </c>
      <c r="U209">
        <v>1</v>
      </c>
      <c r="V209">
        <v>1.2</v>
      </c>
      <c r="Y209">
        <v>0</v>
      </c>
      <c r="Z209">
        <v>0</v>
      </c>
      <c r="AA209">
        <v>0</v>
      </c>
      <c r="AB209">
        <v>0</v>
      </c>
      <c r="AC209">
        <v>0</v>
      </c>
      <c r="AD209">
        <v>0</v>
      </c>
      <c r="AE209">
        <v>0</v>
      </c>
      <c r="AF209">
        <v>0</v>
      </c>
      <c r="AG209">
        <v>0</v>
      </c>
      <c r="AH209">
        <v>0</v>
      </c>
      <c r="AI209">
        <v>0</v>
      </c>
      <c r="AJ209">
        <v>1</v>
      </c>
      <c r="AK209">
        <v>0</v>
      </c>
      <c r="AL209">
        <v>0</v>
      </c>
      <c r="AM209">
        <v>0</v>
      </c>
      <c r="AN209">
        <v>0</v>
      </c>
      <c r="AO209">
        <v>0</v>
      </c>
      <c r="AP209">
        <v>0</v>
      </c>
      <c r="AQ209">
        <v>0</v>
      </c>
    </row>
    <row r="210" spans="1:43">
      <c r="A210">
        <v>209</v>
      </c>
      <c r="B210" t="s">
        <v>70</v>
      </c>
      <c r="C210" t="s">
        <v>53</v>
      </c>
      <c r="D210">
        <v>1</v>
      </c>
      <c r="E210">
        <v>14</v>
      </c>
      <c r="F210">
        <v>0</v>
      </c>
      <c r="G210">
        <v>0</v>
      </c>
      <c r="H210">
        <v>71</v>
      </c>
      <c r="I210">
        <v>3.2</v>
      </c>
      <c r="J210">
        <v>2.9</v>
      </c>
      <c r="K210">
        <f t="shared" si="3"/>
        <v>5.8</v>
      </c>
      <c r="L210">
        <v>0.7096</v>
      </c>
      <c r="N210">
        <v>0</v>
      </c>
      <c r="O210">
        <v>0</v>
      </c>
      <c r="P210">
        <v>0</v>
      </c>
      <c r="Q210">
        <v>1</v>
      </c>
      <c r="R210">
        <v>2</v>
      </c>
      <c r="S210">
        <v>1</v>
      </c>
      <c r="T210">
        <v>72</v>
      </c>
      <c r="U210">
        <v>0</v>
      </c>
      <c r="V210">
        <v>13.5</v>
      </c>
      <c r="Y210">
        <v>1</v>
      </c>
      <c r="Z210">
        <v>0</v>
      </c>
      <c r="AA210">
        <v>0</v>
      </c>
      <c r="AB210">
        <v>0</v>
      </c>
      <c r="AC210">
        <v>0</v>
      </c>
      <c r="AD210">
        <v>0</v>
      </c>
      <c r="AE210">
        <v>0</v>
      </c>
      <c r="AF210">
        <v>0</v>
      </c>
      <c r="AG210">
        <v>0</v>
      </c>
      <c r="AH210">
        <v>0</v>
      </c>
      <c r="AI210">
        <v>0</v>
      </c>
      <c r="AJ210">
        <v>1</v>
      </c>
      <c r="AK210">
        <v>0</v>
      </c>
      <c r="AL210">
        <v>0</v>
      </c>
      <c r="AM210">
        <v>0</v>
      </c>
      <c r="AN210">
        <v>0</v>
      </c>
      <c r="AO210">
        <v>0</v>
      </c>
      <c r="AP210">
        <v>0</v>
      </c>
      <c r="AQ210">
        <v>0</v>
      </c>
    </row>
    <row r="211" spans="1:43">
      <c r="A211">
        <v>210</v>
      </c>
      <c r="B211" t="s">
        <v>70</v>
      </c>
      <c r="C211" t="s">
        <v>53</v>
      </c>
      <c r="D211">
        <v>1</v>
      </c>
      <c r="E211">
        <v>2.6</v>
      </c>
      <c r="F211">
        <v>0</v>
      </c>
      <c r="G211">
        <v>1</v>
      </c>
      <c r="H211">
        <v>73</v>
      </c>
      <c r="I211">
        <v>3.4</v>
      </c>
      <c r="J211">
        <v>2.5</v>
      </c>
      <c r="K211">
        <f t="shared" si="3"/>
        <v>5</v>
      </c>
      <c r="L211">
        <v>0.0697</v>
      </c>
      <c r="N211">
        <v>0</v>
      </c>
      <c r="O211">
        <v>1</v>
      </c>
      <c r="P211">
        <v>0</v>
      </c>
      <c r="Q211">
        <v>2</v>
      </c>
      <c r="R211">
        <v>1</v>
      </c>
      <c r="S211">
        <v>1</v>
      </c>
      <c r="T211">
        <v>30</v>
      </c>
      <c r="U211">
        <v>1</v>
      </c>
      <c r="V211">
        <v>1.1</v>
      </c>
      <c r="Y211">
        <v>0</v>
      </c>
      <c r="Z211">
        <v>0</v>
      </c>
      <c r="AA211">
        <v>0</v>
      </c>
      <c r="AB211">
        <v>0</v>
      </c>
      <c r="AC211">
        <v>0</v>
      </c>
      <c r="AD211">
        <v>0</v>
      </c>
      <c r="AE211">
        <v>0</v>
      </c>
      <c r="AF211">
        <v>0</v>
      </c>
      <c r="AG211">
        <v>0</v>
      </c>
      <c r="AH211">
        <v>0</v>
      </c>
      <c r="AI211">
        <v>0</v>
      </c>
      <c r="AJ211">
        <v>1</v>
      </c>
      <c r="AK211">
        <v>0</v>
      </c>
      <c r="AL211">
        <v>0</v>
      </c>
      <c r="AM211">
        <v>0</v>
      </c>
      <c r="AN211">
        <v>0</v>
      </c>
      <c r="AO211">
        <v>0</v>
      </c>
      <c r="AP211">
        <v>0</v>
      </c>
      <c r="AQ211">
        <v>0</v>
      </c>
    </row>
    <row r="212" spans="1:43">
      <c r="A212">
        <v>211</v>
      </c>
      <c r="B212" t="s">
        <v>70</v>
      </c>
      <c r="C212" t="s">
        <v>53</v>
      </c>
      <c r="D212">
        <v>1</v>
      </c>
      <c r="E212">
        <v>20.2</v>
      </c>
      <c r="F212">
        <v>30</v>
      </c>
      <c r="G212">
        <v>1</v>
      </c>
      <c r="H212">
        <v>66</v>
      </c>
      <c r="I212">
        <v>3.7</v>
      </c>
      <c r="J212">
        <v>2.4</v>
      </c>
      <c r="K212">
        <f t="shared" si="3"/>
        <v>4.8</v>
      </c>
      <c r="L212">
        <v>0.0297</v>
      </c>
      <c r="N212">
        <v>0</v>
      </c>
      <c r="O212">
        <v>0</v>
      </c>
      <c r="P212">
        <v>0</v>
      </c>
      <c r="Q212">
        <v>1</v>
      </c>
      <c r="R212">
        <v>1</v>
      </c>
      <c r="S212">
        <v>1</v>
      </c>
      <c r="T212">
        <v>43</v>
      </c>
      <c r="U212">
        <v>1</v>
      </c>
      <c r="V212">
        <v>9.7</v>
      </c>
      <c r="Y212">
        <v>0</v>
      </c>
      <c r="Z212">
        <v>0</v>
      </c>
      <c r="AA212">
        <v>0</v>
      </c>
      <c r="AB212">
        <v>0</v>
      </c>
      <c r="AC212">
        <v>0</v>
      </c>
      <c r="AD212">
        <v>0</v>
      </c>
      <c r="AE212">
        <v>0</v>
      </c>
      <c r="AF212">
        <v>0</v>
      </c>
      <c r="AG212">
        <v>0</v>
      </c>
      <c r="AH212">
        <v>0</v>
      </c>
      <c r="AI212">
        <v>0</v>
      </c>
      <c r="AJ212">
        <v>1</v>
      </c>
      <c r="AK212">
        <v>0</v>
      </c>
      <c r="AL212">
        <v>0</v>
      </c>
      <c r="AM212">
        <v>0</v>
      </c>
      <c r="AN212">
        <v>0</v>
      </c>
      <c r="AO212">
        <v>0</v>
      </c>
      <c r="AP212">
        <v>0</v>
      </c>
      <c r="AQ212">
        <v>0</v>
      </c>
    </row>
    <row r="213" spans="1:43">
      <c r="A213">
        <v>212</v>
      </c>
      <c r="B213" t="s">
        <v>70</v>
      </c>
      <c r="C213" t="s">
        <v>53</v>
      </c>
      <c r="D213">
        <v>1</v>
      </c>
      <c r="E213">
        <v>0</v>
      </c>
      <c r="F213">
        <v>80</v>
      </c>
      <c r="G213">
        <v>0</v>
      </c>
      <c r="H213">
        <v>86</v>
      </c>
      <c r="I213">
        <v>3.5</v>
      </c>
      <c r="J213">
        <v>2.3</v>
      </c>
      <c r="K213">
        <f t="shared" si="3"/>
        <v>4.6</v>
      </c>
      <c r="L213">
        <v>0.0003</v>
      </c>
      <c r="N213">
        <v>0</v>
      </c>
      <c r="O213">
        <v>1</v>
      </c>
      <c r="P213">
        <v>0</v>
      </c>
      <c r="Q213">
        <v>1</v>
      </c>
      <c r="R213">
        <v>1</v>
      </c>
      <c r="S213">
        <v>1</v>
      </c>
      <c r="T213">
        <v>60</v>
      </c>
      <c r="U213">
        <v>1</v>
      </c>
      <c r="V213">
        <v>15.6</v>
      </c>
      <c r="W213">
        <v>1</v>
      </c>
      <c r="X213">
        <v>15.6</v>
      </c>
      <c r="Y213">
        <v>1</v>
      </c>
      <c r="Z213">
        <v>0</v>
      </c>
      <c r="AA213">
        <v>0</v>
      </c>
      <c r="AB213">
        <v>0</v>
      </c>
      <c r="AC213">
        <v>0</v>
      </c>
      <c r="AD213">
        <v>0</v>
      </c>
      <c r="AE213">
        <v>0</v>
      </c>
      <c r="AF213">
        <v>0</v>
      </c>
      <c r="AG213">
        <v>0</v>
      </c>
      <c r="AH213">
        <v>0</v>
      </c>
      <c r="AI213">
        <v>0</v>
      </c>
      <c r="AJ213">
        <v>1</v>
      </c>
      <c r="AK213">
        <v>0</v>
      </c>
      <c r="AL213">
        <v>0</v>
      </c>
      <c r="AM213">
        <v>0</v>
      </c>
      <c r="AN213">
        <v>0</v>
      </c>
      <c r="AO213">
        <v>0</v>
      </c>
      <c r="AP213">
        <v>0</v>
      </c>
      <c r="AQ213">
        <v>0</v>
      </c>
    </row>
    <row r="214" spans="1:43">
      <c r="A214">
        <v>213</v>
      </c>
      <c r="B214" t="s">
        <v>70</v>
      </c>
      <c r="C214" t="s">
        <v>53</v>
      </c>
      <c r="D214">
        <v>1</v>
      </c>
      <c r="E214">
        <v>1.8</v>
      </c>
      <c r="G214">
        <v>1</v>
      </c>
      <c r="H214">
        <v>62</v>
      </c>
      <c r="I214">
        <v>3.6</v>
      </c>
      <c r="J214">
        <v>1.5</v>
      </c>
      <c r="K214">
        <f t="shared" si="3"/>
        <v>3</v>
      </c>
      <c r="L214">
        <v>0.0479</v>
      </c>
      <c r="N214">
        <v>0</v>
      </c>
      <c r="O214">
        <v>0</v>
      </c>
      <c r="P214">
        <v>0</v>
      </c>
      <c r="Q214">
        <v>1</v>
      </c>
      <c r="R214">
        <v>1</v>
      </c>
      <c r="S214">
        <v>1</v>
      </c>
      <c r="U214">
        <v>1</v>
      </c>
      <c r="V214">
        <v>1.5</v>
      </c>
      <c r="W214">
        <v>1</v>
      </c>
      <c r="X214">
        <v>10.1</v>
      </c>
      <c r="Y214">
        <v>0</v>
      </c>
      <c r="Z214">
        <v>0</v>
      </c>
      <c r="AA214">
        <v>0</v>
      </c>
      <c r="AB214">
        <v>0</v>
      </c>
      <c r="AC214">
        <v>0</v>
      </c>
      <c r="AD214">
        <v>0</v>
      </c>
      <c r="AE214">
        <v>0</v>
      </c>
      <c r="AF214">
        <v>0</v>
      </c>
      <c r="AG214">
        <v>0</v>
      </c>
      <c r="AH214">
        <v>0</v>
      </c>
      <c r="AI214">
        <v>0</v>
      </c>
      <c r="AJ214">
        <v>1</v>
      </c>
      <c r="AK214">
        <v>0</v>
      </c>
      <c r="AL214">
        <v>0</v>
      </c>
      <c r="AM214">
        <v>0</v>
      </c>
      <c r="AN214">
        <v>0</v>
      </c>
      <c r="AO214">
        <v>0</v>
      </c>
      <c r="AP214">
        <v>0</v>
      </c>
      <c r="AQ214">
        <v>0</v>
      </c>
    </row>
    <row r="215" spans="1:43">
      <c r="A215">
        <v>214</v>
      </c>
      <c r="B215" t="s">
        <v>70</v>
      </c>
      <c r="C215" t="s">
        <v>53</v>
      </c>
      <c r="D215">
        <v>1</v>
      </c>
      <c r="E215">
        <v>7</v>
      </c>
      <c r="F215">
        <v>5</v>
      </c>
      <c r="G215">
        <v>1</v>
      </c>
      <c r="H215">
        <v>81</v>
      </c>
      <c r="I215">
        <v>4.1</v>
      </c>
      <c r="J215">
        <v>3.5</v>
      </c>
      <c r="K215">
        <f t="shared" si="3"/>
        <v>7</v>
      </c>
      <c r="L215">
        <v>0.3165</v>
      </c>
      <c r="N215">
        <v>0</v>
      </c>
      <c r="O215">
        <v>1</v>
      </c>
      <c r="P215">
        <v>0</v>
      </c>
      <c r="Q215">
        <v>1</v>
      </c>
      <c r="R215">
        <v>1</v>
      </c>
      <c r="S215">
        <v>1</v>
      </c>
      <c r="T215">
        <v>4.5</v>
      </c>
      <c r="U215">
        <v>1</v>
      </c>
      <c r="V215">
        <v>2.9</v>
      </c>
      <c r="W215">
        <v>1</v>
      </c>
      <c r="X215">
        <v>2.9</v>
      </c>
      <c r="Y215">
        <v>0</v>
      </c>
      <c r="Z215">
        <v>0</v>
      </c>
      <c r="AA215">
        <v>0</v>
      </c>
      <c r="AB215">
        <v>0</v>
      </c>
      <c r="AC215">
        <v>0</v>
      </c>
      <c r="AD215">
        <v>0</v>
      </c>
      <c r="AE215">
        <v>0</v>
      </c>
      <c r="AF215">
        <v>0</v>
      </c>
      <c r="AG215">
        <v>0</v>
      </c>
      <c r="AH215">
        <v>0</v>
      </c>
      <c r="AI215">
        <v>0</v>
      </c>
      <c r="AJ215">
        <v>1</v>
      </c>
      <c r="AK215">
        <v>0</v>
      </c>
      <c r="AL215">
        <v>0</v>
      </c>
      <c r="AM215">
        <v>0</v>
      </c>
      <c r="AN215">
        <v>0</v>
      </c>
      <c r="AO215">
        <v>0</v>
      </c>
      <c r="AP215">
        <v>0</v>
      </c>
      <c r="AQ215">
        <v>0</v>
      </c>
    </row>
    <row r="216" spans="1:43">
      <c r="A216">
        <v>215</v>
      </c>
      <c r="B216" t="s">
        <v>70</v>
      </c>
      <c r="C216" t="s">
        <v>53</v>
      </c>
      <c r="D216">
        <v>1</v>
      </c>
      <c r="E216">
        <v>4.4</v>
      </c>
      <c r="F216">
        <v>0</v>
      </c>
      <c r="G216">
        <v>1</v>
      </c>
      <c r="H216">
        <v>71</v>
      </c>
      <c r="I216">
        <v>3.9</v>
      </c>
      <c r="J216">
        <v>2.4</v>
      </c>
      <c r="K216">
        <f t="shared" si="3"/>
        <v>4.8</v>
      </c>
      <c r="L216">
        <v>0.2116</v>
      </c>
      <c r="N216">
        <v>0</v>
      </c>
      <c r="O216">
        <v>0</v>
      </c>
      <c r="P216">
        <v>0</v>
      </c>
      <c r="Q216">
        <v>1</v>
      </c>
      <c r="R216">
        <v>1</v>
      </c>
      <c r="S216">
        <v>1</v>
      </c>
      <c r="T216">
        <v>40</v>
      </c>
      <c r="U216">
        <v>1</v>
      </c>
      <c r="V216">
        <v>1.9</v>
      </c>
      <c r="W216">
        <v>1</v>
      </c>
      <c r="X216">
        <v>3.4</v>
      </c>
      <c r="Y216">
        <v>0</v>
      </c>
      <c r="Z216">
        <v>0</v>
      </c>
      <c r="AA216">
        <v>0</v>
      </c>
      <c r="AB216">
        <v>0</v>
      </c>
      <c r="AC216">
        <v>0</v>
      </c>
      <c r="AD216">
        <v>0</v>
      </c>
      <c r="AE216">
        <v>0</v>
      </c>
      <c r="AF216">
        <v>0</v>
      </c>
      <c r="AG216">
        <v>0</v>
      </c>
      <c r="AH216">
        <v>0</v>
      </c>
      <c r="AI216">
        <v>0</v>
      </c>
      <c r="AJ216">
        <v>1</v>
      </c>
      <c r="AK216">
        <v>0</v>
      </c>
      <c r="AL216">
        <v>0</v>
      </c>
      <c r="AM216">
        <v>0</v>
      </c>
      <c r="AN216">
        <v>0</v>
      </c>
      <c r="AO216">
        <v>0</v>
      </c>
      <c r="AP216">
        <v>0</v>
      </c>
      <c r="AQ216">
        <v>0</v>
      </c>
    </row>
    <row r="217" spans="1:43">
      <c r="A217">
        <v>216</v>
      </c>
      <c r="B217" t="s">
        <v>70</v>
      </c>
      <c r="C217" t="s">
        <v>53</v>
      </c>
      <c r="D217">
        <v>1</v>
      </c>
      <c r="E217">
        <v>5.3</v>
      </c>
      <c r="F217">
        <v>80</v>
      </c>
      <c r="G217">
        <v>1</v>
      </c>
      <c r="H217">
        <v>77</v>
      </c>
      <c r="I217">
        <v>3.9</v>
      </c>
      <c r="J217">
        <v>1.8</v>
      </c>
      <c r="K217">
        <f t="shared" si="3"/>
        <v>3.6</v>
      </c>
      <c r="L217">
        <v>0.016</v>
      </c>
      <c r="N217">
        <v>0</v>
      </c>
      <c r="O217">
        <v>1</v>
      </c>
      <c r="P217">
        <v>0</v>
      </c>
      <c r="Q217">
        <v>2</v>
      </c>
      <c r="R217">
        <v>1</v>
      </c>
      <c r="S217">
        <v>1</v>
      </c>
      <c r="T217">
        <v>90</v>
      </c>
      <c r="U217">
        <v>1</v>
      </c>
      <c r="V217">
        <v>1.3</v>
      </c>
      <c r="Y217">
        <v>0</v>
      </c>
      <c r="Z217">
        <v>0</v>
      </c>
      <c r="AA217">
        <v>0</v>
      </c>
      <c r="AB217">
        <v>0</v>
      </c>
      <c r="AC217">
        <v>0</v>
      </c>
      <c r="AD217">
        <v>0</v>
      </c>
      <c r="AE217">
        <v>0</v>
      </c>
      <c r="AF217">
        <v>0</v>
      </c>
      <c r="AG217">
        <v>0</v>
      </c>
      <c r="AH217">
        <v>0</v>
      </c>
      <c r="AI217">
        <v>0</v>
      </c>
      <c r="AJ217">
        <v>1</v>
      </c>
      <c r="AK217">
        <v>0</v>
      </c>
      <c r="AL217">
        <v>0</v>
      </c>
      <c r="AM217">
        <v>0</v>
      </c>
      <c r="AN217">
        <v>0</v>
      </c>
      <c r="AO217">
        <v>0</v>
      </c>
      <c r="AP217">
        <v>0</v>
      </c>
      <c r="AQ217">
        <v>0</v>
      </c>
    </row>
    <row r="218" spans="1:43">
      <c r="A218">
        <v>217</v>
      </c>
      <c r="B218" t="s">
        <v>70</v>
      </c>
      <c r="C218" t="s">
        <v>53</v>
      </c>
      <c r="D218">
        <v>1</v>
      </c>
      <c r="E218">
        <v>1.8</v>
      </c>
      <c r="F218">
        <v>0</v>
      </c>
      <c r="G218">
        <v>1</v>
      </c>
      <c r="H218">
        <v>80</v>
      </c>
      <c r="I218">
        <v>3.8</v>
      </c>
      <c r="J218">
        <v>5.2</v>
      </c>
      <c r="K218">
        <f t="shared" si="3"/>
        <v>10.4</v>
      </c>
      <c r="L218">
        <v>0.1721</v>
      </c>
      <c r="N218">
        <v>0</v>
      </c>
      <c r="O218">
        <v>1</v>
      </c>
      <c r="P218">
        <v>0</v>
      </c>
      <c r="Q218">
        <v>1</v>
      </c>
      <c r="R218">
        <v>0</v>
      </c>
      <c r="S218">
        <v>1</v>
      </c>
      <c r="T218">
        <v>75</v>
      </c>
      <c r="U218">
        <v>1</v>
      </c>
      <c r="V218">
        <v>6.5</v>
      </c>
      <c r="W218">
        <v>1</v>
      </c>
      <c r="X218">
        <v>6.5</v>
      </c>
      <c r="Y218">
        <v>0</v>
      </c>
      <c r="Z218">
        <v>0</v>
      </c>
      <c r="AA218">
        <v>0</v>
      </c>
      <c r="AB218">
        <v>0</v>
      </c>
      <c r="AC218">
        <v>0</v>
      </c>
      <c r="AD218">
        <v>0</v>
      </c>
      <c r="AE218">
        <v>0</v>
      </c>
      <c r="AF218">
        <v>0</v>
      </c>
      <c r="AG218">
        <v>0</v>
      </c>
      <c r="AH218">
        <v>0</v>
      </c>
      <c r="AI218">
        <v>0</v>
      </c>
      <c r="AJ218">
        <v>1</v>
      </c>
      <c r="AK218">
        <v>0</v>
      </c>
      <c r="AL218">
        <v>0</v>
      </c>
      <c r="AM218">
        <v>0</v>
      </c>
      <c r="AN218">
        <v>0</v>
      </c>
      <c r="AO218">
        <v>0</v>
      </c>
      <c r="AP218">
        <v>0</v>
      </c>
      <c r="AQ218">
        <v>0</v>
      </c>
    </row>
    <row r="219" spans="1:43">
      <c r="A219">
        <v>218</v>
      </c>
      <c r="B219" t="s">
        <v>70</v>
      </c>
      <c r="C219" t="s">
        <v>53</v>
      </c>
      <c r="D219">
        <v>1</v>
      </c>
      <c r="E219">
        <v>16.7</v>
      </c>
      <c r="F219">
        <v>1</v>
      </c>
      <c r="G219">
        <v>1</v>
      </c>
      <c r="H219">
        <v>60</v>
      </c>
      <c r="I219">
        <v>3.5</v>
      </c>
      <c r="J219">
        <v>1.9</v>
      </c>
      <c r="K219">
        <f t="shared" si="3"/>
        <v>3.8</v>
      </c>
      <c r="L219">
        <v>0.3516</v>
      </c>
      <c r="N219">
        <v>0</v>
      </c>
      <c r="O219">
        <v>0</v>
      </c>
      <c r="P219">
        <v>0</v>
      </c>
      <c r="Q219">
        <v>1</v>
      </c>
      <c r="R219">
        <v>1</v>
      </c>
      <c r="S219">
        <v>1</v>
      </c>
      <c r="T219">
        <v>30</v>
      </c>
      <c r="U219">
        <v>1</v>
      </c>
      <c r="V219">
        <v>1.2</v>
      </c>
      <c r="W219">
        <v>1</v>
      </c>
      <c r="X219">
        <v>1.3</v>
      </c>
      <c r="Y219">
        <v>0</v>
      </c>
      <c r="Z219">
        <v>0</v>
      </c>
      <c r="AA219">
        <v>0</v>
      </c>
      <c r="AB219">
        <v>0</v>
      </c>
      <c r="AC219">
        <v>0</v>
      </c>
      <c r="AD219">
        <v>0</v>
      </c>
      <c r="AE219">
        <v>0</v>
      </c>
      <c r="AF219">
        <v>0</v>
      </c>
      <c r="AG219">
        <v>0</v>
      </c>
      <c r="AH219">
        <v>0</v>
      </c>
      <c r="AI219">
        <v>0</v>
      </c>
      <c r="AJ219">
        <v>1</v>
      </c>
      <c r="AK219">
        <v>0</v>
      </c>
      <c r="AL219">
        <v>0</v>
      </c>
      <c r="AM219">
        <v>0</v>
      </c>
      <c r="AN219">
        <v>0</v>
      </c>
      <c r="AO219">
        <v>0</v>
      </c>
      <c r="AP219">
        <v>0</v>
      </c>
      <c r="AQ219">
        <v>0</v>
      </c>
    </row>
    <row r="220" spans="1:43">
      <c r="A220">
        <v>219</v>
      </c>
      <c r="B220" t="s">
        <v>70</v>
      </c>
      <c r="C220" t="s">
        <v>53</v>
      </c>
      <c r="D220">
        <v>1</v>
      </c>
      <c r="E220">
        <v>31.6</v>
      </c>
      <c r="F220">
        <v>10</v>
      </c>
      <c r="G220">
        <v>0</v>
      </c>
      <c r="H220">
        <v>70</v>
      </c>
      <c r="I220">
        <v>4.2</v>
      </c>
      <c r="J220">
        <v>3.4</v>
      </c>
      <c r="K220">
        <f t="shared" si="3"/>
        <v>6.8</v>
      </c>
      <c r="L220">
        <v>0.4741</v>
      </c>
      <c r="N220">
        <v>1</v>
      </c>
      <c r="O220">
        <v>1</v>
      </c>
      <c r="P220">
        <v>0</v>
      </c>
      <c r="Q220">
        <v>3</v>
      </c>
      <c r="R220">
        <v>1</v>
      </c>
      <c r="S220">
        <v>1</v>
      </c>
      <c r="T220">
        <v>45</v>
      </c>
      <c r="U220">
        <v>0</v>
      </c>
      <c r="V220">
        <v>17.4</v>
      </c>
      <c r="Y220">
        <v>1</v>
      </c>
      <c r="Z220">
        <v>0</v>
      </c>
      <c r="AA220">
        <v>0</v>
      </c>
      <c r="AB220">
        <v>0</v>
      </c>
      <c r="AC220">
        <v>0</v>
      </c>
      <c r="AD220">
        <v>0</v>
      </c>
      <c r="AE220">
        <v>0</v>
      </c>
      <c r="AF220">
        <v>0</v>
      </c>
      <c r="AG220">
        <v>0</v>
      </c>
      <c r="AH220">
        <v>0</v>
      </c>
      <c r="AI220">
        <v>0</v>
      </c>
      <c r="AJ220">
        <v>1</v>
      </c>
      <c r="AK220">
        <v>0</v>
      </c>
      <c r="AL220">
        <v>0</v>
      </c>
      <c r="AM220">
        <v>0</v>
      </c>
      <c r="AN220">
        <v>0</v>
      </c>
      <c r="AO220">
        <v>0</v>
      </c>
      <c r="AP220">
        <v>0</v>
      </c>
      <c r="AQ220">
        <v>0</v>
      </c>
    </row>
    <row r="221" spans="1:43">
      <c r="A221">
        <v>220</v>
      </c>
      <c r="B221" t="s">
        <v>70</v>
      </c>
      <c r="C221" t="s">
        <v>53</v>
      </c>
      <c r="D221">
        <v>1</v>
      </c>
      <c r="E221">
        <v>20.2</v>
      </c>
      <c r="F221">
        <v>10</v>
      </c>
      <c r="G221">
        <v>1</v>
      </c>
      <c r="H221">
        <v>67</v>
      </c>
      <c r="I221">
        <v>3.7</v>
      </c>
      <c r="J221">
        <v>1.5</v>
      </c>
      <c r="K221">
        <f t="shared" si="3"/>
        <v>3</v>
      </c>
      <c r="L221">
        <v>0.532</v>
      </c>
      <c r="N221">
        <v>0</v>
      </c>
      <c r="O221">
        <v>0</v>
      </c>
      <c r="P221">
        <v>0</v>
      </c>
      <c r="Q221">
        <v>1</v>
      </c>
      <c r="R221">
        <v>1</v>
      </c>
      <c r="S221">
        <v>1</v>
      </c>
      <c r="T221">
        <v>80</v>
      </c>
      <c r="U221">
        <v>1</v>
      </c>
      <c r="V221">
        <v>5.2</v>
      </c>
      <c r="W221">
        <v>1</v>
      </c>
      <c r="X221">
        <v>14.8</v>
      </c>
      <c r="Y221">
        <v>0</v>
      </c>
      <c r="Z221">
        <v>0</v>
      </c>
      <c r="AA221">
        <v>0</v>
      </c>
      <c r="AB221">
        <v>0</v>
      </c>
      <c r="AC221">
        <v>0</v>
      </c>
      <c r="AD221">
        <v>0</v>
      </c>
      <c r="AE221">
        <v>0</v>
      </c>
      <c r="AF221">
        <v>0</v>
      </c>
      <c r="AG221">
        <v>0</v>
      </c>
      <c r="AH221">
        <v>0</v>
      </c>
      <c r="AI221">
        <v>0</v>
      </c>
      <c r="AJ221">
        <v>1</v>
      </c>
      <c r="AK221">
        <v>0</v>
      </c>
      <c r="AL221">
        <v>0</v>
      </c>
      <c r="AM221">
        <v>0</v>
      </c>
      <c r="AN221">
        <v>0</v>
      </c>
      <c r="AO221">
        <v>0</v>
      </c>
      <c r="AP221">
        <v>0</v>
      </c>
      <c r="AQ221">
        <v>0</v>
      </c>
    </row>
    <row r="222" spans="1:43">
      <c r="A222">
        <v>221</v>
      </c>
      <c r="B222" t="s">
        <v>70</v>
      </c>
      <c r="C222" t="s">
        <v>53</v>
      </c>
      <c r="D222">
        <v>1</v>
      </c>
      <c r="E222">
        <v>11.4</v>
      </c>
      <c r="F222">
        <v>95</v>
      </c>
      <c r="G222">
        <v>0</v>
      </c>
      <c r="H222">
        <v>65</v>
      </c>
      <c r="I222">
        <v>3.4</v>
      </c>
      <c r="J222">
        <v>2.4</v>
      </c>
      <c r="K222">
        <f t="shared" si="3"/>
        <v>4.8</v>
      </c>
      <c r="L222">
        <v>0.1098</v>
      </c>
      <c r="N222">
        <v>0</v>
      </c>
      <c r="O222">
        <v>1</v>
      </c>
      <c r="P222">
        <v>0</v>
      </c>
      <c r="Q222">
        <v>1</v>
      </c>
      <c r="R222">
        <v>1</v>
      </c>
      <c r="S222">
        <v>1</v>
      </c>
      <c r="T222">
        <v>40.5</v>
      </c>
      <c r="U222">
        <v>0</v>
      </c>
      <c r="V222">
        <v>14.9</v>
      </c>
      <c r="Y222">
        <v>1</v>
      </c>
      <c r="Z222">
        <v>0</v>
      </c>
      <c r="AA222">
        <v>0</v>
      </c>
      <c r="AB222">
        <v>0</v>
      </c>
      <c r="AC222">
        <v>0</v>
      </c>
      <c r="AD222">
        <v>0</v>
      </c>
      <c r="AE222">
        <v>0</v>
      </c>
      <c r="AF222">
        <v>0</v>
      </c>
      <c r="AG222">
        <v>0</v>
      </c>
      <c r="AH222">
        <v>0</v>
      </c>
      <c r="AI222">
        <v>0</v>
      </c>
      <c r="AJ222">
        <v>1</v>
      </c>
      <c r="AK222">
        <v>0</v>
      </c>
      <c r="AL222">
        <v>0</v>
      </c>
      <c r="AM222">
        <v>0</v>
      </c>
      <c r="AN222">
        <v>0</v>
      </c>
      <c r="AO222">
        <v>0</v>
      </c>
      <c r="AP222">
        <v>0</v>
      </c>
      <c r="AQ222">
        <v>0</v>
      </c>
    </row>
    <row r="223" spans="1:43">
      <c r="A223">
        <v>222</v>
      </c>
      <c r="B223" t="s">
        <v>70</v>
      </c>
      <c r="C223" t="s">
        <v>53</v>
      </c>
      <c r="D223">
        <v>1</v>
      </c>
      <c r="E223">
        <v>7.9</v>
      </c>
      <c r="F223">
        <v>5</v>
      </c>
      <c r="G223">
        <v>1</v>
      </c>
      <c r="H223">
        <v>70</v>
      </c>
      <c r="I223">
        <v>3.9</v>
      </c>
      <c r="J223">
        <v>2.7</v>
      </c>
      <c r="K223">
        <f t="shared" si="3"/>
        <v>5.4</v>
      </c>
      <c r="L223">
        <v>0.0309</v>
      </c>
      <c r="N223">
        <v>0</v>
      </c>
      <c r="O223">
        <v>1</v>
      </c>
      <c r="P223">
        <v>0</v>
      </c>
      <c r="Q223">
        <v>1</v>
      </c>
      <c r="R223">
        <v>1</v>
      </c>
      <c r="S223">
        <v>1</v>
      </c>
      <c r="T223">
        <v>25</v>
      </c>
      <c r="U223">
        <v>1</v>
      </c>
      <c r="V223">
        <v>4.3</v>
      </c>
      <c r="W223">
        <v>1</v>
      </c>
      <c r="X223">
        <v>6.7</v>
      </c>
      <c r="Y223">
        <v>1</v>
      </c>
      <c r="Z223">
        <v>0</v>
      </c>
      <c r="AA223">
        <v>0</v>
      </c>
      <c r="AB223">
        <v>0</v>
      </c>
      <c r="AC223">
        <v>0</v>
      </c>
      <c r="AD223">
        <v>0</v>
      </c>
      <c r="AE223">
        <v>0</v>
      </c>
      <c r="AF223">
        <v>0</v>
      </c>
      <c r="AG223">
        <v>0</v>
      </c>
      <c r="AH223">
        <v>0</v>
      </c>
      <c r="AI223">
        <v>0</v>
      </c>
      <c r="AJ223">
        <v>1</v>
      </c>
      <c r="AK223">
        <v>0</v>
      </c>
      <c r="AL223">
        <v>0</v>
      </c>
      <c r="AM223">
        <v>0</v>
      </c>
      <c r="AN223">
        <v>0</v>
      </c>
      <c r="AO223">
        <v>0</v>
      </c>
      <c r="AP223">
        <v>0</v>
      </c>
      <c r="AQ223">
        <v>0</v>
      </c>
    </row>
    <row r="224" spans="1:43">
      <c r="A224">
        <v>223</v>
      </c>
      <c r="B224" t="s">
        <v>70</v>
      </c>
      <c r="C224" t="s">
        <v>53</v>
      </c>
      <c r="D224">
        <v>1</v>
      </c>
      <c r="E224">
        <v>16.7</v>
      </c>
      <c r="F224">
        <v>90</v>
      </c>
      <c r="G224">
        <v>0</v>
      </c>
      <c r="H224">
        <v>68</v>
      </c>
      <c r="I224">
        <v>3.1</v>
      </c>
      <c r="J224">
        <v>1.3</v>
      </c>
      <c r="K224">
        <f t="shared" si="3"/>
        <v>2.6</v>
      </c>
      <c r="L224">
        <v>0.0064</v>
      </c>
      <c r="N224">
        <v>0</v>
      </c>
      <c r="O224">
        <v>1</v>
      </c>
      <c r="P224">
        <v>0</v>
      </c>
      <c r="Q224">
        <v>1</v>
      </c>
      <c r="R224">
        <v>1</v>
      </c>
      <c r="S224">
        <v>1</v>
      </c>
      <c r="T224">
        <v>10</v>
      </c>
      <c r="U224">
        <v>1</v>
      </c>
      <c r="V224">
        <v>9.7</v>
      </c>
      <c r="Y224">
        <v>1</v>
      </c>
      <c r="Z224">
        <v>0</v>
      </c>
      <c r="AA224">
        <v>0</v>
      </c>
      <c r="AB224">
        <v>0</v>
      </c>
      <c r="AC224">
        <v>0</v>
      </c>
      <c r="AD224">
        <v>0</v>
      </c>
      <c r="AE224">
        <v>0</v>
      </c>
      <c r="AF224">
        <v>0</v>
      </c>
      <c r="AG224">
        <v>0</v>
      </c>
      <c r="AH224">
        <v>0</v>
      </c>
      <c r="AI224">
        <v>0</v>
      </c>
      <c r="AJ224">
        <v>1</v>
      </c>
      <c r="AK224">
        <v>0</v>
      </c>
      <c r="AL224">
        <v>0</v>
      </c>
      <c r="AM224">
        <v>0</v>
      </c>
      <c r="AN224">
        <v>0</v>
      </c>
      <c r="AO224">
        <v>0</v>
      </c>
      <c r="AP224">
        <v>0</v>
      </c>
      <c r="AQ224">
        <v>0</v>
      </c>
    </row>
    <row r="225" spans="1:43">
      <c r="A225">
        <v>224</v>
      </c>
      <c r="B225" t="s">
        <v>70</v>
      </c>
      <c r="C225" t="s">
        <v>53</v>
      </c>
      <c r="D225">
        <v>1</v>
      </c>
      <c r="E225">
        <v>15.8</v>
      </c>
      <c r="G225">
        <v>1</v>
      </c>
      <c r="H225">
        <v>62</v>
      </c>
      <c r="I225">
        <v>4</v>
      </c>
      <c r="J225">
        <v>2.9</v>
      </c>
      <c r="K225">
        <f t="shared" si="3"/>
        <v>5.8</v>
      </c>
      <c r="L225">
        <v>0.9338</v>
      </c>
      <c r="N225">
        <v>0</v>
      </c>
      <c r="O225">
        <v>1</v>
      </c>
      <c r="P225">
        <v>1</v>
      </c>
      <c r="Q225">
        <v>2</v>
      </c>
      <c r="R225">
        <v>1</v>
      </c>
      <c r="S225">
        <v>1</v>
      </c>
      <c r="T225">
        <v>22.5</v>
      </c>
      <c r="U225">
        <v>1</v>
      </c>
      <c r="V225">
        <v>2.5</v>
      </c>
      <c r="W225">
        <v>1</v>
      </c>
      <c r="X225">
        <v>5.9</v>
      </c>
      <c r="Y225">
        <v>0</v>
      </c>
      <c r="Z225">
        <v>0</v>
      </c>
      <c r="AA225">
        <v>0</v>
      </c>
      <c r="AB225">
        <v>0</v>
      </c>
      <c r="AC225">
        <v>0</v>
      </c>
      <c r="AD225">
        <v>0</v>
      </c>
      <c r="AE225">
        <v>0</v>
      </c>
      <c r="AF225">
        <v>0</v>
      </c>
      <c r="AG225">
        <v>0</v>
      </c>
      <c r="AH225">
        <v>0</v>
      </c>
      <c r="AI225">
        <v>0</v>
      </c>
      <c r="AJ225">
        <v>1</v>
      </c>
      <c r="AK225">
        <v>0</v>
      </c>
      <c r="AL225">
        <v>0</v>
      </c>
      <c r="AM225">
        <v>0</v>
      </c>
      <c r="AN225">
        <v>0</v>
      </c>
      <c r="AO225">
        <v>0</v>
      </c>
      <c r="AP225">
        <v>0</v>
      </c>
      <c r="AQ225">
        <v>0</v>
      </c>
    </row>
    <row r="226" spans="1:43">
      <c r="A226">
        <v>225</v>
      </c>
      <c r="B226" t="s">
        <v>70</v>
      </c>
      <c r="C226" t="s">
        <v>53</v>
      </c>
      <c r="D226">
        <v>1</v>
      </c>
      <c r="E226">
        <v>10.5</v>
      </c>
      <c r="G226">
        <v>0</v>
      </c>
      <c r="H226">
        <v>56</v>
      </c>
      <c r="I226">
        <v>3.9</v>
      </c>
      <c r="J226">
        <v>0.8</v>
      </c>
      <c r="K226">
        <f t="shared" si="3"/>
        <v>1.6</v>
      </c>
      <c r="L226">
        <v>0.4164</v>
      </c>
      <c r="N226">
        <v>0</v>
      </c>
      <c r="O226">
        <v>0</v>
      </c>
      <c r="P226">
        <v>0</v>
      </c>
      <c r="Q226">
        <v>2</v>
      </c>
      <c r="R226">
        <v>1</v>
      </c>
      <c r="S226">
        <v>1</v>
      </c>
      <c r="T226">
        <v>20</v>
      </c>
      <c r="U226">
        <v>0</v>
      </c>
      <c r="V226">
        <v>15.2</v>
      </c>
      <c r="Y226">
        <v>1</v>
      </c>
      <c r="Z226">
        <v>0</v>
      </c>
      <c r="AA226">
        <v>0</v>
      </c>
      <c r="AB226">
        <v>0</v>
      </c>
      <c r="AC226">
        <v>0</v>
      </c>
      <c r="AD226">
        <v>0</v>
      </c>
      <c r="AE226">
        <v>0</v>
      </c>
      <c r="AF226">
        <v>0</v>
      </c>
      <c r="AG226">
        <v>0</v>
      </c>
      <c r="AH226">
        <v>0</v>
      </c>
      <c r="AI226">
        <v>0</v>
      </c>
      <c r="AJ226">
        <v>1</v>
      </c>
      <c r="AK226">
        <v>0</v>
      </c>
      <c r="AL226">
        <v>0</v>
      </c>
      <c r="AM226">
        <v>0</v>
      </c>
      <c r="AN226">
        <v>0</v>
      </c>
      <c r="AO226">
        <v>0</v>
      </c>
      <c r="AP226">
        <v>0</v>
      </c>
      <c r="AQ226">
        <v>0</v>
      </c>
    </row>
    <row r="227" spans="1:43">
      <c r="A227">
        <v>226</v>
      </c>
      <c r="B227" t="s">
        <v>70</v>
      </c>
      <c r="C227" t="s">
        <v>53</v>
      </c>
      <c r="D227">
        <v>1</v>
      </c>
      <c r="E227">
        <v>10.5</v>
      </c>
      <c r="F227">
        <v>80</v>
      </c>
      <c r="G227">
        <v>0</v>
      </c>
      <c r="H227">
        <v>75</v>
      </c>
      <c r="I227">
        <v>3.5</v>
      </c>
      <c r="J227">
        <v>0.9</v>
      </c>
      <c r="K227">
        <f t="shared" si="3"/>
        <v>1.8</v>
      </c>
      <c r="L227">
        <v>0.4443</v>
      </c>
      <c r="N227">
        <v>0</v>
      </c>
      <c r="O227">
        <v>1</v>
      </c>
      <c r="P227">
        <v>0</v>
      </c>
      <c r="Q227">
        <v>1</v>
      </c>
      <c r="R227">
        <v>1</v>
      </c>
      <c r="S227">
        <v>1</v>
      </c>
      <c r="T227">
        <v>60</v>
      </c>
      <c r="U227">
        <v>1</v>
      </c>
      <c r="V227">
        <v>8.7</v>
      </c>
      <c r="Y227">
        <v>0</v>
      </c>
      <c r="Z227">
        <v>0</v>
      </c>
      <c r="AA227">
        <v>0</v>
      </c>
      <c r="AB227">
        <v>0</v>
      </c>
      <c r="AC227">
        <v>0</v>
      </c>
      <c r="AD227">
        <v>0</v>
      </c>
      <c r="AE227">
        <v>0</v>
      </c>
      <c r="AF227">
        <v>0</v>
      </c>
      <c r="AG227">
        <v>0</v>
      </c>
      <c r="AH227">
        <v>0</v>
      </c>
      <c r="AI227">
        <v>0</v>
      </c>
      <c r="AJ227">
        <v>1</v>
      </c>
      <c r="AK227">
        <v>0</v>
      </c>
      <c r="AL227">
        <v>0</v>
      </c>
      <c r="AM227">
        <v>0</v>
      </c>
      <c r="AN227">
        <v>0</v>
      </c>
      <c r="AO227">
        <v>0</v>
      </c>
      <c r="AP227">
        <v>0</v>
      </c>
      <c r="AQ227">
        <v>0</v>
      </c>
    </row>
    <row r="228" spans="1:43">
      <c r="A228">
        <v>227</v>
      </c>
      <c r="B228" t="s">
        <v>70</v>
      </c>
      <c r="C228" t="s">
        <v>53</v>
      </c>
      <c r="D228">
        <v>1</v>
      </c>
      <c r="E228">
        <v>5.3</v>
      </c>
      <c r="F228">
        <v>80</v>
      </c>
      <c r="G228">
        <v>0</v>
      </c>
      <c r="H228">
        <v>65</v>
      </c>
      <c r="I228">
        <v>4.2</v>
      </c>
      <c r="J228">
        <v>1</v>
      </c>
      <c r="K228">
        <f t="shared" si="3"/>
        <v>2</v>
      </c>
      <c r="L228">
        <v>0.3543</v>
      </c>
      <c r="N228">
        <v>0</v>
      </c>
      <c r="O228">
        <v>1</v>
      </c>
      <c r="P228">
        <v>0</v>
      </c>
      <c r="Q228">
        <v>2</v>
      </c>
      <c r="R228">
        <v>0</v>
      </c>
      <c r="S228">
        <v>1</v>
      </c>
      <c r="T228">
        <v>52</v>
      </c>
      <c r="U228">
        <v>1</v>
      </c>
      <c r="V228">
        <v>11.4</v>
      </c>
      <c r="Y228">
        <v>1</v>
      </c>
      <c r="Z228">
        <v>0</v>
      </c>
      <c r="AA228">
        <v>0</v>
      </c>
      <c r="AB228">
        <v>0</v>
      </c>
      <c r="AC228">
        <v>0</v>
      </c>
      <c r="AD228">
        <v>0</v>
      </c>
      <c r="AE228">
        <v>0</v>
      </c>
      <c r="AF228">
        <v>0</v>
      </c>
      <c r="AG228">
        <v>0</v>
      </c>
      <c r="AH228">
        <v>0</v>
      </c>
      <c r="AI228">
        <v>0</v>
      </c>
      <c r="AJ228">
        <v>1</v>
      </c>
      <c r="AK228">
        <v>0</v>
      </c>
      <c r="AL228">
        <v>0</v>
      </c>
      <c r="AM228">
        <v>0</v>
      </c>
      <c r="AN228">
        <v>0</v>
      </c>
      <c r="AO228">
        <v>0</v>
      </c>
      <c r="AP228">
        <v>0</v>
      </c>
      <c r="AQ228">
        <v>0</v>
      </c>
    </row>
    <row r="229" spans="1:43">
      <c r="A229">
        <v>228</v>
      </c>
      <c r="B229" t="s">
        <v>70</v>
      </c>
      <c r="C229" t="s">
        <v>53</v>
      </c>
      <c r="D229">
        <v>1</v>
      </c>
      <c r="E229">
        <v>0.9</v>
      </c>
      <c r="F229">
        <v>0</v>
      </c>
      <c r="G229">
        <v>1</v>
      </c>
      <c r="H229">
        <v>66</v>
      </c>
      <c r="I229">
        <v>3.8</v>
      </c>
      <c r="J229">
        <v>1.7</v>
      </c>
      <c r="K229">
        <f t="shared" si="3"/>
        <v>3.4</v>
      </c>
      <c r="L229">
        <v>0.0003</v>
      </c>
      <c r="N229">
        <v>0</v>
      </c>
      <c r="O229">
        <v>0</v>
      </c>
      <c r="P229">
        <v>0</v>
      </c>
      <c r="Q229">
        <v>1</v>
      </c>
      <c r="R229">
        <v>1</v>
      </c>
      <c r="S229">
        <v>1</v>
      </c>
      <c r="T229">
        <v>24.5</v>
      </c>
      <c r="U229">
        <v>1</v>
      </c>
      <c r="V229">
        <v>6.4</v>
      </c>
      <c r="W229">
        <v>1</v>
      </c>
      <c r="X229">
        <v>10.7</v>
      </c>
      <c r="Y229">
        <v>0</v>
      </c>
      <c r="Z229">
        <v>0</v>
      </c>
      <c r="AA229">
        <v>0</v>
      </c>
      <c r="AB229">
        <v>0</v>
      </c>
      <c r="AC229">
        <v>0</v>
      </c>
      <c r="AD229">
        <v>0</v>
      </c>
      <c r="AE229">
        <v>0</v>
      </c>
      <c r="AF229">
        <v>0</v>
      </c>
      <c r="AG229">
        <v>0</v>
      </c>
      <c r="AH229">
        <v>0</v>
      </c>
      <c r="AI229">
        <v>0</v>
      </c>
      <c r="AJ229">
        <v>1</v>
      </c>
      <c r="AK229">
        <v>0</v>
      </c>
      <c r="AL229">
        <v>0</v>
      </c>
      <c r="AM229">
        <v>0</v>
      </c>
      <c r="AN229">
        <v>0</v>
      </c>
      <c r="AO229">
        <v>0</v>
      </c>
      <c r="AP229">
        <v>0</v>
      </c>
      <c r="AQ229">
        <v>0</v>
      </c>
    </row>
    <row r="230" spans="1:43">
      <c r="A230">
        <v>229</v>
      </c>
      <c r="B230" t="s">
        <v>70</v>
      </c>
      <c r="C230" t="s">
        <v>53</v>
      </c>
      <c r="D230">
        <v>1</v>
      </c>
      <c r="E230">
        <v>14.9</v>
      </c>
      <c r="F230">
        <v>10</v>
      </c>
      <c r="G230">
        <v>0</v>
      </c>
      <c r="H230">
        <v>61</v>
      </c>
      <c r="I230">
        <v>4.3</v>
      </c>
      <c r="J230">
        <v>3</v>
      </c>
      <c r="K230">
        <f t="shared" si="3"/>
        <v>6</v>
      </c>
      <c r="L230">
        <v>0.0268</v>
      </c>
      <c r="N230">
        <v>0</v>
      </c>
      <c r="O230">
        <v>1</v>
      </c>
      <c r="P230">
        <v>0</v>
      </c>
      <c r="Q230">
        <v>3</v>
      </c>
      <c r="R230">
        <v>0</v>
      </c>
      <c r="S230">
        <v>1</v>
      </c>
      <c r="T230">
        <v>40</v>
      </c>
      <c r="U230">
        <v>1</v>
      </c>
      <c r="V230">
        <v>9.5</v>
      </c>
      <c r="Y230">
        <v>1</v>
      </c>
      <c r="Z230">
        <v>0</v>
      </c>
      <c r="AA230">
        <v>0</v>
      </c>
      <c r="AB230">
        <v>0</v>
      </c>
      <c r="AC230">
        <v>0</v>
      </c>
      <c r="AD230">
        <v>0</v>
      </c>
      <c r="AE230">
        <v>0</v>
      </c>
      <c r="AF230">
        <v>0</v>
      </c>
      <c r="AG230">
        <v>0</v>
      </c>
      <c r="AH230">
        <v>0</v>
      </c>
      <c r="AI230">
        <v>0</v>
      </c>
      <c r="AJ230">
        <v>1</v>
      </c>
      <c r="AK230">
        <v>0</v>
      </c>
      <c r="AL230">
        <v>0</v>
      </c>
      <c r="AM230">
        <v>0</v>
      </c>
      <c r="AN230">
        <v>0</v>
      </c>
      <c r="AO230">
        <v>0</v>
      </c>
      <c r="AP230">
        <v>0</v>
      </c>
      <c r="AQ230">
        <v>0</v>
      </c>
    </row>
    <row r="231" spans="1:43">
      <c r="A231">
        <v>230</v>
      </c>
      <c r="B231" t="s">
        <v>70</v>
      </c>
      <c r="C231" t="s">
        <v>53</v>
      </c>
      <c r="D231">
        <v>1</v>
      </c>
      <c r="E231">
        <v>13.2</v>
      </c>
      <c r="F231">
        <v>80</v>
      </c>
      <c r="G231">
        <v>1</v>
      </c>
      <c r="H231">
        <v>75</v>
      </c>
      <c r="I231">
        <v>3.6</v>
      </c>
      <c r="J231">
        <v>2.2</v>
      </c>
      <c r="K231">
        <f t="shared" si="3"/>
        <v>4.4</v>
      </c>
      <c r="L231">
        <v>0.2123</v>
      </c>
      <c r="N231">
        <v>0</v>
      </c>
      <c r="O231">
        <v>0</v>
      </c>
      <c r="P231">
        <v>0</v>
      </c>
      <c r="Q231">
        <v>2</v>
      </c>
      <c r="R231">
        <v>1</v>
      </c>
      <c r="S231">
        <v>1</v>
      </c>
      <c r="T231">
        <v>60</v>
      </c>
      <c r="U231">
        <v>1</v>
      </c>
      <c r="V231">
        <v>1.2</v>
      </c>
      <c r="W231">
        <v>1</v>
      </c>
      <c r="X231">
        <v>5.1</v>
      </c>
      <c r="Y231">
        <v>0</v>
      </c>
      <c r="Z231">
        <v>0</v>
      </c>
      <c r="AA231">
        <v>0</v>
      </c>
      <c r="AB231">
        <v>0</v>
      </c>
      <c r="AC231">
        <v>0</v>
      </c>
      <c r="AD231">
        <v>0</v>
      </c>
      <c r="AE231">
        <v>0</v>
      </c>
      <c r="AF231">
        <v>0</v>
      </c>
      <c r="AG231">
        <v>0</v>
      </c>
      <c r="AH231">
        <v>0</v>
      </c>
      <c r="AI231">
        <v>0</v>
      </c>
      <c r="AJ231">
        <v>1</v>
      </c>
      <c r="AK231">
        <v>0</v>
      </c>
      <c r="AL231">
        <v>0</v>
      </c>
      <c r="AM231">
        <v>0</v>
      </c>
      <c r="AN231">
        <v>0</v>
      </c>
      <c r="AO231">
        <v>0</v>
      </c>
      <c r="AP231">
        <v>0</v>
      </c>
      <c r="AQ231">
        <v>0</v>
      </c>
    </row>
    <row r="232" spans="1:43">
      <c r="A232">
        <v>231</v>
      </c>
      <c r="B232" t="s">
        <v>70</v>
      </c>
      <c r="C232" t="s">
        <v>53</v>
      </c>
      <c r="D232">
        <v>1</v>
      </c>
      <c r="E232">
        <v>7</v>
      </c>
      <c r="F232">
        <v>70</v>
      </c>
      <c r="G232">
        <v>0</v>
      </c>
      <c r="H232">
        <v>64</v>
      </c>
      <c r="I232">
        <v>3.3</v>
      </c>
      <c r="J232">
        <v>1.6</v>
      </c>
      <c r="K232">
        <f t="shared" si="3"/>
        <v>3.2</v>
      </c>
      <c r="L232">
        <v>0.0006</v>
      </c>
      <c r="N232">
        <v>0</v>
      </c>
      <c r="O232">
        <v>0</v>
      </c>
      <c r="P232">
        <v>0</v>
      </c>
      <c r="Q232">
        <v>2</v>
      </c>
      <c r="R232">
        <v>1</v>
      </c>
      <c r="S232">
        <v>1</v>
      </c>
      <c r="T232">
        <v>48</v>
      </c>
      <c r="U232">
        <v>1</v>
      </c>
      <c r="V232">
        <v>5.7</v>
      </c>
      <c r="W232">
        <v>1</v>
      </c>
      <c r="X232">
        <v>21.5</v>
      </c>
      <c r="Y232">
        <v>1</v>
      </c>
      <c r="Z232">
        <v>0</v>
      </c>
      <c r="AA232">
        <v>0</v>
      </c>
      <c r="AB232">
        <v>0</v>
      </c>
      <c r="AC232">
        <v>0</v>
      </c>
      <c r="AD232">
        <v>0</v>
      </c>
      <c r="AE232">
        <v>0</v>
      </c>
      <c r="AF232">
        <v>0</v>
      </c>
      <c r="AG232">
        <v>0</v>
      </c>
      <c r="AH232">
        <v>0</v>
      </c>
      <c r="AI232">
        <v>0</v>
      </c>
      <c r="AJ232">
        <v>1</v>
      </c>
      <c r="AK232">
        <v>0</v>
      </c>
      <c r="AL232">
        <v>0</v>
      </c>
      <c r="AM232">
        <v>0</v>
      </c>
      <c r="AN232">
        <v>0</v>
      </c>
      <c r="AO232">
        <v>0</v>
      </c>
      <c r="AP232">
        <v>0</v>
      </c>
      <c r="AQ232">
        <v>0</v>
      </c>
    </row>
    <row r="233" spans="1:43">
      <c r="A233">
        <v>232</v>
      </c>
      <c r="B233" t="s">
        <v>70</v>
      </c>
      <c r="C233" t="s">
        <v>53</v>
      </c>
      <c r="D233">
        <v>1</v>
      </c>
      <c r="E233">
        <v>7.9</v>
      </c>
      <c r="F233">
        <v>0</v>
      </c>
      <c r="G233">
        <v>1</v>
      </c>
      <c r="H233">
        <v>71</v>
      </c>
      <c r="I233">
        <v>3.2</v>
      </c>
      <c r="J233">
        <v>2.9</v>
      </c>
      <c r="K233">
        <f t="shared" si="3"/>
        <v>5.8</v>
      </c>
      <c r="L233">
        <v>0.3237</v>
      </c>
      <c r="N233">
        <v>0</v>
      </c>
      <c r="O233">
        <v>1</v>
      </c>
      <c r="P233">
        <v>0</v>
      </c>
      <c r="Q233">
        <v>2</v>
      </c>
      <c r="R233">
        <v>1</v>
      </c>
      <c r="S233">
        <v>1</v>
      </c>
      <c r="T233">
        <v>67.5</v>
      </c>
      <c r="U233">
        <v>1</v>
      </c>
      <c r="V233">
        <v>3</v>
      </c>
      <c r="W233">
        <v>1</v>
      </c>
      <c r="X233">
        <v>6</v>
      </c>
      <c r="Y233">
        <v>0</v>
      </c>
      <c r="Z233">
        <v>0</v>
      </c>
      <c r="AA233">
        <v>0</v>
      </c>
      <c r="AB233">
        <v>0</v>
      </c>
      <c r="AC233">
        <v>0</v>
      </c>
      <c r="AD233">
        <v>0</v>
      </c>
      <c r="AE233">
        <v>0</v>
      </c>
      <c r="AF233">
        <v>0</v>
      </c>
      <c r="AG233">
        <v>0</v>
      </c>
      <c r="AH233">
        <v>0</v>
      </c>
      <c r="AI233">
        <v>0</v>
      </c>
      <c r="AJ233">
        <v>1</v>
      </c>
      <c r="AK233">
        <v>0</v>
      </c>
      <c r="AL233">
        <v>0</v>
      </c>
      <c r="AM233">
        <v>0</v>
      </c>
      <c r="AN233">
        <v>0</v>
      </c>
      <c r="AO233">
        <v>0</v>
      </c>
      <c r="AP233">
        <v>0</v>
      </c>
      <c r="AQ233">
        <v>0</v>
      </c>
    </row>
    <row r="234" spans="1:43">
      <c r="A234">
        <v>233</v>
      </c>
      <c r="B234" t="s">
        <v>70</v>
      </c>
      <c r="C234" t="s">
        <v>53</v>
      </c>
      <c r="D234">
        <v>1</v>
      </c>
      <c r="E234">
        <v>3.5</v>
      </c>
      <c r="F234">
        <v>95</v>
      </c>
      <c r="G234">
        <v>0</v>
      </c>
      <c r="H234">
        <v>84</v>
      </c>
      <c r="I234">
        <v>4.3</v>
      </c>
      <c r="J234">
        <v>2</v>
      </c>
      <c r="K234">
        <f t="shared" si="3"/>
        <v>4</v>
      </c>
      <c r="L234">
        <v>0.0009</v>
      </c>
      <c r="N234">
        <v>0</v>
      </c>
      <c r="O234">
        <v>0</v>
      </c>
      <c r="P234">
        <v>0</v>
      </c>
      <c r="Q234">
        <v>1</v>
      </c>
      <c r="R234">
        <v>1</v>
      </c>
      <c r="S234">
        <v>1</v>
      </c>
      <c r="T234">
        <v>34</v>
      </c>
      <c r="U234">
        <v>0</v>
      </c>
      <c r="V234">
        <v>19.7</v>
      </c>
      <c r="Y234">
        <v>1</v>
      </c>
      <c r="Z234">
        <v>0</v>
      </c>
      <c r="AA234">
        <v>0</v>
      </c>
      <c r="AB234">
        <v>0</v>
      </c>
      <c r="AC234">
        <v>0</v>
      </c>
      <c r="AD234">
        <v>0</v>
      </c>
      <c r="AE234">
        <v>0</v>
      </c>
      <c r="AF234">
        <v>0</v>
      </c>
      <c r="AG234">
        <v>0</v>
      </c>
      <c r="AH234">
        <v>0</v>
      </c>
      <c r="AI234">
        <v>0</v>
      </c>
      <c r="AJ234">
        <v>1</v>
      </c>
      <c r="AK234">
        <v>0</v>
      </c>
      <c r="AL234">
        <v>0</v>
      </c>
      <c r="AM234">
        <v>0</v>
      </c>
      <c r="AN234">
        <v>0</v>
      </c>
      <c r="AO234">
        <v>0</v>
      </c>
      <c r="AP234">
        <v>0</v>
      </c>
      <c r="AQ234">
        <v>0</v>
      </c>
    </row>
    <row r="235" spans="1:43">
      <c r="A235">
        <v>234</v>
      </c>
      <c r="B235" t="s">
        <v>70</v>
      </c>
      <c r="C235" t="s">
        <v>53</v>
      </c>
      <c r="D235">
        <v>1</v>
      </c>
      <c r="E235">
        <v>7</v>
      </c>
      <c r="F235">
        <v>50</v>
      </c>
      <c r="G235">
        <v>1</v>
      </c>
      <c r="H235">
        <v>77</v>
      </c>
      <c r="I235">
        <v>3.5</v>
      </c>
      <c r="J235">
        <v>13.4</v>
      </c>
      <c r="K235">
        <f t="shared" si="3"/>
        <v>26.8</v>
      </c>
      <c r="L235">
        <v>0.0072</v>
      </c>
      <c r="N235">
        <v>0</v>
      </c>
      <c r="O235">
        <v>0</v>
      </c>
      <c r="P235">
        <v>0</v>
      </c>
      <c r="Q235">
        <v>1</v>
      </c>
      <c r="R235">
        <v>1</v>
      </c>
      <c r="S235">
        <v>1</v>
      </c>
      <c r="T235">
        <v>50</v>
      </c>
      <c r="U235">
        <v>1</v>
      </c>
      <c r="V235">
        <v>8.6</v>
      </c>
      <c r="W235">
        <v>1</v>
      </c>
      <c r="X235">
        <v>10.6</v>
      </c>
      <c r="Y235">
        <v>1</v>
      </c>
      <c r="Z235">
        <v>0</v>
      </c>
      <c r="AA235">
        <v>0</v>
      </c>
      <c r="AB235">
        <v>0</v>
      </c>
      <c r="AC235">
        <v>0</v>
      </c>
      <c r="AD235">
        <v>0</v>
      </c>
      <c r="AE235">
        <v>0</v>
      </c>
      <c r="AF235">
        <v>0</v>
      </c>
      <c r="AG235">
        <v>0</v>
      </c>
      <c r="AH235">
        <v>0</v>
      </c>
      <c r="AI235">
        <v>0</v>
      </c>
      <c r="AJ235">
        <v>1</v>
      </c>
      <c r="AK235">
        <v>0</v>
      </c>
      <c r="AL235">
        <v>0</v>
      </c>
      <c r="AM235">
        <v>0</v>
      </c>
      <c r="AN235">
        <v>0</v>
      </c>
      <c r="AO235">
        <v>0</v>
      </c>
      <c r="AP235">
        <v>0</v>
      </c>
      <c r="AQ235">
        <v>0</v>
      </c>
    </row>
    <row r="236" spans="1:43">
      <c r="A236">
        <v>235</v>
      </c>
      <c r="B236" t="s">
        <v>70</v>
      </c>
      <c r="C236" t="s">
        <v>53</v>
      </c>
      <c r="D236">
        <v>1</v>
      </c>
      <c r="E236">
        <v>3.5</v>
      </c>
      <c r="F236">
        <v>95</v>
      </c>
      <c r="G236">
        <v>0</v>
      </c>
      <c r="H236">
        <v>62</v>
      </c>
      <c r="I236">
        <v>4.1</v>
      </c>
      <c r="J236">
        <v>6.3</v>
      </c>
      <c r="K236">
        <f t="shared" si="3"/>
        <v>12.6</v>
      </c>
      <c r="L236">
        <v>0.0932</v>
      </c>
      <c r="N236">
        <v>0</v>
      </c>
      <c r="O236">
        <v>0</v>
      </c>
      <c r="P236">
        <v>0</v>
      </c>
      <c r="Q236">
        <v>3</v>
      </c>
      <c r="R236">
        <v>1</v>
      </c>
      <c r="S236">
        <v>1</v>
      </c>
      <c r="T236">
        <v>50</v>
      </c>
      <c r="U236">
        <v>1</v>
      </c>
      <c r="V236">
        <v>5</v>
      </c>
      <c r="Y236">
        <v>0</v>
      </c>
      <c r="Z236">
        <v>0</v>
      </c>
      <c r="AA236">
        <v>0</v>
      </c>
      <c r="AB236">
        <v>0</v>
      </c>
      <c r="AC236">
        <v>0</v>
      </c>
      <c r="AD236">
        <v>0</v>
      </c>
      <c r="AE236">
        <v>0</v>
      </c>
      <c r="AF236">
        <v>0</v>
      </c>
      <c r="AG236">
        <v>0</v>
      </c>
      <c r="AH236">
        <v>0</v>
      </c>
      <c r="AI236">
        <v>0</v>
      </c>
      <c r="AJ236">
        <v>1</v>
      </c>
      <c r="AK236">
        <v>0</v>
      </c>
      <c r="AL236">
        <v>0</v>
      </c>
      <c r="AM236">
        <v>0</v>
      </c>
      <c r="AN236">
        <v>0</v>
      </c>
      <c r="AO236">
        <v>0</v>
      </c>
      <c r="AP236">
        <v>0</v>
      </c>
      <c r="AQ236">
        <v>0</v>
      </c>
    </row>
    <row r="237" spans="1:43">
      <c r="A237">
        <v>236</v>
      </c>
      <c r="B237" t="s">
        <v>70</v>
      </c>
      <c r="C237" t="s">
        <v>53</v>
      </c>
      <c r="D237">
        <v>1</v>
      </c>
      <c r="E237">
        <v>13.2</v>
      </c>
      <c r="F237">
        <v>90</v>
      </c>
      <c r="G237">
        <v>0</v>
      </c>
      <c r="H237">
        <v>64</v>
      </c>
      <c r="I237">
        <v>3.9</v>
      </c>
      <c r="J237">
        <v>2</v>
      </c>
      <c r="K237">
        <f t="shared" si="3"/>
        <v>4</v>
      </c>
      <c r="L237">
        <v>0.4903</v>
      </c>
      <c r="N237">
        <v>0</v>
      </c>
      <c r="O237">
        <v>0</v>
      </c>
      <c r="P237">
        <v>0</v>
      </c>
      <c r="Q237">
        <v>1</v>
      </c>
      <c r="R237">
        <v>2</v>
      </c>
      <c r="S237">
        <v>1</v>
      </c>
      <c r="T237">
        <v>36</v>
      </c>
      <c r="U237">
        <v>0</v>
      </c>
      <c r="V237">
        <v>14.8</v>
      </c>
      <c r="Y237">
        <v>1</v>
      </c>
      <c r="Z237">
        <v>0</v>
      </c>
      <c r="AA237">
        <v>0</v>
      </c>
      <c r="AB237">
        <v>0</v>
      </c>
      <c r="AC237">
        <v>0</v>
      </c>
      <c r="AD237">
        <v>0</v>
      </c>
      <c r="AE237">
        <v>0</v>
      </c>
      <c r="AF237">
        <v>0</v>
      </c>
      <c r="AG237">
        <v>0</v>
      </c>
      <c r="AH237">
        <v>0</v>
      </c>
      <c r="AI237">
        <v>0</v>
      </c>
      <c r="AJ237">
        <v>1</v>
      </c>
      <c r="AK237">
        <v>0</v>
      </c>
      <c r="AL237">
        <v>0</v>
      </c>
      <c r="AM237">
        <v>0</v>
      </c>
      <c r="AN237">
        <v>0</v>
      </c>
      <c r="AO237">
        <v>0</v>
      </c>
      <c r="AP237">
        <v>0</v>
      </c>
      <c r="AQ237">
        <v>0</v>
      </c>
    </row>
    <row r="238" spans="1:43">
      <c r="A238">
        <v>237</v>
      </c>
      <c r="B238" t="s">
        <v>70</v>
      </c>
      <c r="C238" t="s">
        <v>53</v>
      </c>
      <c r="D238">
        <v>1</v>
      </c>
      <c r="E238">
        <v>1.8</v>
      </c>
      <c r="F238">
        <v>10</v>
      </c>
      <c r="G238">
        <v>1</v>
      </c>
      <c r="H238">
        <v>59</v>
      </c>
      <c r="I238">
        <v>3.8</v>
      </c>
      <c r="J238">
        <v>1.5</v>
      </c>
      <c r="K238">
        <f t="shared" si="3"/>
        <v>3</v>
      </c>
      <c r="L238">
        <v>0.1033</v>
      </c>
      <c r="N238">
        <v>0</v>
      </c>
      <c r="O238">
        <v>0</v>
      </c>
      <c r="P238">
        <v>0</v>
      </c>
      <c r="Q238">
        <v>1</v>
      </c>
      <c r="R238">
        <v>1</v>
      </c>
      <c r="S238">
        <v>1</v>
      </c>
      <c r="T238">
        <v>0</v>
      </c>
      <c r="U238">
        <v>1</v>
      </c>
      <c r="V238">
        <v>4.2</v>
      </c>
      <c r="Y238">
        <v>0</v>
      </c>
      <c r="Z238">
        <v>0</v>
      </c>
      <c r="AA238">
        <v>0</v>
      </c>
      <c r="AB238">
        <v>0</v>
      </c>
      <c r="AC238">
        <v>0</v>
      </c>
      <c r="AD238">
        <v>0</v>
      </c>
      <c r="AE238">
        <v>0</v>
      </c>
      <c r="AF238">
        <v>0</v>
      </c>
      <c r="AG238">
        <v>0</v>
      </c>
      <c r="AH238">
        <v>0</v>
      </c>
      <c r="AI238">
        <v>0</v>
      </c>
      <c r="AJ238">
        <v>1</v>
      </c>
      <c r="AK238">
        <v>0</v>
      </c>
      <c r="AL238">
        <v>0</v>
      </c>
      <c r="AM238">
        <v>0</v>
      </c>
      <c r="AN238">
        <v>0</v>
      </c>
      <c r="AO238">
        <v>0</v>
      </c>
      <c r="AP238">
        <v>0</v>
      </c>
      <c r="AQ238">
        <v>0</v>
      </c>
    </row>
    <row r="239" spans="1:43">
      <c r="A239">
        <v>238</v>
      </c>
      <c r="B239" t="s">
        <v>70</v>
      </c>
      <c r="C239" t="s">
        <v>53</v>
      </c>
      <c r="D239">
        <v>1</v>
      </c>
      <c r="E239">
        <v>10.5</v>
      </c>
      <c r="F239">
        <v>0</v>
      </c>
      <c r="G239">
        <v>1</v>
      </c>
      <c r="H239">
        <v>64</v>
      </c>
      <c r="I239">
        <v>3.5</v>
      </c>
      <c r="J239">
        <v>1.3</v>
      </c>
      <c r="K239">
        <f t="shared" si="3"/>
        <v>2.6</v>
      </c>
      <c r="L239">
        <v>0.3628</v>
      </c>
      <c r="N239">
        <v>0</v>
      </c>
      <c r="O239">
        <v>0</v>
      </c>
      <c r="P239">
        <v>0</v>
      </c>
      <c r="Q239">
        <v>1</v>
      </c>
      <c r="R239">
        <v>1</v>
      </c>
      <c r="S239">
        <v>1</v>
      </c>
      <c r="T239">
        <v>24</v>
      </c>
      <c r="U239">
        <v>1</v>
      </c>
      <c r="V239">
        <v>1.4</v>
      </c>
      <c r="W239">
        <v>1</v>
      </c>
      <c r="X239">
        <v>5.3</v>
      </c>
      <c r="Y239">
        <v>0</v>
      </c>
      <c r="Z239">
        <v>0</v>
      </c>
      <c r="AA239">
        <v>0</v>
      </c>
      <c r="AB239">
        <v>0</v>
      </c>
      <c r="AC239">
        <v>0</v>
      </c>
      <c r="AD239">
        <v>0</v>
      </c>
      <c r="AE239">
        <v>0</v>
      </c>
      <c r="AF239">
        <v>0</v>
      </c>
      <c r="AG239">
        <v>0</v>
      </c>
      <c r="AH239">
        <v>0</v>
      </c>
      <c r="AI239">
        <v>0</v>
      </c>
      <c r="AJ239">
        <v>1</v>
      </c>
      <c r="AK239">
        <v>0</v>
      </c>
      <c r="AL239">
        <v>0</v>
      </c>
      <c r="AM239">
        <v>0</v>
      </c>
      <c r="AN239">
        <v>0</v>
      </c>
      <c r="AO239">
        <v>0</v>
      </c>
      <c r="AP239">
        <v>0</v>
      </c>
      <c r="AQ239">
        <v>0</v>
      </c>
    </row>
    <row r="240" spans="1:43">
      <c r="A240">
        <v>239</v>
      </c>
      <c r="B240" t="s">
        <v>70</v>
      </c>
      <c r="C240" t="s">
        <v>53</v>
      </c>
      <c r="D240">
        <v>1</v>
      </c>
      <c r="E240">
        <v>2.6</v>
      </c>
      <c r="F240">
        <v>90</v>
      </c>
      <c r="G240">
        <v>1</v>
      </c>
      <c r="H240">
        <v>51</v>
      </c>
      <c r="I240">
        <v>3.9</v>
      </c>
      <c r="J240">
        <v>1.9</v>
      </c>
      <c r="K240">
        <f t="shared" si="3"/>
        <v>3.8</v>
      </c>
      <c r="L240">
        <v>0.0097</v>
      </c>
      <c r="N240">
        <v>0</v>
      </c>
      <c r="O240">
        <v>0</v>
      </c>
      <c r="P240">
        <v>0</v>
      </c>
      <c r="Q240">
        <v>1</v>
      </c>
      <c r="R240">
        <v>0</v>
      </c>
      <c r="S240">
        <v>1</v>
      </c>
      <c r="T240">
        <v>25</v>
      </c>
      <c r="U240">
        <v>1</v>
      </c>
      <c r="V240">
        <v>6.2</v>
      </c>
      <c r="Y240">
        <v>0</v>
      </c>
      <c r="Z240">
        <v>0</v>
      </c>
      <c r="AA240">
        <v>0</v>
      </c>
      <c r="AB240">
        <v>0</v>
      </c>
      <c r="AC240">
        <v>0</v>
      </c>
      <c r="AD240">
        <v>0</v>
      </c>
      <c r="AE240">
        <v>0</v>
      </c>
      <c r="AF240">
        <v>0</v>
      </c>
      <c r="AG240">
        <v>0</v>
      </c>
      <c r="AH240">
        <v>0</v>
      </c>
      <c r="AI240">
        <v>0</v>
      </c>
      <c r="AJ240">
        <v>1</v>
      </c>
      <c r="AK240">
        <v>0</v>
      </c>
      <c r="AL240">
        <v>0</v>
      </c>
      <c r="AM240">
        <v>0</v>
      </c>
      <c r="AN240">
        <v>0</v>
      </c>
      <c r="AO240">
        <v>0</v>
      </c>
      <c r="AP240">
        <v>0</v>
      </c>
      <c r="AQ240">
        <v>0</v>
      </c>
    </row>
    <row r="241" spans="1:43">
      <c r="A241">
        <v>240</v>
      </c>
      <c r="B241" t="s">
        <v>70</v>
      </c>
      <c r="C241" t="s">
        <v>53</v>
      </c>
      <c r="D241">
        <v>1</v>
      </c>
      <c r="E241">
        <v>0.9</v>
      </c>
      <c r="F241">
        <v>0</v>
      </c>
      <c r="G241">
        <v>1</v>
      </c>
      <c r="H241">
        <v>71</v>
      </c>
      <c r="I241">
        <v>3</v>
      </c>
      <c r="J241">
        <v>5.1</v>
      </c>
      <c r="K241">
        <f t="shared" si="3"/>
        <v>10.2</v>
      </c>
      <c r="L241">
        <v>0</v>
      </c>
      <c r="N241">
        <v>0</v>
      </c>
      <c r="O241">
        <v>0</v>
      </c>
      <c r="P241">
        <v>0</v>
      </c>
      <c r="Q241">
        <v>1</v>
      </c>
      <c r="R241">
        <v>1</v>
      </c>
      <c r="S241">
        <v>1</v>
      </c>
      <c r="T241">
        <v>62.5</v>
      </c>
      <c r="U241">
        <v>1</v>
      </c>
      <c r="V241">
        <v>4.6</v>
      </c>
      <c r="Y241">
        <v>1</v>
      </c>
      <c r="Z241">
        <v>0</v>
      </c>
      <c r="AA241">
        <v>0</v>
      </c>
      <c r="AB241">
        <v>0</v>
      </c>
      <c r="AC241">
        <v>0</v>
      </c>
      <c r="AD241">
        <v>0</v>
      </c>
      <c r="AE241">
        <v>0</v>
      </c>
      <c r="AF241">
        <v>0</v>
      </c>
      <c r="AG241">
        <v>0</v>
      </c>
      <c r="AH241">
        <v>0</v>
      </c>
      <c r="AI241">
        <v>0</v>
      </c>
      <c r="AJ241">
        <v>1</v>
      </c>
      <c r="AK241">
        <v>0</v>
      </c>
      <c r="AL241">
        <v>0</v>
      </c>
      <c r="AM241">
        <v>0</v>
      </c>
      <c r="AN241">
        <v>0</v>
      </c>
      <c r="AO241">
        <v>0</v>
      </c>
      <c r="AP241">
        <v>0</v>
      </c>
      <c r="AQ241">
        <v>0</v>
      </c>
    </row>
    <row r="242" spans="1:43">
      <c r="A242">
        <v>241</v>
      </c>
      <c r="B242" t="s">
        <v>70</v>
      </c>
      <c r="C242" t="s">
        <v>53</v>
      </c>
      <c r="D242">
        <v>1</v>
      </c>
      <c r="E242">
        <v>6.1</v>
      </c>
      <c r="F242">
        <v>60</v>
      </c>
      <c r="G242">
        <v>0</v>
      </c>
      <c r="H242">
        <v>76</v>
      </c>
      <c r="I242">
        <v>3.8</v>
      </c>
      <c r="J242">
        <v>1.8</v>
      </c>
      <c r="K242">
        <f t="shared" si="3"/>
        <v>3.6</v>
      </c>
      <c r="L242">
        <v>0.6205</v>
      </c>
      <c r="N242">
        <v>0</v>
      </c>
      <c r="O242">
        <v>1</v>
      </c>
      <c r="P242">
        <v>0</v>
      </c>
      <c r="Q242">
        <v>2</v>
      </c>
      <c r="R242">
        <v>2</v>
      </c>
      <c r="S242">
        <v>1</v>
      </c>
      <c r="T242">
        <v>36</v>
      </c>
      <c r="U242">
        <v>0</v>
      </c>
      <c r="V242">
        <v>10.7</v>
      </c>
      <c r="Y242">
        <v>1</v>
      </c>
      <c r="Z242">
        <v>0</v>
      </c>
      <c r="AA242">
        <v>0</v>
      </c>
      <c r="AB242">
        <v>0</v>
      </c>
      <c r="AC242">
        <v>0</v>
      </c>
      <c r="AD242">
        <v>0</v>
      </c>
      <c r="AE242">
        <v>0</v>
      </c>
      <c r="AF242">
        <v>0</v>
      </c>
      <c r="AG242">
        <v>0</v>
      </c>
      <c r="AH242">
        <v>0</v>
      </c>
      <c r="AI242">
        <v>0</v>
      </c>
      <c r="AJ242">
        <v>1</v>
      </c>
      <c r="AK242">
        <v>0</v>
      </c>
      <c r="AL242">
        <v>0</v>
      </c>
      <c r="AM242">
        <v>0</v>
      </c>
      <c r="AN242">
        <v>0</v>
      </c>
      <c r="AO242">
        <v>0</v>
      </c>
      <c r="AP242">
        <v>0</v>
      </c>
      <c r="AQ242">
        <v>0</v>
      </c>
    </row>
    <row r="243" spans="1:43">
      <c r="A243">
        <v>242</v>
      </c>
      <c r="B243" t="s">
        <v>70</v>
      </c>
      <c r="C243" t="s">
        <v>53</v>
      </c>
      <c r="D243">
        <v>1</v>
      </c>
      <c r="E243">
        <v>13.2</v>
      </c>
      <c r="F243">
        <v>0</v>
      </c>
      <c r="G243">
        <v>0</v>
      </c>
      <c r="H243">
        <v>72</v>
      </c>
      <c r="I243">
        <v>3.4</v>
      </c>
      <c r="J243">
        <v>4.9</v>
      </c>
      <c r="K243">
        <f t="shared" si="3"/>
        <v>9.8</v>
      </c>
      <c r="L243">
        <v>0.731</v>
      </c>
      <c r="N243">
        <v>0</v>
      </c>
      <c r="O243">
        <v>1</v>
      </c>
      <c r="P243">
        <v>0</v>
      </c>
      <c r="Q243">
        <v>2</v>
      </c>
      <c r="R243">
        <v>1</v>
      </c>
      <c r="S243">
        <v>0</v>
      </c>
      <c r="T243">
        <v>0</v>
      </c>
      <c r="U243">
        <v>1</v>
      </c>
      <c r="V243">
        <v>3.1</v>
      </c>
      <c r="W243">
        <v>1</v>
      </c>
      <c r="X243">
        <v>8</v>
      </c>
      <c r="Y243">
        <v>0</v>
      </c>
      <c r="Z243">
        <v>0</v>
      </c>
      <c r="AA243">
        <v>0</v>
      </c>
      <c r="AB243">
        <v>0</v>
      </c>
      <c r="AC243">
        <v>0</v>
      </c>
      <c r="AD243">
        <v>0</v>
      </c>
      <c r="AE243">
        <v>0</v>
      </c>
      <c r="AF243">
        <v>0</v>
      </c>
      <c r="AG243">
        <v>0</v>
      </c>
      <c r="AH243">
        <v>0</v>
      </c>
      <c r="AI243">
        <v>0</v>
      </c>
      <c r="AJ243">
        <v>1</v>
      </c>
      <c r="AK243">
        <v>0</v>
      </c>
      <c r="AL243">
        <v>0</v>
      </c>
      <c r="AM243">
        <v>0</v>
      </c>
      <c r="AN243">
        <v>0</v>
      </c>
      <c r="AO243">
        <v>0</v>
      </c>
      <c r="AP243">
        <v>0</v>
      </c>
      <c r="AQ243">
        <v>0</v>
      </c>
    </row>
    <row r="244" spans="1:43">
      <c r="A244">
        <v>243</v>
      </c>
      <c r="B244" t="s">
        <v>70</v>
      </c>
      <c r="C244" t="s">
        <v>53</v>
      </c>
      <c r="D244">
        <v>1</v>
      </c>
      <c r="E244">
        <v>12.3</v>
      </c>
      <c r="F244">
        <v>95</v>
      </c>
      <c r="G244">
        <v>0</v>
      </c>
      <c r="H244">
        <v>75</v>
      </c>
      <c r="I244">
        <v>3.4</v>
      </c>
      <c r="J244">
        <v>1.6</v>
      </c>
      <c r="K244">
        <f t="shared" si="3"/>
        <v>3.2</v>
      </c>
      <c r="L244">
        <v>0.1493</v>
      </c>
      <c r="N244">
        <v>0</v>
      </c>
      <c r="O244">
        <v>0</v>
      </c>
      <c r="P244">
        <v>0</v>
      </c>
      <c r="Q244">
        <v>1</v>
      </c>
      <c r="R244">
        <v>1</v>
      </c>
      <c r="S244">
        <v>1</v>
      </c>
      <c r="T244">
        <v>22.5</v>
      </c>
      <c r="U244">
        <v>0</v>
      </c>
      <c r="V244">
        <v>11</v>
      </c>
      <c r="Y244">
        <v>1</v>
      </c>
      <c r="Z244">
        <v>0</v>
      </c>
      <c r="AA244">
        <v>0</v>
      </c>
      <c r="AB244">
        <v>0</v>
      </c>
      <c r="AC244">
        <v>0</v>
      </c>
      <c r="AD244">
        <v>0</v>
      </c>
      <c r="AE244">
        <v>0</v>
      </c>
      <c r="AF244">
        <v>0</v>
      </c>
      <c r="AG244">
        <v>0</v>
      </c>
      <c r="AH244">
        <v>0</v>
      </c>
      <c r="AI244">
        <v>0</v>
      </c>
      <c r="AJ244">
        <v>1</v>
      </c>
      <c r="AK244">
        <v>0</v>
      </c>
      <c r="AL244">
        <v>0</v>
      </c>
      <c r="AM244">
        <v>0</v>
      </c>
      <c r="AN244">
        <v>0</v>
      </c>
      <c r="AO244">
        <v>0</v>
      </c>
      <c r="AP244">
        <v>0</v>
      </c>
      <c r="AQ244">
        <v>0</v>
      </c>
    </row>
    <row r="245" spans="1:43">
      <c r="A245">
        <v>244</v>
      </c>
      <c r="B245" t="s">
        <v>70</v>
      </c>
      <c r="C245" t="s">
        <v>53</v>
      </c>
      <c r="D245">
        <v>1</v>
      </c>
      <c r="E245">
        <v>5.3</v>
      </c>
      <c r="F245">
        <v>80</v>
      </c>
      <c r="G245">
        <v>1</v>
      </c>
      <c r="H245">
        <v>70</v>
      </c>
      <c r="I245">
        <v>3.5</v>
      </c>
      <c r="J245">
        <v>1.7</v>
      </c>
      <c r="K245">
        <f t="shared" si="3"/>
        <v>3.4</v>
      </c>
      <c r="L245">
        <v>0.3339</v>
      </c>
      <c r="N245">
        <v>0</v>
      </c>
      <c r="O245">
        <v>0</v>
      </c>
      <c r="P245">
        <v>0</v>
      </c>
      <c r="Q245">
        <v>2</v>
      </c>
      <c r="R245">
        <v>1</v>
      </c>
      <c r="S245">
        <v>1</v>
      </c>
      <c r="T245">
        <v>55</v>
      </c>
      <c r="U245">
        <v>1</v>
      </c>
      <c r="V245">
        <v>11.8</v>
      </c>
      <c r="Y245">
        <v>0</v>
      </c>
      <c r="Z245">
        <v>0</v>
      </c>
      <c r="AA245">
        <v>0</v>
      </c>
      <c r="AB245">
        <v>0</v>
      </c>
      <c r="AC245">
        <v>0</v>
      </c>
      <c r="AD245">
        <v>0</v>
      </c>
      <c r="AE245">
        <v>0</v>
      </c>
      <c r="AF245">
        <v>0</v>
      </c>
      <c r="AG245">
        <v>0</v>
      </c>
      <c r="AH245">
        <v>0</v>
      </c>
      <c r="AI245">
        <v>0</v>
      </c>
      <c r="AJ245">
        <v>1</v>
      </c>
      <c r="AK245">
        <v>0</v>
      </c>
      <c r="AL245">
        <v>0</v>
      </c>
      <c r="AM245">
        <v>0</v>
      </c>
      <c r="AN245">
        <v>0</v>
      </c>
      <c r="AO245">
        <v>0</v>
      </c>
      <c r="AP245">
        <v>0</v>
      </c>
      <c r="AQ245">
        <v>0</v>
      </c>
    </row>
    <row r="246" spans="1:43">
      <c r="A246">
        <v>245</v>
      </c>
      <c r="B246" t="s">
        <v>70</v>
      </c>
      <c r="C246" t="s">
        <v>53</v>
      </c>
      <c r="D246">
        <v>1</v>
      </c>
      <c r="E246">
        <v>12.3</v>
      </c>
      <c r="F246">
        <v>5</v>
      </c>
      <c r="G246">
        <v>1</v>
      </c>
      <c r="H246">
        <v>65</v>
      </c>
      <c r="I246">
        <v>4.1</v>
      </c>
      <c r="J246">
        <v>2.4</v>
      </c>
      <c r="K246">
        <f t="shared" si="3"/>
        <v>4.8</v>
      </c>
      <c r="L246">
        <v>0.0866</v>
      </c>
      <c r="N246">
        <v>0</v>
      </c>
      <c r="O246">
        <v>1</v>
      </c>
      <c r="P246">
        <v>0</v>
      </c>
      <c r="Q246">
        <v>1</v>
      </c>
      <c r="R246">
        <v>1</v>
      </c>
      <c r="S246">
        <v>1</v>
      </c>
      <c r="T246">
        <v>38</v>
      </c>
      <c r="U246">
        <v>0</v>
      </c>
      <c r="V246">
        <v>19.4</v>
      </c>
      <c r="Y246">
        <v>1</v>
      </c>
      <c r="Z246">
        <v>0</v>
      </c>
      <c r="AA246">
        <v>0</v>
      </c>
      <c r="AB246">
        <v>0</v>
      </c>
      <c r="AC246">
        <v>0</v>
      </c>
      <c r="AD246">
        <v>0</v>
      </c>
      <c r="AE246">
        <v>0</v>
      </c>
      <c r="AF246">
        <v>0</v>
      </c>
      <c r="AG246">
        <v>0</v>
      </c>
      <c r="AH246">
        <v>0</v>
      </c>
      <c r="AI246">
        <v>0</v>
      </c>
      <c r="AJ246">
        <v>1</v>
      </c>
      <c r="AK246">
        <v>0</v>
      </c>
      <c r="AL246">
        <v>0</v>
      </c>
      <c r="AM246">
        <v>0</v>
      </c>
      <c r="AN246">
        <v>0</v>
      </c>
      <c r="AO246">
        <v>0</v>
      </c>
      <c r="AP246">
        <v>0</v>
      </c>
      <c r="AQ246">
        <v>0</v>
      </c>
    </row>
    <row r="247" spans="1:43">
      <c r="A247">
        <v>246</v>
      </c>
      <c r="B247" t="s">
        <v>70</v>
      </c>
      <c r="C247" t="s">
        <v>53</v>
      </c>
      <c r="D247">
        <v>1</v>
      </c>
      <c r="E247">
        <v>29.8</v>
      </c>
      <c r="F247">
        <v>0</v>
      </c>
      <c r="G247">
        <v>1</v>
      </c>
      <c r="H247">
        <v>74</v>
      </c>
      <c r="I247">
        <v>3.6</v>
      </c>
      <c r="J247">
        <v>1.9</v>
      </c>
      <c r="K247">
        <f t="shared" si="3"/>
        <v>3.8</v>
      </c>
      <c r="L247">
        <v>0.117</v>
      </c>
      <c r="N247">
        <v>0</v>
      </c>
      <c r="O247">
        <v>1</v>
      </c>
      <c r="P247">
        <v>1</v>
      </c>
      <c r="Q247">
        <v>1</v>
      </c>
      <c r="R247">
        <v>1</v>
      </c>
      <c r="S247">
        <v>1</v>
      </c>
      <c r="U247">
        <v>0</v>
      </c>
      <c r="V247">
        <v>12.7</v>
      </c>
      <c r="Y247">
        <v>1</v>
      </c>
      <c r="Z247">
        <v>0</v>
      </c>
      <c r="AA247">
        <v>0</v>
      </c>
      <c r="AB247">
        <v>0</v>
      </c>
      <c r="AC247">
        <v>0</v>
      </c>
      <c r="AD247">
        <v>0</v>
      </c>
      <c r="AE247">
        <v>0</v>
      </c>
      <c r="AF247">
        <v>0</v>
      </c>
      <c r="AG247">
        <v>0</v>
      </c>
      <c r="AH247">
        <v>0</v>
      </c>
      <c r="AI247">
        <v>0</v>
      </c>
      <c r="AJ247">
        <v>1</v>
      </c>
      <c r="AK247">
        <v>0</v>
      </c>
      <c r="AL247">
        <v>0</v>
      </c>
      <c r="AM247">
        <v>0</v>
      </c>
      <c r="AN247">
        <v>0</v>
      </c>
      <c r="AO247">
        <v>0</v>
      </c>
      <c r="AP247">
        <v>0</v>
      </c>
      <c r="AQ247">
        <v>0</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0"/>
  <sheetViews>
    <sheetView workbookViewId="0">
      <selection activeCell="H2" sqref="H2"/>
    </sheetView>
  </sheetViews>
  <sheetFormatPr defaultColWidth="11" defaultRowHeight="15"/>
  <sheetData>
    <row r="1" ht="16.5" spans="1:40">
      <c r="A1" t="s">
        <v>0</v>
      </c>
      <c r="B1" t="s">
        <v>6</v>
      </c>
      <c r="C1" t="s">
        <v>7</v>
      </c>
      <c r="D1" t="s">
        <v>2</v>
      </c>
      <c r="E1" s="2" t="s">
        <v>3</v>
      </c>
      <c r="F1" t="s">
        <v>4</v>
      </c>
      <c r="G1" s="3" t="s">
        <v>9</v>
      </c>
      <c r="H1" s="4" t="s">
        <v>5</v>
      </c>
      <c r="I1" s="4" t="s">
        <v>8</v>
      </c>
      <c r="J1" s="3" t="s">
        <v>10</v>
      </c>
      <c r="K1" t="s">
        <v>14</v>
      </c>
      <c r="L1" t="s">
        <v>11</v>
      </c>
      <c r="M1" t="s">
        <v>12</v>
      </c>
      <c r="N1" t="s">
        <v>62</v>
      </c>
      <c r="O1" t="s">
        <v>63</v>
      </c>
      <c r="P1" s="3" t="s">
        <v>64</v>
      </c>
      <c r="Q1" s="3" t="s">
        <v>65</v>
      </c>
      <c r="R1" s="3" t="s">
        <v>20</v>
      </c>
      <c r="S1" s="3" t="s">
        <v>21</v>
      </c>
      <c r="T1" s="3" t="s">
        <v>22</v>
      </c>
      <c r="U1" s="3" t="s">
        <v>23</v>
      </c>
      <c r="V1" t="s">
        <v>24</v>
      </c>
      <c r="W1" t="s">
        <v>25</v>
      </c>
      <c r="X1" t="s">
        <v>26</v>
      </c>
      <c r="Y1" t="s">
        <v>27</v>
      </c>
      <c r="Z1" t="s">
        <v>28</v>
      </c>
      <c r="AA1" t="s">
        <v>29</v>
      </c>
      <c r="AB1" t="s">
        <v>30</v>
      </c>
      <c r="AC1" t="s">
        <v>31</v>
      </c>
      <c r="AD1" t="s">
        <v>32</v>
      </c>
      <c r="AE1" t="s">
        <v>33</v>
      </c>
      <c r="AF1" t="s">
        <v>34</v>
      </c>
      <c r="AG1" t="s">
        <v>35</v>
      </c>
      <c r="AH1" t="s">
        <v>36</v>
      </c>
      <c r="AI1" t="s">
        <v>37</v>
      </c>
      <c r="AJ1" t="s">
        <v>38</v>
      </c>
      <c r="AK1" t="s">
        <v>39</v>
      </c>
      <c r="AL1" t="s">
        <v>40</v>
      </c>
      <c r="AM1" t="s">
        <v>41</v>
      </c>
      <c r="AN1" t="s">
        <v>42</v>
      </c>
    </row>
    <row r="2" ht="16.5" spans="1:40">
      <c r="A2">
        <v>1</v>
      </c>
      <c r="B2" t="s">
        <v>53</v>
      </c>
      <c r="C2">
        <v>1</v>
      </c>
      <c r="D2">
        <v>23.4733333333333</v>
      </c>
      <c r="E2" s="2"/>
      <c r="F2">
        <v>1</v>
      </c>
      <c r="G2" s="3">
        <v>61</v>
      </c>
      <c r="H2" s="4">
        <v>3.8</v>
      </c>
      <c r="I2" s="4">
        <v>6.2</v>
      </c>
      <c r="J2" s="3"/>
      <c r="K2">
        <v>0</v>
      </c>
      <c r="L2">
        <v>0</v>
      </c>
      <c r="M2">
        <v>0</v>
      </c>
      <c r="N2">
        <v>2</v>
      </c>
      <c r="P2" s="3">
        <v>1</v>
      </c>
      <c r="Q2" s="3">
        <v>40</v>
      </c>
      <c r="R2" s="3">
        <v>1</v>
      </c>
      <c r="S2" s="3">
        <v>53</v>
      </c>
      <c r="T2" s="3">
        <v>1</v>
      </c>
      <c r="U2" s="3">
        <v>434</v>
      </c>
      <c r="V2">
        <v>0</v>
      </c>
      <c r="W2">
        <v>0</v>
      </c>
      <c r="X2">
        <v>0</v>
      </c>
      <c r="Y2">
        <v>0</v>
      </c>
      <c r="Z2">
        <v>0</v>
      </c>
      <c r="AA2">
        <v>0</v>
      </c>
      <c r="AB2">
        <v>0</v>
      </c>
      <c r="AC2">
        <v>0</v>
      </c>
      <c r="AD2">
        <v>0</v>
      </c>
      <c r="AE2">
        <v>0</v>
      </c>
      <c r="AF2">
        <v>0</v>
      </c>
      <c r="AG2">
        <v>1</v>
      </c>
      <c r="AH2">
        <v>0</v>
      </c>
      <c r="AI2">
        <v>0</v>
      </c>
      <c r="AJ2">
        <v>0</v>
      </c>
      <c r="AK2">
        <v>0</v>
      </c>
      <c r="AL2">
        <v>0</v>
      </c>
      <c r="AM2">
        <v>0</v>
      </c>
      <c r="AN2">
        <v>0</v>
      </c>
    </row>
    <row r="3" ht="16.5" spans="1:40">
      <c r="A3">
        <v>2</v>
      </c>
      <c r="B3" t="s">
        <v>53</v>
      </c>
      <c r="C3">
        <v>1</v>
      </c>
      <c r="D3">
        <v>3.47666666666667</v>
      </c>
      <c r="E3" s="2"/>
      <c r="F3">
        <v>1</v>
      </c>
      <c r="G3" s="3">
        <v>68</v>
      </c>
      <c r="H3" s="4">
        <v>3.8</v>
      </c>
      <c r="I3" s="4">
        <v>6.2</v>
      </c>
      <c r="J3" s="3"/>
      <c r="K3">
        <v>0</v>
      </c>
      <c r="L3">
        <v>0</v>
      </c>
      <c r="M3">
        <v>0</v>
      </c>
      <c r="N3">
        <v>1</v>
      </c>
      <c r="P3" s="3">
        <v>0</v>
      </c>
      <c r="Q3" s="3">
        <v>0</v>
      </c>
      <c r="R3" s="3">
        <v>1</v>
      </c>
      <c r="S3" s="3">
        <v>50</v>
      </c>
      <c r="T3" s="3">
        <v>1</v>
      </c>
      <c r="U3" s="3">
        <v>161</v>
      </c>
      <c r="V3">
        <v>0</v>
      </c>
      <c r="W3">
        <v>0</v>
      </c>
      <c r="X3">
        <v>0</v>
      </c>
      <c r="Y3">
        <v>0</v>
      </c>
      <c r="Z3">
        <v>0</v>
      </c>
      <c r="AA3">
        <v>0</v>
      </c>
      <c r="AB3">
        <v>0</v>
      </c>
      <c r="AC3">
        <v>0</v>
      </c>
      <c r="AD3">
        <v>0</v>
      </c>
      <c r="AE3">
        <v>0</v>
      </c>
      <c r="AF3">
        <v>0</v>
      </c>
      <c r="AG3">
        <v>1</v>
      </c>
      <c r="AH3">
        <v>0</v>
      </c>
      <c r="AI3">
        <v>0</v>
      </c>
      <c r="AJ3">
        <v>0</v>
      </c>
      <c r="AK3">
        <v>0</v>
      </c>
      <c r="AL3">
        <v>0</v>
      </c>
      <c r="AM3">
        <v>0</v>
      </c>
      <c r="AN3">
        <v>0</v>
      </c>
    </row>
    <row r="4" ht="16.5" spans="1:40">
      <c r="A4">
        <v>3</v>
      </c>
      <c r="B4" t="s">
        <v>53</v>
      </c>
      <c r="C4">
        <v>1</v>
      </c>
      <c r="D4">
        <v>14.0466666666667</v>
      </c>
      <c r="E4" s="2"/>
      <c r="F4">
        <v>0</v>
      </c>
      <c r="G4" s="3">
        <v>57</v>
      </c>
      <c r="H4" s="4">
        <v>3.8</v>
      </c>
      <c r="I4" s="4">
        <v>6.2</v>
      </c>
      <c r="J4" s="3"/>
      <c r="K4">
        <v>1</v>
      </c>
      <c r="L4">
        <v>0</v>
      </c>
      <c r="M4">
        <v>0</v>
      </c>
      <c r="N4">
        <v>1</v>
      </c>
      <c r="P4" s="3">
        <v>1</v>
      </c>
      <c r="Q4" s="3">
        <v>15</v>
      </c>
      <c r="R4" s="3">
        <v>1</v>
      </c>
      <c r="S4" s="3">
        <v>297</v>
      </c>
      <c r="T4" s="3">
        <v>1</v>
      </c>
      <c r="U4" s="3">
        <v>297</v>
      </c>
      <c r="V4">
        <v>1</v>
      </c>
      <c r="W4">
        <v>0</v>
      </c>
      <c r="X4">
        <v>0</v>
      </c>
      <c r="Y4">
        <v>0</v>
      </c>
      <c r="Z4">
        <v>0</v>
      </c>
      <c r="AA4">
        <v>0</v>
      </c>
      <c r="AB4">
        <v>0</v>
      </c>
      <c r="AC4">
        <v>0</v>
      </c>
      <c r="AD4">
        <v>0</v>
      </c>
      <c r="AE4">
        <v>0</v>
      </c>
      <c r="AF4">
        <v>0</v>
      </c>
      <c r="AG4">
        <v>1</v>
      </c>
      <c r="AH4">
        <v>0</v>
      </c>
      <c r="AI4">
        <v>0</v>
      </c>
      <c r="AJ4">
        <v>0</v>
      </c>
      <c r="AK4">
        <v>0</v>
      </c>
      <c r="AL4">
        <v>0</v>
      </c>
      <c r="AM4">
        <v>0</v>
      </c>
      <c r="AN4">
        <v>0</v>
      </c>
    </row>
    <row r="5" ht="16.5" spans="1:40">
      <c r="A5">
        <v>4</v>
      </c>
      <c r="B5" t="s">
        <v>53</v>
      </c>
      <c r="C5">
        <v>1</v>
      </c>
      <c r="D5">
        <v>1.96</v>
      </c>
      <c r="E5" s="2"/>
      <c r="F5">
        <v>1</v>
      </c>
      <c r="G5" s="3">
        <v>57</v>
      </c>
      <c r="H5" s="4">
        <v>3.8</v>
      </c>
      <c r="I5" s="4">
        <v>6.2</v>
      </c>
      <c r="J5" s="3"/>
      <c r="K5">
        <v>1</v>
      </c>
      <c r="L5">
        <v>0</v>
      </c>
      <c r="M5">
        <v>0</v>
      </c>
      <c r="N5">
        <v>1</v>
      </c>
      <c r="P5" s="3">
        <v>0</v>
      </c>
      <c r="Q5" s="3">
        <v>0</v>
      </c>
      <c r="R5" s="3">
        <v>1</v>
      </c>
      <c r="S5" s="3">
        <v>392</v>
      </c>
      <c r="T5" s="3">
        <v>1</v>
      </c>
      <c r="U5" s="3">
        <v>636</v>
      </c>
      <c r="V5">
        <v>1</v>
      </c>
      <c r="W5">
        <v>0</v>
      </c>
      <c r="X5">
        <v>0</v>
      </c>
      <c r="Y5">
        <v>0</v>
      </c>
      <c r="Z5">
        <v>0</v>
      </c>
      <c r="AA5">
        <v>0</v>
      </c>
      <c r="AB5">
        <v>0</v>
      </c>
      <c r="AC5">
        <v>0</v>
      </c>
      <c r="AD5">
        <v>0</v>
      </c>
      <c r="AE5">
        <v>0</v>
      </c>
      <c r="AF5">
        <v>0</v>
      </c>
      <c r="AG5">
        <v>1</v>
      </c>
      <c r="AH5">
        <v>0</v>
      </c>
      <c r="AI5">
        <v>0</v>
      </c>
      <c r="AJ5">
        <v>0</v>
      </c>
      <c r="AK5">
        <v>0</v>
      </c>
      <c r="AL5">
        <v>0</v>
      </c>
      <c r="AM5">
        <v>0</v>
      </c>
      <c r="AN5">
        <v>0</v>
      </c>
    </row>
    <row r="6" ht="16.5" spans="1:40">
      <c r="A6">
        <v>5</v>
      </c>
      <c r="B6" t="s">
        <v>53</v>
      </c>
      <c r="C6">
        <v>1</v>
      </c>
      <c r="D6">
        <v>4.01333333333333</v>
      </c>
      <c r="E6" s="2"/>
      <c r="F6">
        <v>1</v>
      </c>
      <c r="G6" s="3">
        <v>67</v>
      </c>
      <c r="H6" s="4">
        <v>3.8</v>
      </c>
      <c r="I6" s="4">
        <v>6.2</v>
      </c>
      <c r="J6" s="3"/>
      <c r="K6">
        <v>0</v>
      </c>
      <c r="L6">
        <v>0</v>
      </c>
      <c r="M6">
        <v>1</v>
      </c>
      <c r="N6">
        <v>2</v>
      </c>
      <c r="P6" s="3">
        <v>1</v>
      </c>
      <c r="Q6" s="3">
        <v>30</v>
      </c>
      <c r="R6" s="3"/>
      <c r="S6" s="2"/>
      <c r="T6" s="3">
        <v>1</v>
      </c>
      <c r="U6" s="3">
        <v>330</v>
      </c>
      <c r="V6">
        <v>1</v>
      </c>
      <c r="W6">
        <v>0</v>
      </c>
      <c r="X6">
        <v>0</v>
      </c>
      <c r="Y6">
        <v>0</v>
      </c>
      <c r="Z6">
        <v>0</v>
      </c>
      <c r="AA6">
        <v>0</v>
      </c>
      <c r="AB6">
        <v>0</v>
      </c>
      <c r="AC6">
        <v>0</v>
      </c>
      <c r="AD6">
        <v>0</v>
      </c>
      <c r="AE6">
        <v>0</v>
      </c>
      <c r="AF6">
        <v>0</v>
      </c>
      <c r="AG6">
        <v>1</v>
      </c>
      <c r="AH6">
        <v>0</v>
      </c>
      <c r="AI6">
        <v>0</v>
      </c>
      <c r="AJ6">
        <v>0</v>
      </c>
      <c r="AK6">
        <v>0</v>
      </c>
      <c r="AL6">
        <v>0</v>
      </c>
      <c r="AM6">
        <v>0</v>
      </c>
      <c r="AN6">
        <v>0</v>
      </c>
    </row>
    <row r="7" ht="16.5" spans="1:40">
      <c r="A7">
        <v>6</v>
      </c>
      <c r="B7" t="s">
        <v>53</v>
      </c>
      <c r="C7">
        <v>1</v>
      </c>
      <c r="D7">
        <v>14.5366666666667</v>
      </c>
      <c r="E7" s="2"/>
      <c r="F7">
        <v>1</v>
      </c>
      <c r="G7" s="3">
        <v>61</v>
      </c>
      <c r="H7" s="4">
        <v>3.8</v>
      </c>
      <c r="I7" s="4">
        <v>6.2</v>
      </c>
      <c r="J7" s="3"/>
      <c r="K7">
        <v>1</v>
      </c>
      <c r="L7">
        <v>0</v>
      </c>
      <c r="M7">
        <v>1</v>
      </c>
      <c r="N7">
        <v>1</v>
      </c>
      <c r="P7" s="3">
        <v>1</v>
      </c>
      <c r="Q7" s="3">
        <v>60</v>
      </c>
      <c r="R7" s="3">
        <v>1</v>
      </c>
      <c r="S7" s="3">
        <v>169</v>
      </c>
      <c r="T7" s="3">
        <v>1</v>
      </c>
      <c r="U7" s="3">
        <v>547</v>
      </c>
      <c r="V7">
        <v>1</v>
      </c>
      <c r="W7">
        <v>0</v>
      </c>
      <c r="X7">
        <v>0</v>
      </c>
      <c r="Y7">
        <v>0</v>
      </c>
      <c r="Z7">
        <v>0</v>
      </c>
      <c r="AA7">
        <v>0</v>
      </c>
      <c r="AB7">
        <v>0</v>
      </c>
      <c r="AC7">
        <v>0</v>
      </c>
      <c r="AD7">
        <v>0</v>
      </c>
      <c r="AE7">
        <v>0</v>
      </c>
      <c r="AF7">
        <v>0</v>
      </c>
      <c r="AG7">
        <v>1</v>
      </c>
      <c r="AH7">
        <v>0</v>
      </c>
      <c r="AI7">
        <v>0</v>
      </c>
      <c r="AJ7">
        <v>0</v>
      </c>
      <c r="AK7">
        <v>0</v>
      </c>
      <c r="AL7">
        <v>0</v>
      </c>
      <c r="AM7">
        <v>0</v>
      </c>
      <c r="AN7">
        <v>0</v>
      </c>
    </row>
    <row r="8" ht="16.5" spans="1:40">
      <c r="A8">
        <v>7</v>
      </c>
      <c r="B8" t="s">
        <v>53</v>
      </c>
      <c r="C8">
        <v>1</v>
      </c>
      <c r="D8">
        <v>6.90666666666667</v>
      </c>
      <c r="E8" s="2"/>
      <c r="F8">
        <v>0</v>
      </c>
      <c r="G8" s="3">
        <v>74</v>
      </c>
      <c r="H8" s="4">
        <v>3.8</v>
      </c>
      <c r="I8" s="4">
        <v>6.2</v>
      </c>
      <c r="J8" s="3"/>
      <c r="K8">
        <v>0</v>
      </c>
      <c r="L8">
        <v>0</v>
      </c>
      <c r="M8">
        <v>1</v>
      </c>
      <c r="N8">
        <v>1</v>
      </c>
      <c r="P8" s="3">
        <v>1</v>
      </c>
      <c r="Q8" s="3">
        <v>50</v>
      </c>
      <c r="R8" s="3">
        <v>1</v>
      </c>
      <c r="S8" s="3">
        <v>188</v>
      </c>
      <c r="T8" s="3">
        <v>1</v>
      </c>
      <c r="U8" s="3">
        <v>404</v>
      </c>
      <c r="V8">
        <v>0</v>
      </c>
      <c r="W8">
        <v>0</v>
      </c>
      <c r="X8">
        <v>0</v>
      </c>
      <c r="Y8">
        <v>0</v>
      </c>
      <c r="Z8">
        <v>0</v>
      </c>
      <c r="AA8">
        <v>0</v>
      </c>
      <c r="AB8">
        <v>0</v>
      </c>
      <c r="AC8">
        <v>0</v>
      </c>
      <c r="AD8">
        <v>0</v>
      </c>
      <c r="AE8">
        <v>0</v>
      </c>
      <c r="AF8">
        <v>0</v>
      </c>
      <c r="AG8">
        <v>1</v>
      </c>
      <c r="AH8">
        <v>0</v>
      </c>
      <c r="AI8">
        <v>0</v>
      </c>
      <c r="AJ8">
        <v>0</v>
      </c>
      <c r="AK8">
        <v>0</v>
      </c>
      <c r="AL8">
        <v>0</v>
      </c>
      <c r="AM8">
        <v>0</v>
      </c>
      <c r="AN8">
        <v>0</v>
      </c>
    </row>
    <row r="9" ht="16.5" spans="1:40">
      <c r="A9">
        <v>8</v>
      </c>
      <c r="B9" t="s">
        <v>53</v>
      </c>
      <c r="C9">
        <v>1</v>
      </c>
      <c r="D9">
        <v>3.22</v>
      </c>
      <c r="E9" s="3">
        <v>10</v>
      </c>
      <c r="F9">
        <v>1</v>
      </c>
      <c r="G9" s="3">
        <v>70</v>
      </c>
      <c r="H9" s="4">
        <v>3.8</v>
      </c>
      <c r="I9" s="4">
        <v>6.2</v>
      </c>
      <c r="J9" s="3"/>
      <c r="K9">
        <v>0</v>
      </c>
      <c r="L9">
        <v>0</v>
      </c>
      <c r="M9">
        <v>1</v>
      </c>
      <c r="N9">
        <v>1</v>
      </c>
      <c r="P9" s="3">
        <v>1</v>
      </c>
      <c r="Q9" s="3">
        <v>39</v>
      </c>
      <c r="R9" s="3">
        <v>1</v>
      </c>
      <c r="S9" s="3">
        <v>169</v>
      </c>
      <c r="T9" s="2"/>
      <c r="U9" s="2"/>
      <c r="V9">
        <v>0</v>
      </c>
      <c r="W9">
        <v>0</v>
      </c>
      <c r="X9">
        <v>0</v>
      </c>
      <c r="Y9">
        <v>0</v>
      </c>
      <c r="Z9">
        <v>0</v>
      </c>
      <c r="AA9">
        <v>0</v>
      </c>
      <c r="AB9">
        <v>0</v>
      </c>
      <c r="AC9">
        <v>0</v>
      </c>
      <c r="AD9">
        <v>0</v>
      </c>
      <c r="AE9">
        <v>0</v>
      </c>
      <c r="AF9">
        <v>0</v>
      </c>
      <c r="AG9">
        <v>1</v>
      </c>
      <c r="AH9">
        <v>0</v>
      </c>
      <c r="AI9">
        <v>0</v>
      </c>
      <c r="AJ9">
        <v>0</v>
      </c>
      <c r="AK9">
        <v>0</v>
      </c>
      <c r="AL9">
        <v>0</v>
      </c>
      <c r="AM9">
        <v>0</v>
      </c>
      <c r="AN9">
        <v>0</v>
      </c>
    </row>
    <row r="10" ht="15.75" spans="1:40">
      <c r="A10">
        <v>9</v>
      </c>
      <c r="B10" t="s">
        <v>53</v>
      </c>
      <c r="C10">
        <v>1</v>
      </c>
      <c r="D10">
        <v>1.09666666666667</v>
      </c>
      <c r="E10" s="3">
        <v>70</v>
      </c>
      <c r="F10">
        <v>0</v>
      </c>
      <c r="G10" s="3">
        <v>52</v>
      </c>
      <c r="H10" s="4">
        <v>3.8</v>
      </c>
      <c r="I10" s="4">
        <v>6.2</v>
      </c>
      <c r="J10" s="3"/>
      <c r="L10">
        <v>0</v>
      </c>
      <c r="M10">
        <v>0</v>
      </c>
      <c r="N10">
        <v>3</v>
      </c>
      <c r="P10" s="3">
        <v>0</v>
      </c>
      <c r="Q10" s="3">
        <v>0</v>
      </c>
      <c r="R10" s="3">
        <v>1</v>
      </c>
      <c r="S10" s="3">
        <v>257</v>
      </c>
      <c r="T10" s="3">
        <v>0</v>
      </c>
      <c r="U10" s="3">
        <v>462</v>
      </c>
      <c r="V10">
        <v>1</v>
      </c>
      <c r="W10">
        <v>0</v>
      </c>
      <c r="X10">
        <v>0</v>
      </c>
      <c r="Y10">
        <v>0</v>
      </c>
      <c r="Z10">
        <v>0</v>
      </c>
      <c r="AA10">
        <v>0</v>
      </c>
      <c r="AB10">
        <v>0</v>
      </c>
      <c r="AC10">
        <v>0</v>
      </c>
      <c r="AD10">
        <v>0</v>
      </c>
      <c r="AE10">
        <v>0</v>
      </c>
      <c r="AF10">
        <v>0</v>
      </c>
      <c r="AG10">
        <v>1</v>
      </c>
      <c r="AH10">
        <v>0</v>
      </c>
      <c r="AI10">
        <v>0</v>
      </c>
      <c r="AJ10">
        <v>0</v>
      </c>
      <c r="AK10">
        <v>0</v>
      </c>
      <c r="AL10">
        <v>0</v>
      </c>
      <c r="AM10">
        <v>0</v>
      </c>
      <c r="AN10">
        <v>0</v>
      </c>
    </row>
    <row r="11" ht="15.75" spans="1:40">
      <c r="A11">
        <v>10</v>
      </c>
      <c r="B11" t="s">
        <v>53</v>
      </c>
      <c r="C11">
        <v>1</v>
      </c>
      <c r="D11">
        <v>7.88666666666667</v>
      </c>
      <c r="E11" s="3">
        <v>0</v>
      </c>
      <c r="F11">
        <v>1</v>
      </c>
      <c r="G11" s="3">
        <v>69</v>
      </c>
      <c r="H11" s="4">
        <v>3.8</v>
      </c>
      <c r="I11" s="4">
        <v>6.2</v>
      </c>
      <c r="J11" s="3"/>
      <c r="K11">
        <v>0</v>
      </c>
      <c r="L11">
        <v>0</v>
      </c>
      <c r="M11">
        <v>1</v>
      </c>
      <c r="N11">
        <v>2</v>
      </c>
      <c r="P11" s="3">
        <v>1</v>
      </c>
      <c r="Q11" s="3">
        <v>100</v>
      </c>
      <c r="R11" s="3">
        <v>1</v>
      </c>
      <c r="S11" s="3">
        <v>49</v>
      </c>
      <c r="T11" s="3">
        <v>1</v>
      </c>
      <c r="U11" s="3">
        <v>214</v>
      </c>
      <c r="V11">
        <v>0</v>
      </c>
      <c r="W11">
        <v>0</v>
      </c>
      <c r="X11">
        <v>0</v>
      </c>
      <c r="Y11">
        <v>0</v>
      </c>
      <c r="Z11">
        <v>0</v>
      </c>
      <c r="AA11">
        <v>0</v>
      </c>
      <c r="AB11">
        <v>0</v>
      </c>
      <c r="AC11">
        <v>0</v>
      </c>
      <c r="AD11">
        <v>0</v>
      </c>
      <c r="AE11">
        <v>0</v>
      </c>
      <c r="AF11">
        <v>0</v>
      </c>
      <c r="AG11">
        <v>1</v>
      </c>
      <c r="AH11">
        <v>0</v>
      </c>
      <c r="AI11">
        <v>0</v>
      </c>
      <c r="AJ11">
        <v>0</v>
      </c>
      <c r="AK11">
        <v>0</v>
      </c>
      <c r="AL11">
        <v>0</v>
      </c>
      <c r="AM11">
        <v>0</v>
      </c>
      <c r="AN11">
        <v>0</v>
      </c>
    </row>
    <row r="12" ht="16.5" spans="1:40">
      <c r="A12">
        <v>11</v>
      </c>
      <c r="B12" t="s">
        <v>53</v>
      </c>
      <c r="C12">
        <v>1</v>
      </c>
      <c r="D12">
        <v>4.38666666666667</v>
      </c>
      <c r="E12" s="2">
        <v>75</v>
      </c>
      <c r="F12">
        <v>0</v>
      </c>
      <c r="G12" s="3">
        <v>81</v>
      </c>
      <c r="H12" s="4">
        <v>3.8</v>
      </c>
      <c r="I12" s="4">
        <v>6.2</v>
      </c>
      <c r="J12" s="3"/>
      <c r="K12">
        <v>1</v>
      </c>
      <c r="L12">
        <v>0</v>
      </c>
      <c r="M12">
        <v>1</v>
      </c>
      <c r="N12">
        <v>1</v>
      </c>
      <c r="P12" s="3">
        <v>1</v>
      </c>
      <c r="Q12" s="3">
        <v>42</v>
      </c>
      <c r="R12" s="3">
        <v>1</v>
      </c>
      <c r="S12" s="3">
        <v>288</v>
      </c>
      <c r="T12" s="3">
        <v>0</v>
      </c>
      <c r="U12" s="3">
        <v>1516</v>
      </c>
      <c r="V12">
        <v>1</v>
      </c>
      <c r="W12">
        <v>0</v>
      </c>
      <c r="X12">
        <v>0</v>
      </c>
      <c r="Y12">
        <v>0</v>
      </c>
      <c r="Z12">
        <v>0</v>
      </c>
      <c r="AA12">
        <v>0</v>
      </c>
      <c r="AB12">
        <v>0</v>
      </c>
      <c r="AC12">
        <v>0</v>
      </c>
      <c r="AD12">
        <v>0</v>
      </c>
      <c r="AE12">
        <v>0</v>
      </c>
      <c r="AF12">
        <v>0</v>
      </c>
      <c r="AG12">
        <v>1</v>
      </c>
      <c r="AH12">
        <v>0</v>
      </c>
      <c r="AI12">
        <v>0</v>
      </c>
      <c r="AJ12">
        <v>0</v>
      </c>
      <c r="AK12">
        <v>0</v>
      </c>
      <c r="AL12">
        <v>0</v>
      </c>
      <c r="AM12">
        <v>0</v>
      </c>
      <c r="AN12">
        <v>0</v>
      </c>
    </row>
    <row r="13" ht="15.75" spans="1:40">
      <c r="A13">
        <v>12</v>
      </c>
      <c r="B13" t="s">
        <v>53</v>
      </c>
      <c r="C13">
        <v>1</v>
      </c>
      <c r="D13">
        <v>21.14</v>
      </c>
      <c r="E13" s="3">
        <v>75</v>
      </c>
      <c r="F13">
        <v>0</v>
      </c>
      <c r="G13" s="3">
        <v>64</v>
      </c>
      <c r="H13" s="4">
        <v>3.8</v>
      </c>
      <c r="I13" s="4">
        <v>6.2</v>
      </c>
      <c r="J13" s="3"/>
      <c r="K13">
        <v>0</v>
      </c>
      <c r="L13">
        <v>0</v>
      </c>
      <c r="M13">
        <v>1</v>
      </c>
      <c r="N13">
        <v>2</v>
      </c>
      <c r="P13" s="3">
        <v>1</v>
      </c>
      <c r="Q13" s="3">
        <v>30</v>
      </c>
      <c r="R13" s="3">
        <v>0</v>
      </c>
      <c r="S13" s="3">
        <v>155</v>
      </c>
      <c r="T13" s="3">
        <v>0</v>
      </c>
      <c r="U13" s="3">
        <v>155</v>
      </c>
      <c r="V13">
        <v>1</v>
      </c>
      <c r="W13">
        <v>0</v>
      </c>
      <c r="X13">
        <v>0</v>
      </c>
      <c r="Y13">
        <v>0</v>
      </c>
      <c r="Z13">
        <v>0</v>
      </c>
      <c r="AA13">
        <v>0</v>
      </c>
      <c r="AB13">
        <v>0</v>
      </c>
      <c r="AC13">
        <v>0</v>
      </c>
      <c r="AD13">
        <v>0</v>
      </c>
      <c r="AE13">
        <v>0</v>
      </c>
      <c r="AF13">
        <v>0</v>
      </c>
      <c r="AG13">
        <v>1</v>
      </c>
      <c r="AH13">
        <v>0</v>
      </c>
      <c r="AI13">
        <v>0</v>
      </c>
      <c r="AJ13">
        <v>0</v>
      </c>
      <c r="AK13">
        <v>0</v>
      </c>
      <c r="AL13">
        <v>0</v>
      </c>
      <c r="AM13">
        <v>0</v>
      </c>
      <c r="AN13">
        <v>0</v>
      </c>
    </row>
    <row r="14" ht="16.5" spans="1:40">
      <c r="A14">
        <v>13</v>
      </c>
      <c r="B14" t="s">
        <v>53</v>
      </c>
      <c r="C14">
        <v>1</v>
      </c>
      <c r="D14">
        <v>9.28666666666667</v>
      </c>
      <c r="E14" s="2"/>
      <c r="F14">
        <v>0</v>
      </c>
      <c r="G14" s="3">
        <v>71</v>
      </c>
      <c r="H14" s="4">
        <v>3.8</v>
      </c>
      <c r="I14" s="4">
        <v>6.2</v>
      </c>
      <c r="J14" s="3"/>
      <c r="K14">
        <v>1</v>
      </c>
      <c r="L14">
        <v>1</v>
      </c>
      <c r="M14">
        <v>0</v>
      </c>
      <c r="N14">
        <v>1</v>
      </c>
      <c r="P14" s="3">
        <v>0</v>
      </c>
      <c r="Q14" s="3">
        <v>0</v>
      </c>
      <c r="R14" s="3">
        <v>1</v>
      </c>
      <c r="S14" s="3">
        <v>486</v>
      </c>
      <c r="T14" s="3">
        <v>0</v>
      </c>
      <c r="U14" s="3">
        <v>510</v>
      </c>
      <c r="V14">
        <v>1</v>
      </c>
      <c r="W14">
        <v>0</v>
      </c>
      <c r="X14">
        <v>0</v>
      </c>
      <c r="Y14">
        <v>0</v>
      </c>
      <c r="Z14">
        <v>0</v>
      </c>
      <c r="AA14">
        <v>0</v>
      </c>
      <c r="AB14">
        <v>0</v>
      </c>
      <c r="AC14">
        <v>0</v>
      </c>
      <c r="AD14">
        <v>0</v>
      </c>
      <c r="AE14">
        <v>0</v>
      </c>
      <c r="AF14">
        <v>0</v>
      </c>
      <c r="AG14">
        <v>1</v>
      </c>
      <c r="AH14">
        <v>0</v>
      </c>
      <c r="AI14">
        <v>0</v>
      </c>
      <c r="AJ14">
        <v>0</v>
      </c>
      <c r="AK14">
        <v>0</v>
      </c>
      <c r="AL14">
        <v>0</v>
      </c>
      <c r="AM14">
        <v>0</v>
      </c>
      <c r="AN14">
        <v>0</v>
      </c>
    </row>
    <row r="15" ht="16.5" spans="1:40">
      <c r="A15">
        <v>14</v>
      </c>
      <c r="B15" t="s">
        <v>53</v>
      </c>
      <c r="C15">
        <v>1</v>
      </c>
      <c r="D15">
        <v>5.6</v>
      </c>
      <c r="E15" s="2"/>
      <c r="F15">
        <v>0</v>
      </c>
      <c r="G15" s="3">
        <v>69</v>
      </c>
      <c r="H15" s="4">
        <v>3.8</v>
      </c>
      <c r="I15" s="4">
        <v>6.2</v>
      </c>
      <c r="J15" s="3"/>
      <c r="L15">
        <v>0</v>
      </c>
      <c r="M15">
        <v>0</v>
      </c>
      <c r="N15">
        <v>1</v>
      </c>
      <c r="P15" s="3">
        <v>1</v>
      </c>
      <c r="Q15" s="3">
        <v>35</v>
      </c>
      <c r="R15" s="3">
        <v>1</v>
      </c>
      <c r="S15" s="3">
        <v>91</v>
      </c>
      <c r="T15" s="3">
        <v>1</v>
      </c>
      <c r="U15" s="3">
        <v>190</v>
      </c>
      <c r="V15">
        <v>0</v>
      </c>
      <c r="W15">
        <v>0</v>
      </c>
      <c r="X15">
        <v>0</v>
      </c>
      <c r="Y15">
        <v>0</v>
      </c>
      <c r="Z15">
        <v>0</v>
      </c>
      <c r="AA15">
        <v>0</v>
      </c>
      <c r="AB15">
        <v>0</v>
      </c>
      <c r="AC15">
        <v>0</v>
      </c>
      <c r="AD15">
        <v>0</v>
      </c>
      <c r="AE15">
        <v>0</v>
      </c>
      <c r="AF15">
        <v>0</v>
      </c>
      <c r="AG15">
        <v>1</v>
      </c>
      <c r="AH15">
        <v>0</v>
      </c>
      <c r="AI15">
        <v>0</v>
      </c>
      <c r="AJ15">
        <v>0</v>
      </c>
      <c r="AK15">
        <v>0</v>
      </c>
      <c r="AL15">
        <v>0</v>
      </c>
      <c r="AM15">
        <v>0</v>
      </c>
      <c r="AN15">
        <v>0</v>
      </c>
    </row>
    <row r="16" ht="15.75" spans="1:40">
      <c r="A16">
        <v>15</v>
      </c>
      <c r="B16" t="s">
        <v>53</v>
      </c>
      <c r="C16">
        <v>1</v>
      </c>
      <c r="D16">
        <v>4.08333333333333</v>
      </c>
      <c r="E16" s="3">
        <v>30</v>
      </c>
      <c r="F16">
        <v>1</v>
      </c>
      <c r="G16" s="3">
        <v>64</v>
      </c>
      <c r="H16" s="4">
        <v>3.8</v>
      </c>
      <c r="I16" s="4">
        <v>6.2</v>
      </c>
      <c r="J16" s="3"/>
      <c r="K16">
        <v>1</v>
      </c>
      <c r="L16">
        <v>1</v>
      </c>
      <c r="M16">
        <v>1</v>
      </c>
      <c r="N16">
        <v>1</v>
      </c>
      <c r="P16" s="3">
        <v>1</v>
      </c>
      <c r="Q16" s="3">
        <v>4</v>
      </c>
      <c r="R16" s="3">
        <v>0</v>
      </c>
      <c r="S16" s="3">
        <v>337</v>
      </c>
      <c r="T16" s="3">
        <v>0</v>
      </c>
      <c r="U16" s="3">
        <v>337</v>
      </c>
      <c r="V16">
        <v>0</v>
      </c>
      <c r="W16">
        <v>0</v>
      </c>
      <c r="X16">
        <v>0</v>
      </c>
      <c r="Y16">
        <v>0</v>
      </c>
      <c r="Z16">
        <v>0</v>
      </c>
      <c r="AA16">
        <v>0</v>
      </c>
      <c r="AB16">
        <v>0</v>
      </c>
      <c r="AC16">
        <v>0</v>
      </c>
      <c r="AD16">
        <v>0</v>
      </c>
      <c r="AE16">
        <v>0</v>
      </c>
      <c r="AF16">
        <v>0</v>
      </c>
      <c r="AG16">
        <v>1</v>
      </c>
      <c r="AH16">
        <v>0</v>
      </c>
      <c r="AI16">
        <v>0</v>
      </c>
      <c r="AJ16">
        <v>0</v>
      </c>
      <c r="AK16">
        <v>0</v>
      </c>
      <c r="AL16">
        <v>0</v>
      </c>
      <c r="AM16">
        <v>0</v>
      </c>
      <c r="AN16">
        <v>0</v>
      </c>
    </row>
    <row r="17" ht="15.75" spans="1:40">
      <c r="A17">
        <v>16</v>
      </c>
      <c r="B17" t="s">
        <v>53</v>
      </c>
      <c r="C17">
        <v>1</v>
      </c>
      <c r="D17">
        <v>17.9433333333333</v>
      </c>
      <c r="E17" s="3">
        <v>90</v>
      </c>
      <c r="F17">
        <v>0</v>
      </c>
      <c r="G17" s="3">
        <v>70</v>
      </c>
      <c r="H17" s="4">
        <v>3.8</v>
      </c>
      <c r="I17" s="4">
        <v>6.2</v>
      </c>
      <c r="J17" s="3"/>
      <c r="K17">
        <v>1</v>
      </c>
      <c r="L17">
        <v>0</v>
      </c>
      <c r="M17">
        <v>0</v>
      </c>
      <c r="N17">
        <v>1</v>
      </c>
      <c r="P17" s="3">
        <v>1</v>
      </c>
      <c r="Q17" s="3">
        <v>10</v>
      </c>
      <c r="R17" s="3">
        <v>0</v>
      </c>
      <c r="S17" s="3">
        <v>232</v>
      </c>
      <c r="T17" s="3">
        <v>0</v>
      </c>
      <c r="U17" s="3">
        <v>232</v>
      </c>
      <c r="V17">
        <v>0</v>
      </c>
      <c r="W17">
        <v>0</v>
      </c>
      <c r="X17">
        <v>0</v>
      </c>
      <c r="Y17">
        <v>0</v>
      </c>
      <c r="Z17">
        <v>0</v>
      </c>
      <c r="AA17">
        <v>0</v>
      </c>
      <c r="AB17">
        <v>0</v>
      </c>
      <c r="AC17">
        <v>0</v>
      </c>
      <c r="AD17">
        <v>0</v>
      </c>
      <c r="AE17">
        <v>0</v>
      </c>
      <c r="AF17">
        <v>0</v>
      </c>
      <c r="AG17">
        <v>1</v>
      </c>
      <c r="AH17">
        <v>0</v>
      </c>
      <c r="AI17">
        <v>0</v>
      </c>
      <c r="AJ17">
        <v>0</v>
      </c>
      <c r="AK17">
        <v>0</v>
      </c>
      <c r="AL17">
        <v>0</v>
      </c>
      <c r="AM17">
        <v>0</v>
      </c>
      <c r="AN17">
        <v>0</v>
      </c>
    </row>
    <row r="18" ht="16.5" spans="1:40">
      <c r="A18">
        <v>17</v>
      </c>
      <c r="B18" t="s">
        <v>53</v>
      </c>
      <c r="C18">
        <v>1</v>
      </c>
      <c r="D18">
        <v>1.72666666666667</v>
      </c>
      <c r="E18" s="2"/>
      <c r="F18">
        <v>1</v>
      </c>
      <c r="G18" s="3">
        <v>40</v>
      </c>
      <c r="H18" s="4">
        <v>3.8</v>
      </c>
      <c r="I18" s="4">
        <v>6.2</v>
      </c>
      <c r="J18" s="3"/>
      <c r="K18">
        <v>0</v>
      </c>
      <c r="L18">
        <v>1</v>
      </c>
      <c r="M18">
        <v>0</v>
      </c>
      <c r="N18">
        <v>1</v>
      </c>
      <c r="P18" s="3">
        <v>0</v>
      </c>
      <c r="Q18" s="3">
        <v>0</v>
      </c>
      <c r="R18" s="3">
        <v>1</v>
      </c>
      <c r="S18" s="3">
        <v>70</v>
      </c>
      <c r="T18" s="3">
        <v>0</v>
      </c>
      <c r="U18" s="3">
        <v>367</v>
      </c>
      <c r="V18">
        <v>0</v>
      </c>
      <c r="W18">
        <v>0</v>
      </c>
      <c r="X18">
        <v>0</v>
      </c>
      <c r="Y18">
        <v>0</v>
      </c>
      <c r="Z18">
        <v>0</v>
      </c>
      <c r="AA18">
        <v>0</v>
      </c>
      <c r="AB18">
        <v>0</v>
      </c>
      <c r="AC18">
        <v>0</v>
      </c>
      <c r="AD18">
        <v>0</v>
      </c>
      <c r="AE18">
        <v>0</v>
      </c>
      <c r="AF18">
        <v>0</v>
      </c>
      <c r="AG18">
        <v>1</v>
      </c>
      <c r="AH18">
        <v>0</v>
      </c>
      <c r="AI18">
        <v>0</v>
      </c>
      <c r="AJ18">
        <v>0</v>
      </c>
      <c r="AK18">
        <v>0</v>
      </c>
      <c r="AL18">
        <v>0</v>
      </c>
      <c r="AM18">
        <v>0</v>
      </c>
      <c r="AN18">
        <v>0</v>
      </c>
    </row>
    <row r="19" ht="15.75" spans="1:40">
      <c r="A19">
        <v>18</v>
      </c>
      <c r="B19" t="s">
        <v>53</v>
      </c>
      <c r="C19">
        <v>1</v>
      </c>
      <c r="D19">
        <v>5.99666666666667</v>
      </c>
      <c r="E19" s="3">
        <v>60</v>
      </c>
      <c r="F19">
        <v>1</v>
      </c>
      <c r="G19" s="3">
        <v>55</v>
      </c>
      <c r="H19" s="4">
        <v>3.8</v>
      </c>
      <c r="I19" s="4">
        <v>6.2</v>
      </c>
      <c r="J19" s="3"/>
      <c r="K19">
        <v>0</v>
      </c>
      <c r="L19">
        <v>0</v>
      </c>
      <c r="M19">
        <v>0</v>
      </c>
      <c r="N19">
        <v>1</v>
      </c>
      <c r="P19" s="3">
        <v>1</v>
      </c>
      <c r="Q19" s="3">
        <v>25</v>
      </c>
      <c r="R19" s="3">
        <v>0</v>
      </c>
      <c r="S19" s="3">
        <v>478</v>
      </c>
      <c r="T19" s="3">
        <v>0</v>
      </c>
      <c r="U19" s="3">
        <v>478</v>
      </c>
      <c r="V19">
        <v>1</v>
      </c>
      <c r="W19">
        <v>0</v>
      </c>
      <c r="X19">
        <v>0</v>
      </c>
      <c r="Y19">
        <v>0</v>
      </c>
      <c r="Z19">
        <v>0</v>
      </c>
      <c r="AA19">
        <v>0</v>
      </c>
      <c r="AB19">
        <v>0</v>
      </c>
      <c r="AC19">
        <v>0</v>
      </c>
      <c r="AD19">
        <v>0</v>
      </c>
      <c r="AE19">
        <v>0</v>
      </c>
      <c r="AF19">
        <v>0</v>
      </c>
      <c r="AG19">
        <v>1</v>
      </c>
      <c r="AH19">
        <v>0</v>
      </c>
      <c r="AI19">
        <v>0</v>
      </c>
      <c r="AJ19">
        <v>0</v>
      </c>
      <c r="AK19">
        <v>0</v>
      </c>
      <c r="AL19">
        <v>0</v>
      </c>
      <c r="AM19">
        <v>0</v>
      </c>
      <c r="AN19">
        <v>0</v>
      </c>
    </row>
    <row r="20" ht="16.5" spans="1:40">
      <c r="A20">
        <v>19</v>
      </c>
      <c r="B20" t="s">
        <v>53</v>
      </c>
      <c r="C20">
        <v>1</v>
      </c>
      <c r="D20">
        <v>11.4333333333333</v>
      </c>
      <c r="E20" s="3">
        <v>50</v>
      </c>
      <c r="F20">
        <v>1</v>
      </c>
      <c r="G20" s="3">
        <v>64</v>
      </c>
      <c r="H20" s="4">
        <v>3.8</v>
      </c>
      <c r="I20" s="4">
        <v>6.2</v>
      </c>
      <c r="J20" s="3"/>
      <c r="K20">
        <v>0</v>
      </c>
      <c r="L20">
        <v>0</v>
      </c>
      <c r="M20">
        <v>0</v>
      </c>
      <c r="N20">
        <v>1</v>
      </c>
      <c r="P20" s="3">
        <v>1</v>
      </c>
      <c r="Q20" s="2"/>
      <c r="R20" s="3">
        <v>1</v>
      </c>
      <c r="S20" s="3">
        <v>153</v>
      </c>
      <c r="T20" s="3">
        <v>0</v>
      </c>
      <c r="U20" s="3">
        <v>257</v>
      </c>
      <c r="V20">
        <v>1</v>
      </c>
      <c r="W20">
        <v>0</v>
      </c>
      <c r="X20">
        <v>0</v>
      </c>
      <c r="Y20">
        <v>0</v>
      </c>
      <c r="Z20">
        <v>0</v>
      </c>
      <c r="AA20">
        <v>0</v>
      </c>
      <c r="AB20">
        <v>0</v>
      </c>
      <c r="AC20">
        <v>0</v>
      </c>
      <c r="AD20">
        <v>0</v>
      </c>
      <c r="AE20">
        <v>0</v>
      </c>
      <c r="AF20">
        <v>0</v>
      </c>
      <c r="AG20">
        <v>1</v>
      </c>
      <c r="AH20">
        <v>0</v>
      </c>
      <c r="AI20">
        <v>0</v>
      </c>
      <c r="AJ20">
        <v>0</v>
      </c>
      <c r="AK20">
        <v>0</v>
      </c>
      <c r="AL20">
        <v>0</v>
      </c>
      <c r="AM20">
        <v>0</v>
      </c>
      <c r="AN20">
        <v>0</v>
      </c>
    </row>
    <row r="21" ht="16.5" spans="1:40">
      <c r="A21">
        <v>20</v>
      </c>
      <c r="B21" t="s">
        <v>53</v>
      </c>
      <c r="C21">
        <v>1</v>
      </c>
      <c r="D21">
        <v>4.83</v>
      </c>
      <c r="E21" s="2"/>
      <c r="F21">
        <v>1</v>
      </c>
      <c r="G21" s="3">
        <v>70</v>
      </c>
      <c r="H21" s="4">
        <v>3.8</v>
      </c>
      <c r="I21" s="4">
        <v>6.2</v>
      </c>
      <c r="J21" s="3"/>
      <c r="K21">
        <v>0</v>
      </c>
      <c r="L21">
        <v>0</v>
      </c>
      <c r="M21">
        <v>0</v>
      </c>
      <c r="N21">
        <v>3</v>
      </c>
      <c r="P21" s="3">
        <v>1</v>
      </c>
      <c r="Q21" s="2"/>
      <c r="R21" s="3">
        <v>0</v>
      </c>
      <c r="S21" s="3">
        <v>639</v>
      </c>
      <c r="T21" s="3">
        <v>0</v>
      </c>
      <c r="U21" s="3">
        <v>639</v>
      </c>
      <c r="V21">
        <v>1</v>
      </c>
      <c r="W21">
        <v>0</v>
      </c>
      <c r="X21">
        <v>0</v>
      </c>
      <c r="Y21">
        <v>0</v>
      </c>
      <c r="Z21">
        <v>0</v>
      </c>
      <c r="AA21">
        <v>0</v>
      </c>
      <c r="AB21">
        <v>0</v>
      </c>
      <c r="AC21">
        <v>0</v>
      </c>
      <c r="AD21">
        <v>0</v>
      </c>
      <c r="AE21">
        <v>0</v>
      </c>
      <c r="AF21">
        <v>0</v>
      </c>
      <c r="AG21">
        <v>1</v>
      </c>
      <c r="AH21">
        <v>0</v>
      </c>
      <c r="AI21">
        <v>0</v>
      </c>
      <c r="AJ21">
        <v>0</v>
      </c>
      <c r="AK21">
        <v>0</v>
      </c>
      <c r="AL21">
        <v>0</v>
      </c>
      <c r="AM21">
        <v>0</v>
      </c>
      <c r="AN21">
        <v>0</v>
      </c>
    </row>
    <row r="22" ht="15.75" spans="1:40">
      <c r="A22">
        <v>21</v>
      </c>
      <c r="B22" t="s">
        <v>53</v>
      </c>
      <c r="C22">
        <v>1</v>
      </c>
      <c r="D22">
        <v>1.77333333333333</v>
      </c>
      <c r="E22" s="3">
        <v>1</v>
      </c>
      <c r="F22">
        <v>1</v>
      </c>
      <c r="G22" s="3">
        <v>48</v>
      </c>
      <c r="H22" s="4">
        <v>3.8</v>
      </c>
      <c r="I22" s="4">
        <v>6.2</v>
      </c>
      <c r="J22" s="3"/>
      <c r="K22">
        <v>1</v>
      </c>
      <c r="L22">
        <v>0</v>
      </c>
      <c r="M22">
        <v>0</v>
      </c>
      <c r="N22">
        <v>1</v>
      </c>
      <c r="P22" s="3">
        <v>0</v>
      </c>
      <c r="Q22" s="3">
        <v>0</v>
      </c>
      <c r="R22" s="3">
        <v>1</v>
      </c>
      <c r="S22" s="3">
        <v>58</v>
      </c>
      <c r="T22" s="3">
        <v>0</v>
      </c>
      <c r="U22" s="3">
        <v>1108</v>
      </c>
      <c r="V22">
        <v>0</v>
      </c>
      <c r="W22">
        <v>0</v>
      </c>
      <c r="X22">
        <v>0</v>
      </c>
      <c r="Y22">
        <v>0</v>
      </c>
      <c r="Z22">
        <v>0</v>
      </c>
      <c r="AA22">
        <v>0</v>
      </c>
      <c r="AB22">
        <v>0</v>
      </c>
      <c r="AC22">
        <v>0</v>
      </c>
      <c r="AD22">
        <v>0</v>
      </c>
      <c r="AE22">
        <v>0</v>
      </c>
      <c r="AF22">
        <v>0</v>
      </c>
      <c r="AG22">
        <v>1</v>
      </c>
      <c r="AH22">
        <v>0</v>
      </c>
      <c r="AI22">
        <v>0</v>
      </c>
      <c r="AJ22">
        <v>0</v>
      </c>
      <c r="AK22">
        <v>0</v>
      </c>
      <c r="AL22">
        <v>0</v>
      </c>
      <c r="AM22">
        <v>0</v>
      </c>
      <c r="AN22">
        <v>0</v>
      </c>
    </row>
    <row r="23" ht="16.5" spans="1:40">
      <c r="A23">
        <v>22</v>
      </c>
      <c r="B23" t="s">
        <v>53</v>
      </c>
      <c r="C23">
        <v>1</v>
      </c>
      <c r="D23">
        <v>4.01333333333333</v>
      </c>
      <c r="E23" s="2"/>
      <c r="F23">
        <v>1</v>
      </c>
      <c r="G23" s="3">
        <v>73</v>
      </c>
      <c r="H23" s="4">
        <v>3.8</v>
      </c>
      <c r="I23" s="4">
        <v>6.2</v>
      </c>
      <c r="J23" s="3"/>
      <c r="K23">
        <v>1</v>
      </c>
      <c r="L23">
        <v>0</v>
      </c>
      <c r="M23">
        <v>0</v>
      </c>
      <c r="N23">
        <v>3</v>
      </c>
      <c r="P23" s="3">
        <v>0</v>
      </c>
      <c r="Q23" s="3">
        <v>0</v>
      </c>
      <c r="R23" s="3">
        <v>1</v>
      </c>
      <c r="S23" s="3">
        <v>56</v>
      </c>
      <c r="T23" s="3">
        <v>1</v>
      </c>
      <c r="U23" s="3">
        <v>132</v>
      </c>
      <c r="V23">
        <v>0</v>
      </c>
      <c r="W23">
        <v>0</v>
      </c>
      <c r="X23">
        <v>0</v>
      </c>
      <c r="Y23">
        <v>0</v>
      </c>
      <c r="Z23">
        <v>0</v>
      </c>
      <c r="AA23">
        <v>0</v>
      </c>
      <c r="AB23">
        <v>0</v>
      </c>
      <c r="AC23">
        <v>0</v>
      </c>
      <c r="AD23">
        <v>0</v>
      </c>
      <c r="AE23">
        <v>0</v>
      </c>
      <c r="AF23">
        <v>0</v>
      </c>
      <c r="AG23">
        <v>1</v>
      </c>
      <c r="AH23">
        <v>0</v>
      </c>
      <c r="AI23">
        <v>0</v>
      </c>
      <c r="AJ23">
        <v>0</v>
      </c>
      <c r="AK23">
        <v>0</v>
      </c>
      <c r="AL23">
        <v>0</v>
      </c>
      <c r="AM23">
        <v>0</v>
      </c>
      <c r="AN23">
        <v>0</v>
      </c>
    </row>
    <row r="24" ht="16.5" spans="1:40">
      <c r="A24">
        <v>23</v>
      </c>
      <c r="B24" t="s">
        <v>53</v>
      </c>
      <c r="C24">
        <v>1</v>
      </c>
      <c r="D24">
        <v>3.61666666666667</v>
      </c>
      <c r="E24" s="2"/>
      <c r="F24">
        <v>1</v>
      </c>
      <c r="G24" s="3">
        <v>61</v>
      </c>
      <c r="H24" s="4">
        <v>3.8</v>
      </c>
      <c r="I24" s="4">
        <v>6.2</v>
      </c>
      <c r="J24" s="3"/>
      <c r="K24">
        <v>0</v>
      </c>
      <c r="L24">
        <v>0</v>
      </c>
      <c r="M24">
        <v>1</v>
      </c>
      <c r="N24">
        <v>1</v>
      </c>
      <c r="P24" s="3">
        <v>1</v>
      </c>
      <c r="Q24" s="3">
        <v>22</v>
      </c>
      <c r="R24" s="3">
        <v>1</v>
      </c>
      <c r="S24" s="3">
        <v>111</v>
      </c>
      <c r="T24" s="3">
        <v>1</v>
      </c>
      <c r="U24" s="3">
        <v>363</v>
      </c>
      <c r="V24">
        <v>0</v>
      </c>
      <c r="W24">
        <v>0</v>
      </c>
      <c r="X24">
        <v>0</v>
      </c>
      <c r="Y24">
        <v>0</v>
      </c>
      <c r="Z24">
        <v>0</v>
      </c>
      <c r="AA24">
        <v>0</v>
      </c>
      <c r="AB24">
        <v>0</v>
      </c>
      <c r="AC24">
        <v>0</v>
      </c>
      <c r="AD24">
        <v>0</v>
      </c>
      <c r="AE24">
        <v>0</v>
      </c>
      <c r="AF24">
        <v>0</v>
      </c>
      <c r="AG24">
        <v>1</v>
      </c>
      <c r="AH24">
        <v>0</v>
      </c>
      <c r="AI24">
        <v>0</v>
      </c>
      <c r="AJ24">
        <v>0</v>
      </c>
      <c r="AK24">
        <v>0</v>
      </c>
      <c r="AL24">
        <v>0</v>
      </c>
      <c r="AM24">
        <v>0</v>
      </c>
      <c r="AN24">
        <v>0</v>
      </c>
    </row>
    <row r="25" ht="16.5" spans="1:40">
      <c r="A25">
        <v>24</v>
      </c>
      <c r="B25" t="s">
        <v>53</v>
      </c>
      <c r="C25">
        <v>1</v>
      </c>
      <c r="D25">
        <v>2.45</v>
      </c>
      <c r="E25" s="2"/>
      <c r="F25">
        <v>1</v>
      </c>
      <c r="G25" s="3">
        <v>67</v>
      </c>
      <c r="H25" s="4">
        <v>3.8</v>
      </c>
      <c r="I25" s="4">
        <v>6.2</v>
      </c>
      <c r="J25" s="3"/>
      <c r="K25">
        <v>1</v>
      </c>
      <c r="L25">
        <v>0</v>
      </c>
      <c r="M25">
        <v>0</v>
      </c>
      <c r="N25">
        <v>1</v>
      </c>
      <c r="P25" s="3">
        <v>0</v>
      </c>
      <c r="Q25" s="3">
        <v>0</v>
      </c>
      <c r="R25" s="3">
        <v>1</v>
      </c>
      <c r="S25" s="3">
        <v>34</v>
      </c>
      <c r="T25" s="3">
        <v>1</v>
      </c>
      <c r="U25" s="3">
        <v>339</v>
      </c>
      <c r="V25">
        <v>0</v>
      </c>
      <c r="W25">
        <v>0</v>
      </c>
      <c r="X25">
        <v>0</v>
      </c>
      <c r="Y25">
        <v>0</v>
      </c>
      <c r="Z25">
        <v>0</v>
      </c>
      <c r="AA25">
        <v>0</v>
      </c>
      <c r="AB25">
        <v>0</v>
      </c>
      <c r="AC25">
        <v>0</v>
      </c>
      <c r="AD25">
        <v>0</v>
      </c>
      <c r="AE25">
        <v>0</v>
      </c>
      <c r="AF25">
        <v>0</v>
      </c>
      <c r="AG25">
        <v>1</v>
      </c>
      <c r="AH25">
        <v>0</v>
      </c>
      <c r="AI25">
        <v>0</v>
      </c>
      <c r="AJ25">
        <v>0</v>
      </c>
      <c r="AK25">
        <v>0</v>
      </c>
      <c r="AL25">
        <v>0</v>
      </c>
      <c r="AM25">
        <v>0</v>
      </c>
      <c r="AN25">
        <v>0</v>
      </c>
    </row>
    <row r="26" ht="16.5" spans="1:40">
      <c r="A26">
        <v>25</v>
      </c>
      <c r="B26" t="s">
        <v>53</v>
      </c>
      <c r="C26">
        <v>1</v>
      </c>
      <c r="D26">
        <v>3.36</v>
      </c>
      <c r="E26" s="2"/>
      <c r="F26">
        <v>1</v>
      </c>
      <c r="G26" s="3">
        <v>72</v>
      </c>
      <c r="H26" s="4">
        <v>3.8</v>
      </c>
      <c r="I26" s="4">
        <v>6.2</v>
      </c>
      <c r="J26" s="3"/>
      <c r="K26">
        <v>0</v>
      </c>
      <c r="L26">
        <v>0</v>
      </c>
      <c r="M26">
        <v>0</v>
      </c>
      <c r="N26">
        <v>3</v>
      </c>
      <c r="P26" s="3">
        <v>1</v>
      </c>
      <c r="Q26" s="3">
        <v>50</v>
      </c>
      <c r="R26" s="3">
        <v>1</v>
      </c>
      <c r="S26" s="3">
        <v>56</v>
      </c>
      <c r="T26" s="3">
        <v>1</v>
      </c>
      <c r="U26" s="3">
        <v>656</v>
      </c>
      <c r="V26">
        <v>0</v>
      </c>
      <c r="W26">
        <v>0</v>
      </c>
      <c r="X26">
        <v>0</v>
      </c>
      <c r="Y26">
        <v>0</v>
      </c>
      <c r="Z26">
        <v>0</v>
      </c>
      <c r="AA26">
        <v>0</v>
      </c>
      <c r="AB26">
        <v>0</v>
      </c>
      <c r="AC26">
        <v>0</v>
      </c>
      <c r="AD26">
        <v>0</v>
      </c>
      <c r="AE26">
        <v>0</v>
      </c>
      <c r="AF26">
        <v>0</v>
      </c>
      <c r="AG26">
        <v>1</v>
      </c>
      <c r="AH26">
        <v>0</v>
      </c>
      <c r="AI26">
        <v>0</v>
      </c>
      <c r="AJ26">
        <v>0</v>
      </c>
      <c r="AK26">
        <v>0</v>
      </c>
      <c r="AL26">
        <v>0</v>
      </c>
      <c r="AM26">
        <v>0</v>
      </c>
      <c r="AN26">
        <v>0</v>
      </c>
    </row>
    <row r="27" ht="16.5" spans="1:40">
      <c r="A27">
        <v>26</v>
      </c>
      <c r="B27" t="s">
        <v>53</v>
      </c>
      <c r="C27">
        <v>1</v>
      </c>
      <c r="D27">
        <v>2.42666666666667</v>
      </c>
      <c r="E27" s="2"/>
      <c r="F27">
        <v>1</v>
      </c>
      <c r="G27" s="3">
        <v>68</v>
      </c>
      <c r="H27" s="4">
        <v>3.8</v>
      </c>
      <c r="I27" s="4">
        <v>6.2</v>
      </c>
      <c r="J27" s="3"/>
      <c r="K27">
        <v>1</v>
      </c>
      <c r="L27">
        <v>0</v>
      </c>
      <c r="M27">
        <v>1</v>
      </c>
      <c r="N27">
        <v>1</v>
      </c>
      <c r="P27" s="3">
        <v>1</v>
      </c>
      <c r="Q27" s="3">
        <v>3</v>
      </c>
      <c r="R27" s="3">
        <v>1</v>
      </c>
      <c r="S27" s="3">
        <v>4</v>
      </c>
      <c r="T27" s="3">
        <v>1</v>
      </c>
      <c r="U27" s="3">
        <v>12</v>
      </c>
      <c r="V27">
        <v>0</v>
      </c>
      <c r="W27">
        <v>0</v>
      </c>
      <c r="X27">
        <v>0</v>
      </c>
      <c r="Y27">
        <v>0</v>
      </c>
      <c r="Z27">
        <v>0</v>
      </c>
      <c r="AA27">
        <v>0</v>
      </c>
      <c r="AB27">
        <v>0</v>
      </c>
      <c r="AC27">
        <v>0</v>
      </c>
      <c r="AD27">
        <v>0</v>
      </c>
      <c r="AE27">
        <v>0</v>
      </c>
      <c r="AF27">
        <v>0</v>
      </c>
      <c r="AG27">
        <v>1</v>
      </c>
      <c r="AH27">
        <v>0</v>
      </c>
      <c r="AI27">
        <v>0</v>
      </c>
      <c r="AJ27">
        <v>0</v>
      </c>
      <c r="AK27">
        <v>0</v>
      </c>
      <c r="AL27">
        <v>0</v>
      </c>
      <c r="AM27">
        <v>0</v>
      </c>
      <c r="AN27">
        <v>0</v>
      </c>
    </row>
    <row r="28" ht="16.5" spans="1:40">
      <c r="A28">
        <v>27</v>
      </c>
      <c r="B28" t="s">
        <v>53</v>
      </c>
      <c r="C28">
        <v>1</v>
      </c>
      <c r="D28">
        <v>5.41333333333333</v>
      </c>
      <c r="E28" s="2"/>
      <c r="F28">
        <v>1</v>
      </c>
      <c r="G28" s="3">
        <v>61</v>
      </c>
      <c r="H28" s="4">
        <v>3.8</v>
      </c>
      <c r="I28" s="4">
        <v>6.2</v>
      </c>
      <c r="J28" s="3"/>
      <c r="K28">
        <v>1</v>
      </c>
      <c r="L28">
        <v>0</v>
      </c>
      <c r="M28">
        <v>1</v>
      </c>
      <c r="N28">
        <v>1</v>
      </c>
      <c r="P28" s="3">
        <v>1</v>
      </c>
      <c r="Q28" s="3">
        <v>16</v>
      </c>
      <c r="R28" s="3">
        <v>1</v>
      </c>
      <c r="S28" s="3">
        <v>119</v>
      </c>
      <c r="T28" s="3">
        <v>1</v>
      </c>
      <c r="U28" s="3">
        <v>302</v>
      </c>
      <c r="V28">
        <v>0</v>
      </c>
      <c r="W28">
        <v>0</v>
      </c>
      <c r="X28">
        <v>0</v>
      </c>
      <c r="Y28">
        <v>0</v>
      </c>
      <c r="Z28">
        <v>0</v>
      </c>
      <c r="AA28">
        <v>0</v>
      </c>
      <c r="AB28">
        <v>0</v>
      </c>
      <c r="AC28">
        <v>0</v>
      </c>
      <c r="AD28">
        <v>0</v>
      </c>
      <c r="AE28">
        <v>0</v>
      </c>
      <c r="AF28">
        <v>0</v>
      </c>
      <c r="AG28">
        <v>1</v>
      </c>
      <c r="AH28">
        <v>0</v>
      </c>
      <c r="AI28">
        <v>0</v>
      </c>
      <c r="AJ28">
        <v>0</v>
      </c>
      <c r="AK28">
        <v>0</v>
      </c>
      <c r="AL28">
        <v>0</v>
      </c>
      <c r="AM28">
        <v>0</v>
      </c>
      <c r="AN28">
        <v>0</v>
      </c>
    </row>
    <row r="29" ht="15.75" spans="1:40">
      <c r="A29">
        <v>28</v>
      </c>
      <c r="B29" t="s">
        <v>53</v>
      </c>
      <c r="C29">
        <v>1</v>
      </c>
      <c r="D29">
        <v>3.12666666666667</v>
      </c>
      <c r="E29" s="3">
        <v>0</v>
      </c>
      <c r="F29">
        <v>1</v>
      </c>
      <c r="G29" s="3">
        <v>60</v>
      </c>
      <c r="H29" s="4">
        <v>3.8</v>
      </c>
      <c r="I29" s="4">
        <v>6.2</v>
      </c>
      <c r="J29" s="3"/>
      <c r="K29">
        <v>1</v>
      </c>
      <c r="L29">
        <v>0</v>
      </c>
      <c r="M29">
        <v>1</v>
      </c>
      <c r="N29">
        <v>1</v>
      </c>
      <c r="P29" s="3">
        <v>1</v>
      </c>
      <c r="Q29" s="3">
        <v>20</v>
      </c>
      <c r="R29" s="3">
        <v>1</v>
      </c>
      <c r="S29" s="3">
        <v>32</v>
      </c>
      <c r="T29" s="3">
        <v>1</v>
      </c>
      <c r="U29" s="3">
        <v>32</v>
      </c>
      <c r="V29">
        <v>0</v>
      </c>
      <c r="W29">
        <v>0</v>
      </c>
      <c r="X29">
        <v>0</v>
      </c>
      <c r="Y29">
        <v>0</v>
      </c>
      <c r="Z29">
        <v>0</v>
      </c>
      <c r="AA29">
        <v>0</v>
      </c>
      <c r="AB29">
        <v>0</v>
      </c>
      <c r="AC29">
        <v>0</v>
      </c>
      <c r="AD29">
        <v>0</v>
      </c>
      <c r="AE29">
        <v>0</v>
      </c>
      <c r="AF29">
        <v>0</v>
      </c>
      <c r="AG29">
        <v>1</v>
      </c>
      <c r="AH29">
        <v>0</v>
      </c>
      <c r="AI29">
        <v>0</v>
      </c>
      <c r="AJ29">
        <v>0</v>
      </c>
      <c r="AK29">
        <v>0</v>
      </c>
      <c r="AL29">
        <v>0</v>
      </c>
      <c r="AM29">
        <v>0</v>
      </c>
      <c r="AN29">
        <v>0</v>
      </c>
    </row>
    <row r="30" ht="16.5" spans="1:40">
      <c r="A30">
        <v>29</v>
      </c>
      <c r="B30" t="s">
        <v>53</v>
      </c>
      <c r="C30">
        <v>1</v>
      </c>
      <c r="D30">
        <v>5.46</v>
      </c>
      <c r="E30" s="2"/>
      <c r="F30">
        <v>1</v>
      </c>
      <c r="G30" s="3">
        <v>59</v>
      </c>
      <c r="H30" s="4">
        <v>3.8</v>
      </c>
      <c r="I30" s="4">
        <v>6.2</v>
      </c>
      <c r="J30" s="3"/>
      <c r="K30">
        <v>0</v>
      </c>
      <c r="L30">
        <v>0</v>
      </c>
      <c r="M30">
        <v>1</v>
      </c>
      <c r="N30">
        <v>2</v>
      </c>
      <c r="P30" s="3">
        <v>1</v>
      </c>
      <c r="Q30" s="3">
        <v>52</v>
      </c>
      <c r="R30" s="3">
        <v>1</v>
      </c>
      <c r="S30" s="3">
        <v>45</v>
      </c>
      <c r="T30" s="3">
        <v>1</v>
      </c>
      <c r="U30" s="3">
        <v>63</v>
      </c>
      <c r="V30">
        <v>0</v>
      </c>
      <c r="W30">
        <v>0</v>
      </c>
      <c r="X30">
        <v>0</v>
      </c>
      <c r="Y30">
        <v>0</v>
      </c>
      <c r="Z30">
        <v>0</v>
      </c>
      <c r="AA30">
        <v>0</v>
      </c>
      <c r="AB30">
        <v>0</v>
      </c>
      <c r="AC30">
        <v>0</v>
      </c>
      <c r="AD30">
        <v>0</v>
      </c>
      <c r="AE30">
        <v>0</v>
      </c>
      <c r="AF30">
        <v>0</v>
      </c>
      <c r="AG30">
        <v>1</v>
      </c>
      <c r="AH30">
        <v>0</v>
      </c>
      <c r="AI30">
        <v>0</v>
      </c>
      <c r="AJ30">
        <v>0</v>
      </c>
      <c r="AK30">
        <v>0</v>
      </c>
      <c r="AL30">
        <v>0</v>
      </c>
      <c r="AM30">
        <v>0</v>
      </c>
      <c r="AN30">
        <v>0</v>
      </c>
    </row>
    <row r="31" ht="15.75" spans="1:40">
      <c r="A31">
        <v>30</v>
      </c>
      <c r="B31" t="s">
        <v>53</v>
      </c>
      <c r="C31">
        <v>1</v>
      </c>
      <c r="D31">
        <v>5.85666666666667</v>
      </c>
      <c r="E31" s="3">
        <v>40</v>
      </c>
      <c r="F31">
        <v>0</v>
      </c>
      <c r="G31" s="3">
        <v>72</v>
      </c>
      <c r="H31" s="4">
        <v>3.8</v>
      </c>
      <c r="I31" s="4">
        <v>6.2</v>
      </c>
      <c r="J31" s="3"/>
      <c r="K31">
        <v>1</v>
      </c>
      <c r="L31">
        <v>0</v>
      </c>
      <c r="M31">
        <v>0</v>
      </c>
      <c r="N31">
        <v>2</v>
      </c>
      <c r="P31" s="3">
        <v>1</v>
      </c>
      <c r="Q31" s="3">
        <v>50</v>
      </c>
      <c r="R31" s="3">
        <v>1</v>
      </c>
      <c r="S31" s="3">
        <v>512</v>
      </c>
      <c r="T31" s="3">
        <v>1</v>
      </c>
      <c r="U31" s="3">
        <v>713</v>
      </c>
      <c r="V31">
        <v>0</v>
      </c>
      <c r="W31">
        <v>0</v>
      </c>
      <c r="X31">
        <v>0</v>
      </c>
      <c r="Y31">
        <v>0</v>
      </c>
      <c r="Z31">
        <v>0</v>
      </c>
      <c r="AA31">
        <v>0</v>
      </c>
      <c r="AB31">
        <v>0</v>
      </c>
      <c r="AC31">
        <v>0</v>
      </c>
      <c r="AD31">
        <v>0</v>
      </c>
      <c r="AE31">
        <v>0</v>
      </c>
      <c r="AF31">
        <v>0</v>
      </c>
      <c r="AG31">
        <v>1</v>
      </c>
      <c r="AH31">
        <v>0</v>
      </c>
      <c r="AI31">
        <v>0</v>
      </c>
      <c r="AJ31">
        <v>0</v>
      </c>
      <c r="AK31">
        <v>0</v>
      </c>
      <c r="AL31">
        <v>0</v>
      </c>
      <c r="AM31">
        <v>0</v>
      </c>
      <c r="AN31">
        <v>0</v>
      </c>
    </row>
    <row r="32" ht="16.5" spans="1:40">
      <c r="A32">
        <v>31</v>
      </c>
      <c r="B32" t="s">
        <v>53</v>
      </c>
      <c r="C32">
        <v>1</v>
      </c>
      <c r="D32">
        <v>2.94</v>
      </c>
      <c r="E32" s="2"/>
      <c r="F32">
        <v>1</v>
      </c>
      <c r="G32" s="3">
        <v>46</v>
      </c>
      <c r="H32" s="4">
        <v>3.8</v>
      </c>
      <c r="I32" s="4">
        <v>6.2</v>
      </c>
      <c r="J32" s="3"/>
      <c r="K32">
        <v>1</v>
      </c>
      <c r="L32">
        <v>0</v>
      </c>
      <c r="M32">
        <v>0</v>
      </c>
      <c r="N32">
        <v>1</v>
      </c>
      <c r="P32" s="3">
        <v>0</v>
      </c>
      <c r="Q32" s="3">
        <v>0</v>
      </c>
      <c r="R32" s="3">
        <v>1</v>
      </c>
      <c r="S32" s="3">
        <v>96</v>
      </c>
      <c r="T32" s="3">
        <v>1</v>
      </c>
      <c r="U32" s="3">
        <v>96</v>
      </c>
      <c r="V32">
        <v>0</v>
      </c>
      <c r="W32">
        <v>0</v>
      </c>
      <c r="X32">
        <v>0</v>
      </c>
      <c r="Y32">
        <v>0</v>
      </c>
      <c r="Z32">
        <v>0</v>
      </c>
      <c r="AA32">
        <v>0</v>
      </c>
      <c r="AB32">
        <v>0</v>
      </c>
      <c r="AC32">
        <v>0</v>
      </c>
      <c r="AD32">
        <v>0</v>
      </c>
      <c r="AE32">
        <v>0</v>
      </c>
      <c r="AF32">
        <v>0</v>
      </c>
      <c r="AG32">
        <v>1</v>
      </c>
      <c r="AH32">
        <v>0</v>
      </c>
      <c r="AI32">
        <v>0</v>
      </c>
      <c r="AJ32">
        <v>0</v>
      </c>
      <c r="AK32">
        <v>0</v>
      </c>
      <c r="AL32">
        <v>0</v>
      </c>
      <c r="AM32">
        <v>0</v>
      </c>
      <c r="AN32">
        <v>0</v>
      </c>
    </row>
    <row r="33" ht="15.75" spans="1:40">
      <c r="A33">
        <v>32</v>
      </c>
      <c r="B33" t="s">
        <v>53</v>
      </c>
      <c r="C33">
        <v>1</v>
      </c>
      <c r="D33">
        <v>2.8</v>
      </c>
      <c r="E33" s="3">
        <v>20</v>
      </c>
      <c r="F33">
        <v>0</v>
      </c>
      <c r="G33" s="3">
        <v>44</v>
      </c>
      <c r="H33" s="4">
        <v>3.8</v>
      </c>
      <c r="I33" s="4">
        <v>6.2</v>
      </c>
      <c r="J33" s="3"/>
      <c r="K33">
        <v>0</v>
      </c>
      <c r="L33">
        <v>0</v>
      </c>
      <c r="M33">
        <v>0</v>
      </c>
      <c r="N33">
        <v>1</v>
      </c>
      <c r="P33" s="3">
        <v>0</v>
      </c>
      <c r="Q33" s="3">
        <v>0</v>
      </c>
      <c r="R33" s="3">
        <v>0</v>
      </c>
      <c r="S33" s="3">
        <v>1162</v>
      </c>
      <c r="T33" s="3">
        <v>0</v>
      </c>
      <c r="U33" s="3">
        <v>1162</v>
      </c>
      <c r="V33">
        <v>1</v>
      </c>
      <c r="W33">
        <v>0</v>
      </c>
      <c r="X33">
        <v>0</v>
      </c>
      <c r="Y33">
        <v>0</v>
      </c>
      <c r="Z33">
        <v>0</v>
      </c>
      <c r="AA33">
        <v>0</v>
      </c>
      <c r="AB33">
        <v>0</v>
      </c>
      <c r="AC33">
        <v>0</v>
      </c>
      <c r="AD33">
        <v>0</v>
      </c>
      <c r="AE33">
        <v>0</v>
      </c>
      <c r="AF33">
        <v>0</v>
      </c>
      <c r="AG33">
        <v>1</v>
      </c>
      <c r="AH33">
        <v>0</v>
      </c>
      <c r="AI33">
        <v>0</v>
      </c>
      <c r="AJ33">
        <v>0</v>
      </c>
      <c r="AK33">
        <v>0</v>
      </c>
      <c r="AL33">
        <v>0</v>
      </c>
      <c r="AM33">
        <v>0</v>
      </c>
      <c r="AN33">
        <v>0</v>
      </c>
    </row>
    <row r="34" ht="16.5" spans="1:40">
      <c r="A34">
        <v>33</v>
      </c>
      <c r="B34" t="s">
        <v>53</v>
      </c>
      <c r="C34">
        <v>1</v>
      </c>
      <c r="D34">
        <v>9.21666666666667</v>
      </c>
      <c r="E34" s="2"/>
      <c r="F34">
        <v>1</v>
      </c>
      <c r="G34" s="3">
        <v>72</v>
      </c>
      <c r="H34" s="4">
        <v>3.8</v>
      </c>
      <c r="I34" s="4">
        <v>6.2</v>
      </c>
      <c r="J34" s="3"/>
      <c r="K34">
        <v>1</v>
      </c>
      <c r="L34">
        <v>0</v>
      </c>
      <c r="M34">
        <v>1</v>
      </c>
      <c r="N34">
        <v>2</v>
      </c>
      <c r="P34" s="3">
        <v>1</v>
      </c>
      <c r="Q34" s="3">
        <v>75</v>
      </c>
      <c r="R34" s="3">
        <v>0</v>
      </c>
      <c r="S34" s="3">
        <v>1008</v>
      </c>
      <c r="T34" s="3">
        <v>0</v>
      </c>
      <c r="U34" s="3">
        <v>1008</v>
      </c>
      <c r="V34">
        <v>1</v>
      </c>
      <c r="W34">
        <v>0</v>
      </c>
      <c r="X34">
        <v>0</v>
      </c>
      <c r="Y34">
        <v>0</v>
      </c>
      <c r="Z34">
        <v>0</v>
      </c>
      <c r="AA34">
        <v>0</v>
      </c>
      <c r="AB34">
        <v>0</v>
      </c>
      <c r="AC34">
        <v>0</v>
      </c>
      <c r="AD34">
        <v>0</v>
      </c>
      <c r="AE34">
        <v>0</v>
      </c>
      <c r="AF34">
        <v>0</v>
      </c>
      <c r="AG34">
        <v>1</v>
      </c>
      <c r="AH34">
        <v>0</v>
      </c>
      <c r="AI34">
        <v>0</v>
      </c>
      <c r="AJ34">
        <v>0</v>
      </c>
      <c r="AK34">
        <v>0</v>
      </c>
      <c r="AL34">
        <v>0</v>
      </c>
      <c r="AM34">
        <v>0</v>
      </c>
      <c r="AN34">
        <v>0</v>
      </c>
    </row>
    <row r="35" ht="15.75" spans="1:40">
      <c r="A35">
        <v>34</v>
      </c>
      <c r="B35" t="s">
        <v>53</v>
      </c>
      <c r="C35">
        <v>1</v>
      </c>
      <c r="D35">
        <v>3.47666666666667</v>
      </c>
      <c r="E35" s="3">
        <v>25</v>
      </c>
      <c r="F35">
        <v>1</v>
      </c>
      <c r="G35" s="3">
        <v>66</v>
      </c>
      <c r="H35" s="4">
        <v>3.8</v>
      </c>
      <c r="I35" s="4">
        <v>6.2</v>
      </c>
      <c r="J35" s="3"/>
      <c r="K35">
        <v>1</v>
      </c>
      <c r="L35">
        <v>0</v>
      </c>
      <c r="M35">
        <v>1</v>
      </c>
      <c r="N35">
        <v>1</v>
      </c>
      <c r="P35" s="3">
        <v>1</v>
      </c>
      <c r="Q35" s="3">
        <v>28</v>
      </c>
      <c r="R35" s="3">
        <v>1</v>
      </c>
      <c r="S35" s="3">
        <v>341</v>
      </c>
      <c r="T35" s="3">
        <v>1</v>
      </c>
      <c r="U35" s="3">
        <v>341</v>
      </c>
      <c r="V35">
        <v>0</v>
      </c>
      <c r="W35">
        <v>0</v>
      </c>
      <c r="X35">
        <v>0</v>
      </c>
      <c r="Y35">
        <v>0</v>
      </c>
      <c r="Z35">
        <v>0</v>
      </c>
      <c r="AA35">
        <v>0</v>
      </c>
      <c r="AB35">
        <v>0</v>
      </c>
      <c r="AC35">
        <v>0</v>
      </c>
      <c r="AD35">
        <v>0</v>
      </c>
      <c r="AE35">
        <v>0</v>
      </c>
      <c r="AF35">
        <v>0</v>
      </c>
      <c r="AG35">
        <v>1</v>
      </c>
      <c r="AH35">
        <v>0</v>
      </c>
      <c r="AI35">
        <v>0</v>
      </c>
      <c r="AJ35">
        <v>0</v>
      </c>
      <c r="AK35">
        <v>0</v>
      </c>
      <c r="AL35">
        <v>0</v>
      </c>
      <c r="AM35">
        <v>0</v>
      </c>
      <c r="AN35">
        <v>0</v>
      </c>
    </row>
    <row r="36" ht="16.5" spans="1:40">
      <c r="A36">
        <v>35</v>
      </c>
      <c r="B36" t="s">
        <v>53</v>
      </c>
      <c r="C36">
        <v>1</v>
      </c>
      <c r="D36">
        <v>14.42</v>
      </c>
      <c r="E36" s="2"/>
      <c r="F36">
        <v>1</v>
      </c>
      <c r="G36" s="3">
        <v>66</v>
      </c>
      <c r="H36" s="4">
        <v>3.8</v>
      </c>
      <c r="I36" s="4">
        <v>6.2</v>
      </c>
      <c r="J36" s="3"/>
      <c r="K36">
        <v>1</v>
      </c>
      <c r="L36">
        <v>0</v>
      </c>
      <c r="M36">
        <v>0</v>
      </c>
      <c r="N36">
        <v>1</v>
      </c>
      <c r="P36" s="3">
        <v>1</v>
      </c>
      <c r="Q36" s="3">
        <v>50</v>
      </c>
      <c r="R36" s="3">
        <v>1</v>
      </c>
      <c r="S36" s="3">
        <v>56</v>
      </c>
      <c r="T36" s="3">
        <v>1</v>
      </c>
      <c r="U36" s="3">
        <v>205</v>
      </c>
      <c r="V36">
        <v>0</v>
      </c>
      <c r="W36">
        <v>0</v>
      </c>
      <c r="X36">
        <v>0</v>
      </c>
      <c r="Y36">
        <v>0</v>
      </c>
      <c r="Z36">
        <v>0</v>
      </c>
      <c r="AA36">
        <v>0</v>
      </c>
      <c r="AB36">
        <v>0</v>
      </c>
      <c r="AC36">
        <v>0</v>
      </c>
      <c r="AD36">
        <v>0</v>
      </c>
      <c r="AE36">
        <v>0</v>
      </c>
      <c r="AF36">
        <v>0</v>
      </c>
      <c r="AG36">
        <v>1</v>
      </c>
      <c r="AH36">
        <v>0</v>
      </c>
      <c r="AI36">
        <v>0</v>
      </c>
      <c r="AJ36">
        <v>0</v>
      </c>
      <c r="AK36">
        <v>0</v>
      </c>
      <c r="AL36">
        <v>0</v>
      </c>
      <c r="AM36">
        <v>0</v>
      </c>
      <c r="AN36">
        <v>0</v>
      </c>
    </row>
    <row r="37" ht="16.5" spans="1:40">
      <c r="A37">
        <v>36</v>
      </c>
      <c r="B37" t="s">
        <v>53</v>
      </c>
      <c r="C37">
        <v>1</v>
      </c>
      <c r="D37">
        <v>70.63</v>
      </c>
      <c r="E37" s="2"/>
      <c r="F37">
        <v>1</v>
      </c>
      <c r="G37" s="3">
        <v>58</v>
      </c>
      <c r="H37" s="4">
        <v>3.8</v>
      </c>
      <c r="I37" s="4">
        <v>6.2</v>
      </c>
      <c r="J37" s="3"/>
      <c r="K37">
        <v>1</v>
      </c>
      <c r="L37">
        <v>0</v>
      </c>
      <c r="M37">
        <v>1</v>
      </c>
      <c r="N37">
        <v>1</v>
      </c>
      <c r="P37" s="3">
        <v>1</v>
      </c>
      <c r="Q37" s="3">
        <v>60</v>
      </c>
      <c r="R37" s="3">
        <v>1</v>
      </c>
      <c r="S37" s="3">
        <v>523</v>
      </c>
      <c r="T37" s="3">
        <v>1</v>
      </c>
      <c r="U37" s="3">
        <v>619</v>
      </c>
      <c r="V37">
        <v>1</v>
      </c>
      <c r="W37">
        <v>0</v>
      </c>
      <c r="X37">
        <v>0</v>
      </c>
      <c r="Y37">
        <v>0</v>
      </c>
      <c r="Z37">
        <v>0</v>
      </c>
      <c r="AA37">
        <v>0</v>
      </c>
      <c r="AB37">
        <v>0</v>
      </c>
      <c r="AC37">
        <v>0</v>
      </c>
      <c r="AD37">
        <v>0</v>
      </c>
      <c r="AE37">
        <v>0</v>
      </c>
      <c r="AF37">
        <v>0</v>
      </c>
      <c r="AG37">
        <v>1</v>
      </c>
      <c r="AH37">
        <v>0</v>
      </c>
      <c r="AI37">
        <v>0</v>
      </c>
      <c r="AJ37">
        <v>0</v>
      </c>
      <c r="AK37">
        <v>0</v>
      </c>
      <c r="AL37">
        <v>0</v>
      </c>
      <c r="AM37">
        <v>0</v>
      </c>
      <c r="AN37">
        <v>0</v>
      </c>
    </row>
    <row r="38" ht="16.5" spans="1:40">
      <c r="A38">
        <v>37</v>
      </c>
      <c r="B38" t="s">
        <v>53</v>
      </c>
      <c r="C38">
        <v>1</v>
      </c>
      <c r="D38">
        <v>4.15333333333333</v>
      </c>
      <c r="E38" s="2"/>
      <c r="F38">
        <v>1</v>
      </c>
      <c r="G38" s="3">
        <v>75</v>
      </c>
      <c r="H38" s="4">
        <v>3.8</v>
      </c>
      <c r="I38" s="4">
        <v>6.2</v>
      </c>
      <c r="J38" s="3"/>
      <c r="K38">
        <v>0</v>
      </c>
      <c r="L38">
        <v>0</v>
      </c>
      <c r="M38">
        <v>0</v>
      </c>
      <c r="N38">
        <v>1</v>
      </c>
      <c r="P38" s="3">
        <v>1</v>
      </c>
      <c r="Q38" s="3">
        <v>32</v>
      </c>
      <c r="R38" s="3">
        <v>1</v>
      </c>
      <c r="S38" s="3">
        <v>779</v>
      </c>
      <c r="T38" s="3">
        <v>0</v>
      </c>
      <c r="U38" s="3">
        <v>971</v>
      </c>
      <c r="V38">
        <v>1</v>
      </c>
      <c r="W38">
        <v>0</v>
      </c>
      <c r="X38">
        <v>0</v>
      </c>
      <c r="Y38">
        <v>0</v>
      </c>
      <c r="Z38">
        <v>0</v>
      </c>
      <c r="AA38">
        <v>0</v>
      </c>
      <c r="AB38">
        <v>0</v>
      </c>
      <c r="AC38">
        <v>0</v>
      </c>
      <c r="AD38">
        <v>0</v>
      </c>
      <c r="AE38">
        <v>0</v>
      </c>
      <c r="AF38">
        <v>0</v>
      </c>
      <c r="AG38">
        <v>1</v>
      </c>
      <c r="AH38">
        <v>0</v>
      </c>
      <c r="AI38">
        <v>0</v>
      </c>
      <c r="AJ38">
        <v>0</v>
      </c>
      <c r="AK38">
        <v>0</v>
      </c>
      <c r="AL38">
        <v>0</v>
      </c>
      <c r="AM38">
        <v>0</v>
      </c>
      <c r="AN38">
        <v>0</v>
      </c>
    </row>
    <row r="39" ht="15.75" spans="1:40">
      <c r="A39">
        <v>38</v>
      </c>
      <c r="B39" t="s">
        <v>53</v>
      </c>
      <c r="C39">
        <v>1</v>
      </c>
      <c r="D39">
        <v>4.73666666666667</v>
      </c>
      <c r="E39" s="3">
        <v>5</v>
      </c>
      <c r="F39">
        <v>1</v>
      </c>
      <c r="G39" s="3">
        <v>70</v>
      </c>
      <c r="H39" s="4">
        <v>3.8</v>
      </c>
      <c r="I39" s="4">
        <v>6.2</v>
      </c>
      <c r="J39" s="3"/>
      <c r="K39">
        <v>1</v>
      </c>
      <c r="L39">
        <v>0</v>
      </c>
      <c r="M39">
        <v>0</v>
      </c>
      <c r="N39">
        <v>1</v>
      </c>
      <c r="P39" s="3">
        <v>1</v>
      </c>
      <c r="Q39" s="3">
        <v>26</v>
      </c>
      <c r="R39" s="3">
        <v>1</v>
      </c>
      <c r="S39" s="3">
        <v>217</v>
      </c>
      <c r="T39" s="3">
        <v>1</v>
      </c>
      <c r="U39" s="3">
        <v>333</v>
      </c>
      <c r="V39">
        <v>0</v>
      </c>
      <c r="W39">
        <v>0</v>
      </c>
      <c r="X39">
        <v>0</v>
      </c>
      <c r="Y39">
        <v>0</v>
      </c>
      <c r="Z39">
        <v>0</v>
      </c>
      <c r="AA39">
        <v>0</v>
      </c>
      <c r="AB39">
        <v>0</v>
      </c>
      <c r="AC39">
        <v>0</v>
      </c>
      <c r="AD39">
        <v>0</v>
      </c>
      <c r="AE39">
        <v>0</v>
      </c>
      <c r="AF39">
        <v>0</v>
      </c>
      <c r="AG39">
        <v>1</v>
      </c>
      <c r="AH39">
        <v>0</v>
      </c>
      <c r="AI39">
        <v>0</v>
      </c>
      <c r="AJ39">
        <v>0</v>
      </c>
      <c r="AK39">
        <v>0</v>
      </c>
      <c r="AL39">
        <v>0</v>
      </c>
      <c r="AM39">
        <v>0</v>
      </c>
      <c r="AN39">
        <v>0</v>
      </c>
    </row>
    <row r="40" ht="15.75" spans="1:40">
      <c r="A40">
        <v>39</v>
      </c>
      <c r="B40" t="s">
        <v>53</v>
      </c>
      <c r="C40">
        <v>1</v>
      </c>
      <c r="D40">
        <v>10.5466666666667</v>
      </c>
      <c r="E40" s="3">
        <v>0</v>
      </c>
      <c r="F40">
        <v>1</v>
      </c>
      <c r="G40" s="3">
        <v>66</v>
      </c>
      <c r="H40" s="4">
        <v>3.8</v>
      </c>
      <c r="I40" s="4">
        <v>6.2</v>
      </c>
      <c r="J40" s="3"/>
      <c r="K40">
        <v>0</v>
      </c>
      <c r="L40">
        <v>0</v>
      </c>
      <c r="M40">
        <v>0</v>
      </c>
      <c r="N40">
        <v>1</v>
      </c>
      <c r="P40" s="3">
        <v>1</v>
      </c>
      <c r="Q40" s="3">
        <v>20</v>
      </c>
      <c r="R40" s="3">
        <v>1</v>
      </c>
      <c r="S40" s="3">
        <v>46</v>
      </c>
      <c r="T40" s="3">
        <v>0</v>
      </c>
      <c r="U40" s="3">
        <v>602</v>
      </c>
      <c r="V40">
        <v>0</v>
      </c>
      <c r="W40">
        <v>0</v>
      </c>
      <c r="X40">
        <v>0</v>
      </c>
      <c r="Y40">
        <v>0</v>
      </c>
      <c r="Z40">
        <v>0</v>
      </c>
      <c r="AA40">
        <v>0</v>
      </c>
      <c r="AB40">
        <v>0</v>
      </c>
      <c r="AC40">
        <v>0</v>
      </c>
      <c r="AD40">
        <v>0</v>
      </c>
      <c r="AE40">
        <v>0</v>
      </c>
      <c r="AF40">
        <v>0</v>
      </c>
      <c r="AG40">
        <v>1</v>
      </c>
      <c r="AH40">
        <v>0</v>
      </c>
      <c r="AI40">
        <v>0</v>
      </c>
      <c r="AJ40">
        <v>0</v>
      </c>
      <c r="AK40">
        <v>0</v>
      </c>
      <c r="AL40">
        <v>0</v>
      </c>
      <c r="AM40">
        <v>0</v>
      </c>
      <c r="AN40">
        <v>0</v>
      </c>
    </row>
    <row r="41" ht="16.5" spans="1:40">
      <c r="A41">
        <v>40</v>
      </c>
      <c r="B41" t="s">
        <v>53</v>
      </c>
      <c r="C41">
        <v>1</v>
      </c>
      <c r="D41">
        <v>15.89</v>
      </c>
      <c r="E41" s="2"/>
      <c r="F41">
        <v>1</v>
      </c>
      <c r="G41" s="3">
        <v>63</v>
      </c>
      <c r="H41" s="4">
        <v>3.8</v>
      </c>
      <c r="I41" s="4">
        <v>6.2</v>
      </c>
      <c r="J41" s="3"/>
      <c r="K41">
        <v>1</v>
      </c>
      <c r="L41">
        <v>0</v>
      </c>
      <c r="M41">
        <v>0</v>
      </c>
      <c r="N41">
        <v>1</v>
      </c>
      <c r="P41" s="3">
        <v>1</v>
      </c>
      <c r="Q41" s="3">
        <v>35</v>
      </c>
      <c r="R41" s="3">
        <v>1</v>
      </c>
      <c r="S41" s="3">
        <v>70</v>
      </c>
      <c r="T41" s="3">
        <v>0</v>
      </c>
      <c r="U41" s="3">
        <v>298</v>
      </c>
      <c r="V41">
        <v>0</v>
      </c>
      <c r="W41">
        <v>0</v>
      </c>
      <c r="X41">
        <v>0</v>
      </c>
      <c r="Y41">
        <v>0</v>
      </c>
      <c r="Z41">
        <v>0</v>
      </c>
      <c r="AA41">
        <v>0</v>
      </c>
      <c r="AB41">
        <v>0</v>
      </c>
      <c r="AC41">
        <v>0</v>
      </c>
      <c r="AD41">
        <v>0</v>
      </c>
      <c r="AE41">
        <v>0</v>
      </c>
      <c r="AF41">
        <v>0</v>
      </c>
      <c r="AG41">
        <v>1</v>
      </c>
      <c r="AH41">
        <v>0</v>
      </c>
      <c r="AI41">
        <v>0</v>
      </c>
      <c r="AJ41">
        <v>0</v>
      </c>
      <c r="AK41">
        <v>0</v>
      </c>
      <c r="AL41">
        <v>0</v>
      </c>
      <c r="AM41">
        <v>0</v>
      </c>
      <c r="AN41">
        <v>0</v>
      </c>
    </row>
    <row r="42" ht="15.75" spans="1:40">
      <c r="A42">
        <v>41</v>
      </c>
      <c r="B42" t="s">
        <v>53</v>
      </c>
      <c r="C42">
        <v>1</v>
      </c>
      <c r="D42">
        <v>20.8366666666667</v>
      </c>
      <c r="E42" s="3">
        <v>90</v>
      </c>
      <c r="F42">
        <v>1</v>
      </c>
      <c r="G42" s="3">
        <v>62</v>
      </c>
      <c r="H42" s="4">
        <v>3.8</v>
      </c>
      <c r="I42" s="4">
        <v>6.2</v>
      </c>
      <c r="J42" s="3"/>
      <c r="K42">
        <v>0</v>
      </c>
      <c r="L42">
        <v>0</v>
      </c>
      <c r="M42">
        <v>1</v>
      </c>
      <c r="N42">
        <v>1</v>
      </c>
      <c r="P42" s="3">
        <v>1</v>
      </c>
      <c r="Q42" s="3">
        <v>30</v>
      </c>
      <c r="R42" s="3">
        <v>1</v>
      </c>
      <c r="S42" s="3">
        <v>86</v>
      </c>
      <c r="T42" s="3">
        <v>0</v>
      </c>
      <c r="U42" s="3">
        <v>355</v>
      </c>
      <c r="V42">
        <v>0</v>
      </c>
      <c r="W42">
        <v>0</v>
      </c>
      <c r="X42">
        <v>0</v>
      </c>
      <c r="Y42">
        <v>0</v>
      </c>
      <c r="Z42">
        <v>0</v>
      </c>
      <c r="AA42">
        <v>0</v>
      </c>
      <c r="AB42">
        <v>0</v>
      </c>
      <c r="AC42">
        <v>0</v>
      </c>
      <c r="AD42">
        <v>0</v>
      </c>
      <c r="AE42">
        <v>0</v>
      </c>
      <c r="AF42">
        <v>0</v>
      </c>
      <c r="AG42">
        <v>1</v>
      </c>
      <c r="AH42">
        <v>0</v>
      </c>
      <c r="AI42">
        <v>0</v>
      </c>
      <c r="AJ42">
        <v>0</v>
      </c>
      <c r="AK42">
        <v>0</v>
      </c>
      <c r="AL42">
        <v>0</v>
      </c>
      <c r="AM42">
        <v>0</v>
      </c>
      <c r="AN42">
        <v>0</v>
      </c>
    </row>
    <row r="43" ht="15.75" spans="1:40">
      <c r="A43">
        <v>42</v>
      </c>
      <c r="B43" t="s">
        <v>53</v>
      </c>
      <c r="C43">
        <v>1</v>
      </c>
      <c r="D43">
        <v>12.6233333333333</v>
      </c>
      <c r="E43" s="3">
        <v>20</v>
      </c>
      <c r="F43">
        <v>1</v>
      </c>
      <c r="G43" s="3">
        <v>62</v>
      </c>
      <c r="H43" s="4">
        <v>3.8</v>
      </c>
      <c r="I43" s="4">
        <v>6.2</v>
      </c>
      <c r="J43" s="3"/>
      <c r="K43">
        <v>1</v>
      </c>
      <c r="L43">
        <v>0</v>
      </c>
      <c r="M43">
        <v>0</v>
      </c>
      <c r="N43">
        <v>2</v>
      </c>
      <c r="P43" s="3">
        <v>1</v>
      </c>
      <c r="Q43" s="3">
        <v>70</v>
      </c>
      <c r="R43" s="3">
        <v>1</v>
      </c>
      <c r="S43" s="3">
        <v>72</v>
      </c>
      <c r="T43" s="3">
        <v>1</v>
      </c>
      <c r="U43" s="3">
        <v>120</v>
      </c>
      <c r="V43">
        <v>1</v>
      </c>
      <c r="W43">
        <v>0</v>
      </c>
      <c r="X43">
        <v>0</v>
      </c>
      <c r="Y43">
        <v>0</v>
      </c>
      <c r="Z43">
        <v>0</v>
      </c>
      <c r="AA43">
        <v>0</v>
      </c>
      <c r="AB43">
        <v>0</v>
      </c>
      <c r="AC43">
        <v>0</v>
      </c>
      <c r="AD43">
        <v>0</v>
      </c>
      <c r="AE43">
        <v>0</v>
      </c>
      <c r="AF43">
        <v>0</v>
      </c>
      <c r="AG43">
        <v>1</v>
      </c>
      <c r="AH43">
        <v>0</v>
      </c>
      <c r="AI43">
        <v>0</v>
      </c>
      <c r="AJ43">
        <v>0</v>
      </c>
      <c r="AK43">
        <v>0</v>
      </c>
      <c r="AL43">
        <v>0</v>
      </c>
      <c r="AM43">
        <v>0</v>
      </c>
      <c r="AN43">
        <v>0</v>
      </c>
    </row>
    <row r="44" ht="15.75" spans="1:40">
      <c r="A44">
        <v>43</v>
      </c>
      <c r="B44" t="s">
        <v>53</v>
      </c>
      <c r="C44">
        <v>1</v>
      </c>
      <c r="D44">
        <v>9.98666666666667</v>
      </c>
      <c r="E44" s="3">
        <v>5</v>
      </c>
      <c r="F44">
        <v>1</v>
      </c>
      <c r="G44" s="3">
        <v>70</v>
      </c>
      <c r="H44" s="4">
        <v>3.8</v>
      </c>
      <c r="I44" s="4">
        <v>6.2</v>
      </c>
      <c r="J44" s="3"/>
      <c r="K44">
        <v>1</v>
      </c>
      <c r="L44">
        <v>0</v>
      </c>
      <c r="M44">
        <v>0</v>
      </c>
      <c r="N44">
        <v>1</v>
      </c>
      <c r="P44" s="3">
        <v>1</v>
      </c>
      <c r="Q44" s="3">
        <v>15</v>
      </c>
      <c r="R44" s="3">
        <v>1</v>
      </c>
      <c r="S44" s="3">
        <v>331</v>
      </c>
      <c r="T44" s="3">
        <v>1</v>
      </c>
      <c r="U44" s="3">
        <v>392</v>
      </c>
      <c r="V44">
        <v>1</v>
      </c>
      <c r="W44">
        <v>0</v>
      </c>
      <c r="X44">
        <v>0</v>
      </c>
      <c r="Y44">
        <v>0</v>
      </c>
      <c r="Z44">
        <v>0</v>
      </c>
      <c r="AA44">
        <v>0</v>
      </c>
      <c r="AB44">
        <v>0</v>
      </c>
      <c r="AC44">
        <v>0</v>
      </c>
      <c r="AD44">
        <v>0</v>
      </c>
      <c r="AE44">
        <v>0</v>
      </c>
      <c r="AF44">
        <v>0</v>
      </c>
      <c r="AG44">
        <v>1</v>
      </c>
      <c r="AH44">
        <v>0</v>
      </c>
      <c r="AI44">
        <v>0</v>
      </c>
      <c r="AJ44">
        <v>0</v>
      </c>
      <c r="AK44">
        <v>0</v>
      </c>
      <c r="AL44">
        <v>0</v>
      </c>
      <c r="AM44">
        <v>0</v>
      </c>
      <c r="AN44">
        <v>0</v>
      </c>
    </row>
    <row r="45" ht="16.5" spans="1:40">
      <c r="A45">
        <v>44</v>
      </c>
      <c r="B45" t="s">
        <v>53</v>
      </c>
      <c r="C45">
        <v>1</v>
      </c>
      <c r="D45">
        <v>9.54333333333333</v>
      </c>
      <c r="E45" s="2"/>
      <c r="F45">
        <v>1</v>
      </c>
      <c r="G45" s="3">
        <v>70</v>
      </c>
      <c r="H45" s="4">
        <v>3.8</v>
      </c>
      <c r="I45" s="4">
        <v>6.2</v>
      </c>
      <c r="J45" s="3"/>
      <c r="K45">
        <v>1</v>
      </c>
      <c r="L45">
        <v>0</v>
      </c>
      <c r="M45">
        <v>1</v>
      </c>
      <c r="N45">
        <v>1</v>
      </c>
      <c r="P45" s="3">
        <v>1</v>
      </c>
      <c r="Q45" s="3">
        <v>100</v>
      </c>
      <c r="R45" s="3">
        <v>1</v>
      </c>
      <c r="S45" s="3">
        <v>315</v>
      </c>
      <c r="T45" s="3">
        <v>1</v>
      </c>
      <c r="U45" s="3">
        <v>386</v>
      </c>
      <c r="V45">
        <v>0</v>
      </c>
      <c r="W45">
        <v>0</v>
      </c>
      <c r="X45">
        <v>0</v>
      </c>
      <c r="Y45">
        <v>0</v>
      </c>
      <c r="Z45">
        <v>0</v>
      </c>
      <c r="AA45">
        <v>0</v>
      </c>
      <c r="AB45">
        <v>0</v>
      </c>
      <c r="AC45">
        <v>0</v>
      </c>
      <c r="AD45">
        <v>0</v>
      </c>
      <c r="AE45">
        <v>0</v>
      </c>
      <c r="AF45">
        <v>0</v>
      </c>
      <c r="AG45">
        <v>1</v>
      </c>
      <c r="AH45">
        <v>0</v>
      </c>
      <c r="AI45">
        <v>0</v>
      </c>
      <c r="AJ45">
        <v>0</v>
      </c>
      <c r="AK45">
        <v>0</v>
      </c>
      <c r="AL45">
        <v>0</v>
      </c>
      <c r="AM45">
        <v>0</v>
      </c>
      <c r="AN45">
        <v>0</v>
      </c>
    </row>
    <row r="46" ht="15.75" spans="1:40">
      <c r="A46">
        <v>45</v>
      </c>
      <c r="B46" t="s">
        <v>53</v>
      </c>
      <c r="C46">
        <v>1</v>
      </c>
      <c r="D46">
        <v>4.52666666666667</v>
      </c>
      <c r="E46" s="3">
        <v>0</v>
      </c>
      <c r="F46">
        <v>1</v>
      </c>
      <c r="G46" s="3">
        <v>62</v>
      </c>
      <c r="H46" s="4">
        <v>3.8</v>
      </c>
      <c r="I46" s="4">
        <v>6.2</v>
      </c>
      <c r="J46" s="3"/>
      <c r="K46">
        <v>0</v>
      </c>
      <c r="L46">
        <v>0</v>
      </c>
      <c r="M46">
        <v>0</v>
      </c>
      <c r="N46">
        <v>1</v>
      </c>
      <c r="P46" s="3">
        <v>1</v>
      </c>
      <c r="Q46" s="3">
        <v>10</v>
      </c>
      <c r="R46" s="3">
        <v>0</v>
      </c>
      <c r="S46" s="3">
        <v>812</v>
      </c>
      <c r="T46" s="3">
        <v>0</v>
      </c>
      <c r="U46" s="3">
        <v>812</v>
      </c>
      <c r="V46">
        <v>0</v>
      </c>
      <c r="W46">
        <v>0</v>
      </c>
      <c r="X46">
        <v>0</v>
      </c>
      <c r="Y46">
        <v>0</v>
      </c>
      <c r="Z46">
        <v>0</v>
      </c>
      <c r="AA46">
        <v>0</v>
      </c>
      <c r="AB46">
        <v>0</v>
      </c>
      <c r="AC46">
        <v>0</v>
      </c>
      <c r="AD46">
        <v>0</v>
      </c>
      <c r="AE46">
        <v>0</v>
      </c>
      <c r="AF46">
        <v>0</v>
      </c>
      <c r="AG46">
        <v>1</v>
      </c>
      <c r="AH46">
        <v>0</v>
      </c>
      <c r="AI46">
        <v>0</v>
      </c>
      <c r="AJ46">
        <v>0</v>
      </c>
      <c r="AK46">
        <v>0</v>
      </c>
      <c r="AL46">
        <v>0</v>
      </c>
      <c r="AM46">
        <v>0</v>
      </c>
      <c r="AN46">
        <v>0</v>
      </c>
    </row>
    <row r="47" ht="16.5" spans="1:40">
      <c r="A47">
        <v>46</v>
      </c>
      <c r="B47" t="s">
        <v>53</v>
      </c>
      <c r="C47">
        <v>1</v>
      </c>
      <c r="D47">
        <v>4.38666666666667</v>
      </c>
      <c r="E47" s="2"/>
      <c r="F47">
        <v>1</v>
      </c>
      <c r="G47" s="3">
        <v>60</v>
      </c>
      <c r="H47" s="4">
        <v>3.8</v>
      </c>
      <c r="I47" s="4">
        <v>6.2</v>
      </c>
      <c r="J47" s="3"/>
      <c r="K47">
        <v>0</v>
      </c>
      <c r="L47">
        <v>0</v>
      </c>
      <c r="M47">
        <v>0</v>
      </c>
      <c r="N47">
        <v>1</v>
      </c>
      <c r="P47" s="3">
        <v>1</v>
      </c>
      <c r="Q47" s="3">
        <v>20</v>
      </c>
      <c r="R47" s="3">
        <v>1</v>
      </c>
      <c r="S47" s="3">
        <v>42</v>
      </c>
      <c r="T47" s="3">
        <v>1</v>
      </c>
      <c r="U47" s="3">
        <v>560</v>
      </c>
      <c r="V47">
        <v>0</v>
      </c>
      <c r="W47">
        <v>0</v>
      </c>
      <c r="X47">
        <v>0</v>
      </c>
      <c r="Y47">
        <v>0</v>
      </c>
      <c r="Z47">
        <v>0</v>
      </c>
      <c r="AA47">
        <v>0</v>
      </c>
      <c r="AB47">
        <v>0</v>
      </c>
      <c r="AC47">
        <v>0</v>
      </c>
      <c r="AD47">
        <v>0</v>
      </c>
      <c r="AE47">
        <v>0</v>
      </c>
      <c r="AF47">
        <v>0</v>
      </c>
      <c r="AG47">
        <v>1</v>
      </c>
      <c r="AH47">
        <v>0</v>
      </c>
      <c r="AI47">
        <v>0</v>
      </c>
      <c r="AJ47">
        <v>0</v>
      </c>
      <c r="AK47">
        <v>0</v>
      </c>
      <c r="AL47">
        <v>0</v>
      </c>
      <c r="AM47">
        <v>0</v>
      </c>
      <c r="AN47">
        <v>0</v>
      </c>
    </row>
    <row r="48" ht="15.75" spans="1:40">
      <c r="A48">
        <v>47</v>
      </c>
      <c r="B48" t="s">
        <v>53</v>
      </c>
      <c r="C48">
        <v>1</v>
      </c>
      <c r="D48">
        <v>0.583333333333333</v>
      </c>
      <c r="E48" s="3">
        <v>49</v>
      </c>
      <c r="F48">
        <v>0</v>
      </c>
      <c r="G48" s="3">
        <v>68</v>
      </c>
      <c r="H48" s="4">
        <v>3.8</v>
      </c>
      <c r="I48" s="4">
        <v>6.2</v>
      </c>
      <c r="J48" s="3"/>
      <c r="K48">
        <v>0</v>
      </c>
      <c r="L48">
        <v>0</v>
      </c>
      <c r="M48">
        <v>1</v>
      </c>
      <c r="N48">
        <v>2</v>
      </c>
      <c r="P48" s="3">
        <v>1</v>
      </c>
      <c r="Q48" s="3">
        <v>30</v>
      </c>
      <c r="R48" s="3">
        <v>1</v>
      </c>
      <c r="S48" s="3">
        <v>73</v>
      </c>
      <c r="T48" s="3">
        <v>0</v>
      </c>
      <c r="U48" s="3">
        <v>909</v>
      </c>
      <c r="V48">
        <v>0</v>
      </c>
      <c r="W48">
        <v>0</v>
      </c>
      <c r="X48">
        <v>0</v>
      </c>
      <c r="Y48">
        <v>0</v>
      </c>
      <c r="Z48">
        <v>0</v>
      </c>
      <c r="AA48">
        <v>0</v>
      </c>
      <c r="AB48">
        <v>0</v>
      </c>
      <c r="AC48">
        <v>0</v>
      </c>
      <c r="AD48">
        <v>0</v>
      </c>
      <c r="AE48">
        <v>0</v>
      </c>
      <c r="AF48">
        <v>0</v>
      </c>
      <c r="AG48">
        <v>1</v>
      </c>
      <c r="AH48">
        <v>0</v>
      </c>
      <c r="AI48">
        <v>0</v>
      </c>
      <c r="AJ48">
        <v>0</v>
      </c>
      <c r="AK48">
        <v>0</v>
      </c>
      <c r="AL48">
        <v>0</v>
      </c>
      <c r="AM48">
        <v>0</v>
      </c>
      <c r="AN48">
        <v>0</v>
      </c>
    </row>
    <row r="49" ht="16.5" spans="1:40">
      <c r="A49">
        <v>48</v>
      </c>
      <c r="B49" t="s">
        <v>53</v>
      </c>
      <c r="C49">
        <v>1</v>
      </c>
      <c r="D49">
        <v>5.41333333333333</v>
      </c>
      <c r="E49" s="2"/>
      <c r="F49">
        <v>1</v>
      </c>
      <c r="G49" s="3">
        <v>59</v>
      </c>
      <c r="H49" s="4">
        <v>3.8</v>
      </c>
      <c r="I49" s="4">
        <v>6.2</v>
      </c>
      <c r="J49" s="3"/>
      <c r="K49">
        <v>1</v>
      </c>
      <c r="L49">
        <v>0</v>
      </c>
      <c r="M49">
        <v>1</v>
      </c>
      <c r="N49">
        <v>1</v>
      </c>
      <c r="P49" s="3">
        <v>1</v>
      </c>
      <c r="Q49" s="3">
        <v>5</v>
      </c>
      <c r="R49" s="3">
        <v>0</v>
      </c>
      <c r="S49" s="3">
        <v>35</v>
      </c>
      <c r="T49" s="3">
        <v>0</v>
      </c>
      <c r="U49" s="3">
        <v>42</v>
      </c>
      <c r="V49">
        <v>0</v>
      </c>
      <c r="W49">
        <v>0</v>
      </c>
      <c r="X49">
        <v>0</v>
      </c>
      <c r="Y49">
        <v>0</v>
      </c>
      <c r="Z49">
        <v>0</v>
      </c>
      <c r="AA49">
        <v>0</v>
      </c>
      <c r="AB49">
        <v>0</v>
      </c>
      <c r="AC49">
        <v>0</v>
      </c>
      <c r="AD49">
        <v>0</v>
      </c>
      <c r="AE49">
        <v>0</v>
      </c>
      <c r="AF49">
        <v>0</v>
      </c>
      <c r="AG49">
        <v>1</v>
      </c>
      <c r="AH49">
        <v>0</v>
      </c>
      <c r="AI49">
        <v>0</v>
      </c>
      <c r="AJ49">
        <v>0</v>
      </c>
      <c r="AK49">
        <v>0</v>
      </c>
      <c r="AL49">
        <v>0</v>
      </c>
      <c r="AM49">
        <v>0</v>
      </c>
      <c r="AN49">
        <v>0</v>
      </c>
    </row>
    <row r="50" ht="16.5" spans="1:40">
      <c r="A50">
        <v>49</v>
      </c>
      <c r="B50" t="s">
        <v>53</v>
      </c>
      <c r="C50">
        <v>1</v>
      </c>
      <c r="D50">
        <v>7.77</v>
      </c>
      <c r="E50" s="2"/>
      <c r="F50">
        <v>0</v>
      </c>
      <c r="G50" s="3">
        <v>56</v>
      </c>
      <c r="H50" s="4">
        <v>3.8</v>
      </c>
      <c r="I50" s="4">
        <v>6.2</v>
      </c>
      <c r="J50" s="3"/>
      <c r="K50">
        <v>0</v>
      </c>
      <c r="L50">
        <v>0</v>
      </c>
      <c r="M50">
        <v>1</v>
      </c>
      <c r="N50">
        <v>1</v>
      </c>
      <c r="P50" s="3">
        <v>1</v>
      </c>
      <c r="Q50" s="3">
        <v>35</v>
      </c>
      <c r="R50" s="3">
        <v>1</v>
      </c>
      <c r="S50" s="3">
        <v>78</v>
      </c>
      <c r="T50" s="3">
        <v>1</v>
      </c>
      <c r="U50" s="3">
        <v>119</v>
      </c>
      <c r="V50">
        <v>0</v>
      </c>
      <c r="W50">
        <v>0</v>
      </c>
      <c r="X50">
        <v>0</v>
      </c>
      <c r="Y50">
        <v>0</v>
      </c>
      <c r="Z50">
        <v>0</v>
      </c>
      <c r="AA50">
        <v>0</v>
      </c>
      <c r="AB50">
        <v>0</v>
      </c>
      <c r="AC50">
        <v>0</v>
      </c>
      <c r="AD50">
        <v>0</v>
      </c>
      <c r="AE50">
        <v>0</v>
      </c>
      <c r="AF50">
        <v>0</v>
      </c>
      <c r="AG50">
        <v>1</v>
      </c>
      <c r="AH50">
        <v>0</v>
      </c>
      <c r="AI50">
        <v>0</v>
      </c>
      <c r="AJ50">
        <v>0</v>
      </c>
      <c r="AK50">
        <v>0</v>
      </c>
      <c r="AL50">
        <v>0</v>
      </c>
      <c r="AM50">
        <v>0</v>
      </c>
      <c r="AN50">
        <v>0</v>
      </c>
    </row>
    <row r="51" ht="16.5" spans="1:40">
      <c r="A51">
        <v>50</v>
      </c>
      <c r="B51" t="s">
        <v>53</v>
      </c>
      <c r="C51">
        <v>1</v>
      </c>
      <c r="D51">
        <v>10.8033333333333</v>
      </c>
      <c r="E51" s="2"/>
      <c r="F51">
        <v>1</v>
      </c>
      <c r="G51" s="3">
        <v>63</v>
      </c>
      <c r="H51" s="4">
        <v>3.8</v>
      </c>
      <c r="I51" s="4">
        <v>6.2</v>
      </c>
      <c r="J51" s="3"/>
      <c r="K51">
        <v>1</v>
      </c>
      <c r="L51">
        <v>0</v>
      </c>
      <c r="M51">
        <v>1</v>
      </c>
      <c r="N51">
        <v>1</v>
      </c>
      <c r="P51" s="3">
        <v>1</v>
      </c>
      <c r="Q51" s="3">
        <v>50</v>
      </c>
      <c r="R51" s="3">
        <v>0</v>
      </c>
      <c r="S51" s="3">
        <v>1036</v>
      </c>
      <c r="T51" s="3">
        <v>0</v>
      </c>
      <c r="U51" s="3">
        <v>1036</v>
      </c>
      <c r="V51">
        <v>1</v>
      </c>
      <c r="W51">
        <v>0</v>
      </c>
      <c r="X51">
        <v>0</v>
      </c>
      <c r="Y51">
        <v>0</v>
      </c>
      <c r="Z51">
        <v>0</v>
      </c>
      <c r="AA51">
        <v>0</v>
      </c>
      <c r="AB51">
        <v>0</v>
      </c>
      <c r="AC51">
        <v>0</v>
      </c>
      <c r="AD51">
        <v>0</v>
      </c>
      <c r="AE51">
        <v>0</v>
      </c>
      <c r="AF51">
        <v>0</v>
      </c>
      <c r="AG51">
        <v>1</v>
      </c>
      <c r="AH51">
        <v>0</v>
      </c>
      <c r="AI51">
        <v>0</v>
      </c>
      <c r="AJ51">
        <v>0</v>
      </c>
      <c r="AK51">
        <v>0</v>
      </c>
      <c r="AL51">
        <v>0</v>
      </c>
      <c r="AM51">
        <v>0</v>
      </c>
      <c r="AN51">
        <v>0</v>
      </c>
    </row>
    <row r="52" ht="15.75" spans="1:40">
      <c r="A52">
        <v>51</v>
      </c>
      <c r="B52" t="s">
        <v>53</v>
      </c>
      <c r="C52">
        <v>1</v>
      </c>
      <c r="D52">
        <v>4.59666666666667</v>
      </c>
      <c r="E52" s="3">
        <v>30</v>
      </c>
      <c r="F52">
        <v>1</v>
      </c>
      <c r="G52" s="3">
        <v>78</v>
      </c>
      <c r="H52" s="4">
        <v>3.8</v>
      </c>
      <c r="I52" s="4">
        <v>6.2</v>
      </c>
      <c r="J52" s="3"/>
      <c r="K52">
        <v>0</v>
      </c>
      <c r="L52">
        <v>0</v>
      </c>
      <c r="M52">
        <v>0</v>
      </c>
      <c r="N52">
        <v>1</v>
      </c>
      <c r="P52" s="3">
        <v>1</v>
      </c>
      <c r="Q52" s="3">
        <v>35</v>
      </c>
      <c r="R52" s="3">
        <v>1</v>
      </c>
      <c r="S52" s="3">
        <v>63</v>
      </c>
      <c r="T52" s="3">
        <v>1</v>
      </c>
      <c r="U52" s="3">
        <v>148</v>
      </c>
      <c r="V52">
        <v>0</v>
      </c>
      <c r="W52">
        <v>0</v>
      </c>
      <c r="X52">
        <v>0</v>
      </c>
      <c r="Y52">
        <v>0</v>
      </c>
      <c r="Z52">
        <v>0</v>
      </c>
      <c r="AA52">
        <v>0</v>
      </c>
      <c r="AB52">
        <v>0</v>
      </c>
      <c r="AC52">
        <v>0</v>
      </c>
      <c r="AD52">
        <v>0</v>
      </c>
      <c r="AE52">
        <v>0</v>
      </c>
      <c r="AF52">
        <v>0</v>
      </c>
      <c r="AG52">
        <v>1</v>
      </c>
      <c r="AH52">
        <v>0</v>
      </c>
      <c r="AI52">
        <v>0</v>
      </c>
      <c r="AJ52">
        <v>0</v>
      </c>
      <c r="AK52">
        <v>0</v>
      </c>
      <c r="AL52">
        <v>0</v>
      </c>
      <c r="AM52">
        <v>0</v>
      </c>
      <c r="AN52">
        <v>0</v>
      </c>
    </row>
    <row r="53" ht="16.5" spans="1:40">
      <c r="A53">
        <v>52</v>
      </c>
      <c r="B53" t="s">
        <v>53</v>
      </c>
      <c r="C53">
        <v>1</v>
      </c>
      <c r="D53">
        <v>12.25</v>
      </c>
      <c r="E53" s="2"/>
      <c r="F53">
        <v>1</v>
      </c>
      <c r="G53" s="3">
        <v>72</v>
      </c>
      <c r="H53" s="4">
        <v>3.8</v>
      </c>
      <c r="I53" s="4">
        <v>6.2</v>
      </c>
      <c r="J53" s="3"/>
      <c r="K53">
        <v>0</v>
      </c>
      <c r="L53">
        <v>0</v>
      </c>
      <c r="M53">
        <v>0</v>
      </c>
      <c r="N53">
        <v>2</v>
      </c>
      <c r="P53" s="3">
        <v>1</v>
      </c>
      <c r="Q53" s="3">
        <v>75</v>
      </c>
      <c r="R53" s="3">
        <v>1</v>
      </c>
      <c r="S53" s="3">
        <v>55</v>
      </c>
      <c r="T53" s="3">
        <v>1</v>
      </c>
      <c r="U53" s="3">
        <v>187</v>
      </c>
      <c r="V53">
        <v>0</v>
      </c>
      <c r="W53">
        <v>0</v>
      </c>
      <c r="X53">
        <v>0</v>
      </c>
      <c r="Y53">
        <v>0</v>
      </c>
      <c r="Z53">
        <v>0</v>
      </c>
      <c r="AA53">
        <v>0</v>
      </c>
      <c r="AB53">
        <v>0</v>
      </c>
      <c r="AC53">
        <v>0</v>
      </c>
      <c r="AD53">
        <v>0</v>
      </c>
      <c r="AE53">
        <v>0</v>
      </c>
      <c r="AF53">
        <v>0</v>
      </c>
      <c r="AG53">
        <v>1</v>
      </c>
      <c r="AH53">
        <v>0</v>
      </c>
      <c r="AI53">
        <v>0</v>
      </c>
      <c r="AJ53">
        <v>0</v>
      </c>
      <c r="AK53">
        <v>0</v>
      </c>
      <c r="AL53">
        <v>0</v>
      </c>
      <c r="AM53">
        <v>0</v>
      </c>
      <c r="AN53">
        <v>0</v>
      </c>
    </row>
    <row r="54" ht="15.75" spans="1:40">
      <c r="A54">
        <v>53</v>
      </c>
      <c r="B54" t="s">
        <v>53</v>
      </c>
      <c r="C54">
        <v>1</v>
      </c>
      <c r="D54">
        <v>4.15333333333333</v>
      </c>
      <c r="E54" s="3">
        <v>0</v>
      </c>
      <c r="F54">
        <v>1</v>
      </c>
      <c r="G54" s="3">
        <v>67</v>
      </c>
      <c r="H54" s="4">
        <v>3.8</v>
      </c>
      <c r="I54" s="4">
        <v>6.2</v>
      </c>
      <c r="J54" s="3"/>
      <c r="K54">
        <v>0</v>
      </c>
      <c r="L54">
        <v>0</v>
      </c>
      <c r="M54">
        <v>0</v>
      </c>
      <c r="N54">
        <v>1</v>
      </c>
      <c r="P54" s="3">
        <v>1</v>
      </c>
      <c r="Q54" s="3">
        <v>38</v>
      </c>
      <c r="R54" s="3">
        <v>1</v>
      </c>
      <c r="S54" s="3">
        <v>227</v>
      </c>
      <c r="T54" s="3">
        <v>1</v>
      </c>
      <c r="U54" s="3">
        <v>446</v>
      </c>
      <c r="V54">
        <v>0</v>
      </c>
      <c r="W54">
        <v>0</v>
      </c>
      <c r="X54">
        <v>0</v>
      </c>
      <c r="Y54">
        <v>0</v>
      </c>
      <c r="Z54">
        <v>0</v>
      </c>
      <c r="AA54">
        <v>0</v>
      </c>
      <c r="AB54">
        <v>0</v>
      </c>
      <c r="AC54">
        <v>0</v>
      </c>
      <c r="AD54">
        <v>0</v>
      </c>
      <c r="AE54">
        <v>0</v>
      </c>
      <c r="AF54">
        <v>0</v>
      </c>
      <c r="AG54">
        <v>1</v>
      </c>
      <c r="AH54">
        <v>0</v>
      </c>
      <c r="AI54">
        <v>0</v>
      </c>
      <c r="AJ54">
        <v>0</v>
      </c>
      <c r="AK54">
        <v>0</v>
      </c>
      <c r="AL54">
        <v>0</v>
      </c>
      <c r="AM54">
        <v>0</v>
      </c>
      <c r="AN54">
        <v>0</v>
      </c>
    </row>
    <row r="55" ht="15.75" spans="1:40">
      <c r="A55">
        <v>54</v>
      </c>
      <c r="B55" t="s">
        <v>53</v>
      </c>
      <c r="C55">
        <v>1</v>
      </c>
      <c r="D55">
        <v>5.97333333333333</v>
      </c>
      <c r="E55" s="3">
        <v>1.5</v>
      </c>
      <c r="F55">
        <v>1</v>
      </c>
      <c r="G55" s="3">
        <v>76</v>
      </c>
      <c r="H55" s="4">
        <v>3.8</v>
      </c>
      <c r="I55" s="4">
        <v>6.2</v>
      </c>
      <c r="J55" s="3"/>
      <c r="K55">
        <v>1</v>
      </c>
      <c r="L55">
        <v>0</v>
      </c>
      <c r="M55">
        <v>1</v>
      </c>
      <c r="N55">
        <v>1</v>
      </c>
      <c r="P55" s="3">
        <v>1</v>
      </c>
      <c r="Q55" s="3">
        <v>54</v>
      </c>
      <c r="R55" s="3">
        <v>1</v>
      </c>
      <c r="S55" s="3">
        <v>126</v>
      </c>
      <c r="T55" s="3">
        <v>1</v>
      </c>
      <c r="U55" s="3">
        <v>427</v>
      </c>
      <c r="V55">
        <v>0</v>
      </c>
      <c r="W55">
        <v>0</v>
      </c>
      <c r="X55">
        <v>0</v>
      </c>
      <c r="Y55">
        <v>0</v>
      </c>
      <c r="Z55">
        <v>0</v>
      </c>
      <c r="AA55">
        <v>0</v>
      </c>
      <c r="AB55">
        <v>0</v>
      </c>
      <c r="AC55">
        <v>0</v>
      </c>
      <c r="AD55">
        <v>0</v>
      </c>
      <c r="AE55">
        <v>0</v>
      </c>
      <c r="AF55">
        <v>0</v>
      </c>
      <c r="AG55">
        <v>1</v>
      </c>
      <c r="AH55">
        <v>0</v>
      </c>
      <c r="AI55">
        <v>0</v>
      </c>
      <c r="AJ55">
        <v>0</v>
      </c>
      <c r="AK55">
        <v>0</v>
      </c>
      <c r="AL55">
        <v>0</v>
      </c>
      <c r="AM55">
        <v>0</v>
      </c>
      <c r="AN55">
        <v>0</v>
      </c>
    </row>
    <row r="56" ht="15.75" spans="1:40">
      <c r="A56">
        <v>55</v>
      </c>
      <c r="B56" t="s">
        <v>53</v>
      </c>
      <c r="C56">
        <v>1</v>
      </c>
      <c r="D56">
        <v>3.61666666666667</v>
      </c>
      <c r="E56" s="3">
        <v>0</v>
      </c>
      <c r="F56">
        <v>1</v>
      </c>
      <c r="G56" s="3">
        <v>58</v>
      </c>
      <c r="H56" s="4">
        <v>3.8</v>
      </c>
      <c r="I56" s="4">
        <v>6.2</v>
      </c>
      <c r="J56" s="3"/>
      <c r="K56">
        <v>0</v>
      </c>
      <c r="L56">
        <v>0</v>
      </c>
      <c r="M56">
        <v>0</v>
      </c>
      <c r="N56">
        <v>1</v>
      </c>
      <c r="P56" s="3">
        <v>1</v>
      </c>
      <c r="Q56" s="3">
        <v>20</v>
      </c>
      <c r="R56" s="3">
        <v>1</v>
      </c>
      <c r="S56" s="3">
        <v>60</v>
      </c>
      <c r="T56" s="3">
        <v>1</v>
      </c>
      <c r="U56" s="3">
        <v>477</v>
      </c>
      <c r="V56">
        <v>0</v>
      </c>
      <c r="W56">
        <v>0</v>
      </c>
      <c r="X56">
        <v>0</v>
      </c>
      <c r="Y56">
        <v>0</v>
      </c>
      <c r="Z56">
        <v>0</v>
      </c>
      <c r="AA56">
        <v>0</v>
      </c>
      <c r="AB56">
        <v>0</v>
      </c>
      <c r="AC56">
        <v>0</v>
      </c>
      <c r="AD56">
        <v>0</v>
      </c>
      <c r="AE56">
        <v>0</v>
      </c>
      <c r="AF56">
        <v>0</v>
      </c>
      <c r="AG56">
        <v>1</v>
      </c>
      <c r="AH56">
        <v>0</v>
      </c>
      <c r="AI56">
        <v>0</v>
      </c>
      <c r="AJ56">
        <v>0</v>
      </c>
      <c r="AK56">
        <v>0</v>
      </c>
      <c r="AL56">
        <v>0</v>
      </c>
      <c r="AM56">
        <v>0</v>
      </c>
      <c r="AN56">
        <v>0</v>
      </c>
    </row>
    <row r="57" ht="15.75" spans="1:40">
      <c r="A57">
        <v>56</v>
      </c>
      <c r="B57" t="s">
        <v>53</v>
      </c>
      <c r="C57">
        <v>1</v>
      </c>
      <c r="D57">
        <v>2.12333333333333</v>
      </c>
      <c r="E57" s="3">
        <v>80</v>
      </c>
      <c r="F57">
        <v>0</v>
      </c>
      <c r="G57" s="3">
        <v>67</v>
      </c>
      <c r="H57" s="4">
        <v>3.8</v>
      </c>
      <c r="I57" s="4">
        <v>6.2</v>
      </c>
      <c r="J57" s="3"/>
      <c r="K57">
        <v>1</v>
      </c>
      <c r="L57">
        <v>0</v>
      </c>
      <c r="M57">
        <v>1</v>
      </c>
      <c r="N57">
        <v>1</v>
      </c>
      <c r="P57" s="3">
        <v>0</v>
      </c>
      <c r="Q57" s="3">
        <v>0</v>
      </c>
      <c r="R57" s="3">
        <v>1</v>
      </c>
      <c r="S57" s="3">
        <v>252</v>
      </c>
      <c r="T57" s="3">
        <v>0</v>
      </c>
      <c r="U57" s="3">
        <v>707</v>
      </c>
      <c r="V57">
        <v>1</v>
      </c>
      <c r="W57">
        <v>0</v>
      </c>
      <c r="X57">
        <v>0</v>
      </c>
      <c r="Y57">
        <v>0</v>
      </c>
      <c r="Z57">
        <v>0</v>
      </c>
      <c r="AA57">
        <v>0</v>
      </c>
      <c r="AB57">
        <v>0</v>
      </c>
      <c r="AC57">
        <v>0</v>
      </c>
      <c r="AD57">
        <v>0</v>
      </c>
      <c r="AE57">
        <v>0</v>
      </c>
      <c r="AF57">
        <v>0</v>
      </c>
      <c r="AG57">
        <v>1</v>
      </c>
      <c r="AH57">
        <v>0</v>
      </c>
      <c r="AI57">
        <v>0</v>
      </c>
      <c r="AJ57">
        <v>0</v>
      </c>
      <c r="AK57">
        <v>0</v>
      </c>
      <c r="AL57">
        <v>0</v>
      </c>
      <c r="AM57">
        <v>0</v>
      </c>
      <c r="AN57">
        <v>0</v>
      </c>
    </row>
    <row r="58" ht="15.75" spans="1:40">
      <c r="A58">
        <v>57</v>
      </c>
      <c r="B58" t="s">
        <v>53</v>
      </c>
      <c r="C58">
        <v>1</v>
      </c>
      <c r="D58">
        <v>2.87</v>
      </c>
      <c r="E58" s="3">
        <v>95</v>
      </c>
      <c r="F58">
        <v>1</v>
      </c>
      <c r="G58" s="3">
        <v>47</v>
      </c>
      <c r="H58" s="4">
        <v>3.8</v>
      </c>
      <c r="I58" s="4">
        <v>6.2</v>
      </c>
      <c r="J58" s="3"/>
      <c r="K58">
        <v>1</v>
      </c>
      <c r="L58">
        <v>0</v>
      </c>
      <c r="M58">
        <v>0</v>
      </c>
      <c r="N58">
        <v>1</v>
      </c>
      <c r="P58" s="3">
        <v>1</v>
      </c>
      <c r="Q58" s="3">
        <v>15</v>
      </c>
      <c r="R58" s="3">
        <v>1</v>
      </c>
      <c r="S58" s="3">
        <v>132</v>
      </c>
      <c r="T58" s="3">
        <v>1</v>
      </c>
      <c r="U58" s="3">
        <v>301</v>
      </c>
      <c r="V58">
        <v>0</v>
      </c>
      <c r="W58">
        <v>0</v>
      </c>
      <c r="X58">
        <v>0</v>
      </c>
      <c r="Y58">
        <v>0</v>
      </c>
      <c r="Z58">
        <v>0</v>
      </c>
      <c r="AA58">
        <v>0</v>
      </c>
      <c r="AB58">
        <v>0</v>
      </c>
      <c r="AC58">
        <v>0</v>
      </c>
      <c r="AD58">
        <v>0</v>
      </c>
      <c r="AE58">
        <v>0</v>
      </c>
      <c r="AF58">
        <v>0</v>
      </c>
      <c r="AG58">
        <v>1</v>
      </c>
      <c r="AH58">
        <v>0</v>
      </c>
      <c r="AI58">
        <v>0</v>
      </c>
      <c r="AJ58">
        <v>0</v>
      </c>
      <c r="AK58">
        <v>0</v>
      </c>
      <c r="AL58">
        <v>0</v>
      </c>
      <c r="AM58">
        <v>0</v>
      </c>
      <c r="AN58">
        <v>0</v>
      </c>
    </row>
    <row r="59" ht="15.75" spans="1:40">
      <c r="A59">
        <v>58</v>
      </c>
      <c r="B59" t="s">
        <v>53</v>
      </c>
      <c r="C59">
        <v>1</v>
      </c>
      <c r="D59">
        <v>3.5</v>
      </c>
      <c r="E59" s="3">
        <v>80</v>
      </c>
      <c r="F59">
        <v>0</v>
      </c>
      <c r="G59" s="3">
        <v>52</v>
      </c>
      <c r="H59" s="4">
        <v>3.8</v>
      </c>
      <c r="I59" s="4">
        <v>6.2</v>
      </c>
      <c r="J59" s="3"/>
      <c r="K59">
        <v>1</v>
      </c>
      <c r="L59">
        <v>0</v>
      </c>
      <c r="M59">
        <v>0</v>
      </c>
      <c r="N59">
        <v>1</v>
      </c>
      <c r="P59" s="3">
        <v>1</v>
      </c>
      <c r="Q59" s="3">
        <v>40</v>
      </c>
      <c r="R59" s="3">
        <v>1</v>
      </c>
      <c r="S59" s="3">
        <v>127</v>
      </c>
      <c r="T59" s="3">
        <v>1</v>
      </c>
      <c r="U59" s="3">
        <v>449</v>
      </c>
      <c r="V59">
        <v>0</v>
      </c>
      <c r="W59">
        <v>0</v>
      </c>
      <c r="X59">
        <v>0</v>
      </c>
      <c r="Y59">
        <v>0</v>
      </c>
      <c r="Z59">
        <v>0</v>
      </c>
      <c r="AA59">
        <v>0</v>
      </c>
      <c r="AB59">
        <v>0</v>
      </c>
      <c r="AC59">
        <v>0</v>
      </c>
      <c r="AD59">
        <v>0</v>
      </c>
      <c r="AE59">
        <v>0</v>
      </c>
      <c r="AF59">
        <v>0</v>
      </c>
      <c r="AG59">
        <v>1</v>
      </c>
      <c r="AH59">
        <v>0</v>
      </c>
      <c r="AI59">
        <v>0</v>
      </c>
      <c r="AJ59">
        <v>0</v>
      </c>
      <c r="AK59">
        <v>0</v>
      </c>
      <c r="AL59">
        <v>0</v>
      </c>
      <c r="AM59">
        <v>0</v>
      </c>
      <c r="AN59">
        <v>0</v>
      </c>
    </row>
    <row r="60" ht="15.75" spans="1:40">
      <c r="A60">
        <v>59</v>
      </c>
      <c r="B60" t="s">
        <v>53</v>
      </c>
      <c r="C60">
        <v>1</v>
      </c>
      <c r="D60">
        <v>17.0566666666667</v>
      </c>
      <c r="E60" s="3">
        <v>95</v>
      </c>
      <c r="F60">
        <v>0</v>
      </c>
      <c r="G60" s="3">
        <v>62</v>
      </c>
      <c r="H60" s="4">
        <v>3.8</v>
      </c>
      <c r="I60" s="4">
        <v>6.2</v>
      </c>
      <c r="J60" s="3"/>
      <c r="K60">
        <v>1</v>
      </c>
      <c r="L60">
        <v>0</v>
      </c>
      <c r="M60">
        <v>1</v>
      </c>
      <c r="N60">
        <v>1</v>
      </c>
      <c r="P60" s="3">
        <v>1</v>
      </c>
      <c r="Q60" s="3">
        <v>45</v>
      </c>
      <c r="R60" s="3">
        <v>0</v>
      </c>
      <c r="S60" s="3">
        <v>642</v>
      </c>
      <c r="T60" s="3">
        <v>0</v>
      </c>
      <c r="U60" s="3">
        <v>664</v>
      </c>
      <c r="V60">
        <v>1</v>
      </c>
      <c r="W60">
        <v>0</v>
      </c>
      <c r="X60">
        <v>0</v>
      </c>
      <c r="Y60">
        <v>0</v>
      </c>
      <c r="Z60">
        <v>0</v>
      </c>
      <c r="AA60">
        <v>0</v>
      </c>
      <c r="AB60">
        <v>0</v>
      </c>
      <c r="AC60">
        <v>0</v>
      </c>
      <c r="AD60">
        <v>0</v>
      </c>
      <c r="AE60">
        <v>0</v>
      </c>
      <c r="AF60">
        <v>0</v>
      </c>
      <c r="AG60">
        <v>1</v>
      </c>
      <c r="AH60">
        <v>0</v>
      </c>
      <c r="AI60">
        <v>0</v>
      </c>
      <c r="AJ60">
        <v>0</v>
      </c>
      <c r="AK60">
        <v>0</v>
      </c>
      <c r="AL60">
        <v>0</v>
      </c>
      <c r="AM60">
        <v>0</v>
      </c>
      <c r="AN60">
        <v>0</v>
      </c>
    </row>
    <row r="61" ht="15.75" spans="1:40">
      <c r="A61">
        <v>60</v>
      </c>
      <c r="B61" t="s">
        <v>53</v>
      </c>
      <c r="C61">
        <v>1</v>
      </c>
      <c r="D61">
        <v>4.27</v>
      </c>
      <c r="E61" s="3">
        <v>50</v>
      </c>
      <c r="F61">
        <v>1</v>
      </c>
      <c r="G61" s="3">
        <v>75</v>
      </c>
      <c r="H61" s="4">
        <v>3.8</v>
      </c>
      <c r="I61" s="4">
        <v>6.2</v>
      </c>
      <c r="J61" s="3"/>
      <c r="K61">
        <v>1</v>
      </c>
      <c r="L61">
        <v>0</v>
      </c>
      <c r="M61">
        <v>1</v>
      </c>
      <c r="N61">
        <v>1</v>
      </c>
      <c r="P61" s="3">
        <v>0</v>
      </c>
      <c r="Q61" s="3">
        <v>0</v>
      </c>
      <c r="R61" s="3">
        <v>1</v>
      </c>
      <c r="S61" s="3">
        <v>106</v>
      </c>
      <c r="T61" s="3">
        <v>1</v>
      </c>
      <c r="U61" s="3">
        <v>140</v>
      </c>
      <c r="V61">
        <v>0</v>
      </c>
      <c r="W61">
        <v>0</v>
      </c>
      <c r="X61">
        <v>0</v>
      </c>
      <c r="Y61">
        <v>0</v>
      </c>
      <c r="Z61">
        <v>0</v>
      </c>
      <c r="AA61">
        <v>0</v>
      </c>
      <c r="AB61">
        <v>0</v>
      </c>
      <c r="AC61">
        <v>0</v>
      </c>
      <c r="AD61">
        <v>0</v>
      </c>
      <c r="AE61">
        <v>0</v>
      </c>
      <c r="AF61">
        <v>0</v>
      </c>
      <c r="AG61">
        <v>1</v>
      </c>
      <c r="AH61">
        <v>0</v>
      </c>
      <c r="AI61">
        <v>0</v>
      </c>
      <c r="AJ61">
        <v>0</v>
      </c>
      <c r="AK61">
        <v>0</v>
      </c>
      <c r="AL61">
        <v>0</v>
      </c>
      <c r="AM61">
        <v>0</v>
      </c>
      <c r="AN61">
        <v>0</v>
      </c>
    </row>
    <row r="62" ht="15.75" spans="1:40">
      <c r="A62">
        <v>61</v>
      </c>
      <c r="B62" t="s">
        <v>53</v>
      </c>
      <c r="C62">
        <v>1</v>
      </c>
      <c r="D62">
        <v>4.48</v>
      </c>
      <c r="E62" s="3">
        <v>0</v>
      </c>
      <c r="F62">
        <v>1</v>
      </c>
      <c r="G62" s="3">
        <v>69</v>
      </c>
      <c r="H62" s="4">
        <v>3.8</v>
      </c>
      <c r="I62" s="4">
        <v>6.2</v>
      </c>
      <c r="J62" s="3"/>
      <c r="K62">
        <v>1</v>
      </c>
      <c r="L62">
        <v>0</v>
      </c>
      <c r="M62">
        <v>0</v>
      </c>
      <c r="N62">
        <v>1</v>
      </c>
      <c r="P62" s="3">
        <v>1</v>
      </c>
      <c r="Q62" s="3">
        <v>15</v>
      </c>
      <c r="R62" s="3">
        <v>1</v>
      </c>
      <c r="S62" s="3">
        <v>53</v>
      </c>
      <c r="T62" s="3">
        <v>1</v>
      </c>
      <c r="U62" s="3">
        <v>102</v>
      </c>
      <c r="V62">
        <v>0</v>
      </c>
      <c r="W62">
        <v>0</v>
      </c>
      <c r="X62">
        <v>0</v>
      </c>
      <c r="Y62">
        <v>0</v>
      </c>
      <c r="Z62">
        <v>0</v>
      </c>
      <c r="AA62">
        <v>0</v>
      </c>
      <c r="AB62">
        <v>0</v>
      </c>
      <c r="AC62">
        <v>0</v>
      </c>
      <c r="AD62">
        <v>0</v>
      </c>
      <c r="AE62">
        <v>0</v>
      </c>
      <c r="AF62">
        <v>0</v>
      </c>
      <c r="AG62">
        <v>1</v>
      </c>
      <c r="AH62">
        <v>0</v>
      </c>
      <c r="AI62">
        <v>0</v>
      </c>
      <c r="AJ62">
        <v>0</v>
      </c>
      <c r="AK62">
        <v>0</v>
      </c>
      <c r="AL62">
        <v>0</v>
      </c>
      <c r="AM62">
        <v>0</v>
      </c>
      <c r="AN62">
        <v>0</v>
      </c>
    </row>
    <row r="63" ht="15.75" spans="1:40">
      <c r="A63">
        <v>62</v>
      </c>
      <c r="B63" t="s">
        <v>53</v>
      </c>
      <c r="C63">
        <v>1</v>
      </c>
      <c r="D63">
        <v>3.75666666666667</v>
      </c>
      <c r="E63" s="3">
        <v>90</v>
      </c>
      <c r="F63">
        <v>0</v>
      </c>
      <c r="G63" s="3">
        <v>47</v>
      </c>
      <c r="H63" s="4">
        <v>3.8</v>
      </c>
      <c r="I63" s="4">
        <v>6.2</v>
      </c>
      <c r="J63" s="3"/>
      <c r="K63">
        <v>1</v>
      </c>
      <c r="L63">
        <v>0</v>
      </c>
      <c r="M63">
        <v>1</v>
      </c>
      <c r="N63">
        <v>1</v>
      </c>
      <c r="P63" s="3">
        <v>1</v>
      </c>
      <c r="Q63" s="3">
        <v>5</v>
      </c>
      <c r="R63" s="3">
        <v>1</v>
      </c>
      <c r="S63" s="3">
        <v>42</v>
      </c>
      <c r="T63" s="3">
        <v>0</v>
      </c>
      <c r="U63" s="3">
        <v>524</v>
      </c>
      <c r="V63">
        <v>0</v>
      </c>
      <c r="W63">
        <v>0</v>
      </c>
      <c r="X63">
        <v>0</v>
      </c>
      <c r="Y63">
        <v>0</v>
      </c>
      <c r="Z63">
        <v>0</v>
      </c>
      <c r="AA63">
        <v>0</v>
      </c>
      <c r="AB63">
        <v>0</v>
      </c>
      <c r="AC63">
        <v>0</v>
      </c>
      <c r="AD63">
        <v>0</v>
      </c>
      <c r="AE63">
        <v>0</v>
      </c>
      <c r="AF63">
        <v>0</v>
      </c>
      <c r="AG63">
        <v>1</v>
      </c>
      <c r="AH63">
        <v>0</v>
      </c>
      <c r="AI63">
        <v>0</v>
      </c>
      <c r="AJ63">
        <v>0</v>
      </c>
      <c r="AK63">
        <v>0</v>
      </c>
      <c r="AL63">
        <v>0</v>
      </c>
      <c r="AM63">
        <v>0</v>
      </c>
      <c r="AN63">
        <v>0</v>
      </c>
    </row>
    <row r="64" ht="15.75" spans="1:40">
      <c r="A64">
        <v>63</v>
      </c>
      <c r="B64" t="s">
        <v>53</v>
      </c>
      <c r="C64">
        <v>1</v>
      </c>
      <c r="D64">
        <v>3.89666666666667</v>
      </c>
      <c r="E64" s="3">
        <v>97.5</v>
      </c>
      <c r="F64">
        <v>0</v>
      </c>
      <c r="G64" s="3">
        <v>72</v>
      </c>
      <c r="H64" s="4">
        <v>3.8</v>
      </c>
      <c r="I64" s="4">
        <v>6.2</v>
      </c>
      <c r="J64" s="3"/>
      <c r="K64">
        <v>0</v>
      </c>
      <c r="L64">
        <v>0</v>
      </c>
      <c r="M64">
        <v>0</v>
      </c>
      <c r="N64">
        <v>1</v>
      </c>
      <c r="P64" s="3">
        <v>1</v>
      </c>
      <c r="Q64" s="3">
        <v>25</v>
      </c>
      <c r="R64" s="3">
        <v>1</v>
      </c>
      <c r="S64" s="3">
        <v>147</v>
      </c>
      <c r="T64" s="3">
        <v>1</v>
      </c>
      <c r="U64" s="3">
        <v>147</v>
      </c>
      <c r="V64">
        <v>0</v>
      </c>
      <c r="W64">
        <v>0</v>
      </c>
      <c r="X64">
        <v>0</v>
      </c>
      <c r="Y64">
        <v>0</v>
      </c>
      <c r="Z64">
        <v>0</v>
      </c>
      <c r="AA64">
        <v>0</v>
      </c>
      <c r="AB64">
        <v>0</v>
      </c>
      <c r="AC64">
        <v>0</v>
      </c>
      <c r="AD64">
        <v>0</v>
      </c>
      <c r="AE64">
        <v>0</v>
      </c>
      <c r="AF64">
        <v>0</v>
      </c>
      <c r="AG64">
        <v>1</v>
      </c>
      <c r="AH64">
        <v>0</v>
      </c>
      <c r="AI64">
        <v>0</v>
      </c>
      <c r="AJ64">
        <v>0</v>
      </c>
      <c r="AK64">
        <v>0</v>
      </c>
      <c r="AL64">
        <v>0</v>
      </c>
      <c r="AM64">
        <v>0</v>
      </c>
      <c r="AN64">
        <v>0</v>
      </c>
    </row>
    <row r="65" ht="15.75" spans="1:40">
      <c r="A65">
        <v>64</v>
      </c>
      <c r="B65" t="s">
        <v>53</v>
      </c>
      <c r="C65">
        <v>1</v>
      </c>
      <c r="D65">
        <v>11.4566666666667</v>
      </c>
      <c r="E65" s="3">
        <v>95</v>
      </c>
      <c r="F65">
        <v>0</v>
      </c>
      <c r="G65" s="3">
        <v>62</v>
      </c>
      <c r="H65" s="4">
        <v>3.8</v>
      </c>
      <c r="I65" s="4">
        <v>6.2</v>
      </c>
      <c r="J65" s="3"/>
      <c r="K65">
        <v>1</v>
      </c>
      <c r="L65">
        <v>0</v>
      </c>
      <c r="M65">
        <v>0</v>
      </c>
      <c r="N65">
        <v>3</v>
      </c>
      <c r="P65" s="3">
        <v>1</v>
      </c>
      <c r="Q65" s="3">
        <v>40</v>
      </c>
      <c r="R65" s="3">
        <v>0</v>
      </c>
      <c r="S65" s="3">
        <v>461</v>
      </c>
      <c r="T65" s="3">
        <v>0</v>
      </c>
      <c r="U65" s="3">
        <v>510</v>
      </c>
      <c r="V65">
        <v>1</v>
      </c>
      <c r="W65">
        <v>0</v>
      </c>
      <c r="X65">
        <v>0</v>
      </c>
      <c r="Y65">
        <v>0</v>
      </c>
      <c r="Z65">
        <v>0</v>
      </c>
      <c r="AA65">
        <v>0</v>
      </c>
      <c r="AB65">
        <v>0</v>
      </c>
      <c r="AC65">
        <v>0</v>
      </c>
      <c r="AD65">
        <v>0</v>
      </c>
      <c r="AE65">
        <v>0</v>
      </c>
      <c r="AF65">
        <v>0</v>
      </c>
      <c r="AG65">
        <v>1</v>
      </c>
      <c r="AH65">
        <v>0</v>
      </c>
      <c r="AI65">
        <v>0</v>
      </c>
      <c r="AJ65">
        <v>0</v>
      </c>
      <c r="AK65">
        <v>0</v>
      </c>
      <c r="AL65">
        <v>0</v>
      </c>
      <c r="AM65">
        <v>0</v>
      </c>
      <c r="AN65">
        <v>0</v>
      </c>
    </row>
    <row r="66" ht="15.75" spans="1:40">
      <c r="A66">
        <v>65</v>
      </c>
      <c r="B66" t="s">
        <v>53</v>
      </c>
      <c r="C66">
        <v>1</v>
      </c>
      <c r="D66">
        <v>11.4566666666667</v>
      </c>
      <c r="E66" s="3">
        <v>20</v>
      </c>
      <c r="F66">
        <v>1</v>
      </c>
      <c r="G66" s="3">
        <v>76</v>
      </c>
      <c r="H66" s="4">
        <v>3.8</v>
      </c>
      <c r="I66" s="4">
        <v>6.2</v>
      </c>
      <c r="J66" s="3"/>
      <c r="K66">
        <v>1</v>
      </c>
      <c r="L66">
        <v>0</v>
      </c>
      <c r="M66">
        <v>0</v>
      </c>
      <c r="N66">
        <v>1</v>
      </c>
      <c r="P66" s="3">
        <v>1</v>
      </c>
      <c r="Q66" s="3">
        <v>50</v>
      </c>
      <c r="R66" s="3">
        <v>1</v>
      </c>
      <c r="S66" s="3">
        <v>42</v>
      </c>
      <c r="T66" s="3">
        <v>1</v>
      </c>
      <c r="U66" s="3">
        <v>530</v>
      </c>
      <c r="V66">
        <v>0</v>
      </c>
      <c r="W66">
        <v>0</v>
      </c>
      <c r="X66">
        <v>0</v>
      </c>
      <c r="Y66">
        <v>0</v>
      </c>
      <c r="Z66">
        <v>0</v>
      </c>
      <c r="AA66">
        <v>0</v>
      </c>
      <c r="AB66">
        <v>0</v>
      </c>
      <c r="AC66">
        <v>0</v>
      </c>
      <c r="AD66">
        <v>0</v>
      </c>
      <c r="AE66">
        <v>0</v>
      </c>
      <c r="AF66">
        <v>0</v>
      </c>
      <c r="AG66">
        <v>1</v>
      </c>
      <c r="AH66">
        <v>0</v>
      </c>
      <c r="AI66">
        <v>0</v>
      </c>
      <c r="AJ66">
        <v>0</v>
      </c>
      <c r="AK66">
        <v>0</v>
      </c>
      <c r="AL66">
        <v>0</v>
      </c>
      <c r="AM66">
        <v>0</v>
      </c>
      <c r="AN66">
        <v>0</v>
      </c>
    </row>
    <row r="67" ht="16.5" spans="1:40">
      <c r="A67">
        <v>66</v>
      </c>
      <c r="B67" t="s">
        <v>53</v>
      </c>
      <c r="C67">
        <v>1</v>
      </c>
      <c r="D67">
        <v>7.53666666666667</v>
      </c>
      <c r="E67" s="2"/>
      <c r="F67">
        <v>1</v>
      </c>
      <c r="G67" s="3">
        <v>69</v>
      </c>
      <c r="H67" s="4">
        <v>3.8</v>
      </c>
      <c r="I67" s="4">
        <v>6.2</v>
      </c>
      <c r="J67" s="3"/>
      <c r="K67">
        <v>1</v>
      </c>
      <c r="L67">
        <v>0</v>
      </c>
      <c r="M67">
        <v>1</v>
      </c>
      <c r="N67">
        <v>1</v>
      </c>
      <c r="P67" s="3">
        <v>1</v>
      </c>
      <c r="Q67" s="3">
        <v>60</v>
      </c>
      <c r="R67" s="3">
        <v>1</v>
      </c>
      <c r="S67" s="3">
        <v>45</v>
      </c>
      <c r="T67" s="3">
        <v>1</v>
      </c>
      <c r="U67" s="3">
        <v>148</v>
      </c>
      <c r="V67">
        <v>0</v>
      </c>
      <c r="W67">
        <v>0</v>
      </c>
      <c r="X67">
        <v>0</v>
      </c>
      <c r="Y67">
        <v>0</v>
      </c>
      <c r="Z67">
        <v>0</v>
      </c>
      <c r="AA67">
        <v>0</v>
      </c>
      <c r="AB67">
        <v>0</v>
      </c>
      <c r="AC67">
        <v>0</v>
      </c>
      <c r="AD67">
        <v>0</v>
      </c>
      <c r="AE67">
        <v>0</v>
      </c>
      <c r="AF67">
        <v>0</v>
      </c>
      <c r="AG67">
        <v>1</v>
      </c>
      <c r="AH67">
        <v>0</v>
      </c>
      <c r="AI67">
        <v>0</v>
      </c>
      <c r="AJ67">
        <v>0</v>
      </c>
      <c r="AK67">
        <v>0</v>
      </c>
      <c r="AL67">
        <v>0</v>
      </c>
      <c r="AM67">
        <v>0</v>
      </c>
      <c r="AN67">
        <v>0</v>
      </c>
    </row>
    <row r="68" ht="16.5" spans="1:40">
      <c r="A68">
        <v>67</v>
      </c>
      <c r="B68" t="s">
        <v>53</v>
      </c>
      <c r="C68">
        <v>1</v>
      </c>
      <c r="D68">
        <v>5.95</v>
      </c>
      <c r="E68" s="3">
        <v>95</v>
      </c>
      <c r="F68">
        <v>0</v>
      </c>
      <c r="G68" s="3">
        <v>78</v>
      </c>
      <c r="H68" s="4">
        <v>3.8</v>
      </c>
      <c r="I68" s="4">
        <v>6.2</v>
      </c>
      <c r="J68" s="3"/>
      <c r="K68">
        <v>1</v>
      </c>
      <c r="L68">
        <v>0</v>
      </c>
      <c r="M68">
        <v>0</v>
      </c>
      <c r="N68">
        <v>1</v>
      </c>
      <c r="P68" s="3">
        <v>1</v>
      </c>
      <c r="Q68" s="2"/>
      <c r="R68" s="3">
        <v>0</v>
      </c>
      <c r="S68" s="3">
        <v>350</v>
      </c>
      <c r="T68" s="3">
        <v>0</v>
      </c>
      <c r="U68" s="3">
        <v>350</v>
      </c>
      <c r="V68">
        <v>1</v>
      </c>
      <c r="W68">
        <v>0</v>
      </c>
      <c r="X68">
        <v>0</v>
      </c>
      <c r="Y68">
        <v>0</v>
      </c>
      <c r="Z68">
        <v>0</v>
      </c>
      <c r="AA68">
        <v>0</v>
      </c>
      <c r="AB68">
        <v>0</v>
      </c>
      <c r="AC68">
        <v>0</v>
      </c>
      <c r="AD68">
        <v>0</v>
      </c>
      <c r="AE68">
        <v>0</v>
      </c>
      <c r="AF68">
        <v>0</v>
      </c>
      <c r="AG68">
        <v>1</v>
      </c>
      <c r="AH68">
        <v>0</v>
      </c>
      <c r="AI68">
        <v>0</v>
      </c>
      <c r="AJ68">
        <v>0</v>
      </c>
      <c r="AK68">
        <v>0</v>
      </c>
      <c r="AL68">
        <v>0</v>
      </c>
      <c r="AM68">
        <v>0</v>
      </c>
      <c r="AN68">
        <v>0</v>
      </c>
    </row>
    <row r="69" ht="15.75" spans="1:40">
      <c r="A69">
        <v>68</v>
      </c>
      <c r="B69" t="s">
        <v>53</v>
      </c>
      <c r="C69">
        <v>1</v>
      </c>
      <c r="D69">
        <v>4.22333333333333</v>
      </c>
      <c r="E69" s="3">
        <v>30</v>
      </c>
      <c r="F69">
        <v>1</v>
      </c>
      <c r="G69" s="3">
        <v>80</v>
      </c>
      <c r="H69" s="4">
        <v>3.8</v>
      </c>
      <c r="I69" s="4">
        <v>6.2</v>
      </c>
      <c r="J69" s="3"/>
      <c r="K69">
        <v>0</v>
      </c>
      <c r="L69">
        <v>0</v>
      </c>
      <c r="M69">
        <v>1</v>
      </c>
      <c r="N69">
        <v>2</v>
      </c>
      <c r="P69" s="3">
        <v>1</v>
      </c>
      <c r="Q69" s="3">
        <v>30</v>
      </c>
      <c r="R69" s="3">
        <v>1</v>
      </c>
      <c r="S69" s="3">
        <v>21</v>
      </c>
      <c r="T69" s="3">
        <v>1</v>
      </c>
      <c r="U69" s="3">
        <v>28</v>
      </c>
      <c r="V69">
        <v>0</v>
      </c>
      <c r="W69">
        <v>0</v>
      </c>
      <c r="X69">
        <v>0</v>
      </c>
      <c r="Y69">
        <v>0</v>
      </c>
      <c r="Z69">
        <v>0</v>
      </c>
      <c r="AA69">
        <v>0</v>
      </c>
      <c r="AB69">
        <v>0</v>
      </c>
      <c r="AC69">
        <v>0</v>
      </c>
      <c r="AD69">
        <v>0</v>
      </c>
      <c r="AE69">
        <v>0</v>
      </c>
      <c r="AF69">
        <v>0</v>
      </c>
      <c r="AG69">
        <v>1</v>
      </c>
      <c r="AH69">
        <v>0</v>
      </c>
      <c r="AI69">
        <v>0</v>
      </c>
      <c r="AJ69">
        <v>0</v>
      </c>
      <c r="AK69">
        <v>0</v>
      </c>
      <c r="AL69">
        <v>0</v>
      </c>
      <c r="AM69">
        <v>0</v>
      </c>
      <c r="AN69">
        <v>0</v>
      </c>
    </row>
    <row r="70" ht="15.75" spans="1:40">
      <c r="A70">
        <v>69</v>
      </c>
      <c r="B70" t="s">
        <v>53</v>
      </c>
      <c r="C70">
        <v>1</v>
      </c>
      <c r="D70">
        <v>52.22</v>
      </c>
      <c r="E70" s="3">
        <v>80</v>
      </c>
      <c r="F70">
        <v>1</v>
      </c>
      <c r="G70" s="3">
        <v>74</v>
      </c>
      <c r="H70" s="4">
        <v>3.8</v>
      </c>
      <c r="I70" s="4">
        <v>6.2</v>
      </c>
      <c r="J70" s="3"/>
      <c r="K70">
        <v>1</v>
      </c>
      <c r="L70">
        <v>0</v>
      </c>
      <c r="M70">
        <v>1</v>
      </c>
      <c r="N70">
        <v>1</v>
      </c>
      <c r="P70" s="3">
        <v>1</v>
      </c>
      <c r="Q70" s="3">
        <v>40</v>
      </c>
      <c r="R70" s="3">
        <v>1</v>
      </c>
      <c r="S70" s="3">
        <v>37</v>
      </c>
      <c r="T70" s="3">
        <v>1</v>
      </c>
      <c r="U70" s="3">
        <v>124</v>
      </c>
      <c r="V70">
        <v>0</v>
      </c>
      <c r="W70">
        <v>0</v>
      </c>
      <c r="X70">
        <v>0</v>
      </c>
      <c r="Y70">
        <v>0</v>
      </c>
      <c r="Z70">
        <v>0</v>
      </c>
      <c r="AA70">
        <v>0</v>
      </c>
      <c r="AB70">
        <v>0</v>
      </c>
      <c r="AC70">
        <v>0</v>
      </c>
      <c r="AD70">
        <v>0</v>
      </c>
      <c r="AE70">
        <v>0</v>
      </c>
      <c r="AF70">
        <v>0</v>
      </c>
      <c r="AG70">
        <v>1</v>
      </c>
      <c r="AH70">
        <v>0</v>
      </c>
      <c r="AI70">
        <v>0</v>
      </c>
      <c r="AJ70">
        <v>0</v>
      </c>
      <c r="AK70">
        <v>0</v>
      </c>
      <c r="AL70">
        <v>0</v>
      </c>
      <c r="AM70">
        <v>0</v>
      </c>
      <c r="AN70">
        <v>0</v>
      </c>
    </row>
    <row r="71" ht="15.75" spans="1:40">
      <c r="A71">
        <v>70</v>
      </c>
      <c r="B71" t="s">
        <v>53</v>
      </c>
      <c r="C71">
        <v>1</v>
      </c>
      <c r="D71">
        <v>4.22333333333333</v>
      </c>
      <c r="E71" s="3">
        <v>10</v>
      </c>
      <c r="F71">
        <v>1</v>
      </c>
      <c r="G71" s="3">
        <v>56</v>
      </c>
      <c r="H71" s="4">
        <v>3.8</v>
      </c>
      <c r="I71" s="4">
        <v>6.2</v>
      </c>
      <c r="J71" s="3"/>
      <c r="K71">
        <v>1</v>
      </c>
      <c r="L71">
        <v>0</v>
      </c>
      <c r="M71">
        <v>1</v>
      </c>
      <c r="N71">
        <v>1</v>
      </c>
      <c r="P71" s="3">
        <v>1</v>
      </c>
      <c r="Q71" s="3">
        <v>1</v>
      </c>
      <c r="R71" s="3">
        <v>1</v>
      </c>
      <c r="S71" s="3">
        <v>37</v>
      </c>
      <c r="T71" s="3">
        <v>0</v>
      </c>
      <c r="U71" s="3">
        <v>329</v>
      </c>
      <c r="V71">
        <v>0</v>
      </c>
      <c r="W71">
        <v>0</v>
      </c>
      <c r="X71">
        <v>0</v>
      </c>
      <c r="Y71">
        <v>0</v>
      </c>
      <c r="Z71">
        <v>0</v>
      </c>
      <c r="AA71">
        <v>0</v>
      </c>
      <c r="AB71">
        <v>0</v>
      </c>
      <c r="AC71">
        <v>0</v>
      </c>
      <c r="AD71">
        <v>0</v>
      </c>
      <c r="AE71">
        <v>0</v>
      </c>
      <c r="AF71">
        <v>0</v>
      </c>
      <c r="AG71">
        <v>1</v>
      </c>
      <c r="AH71">
        <v>0</v>
      </c>
      <c r="AI71">
        <v>0</v>
      </c>
      <c r="AJ71">
        <v>0</v>
      </c>
      <c r="AK71">
        <v>0</v>
      </c>
      <c r="AL71">
        <v>0</v>
      </c>
      <c r="AM71">
        <v>0</v>
      </c>
      <c r="AN71">
        <v>0</v>
      </c>
    </row>
    <row r="72" ht="15.75" spans="1:40">
      <c r="A72">
        <v>71</v>
      </c>
      <c r="B72" t="s">
        <v>53</v>
      </c>
      <c r="C72">
        <v>1</v>
      </c>
      <c r="D72">
        <v>6.39333333333333</v>
      </c>
      <c r="E72" s="3">
        <v>70</v>
      </c>
      <c r="F72">
        <v>1</v>
      </c>
      <c r="G72" s="3">
        <v>49</v>
      </c>
      <c r="H72" s="4">
        <v>3.8</v>
      </c>
      <c r="I72" s="4">
        <v>6.2</v>
      </c>
      <c r="J72" s="3"/>
      <c r="K72">
        <v>0</v>
      </c>
      <c r="L72">
        <v>0</v>
      </c>
      <c r="M72">
        <v>0</v>
      </c>
      <c r="N72">
        <v>1</v>
      </c>
      <c r="P72" s="3">
        <v>1</v>
      </c>
      <c r="Q72" s="3">
        <v>75</v>
      </c>
      <c r="R72" s="3">
        <v>1</v>
      </c>
      <c r="S72" s="3">
        <v>63</v>
      </c>
      <c r="T72" s="3">
        <v>0</v>
      </c>
      <c r="U72" s="3">
        <v>76</v>
      </c>
      <c r="V72">
        <v>0</v>
      </c>
      <c r="W72">
        <v>0</v>
      </c>
      <c r="X72">
        <v>0</v>
      </c>
      <c r="Y72">
        <v>0</v>
      </c>
      <c r="Z72">
        <v>0</v>
      </c>
      <c r="AA72">
        <v>0</v>
      </c>
      <c r="AB72">
        <v>0</v>
      </c>
      <c r="AC72">
        <v>0</v>
      </c>
      <c r="AD72">
        <v>0</v>
      </c>
      <c r="AE72">
        <v>0</v>
      </c>
      <c r="AF72">
        <v>0</v>
      </c>
      <c r="AG72">
        <v>1</v>
      </c>
      <c r="AH72">
        <v>0</v>
      </c>
      <c r="AI72">
        <v>0</v>
      </c>
      <c r="AJ72">
        <v>0</v>
      </c>
      <c r="AK72">
        <v>0</v>
      </c>
      <c r="AL72">
        <v>0</v>
      </c>
      <c r="AM72">
        <v>0</v>
      </c>
      <c r="AN72">
        <v>0</v>
      </c>
    </row>
    <row r="73" ht="15.75" spans="1:40">
      <c r="A73">
        <v>72</v>
      </c>
      <c r="B73" t="s">
        <v>53</v>
      </c>
      <c r="C73">
        <v>1</v>
      </c>
      <c r="D73">
        <v>15.68</v>
      </c>
      <c r="E73" s="3">
        <v>50</v>
      </c>
      <c r="F73">
        <v>0</v>
      </c>
      <c r="G73" s="3">
        <v>67</v>
      </c>
      <c r="H73" s="4">
        <v>3.8</v>
      </c>
      <c r="I73" s="4">
        <v>6.2</v>
      </c>
      <c r="J73" s="3"/>
      <c r="K73">
        <v>0</v>
      </c>
      <c r="L73">
        <v>0</v>
      </c>
      <c r="M73">
        <v>0</v>
      </c>
      <c r="N73">
        <v>1</v>
      </c>
      <c r="P73" s="3">
        <v>1</v>
      </c>
      <c r="Q73" s="3">
        <v>50</v>
      </c>
      <c r="R73" s="3">
        <v>0</v>
      </c>
      <c r="S73" s="3">
        <v>245</v>
      </c>
      <c r="T73" s="3">
        <v>0</v>
      </c>
      <c r="U73" s="3">
        <v>245</v>
      </c>
      <c r="V73">
        <v>1</v>
      </c>
      <c r="W73">
        <v>0</v>
      </c>
      <c r="X73">
        <v>0</v>
      </c>
      <c r="Y73">
        <v>0</v>
      </c>
      <c r="Z73">
        <v>0</v>
      </c>
      <c r="AA73">
        <v>0</v>
      </c>
      <c r="AB73">
        <v>0</v>
      </c>
      <c r="AC73">
        <v>0</v>
      </c>
      <c r="AD73">
        <v>0</v>
      </c>
      <c r="AE73">
        <v>0</v>
      </c>
      <c r="AF73">
        <v>0</v>
      </c>
      <c r="AG73">
        <v>1</v>
      </c>
      <c r="AH73">
        <v>0</v>
      </c>
      <c r="AI73">
        <v>0</v>
      </c>
      <c r="AJ73">
        <v>0</v>
      </c>
      <c r="AK73">
        <v>0</v>
      </c>
      <c r="AL73">
        <v>0</v>
      </c>
      <c r="AM73">
        <v>0</v>
      </c>
      <c r="AN73">
        <v>0</v>
      </c>
    </row>
    <row r="74" ht="15.75" spans="1:40">
      <c r="A74">
        <v>73</v>
      </c>
      <c r="B74" t="s">
        <v>53</v>
      </c>
      <c r="C74">
        <v>1</v>
      </c>
      <c r="D74">
        <v>2.59</v>
      </c>
      <c r="E74" s="3">
        <v>25</v>
      </c>
      <c r="F74">
        <v>1</v>
      </c>
      <c r="G74" s="3">
        <v>64</v>
      </c>
      <c r="H74" s="4">
        <v>3.8</v>
      </c>
      <c r="I74" s="4">
        <v>6.2</v>
      </c>
      <c r="J74" s="3"/>
      <c r="K74">
        <v>0</v>
      </c>
      <c r="L74">
        <v>0</v>
      </c>
      <c r="M74">
        <v>1</v>
      </c>
      <c r="N74">
        <v>1</v>
      </c>
      <c r="P74" s="3">
        <v>1</v>
      </c>
      <c r="Q74" s="3">
        <v>27</v>
      </c>
      <c r="R74" s="3">
        <v>1</v>
      </c>
      <c r="S74" s="3">
        <v>384</v>
      </c>
      <c r="T74" s="3">
        <v>0</v>
      </c>
      <c r="U74" s="3">
        <v>1081</v>
      </c>
      <c r="V74">
        <v>1</v>
      </c>
      <c r="W74">
        <v>0</v>
      </c>
      <c r="X74">
        <v>0</v>
      </c>
      <c r="Y74">
        <v>0</v>
      </c>
      <c r="Z74">
        <v>0</v>
      </c>
      <c r="AA74">
        <v>0</v>
      </c>
      <c r="AB74">
        <v>0</v>
      </c>
      <c r="AC74">
        <v>0</v>
      </c>
      <c r="AD74">
        <v>0</v>
      </c>
      <c r="AE74">
        <v>0</v>
      </c>
      <c r="AF74">
        <v>0</v>
      </c>
      <c r="AG74">
        <v>1</v>
      </c>
      <c r="AH74">
        <v>0</v>
      </c>
      <c r="AI74">
        <v>0</v>
      </c>
      <c r="AJ74">
        <v>0</v>
      </c>
      <c r="AK74">
        <v>0</v>
      </c>
      <c r="AL74">
        <v>0</v>
      </c>
      <c r="AM74">
        <v>0</v>
      </c>
      <c r="AN74">
        <v>0</v>
      </c>
    </row>
    <row r="75" ht="15.75" spans="1:40">
      <c r="A75">
        <v>74</v>
      </c>
      <c r="B75" t="s">
        <v>53</v>
      </c>
      <c r="C75">
        <v>1</v>
      </c>
      <c r="D75">
        <v>66.1966666666667</v>
      </c>
      <c r="E75" s="3">
        <v>50</v>
      </c>
      <c r="F75">
        <v>0</v>
      </c>
      <c r="G75" s="3">
        <v>46</v>
      </c>
      <c r="H75" s="4">
        <v>3.8</v>
      </c>
      <c r="I75" s="4">
        <v>6.2</v>
      </c>
      <c r="J75" s="3"/>
      <c r="K75">
        <v>1</v>
      </c>
      <c r="L75">
        <v>0</v>
      </c>
      <c r="M75">
        <v>1</v>
      </c>
      <c r="N75">
        <v>1</v>
      </c>
      <c r="P75" s="3">
        <v>1</v>
      </c>
      <c r="Q75" s="3">
        <v>25</v>
      </c>
      <c r="R75" s="3">
        <v>0</v>
      </c>
      <c r="S75" s="3">
        <v>579</v>
      </c>
      <c r="T75" s="3">
        <v>0</v>
      </c>
      <c r="U75" s="3">
        <v>579</v>
      </c>
      <c r="V75">
        <v>1</v>
      </c>
      <c r="W75">
        <v>0</v>
      </c>
      <c r="X75">
        <v>0</v>
      </c>
      <c r="Y75">
        <v>0</v>
      </c>
      <c r="Z75">
        <v>0</v>
      </c>
      <c r="AA75">
        <v>0</v>
      </c>
      <c r="AB75">
        <v>0</v>
      </c>
      <c r="AC75">
        <v>0</v>
      </c>
      <c r="AD75">
        <v>0</v>
      </c>
      <c r="AE75">
        <v>0</v>
      </c>
      <c r="AF75">
        <v>0</v>
      </c>
      <c r="AG75">
        <v>1</v>
      </c>
      <c r="AH75">
        <v>0</v>
      </c>
      <c r="AI75">
        <v>0</v>
      </c>
      <c r="AJ75">
        <v>0</v>
      </c>
      <c r="AK75">
        <v>0</v>
      </c>
      <c r="AL75">
        <v>0</v>
      </c>
      <c r="AM75">
        <v>0</v>
      </c>
      <c r="AN75">
        <v>0</v>
      </c>
    </row>
    <row r="76" ht="15.75" spans="1:40">
      <c r="A76">
        <v>75</v>
      </c>
      <c r="B76" t="s">
        <v>53</v>
      </c>
      <c r="C76">
        <v>1</v>
      </c>
      <c r="D76">
        <v>4.83</v>
      </c>
      <c r="E76" s="3">
        <v>60</v>
      </c>
      <c r="F76">
        <v>1</v>
      </c>
      <c r="G76" s="3">
        <v>64</v>
      </c>
      <c r="H76" s="4">
        <v>3.8</v>
      </c>
      <c r="I76" s="4">
        <v>6.2</v>
      </c>
      <c r="J76" s="3"/>
      <c r="K76">
        <v>0</v>
      </c>
      <c r="L76">
        <v>0</v>
      </c>
      <c r="M76">
        <v>0</v>
      </c>
      <c r="N76">
        <v>1</v>
      </c>
      <c r="P76" s="3">
        <v>1</v>
      </c>
      <c r="Q76" s="3">
        <v>30</v>
      </c>
      <c r="R76" s="3">
        <v>1</v>
      </c>
      <c r="S76" s="3">
        <v>66</v>
      </c>
      <c r="T76" s="3">
        <v>1</v>
      </c>
      <c r="U76" s="3">
        <v>132</v>
      </c>
      <c r="V76">
        <v>0</v>
      </c>
      <c r="W76">
        <v>0</v>
      </c>
      <c r="X76">
        <v>0</v>
      </c>
      <c r="Y76">
        <v>0</v>
      </c>
      <c r="Z76">
        <v>0</v>
      </c>
      <c r="AA76">
        <v>0</v>
      </c>
      <c r="AB76">
        <v>0</v>
      </c>
      <c r="AC76">
        <v>0</v>
      </c>
      <c r="AD76">
        <v>0</v>
      </c>
      <c r="AE76">
        <v>0</v>
      </c>
      <c r="AF76">
        <v>0</v>
      </c>
      <c r="AG76">
        <v>1</v>
      </c>
      <c r="AH76">
        <v>0</v>
      </c>
      <c r="AI76">
        <v>0</v>
      </c>
      <c r="AJ76">
        <v>0</v>
      </c>
      <c r="AK76">
        <v>0</v>
      </c>
      <c r="AL76">
        <v>0</v>
      </c>
      <c r="AM76">
        <v>0</v>
      </c>
      <c r="AN76">
        <v>0</v>
      </c>
    </row>
    <row r="77" ht="15.75" spans="1:40">
      <c r="A77">
        <v>76</v>
      </c>
      <c r="B77" t="s">
        <v>53</v>
      </c>
      <c r="C77">
        <v>1</v>
      </c>
      <c r="D77">
        <v>16.31</v>
      </c>
      <c r="E77" s="3">
        <v>0</v>
      </c>
      <c r="F77">
        <v>1</v>
      </c>
      <c r="G77" s="3">
        <v>52</v>
      </c>
      <c r="H77" s="4">
        <v>3.8</v>
      </c>
      <c r="I77" s="4">
        <v>6.2</v>
      </c>
      <c r="J77" s="3"/>
      <c r="K77">
        <v>1</v>
      </c>
      <c r="L77">
        <v>0</v>
      </c>
      <c r="M77">
        <v>0</v>
      </c>
      <c r="N77">
        <v>1</v>
      </c>
      <c r="P77" s="3">
        <v>1</v>
      </c>
      <c r="Q77" s="3">
        <v>52</v>
      </c>
      <c r="R77" s="3">
        <v>1</v>
      </c>
      <c r="S77" s="3">
        <v>63</v>
      </c>
      <c r="T77" s="3">
        <v>0</v>
      </c>
      <c r="U77" s="3">
        <v>75</v>
      </c>
      <c r="V77">
        <v>0</v>
      </c>
      <c r="W77">
        <v>0</v>
      </c>
      <c r="X77">
        <v>0</v>
      </c>
      <c r="Y77">
        <v>0</v>
      </c>
      <c r="Z77">
        <v>0</v>
      </c>
      <c r="AA77">
        <v>0</v>
      </c>
      <c r="AB77">
        <v>0</v>
      </c>
      <c r="AC77">
        <v>0</v>
      </c>
      <c r="AD77">
        <v>0</v>
      </c>
      <c r="AE77">
        <v>0</v>
      </c>
      <c r="AF77">
        <v>0</v>
      </c>
      <c r="AG77">
        <v>1</v>
      </c>
      <c r="AH77">
        <v>0</v>
      </c>
      <c r="AI77">
        <v>0</v>
      </c>
      <c r="AJ77">
        <v>0</v>
      </c>
      <c r="AK77">
        <v>0</v>
      </c>
      <c r="AL77">
        <v>0</v>
      </c>
      <c r="AM77">
        <v>0</v>
      </c>
      <c r="AN77">
        <v>0</v>
      </c>
    </row>
    <row r="78" ht="15.75" spans="1:40">
      <c r="A78">
        <v>77</v>
      </c>
      <c r="B78" t="s">
        <v>53</v>
      </c>
      <c r="C78">
        <v>1</v>
      </c>
      <c r="D78">
        <v>8.91333333333333</v>
      </c>
      <c r="E78" s="3">
        <v>40</v>
      </c>
      <c r="F78">
        <v>1</v>
      </c>
      <c r="G78" s="3">
        <v>60</v>
      </c>
      <c r="H78" s="4">
        <v>3.8</v>
      </c>
      <c r="I78" s="4">
        <v>6.2</v>
      </c>
      <c r="J78" s="3"/>
      <c r="K78">
        <v>0</v>
      </c>
      <c r="L78">
        <v>0</v>
      </c>
      <c r="M78">
        <v>0</v>
      </c>
      <c r="N78">
        <v>1</v>
      </c>
      <c r="P78" s="3">
        <v>1</v>
      </c>
      <c r="Q78" s="3">
        <v>60</v>
      </c>
      <c r="R78" s="3">
        <v>1</v>
      </c>
      <c r="S78" s="3">
        <v>36</v>
      </c>
      <c r="T78" s="3">
        <v>1</v>
      </c>
      <c r="U78" s="3">
        <v>36</v>
      </c>
      <c r="V78">
        <v>0</v>
      </c>
      <c r="W78">
        <v>0</v>
      </c>
      <c r="X78">
        <v>0</v>
      </c>
      <c r="Y78">
        <v>0</v>
      </c>
      <c r="Z78">
        <v>0</v>
      </c>
      <c r="AA78">
        <v>0</v>
      </c>
      <c r="AB78">
        <v>0</v>
      </c>
      <c r="AC78">
        <v>0</v>
      </c>
      <c r="AD78">
        <v>0</v>
      </c>
      <c r="AE78">
        <v>0</v>
      </c>
      <c r="AF78">
        <v>0</v>
      </c>
      <c r="AG78">
        <v>1</v>
      </c>
      <c r="AH78">
        <v>0</v>
      </c>
      <c r="AI78">
        <v>0</v>
      </c>
      <c r="AJ78">
        <v>0</v>
      </c>
      <c r="AK78">
        <v>0</v>
      </c>
      <c r="AL78">
        <v>0</v>
      </c>
      <c r="AM78">
        <v>0</v>
      </c>
      <c r="AN78">
        <v>0</v>
      </c>
    </row>
    <row r="79" ht="15.75" spans="1:40">
      <c r="A79">
        <v>78</v>
      </c>
      <c r="B79" t="s">
        <v>53</v>
      </c>
      <c r="C79">
        <v>1</v>
      </c>
      <c r="D79">
        <v>6.90666666666667</v>
      </c>
      <c r="E79" s="3">
        <v>2</v>
      </c>
      <c r="F79">
        <v>1</v>
      </c>
      <c r="G79" s="3">
        <v>87</v>
      </c>
      <c r="H79" s="4">
        <v>3.8</v>
      </c>
      <c r="I79" s="4">
        <v>6.2</v>
      </c>
      <c r="J79" s="3"/>
      <c r="K79">
        <v>1</v>
      </c>
      <c r="L79">
        <v>0</v>
      </c>
      <c r="M79">
        <v>0</v>
      </c>
      <c r="N79">
        <v>1</v>
      </c>
      <c r="P79" s="3">
        <v>1</v>
      </c>
      <c r="Q79" s="3">
        <v>50</v>
      </c>
      <c r="R79" s="3">
        <v>1</v>
      </c>
      <c r="S79" s="3">
        <v>154</v>
      </c>
      <c r="T79" s="3">
        <v>1</v>
      </c>
      <c r="U79" s="3">
        <v>311</v>
      </c>
      <c r="V79">
        <v>0</v>
      </c>
      <c r="W79">
        <v>0</v>
      </c>
      <c r="X79">
        <v>0</v>
      </c>
      <c r="Y79">
        <v>0</v>
      </c>
      <c r="Z79">
        <v>0</v>
      </c>
      <c r="AA79">
        <v>0</v>
      </c>
      <c r="AB79">
        <v>0</v>
      </c>
      <c r="AC79">
        <v>0</v>
      </c>
      <c r="AD79">
        <v>0</v>
      </c>
      <c r="AE79">
        <v>0</v>
      </c>
      <c r="AF79">
        <v>0</v>
      </c>
      <c r="AG79">
        <v>1</v>
      </c>
      <c r="AH79">
        <v>0</v>
      </c>
      <c r="AI79">
        <v>0</v>
      </c>
      <c r="AJ79">
        <v>0</v>
      </c>
      <c r="AK79">
        <v>0</v>
      </c>
      <c r="AL79">
        <v>0</v>
      </c>
      <c r="AM79">
        <v>0</v>
      </c>
      <c r="AN79">
        <v>0</v>
      </c>
    </row>
    <row r="80" ht="15.75" spans="1:40">
      <c r="A80">
        <v>79</v>
      </c>
      <c r="B80" t="s">
        <v>53</v>
      </c>
      <c r="C80">
        <v>1</v>
      </c>
      <c r="D80">
        <v>68.81</v>
      </c>
      <c r="E80" s="3">
        <v>0</v>
      </c>
      <c r="F80">
        <v>1</v>
      </c>
      <c r="G80" s="3">
        <v>65</v>
      </c>
      <c r="H80" s="4">
        <v>3.8</v>
      </c>
      <c r="I80" s="4">
        <v>6.2</v>
      </c>
      <c r="J80" s="3"/>
      <c r="K80">
        <v>1</v>
      </c>
      <c r="L80">
        <v>0</v>
      </c>
      <c r="M80">
        <v>0</v>
      </c>
      <c r="N80">
        <v>1</v>
      </c>
      <c r="P80" s="3">
        <v>1</v>
      </c>
      <c r="Q80" s="3">
        <v>4</v>
      </c>
      <c r="R80" s="3">
        <v>0</v>
      </c>
      <c r="S80" s="3">
        <v>331</v>
      </c>
      <c r="T80" s="3">
        <v>0</v>
      </c>
      <c r="U80" s="3">
        <v>331</v>
      </c>
      <c r="V80">
        <v>1</v>
      </c>
      <c r="W80">
        <v>0</v>
      </c>
      <c r="X80">
        <v>0</v>
      </c>
      <c r="Y80">
        <v>0</v>
      </c>
      <c r="Z80">
        <v>0</v>
      </c>
      <c r="AA80">
        <v>0</v>
      </c>
      <c r="AB80">
        <v>0</v>
      </c>
      <c r="AC80">
        <v>0</v>
      </c>
      <c r="AD80">
        <v>0</v>
      </c>
      <c r="AE80">
        <v>0</v>
      </c>
      <c r="AF80">
        <v>0</v>
      </c>
      <c r="AG80">
        <v>1</v>
      </c>
      <c r="AH80">
        <v>0</v>
      </c>
      <c r="AI80">
        <v>0</v>
      </c>
      <c r="AJ80">
        <v>0</v>
      </c>
      <c r="AK80">
        <v>0</v>
      </c>
      <c r="AL80">
        <v>0</v>
      </c>
      <c r="AM80">
        <v>0</v>
      </c>
      <c r="AN80">
        <v>0</v>
      </c>
    </row>
    <row r="81" ht="15.75" spans="1:40">
      <c r="A81">
        <v>80</v>
      </c>
      <c r="B81" t="s">
        <v>53</v>
      </c>
      <c r="C81">
        <v>1</v>
      </c>
      <c r="D81">
        <v>2.1</v>
      </c>
      <c r="E81" s="3">
        <v>0</v>
      </c>
      <c r="F81">
        <v>1</v>
      </c>
      <c r="G81" s="3">
        <v>63</v>
      </c>
      <c r="H81" s="4">
        <v>3.8</v>
      </c>
      <c r="I81" s="4">
        <v>6.2</v>
      </c>
      <c r="J81" s="3"/>
      <c r="K81">
        <v>1</v>
      </c>
      <c r="L81">
        <v>0</v>
      </c>
      <c r="M81">
        <v>0</v>
      </c>
      <c r="N81">
        <v>1</v>
      </c>
      <c r="P81" s="3">
        <v>0</v>
      </c>
      <c r="Q81" s="3">
        <v>0</v>
      </c>
      <c r="R81" s="3">
        <v>1</v>
      </c>
      <c r="S81" s="3">
        <v>112</v>
      </c>
      <c r="T81" s="3">
        <v>0</v>
      </c>
      <c r="U81" s="3">
        <v>308</v>
      </c>
      <c r="V81">
        <v>0</v>
      </c>
      <c r="W81">
        <v>0</v>
      </c>
      <c r="X81">
        <v>0</v>
      </c>
      <c r="Y81">
        <v>0</v>
      </c>
      <c r="Z81">
        <v>0</v>
      </c>
      <c r="AA81">
        <v>0</v>
      </c>
      <c r="AB81">
        <v>0</v>
      </c>
      <c r="AC81">
        <v>0</v>
      </c>
      <c r="AD81">
        <v>0</v>
      </c>
      <c r="AE81">
        <v>0</v>
      </c>
      <c r="AF81">
        <v>0</v>
      </c>
      <c r="AG81">
        <v>1</v>
      </c>
      <c r="AH81">
        <v>0</v>
      </c>
      <c r="AI81">
        <v>0</v>
      </c>
      <c r="AJ81">
        <v>0</v>
      </c>
      <c r="AK81">
        <v>0</v>
      </c>
      <c r="AL81">
        <v>0</v>
      </c>
      <c r="AM81">
        <v>0</v>
      </c>
      <c r="AN81">
        <v>0</v>
      </c>
    </row>
    <row r="82" ht="15.75" spans="1:40">
      <c r="A82">
        <v>81</v>
      </c>
      <c r="B82" t="s">
        <v>53</v>
      </c>
      <c r="C82">
        <v>1</v>
      </c>
      <c r="D82">
        <v>4.57333333333333</v>
      </c>
      <c r="E82" s="3">
        <v>95</v>
      </c>
      <c r="F82">
        <v>0</v>
      </c>
      <c r="G82" s="3">
        <v>84</v>
      </c>
      <c r="H82" s="4">
        <v>3.8</v>
      </c>
      <c r="I82" s="4">
        <v>6.2</v>
      </c>
      <c r="J82" s="3"/>
      <c r="K82">
        <v>1</v>
      </c>
      <c r="L82">
        <v>0</v>
      </c>
      <c r="M82">
        <v>1</v>
      </c>
      <c r="N82">
        <v>1</v>
      </c>
      <c r="P82" s="3">
        <v>1</v>
      </c>
      <c r="Q82" s="3">
        <v>30</v>
      </c>
      <c r="R82" s="3">
        <v>0</v>
      </c>
      <c r="S82" s="3">
        <v>285</v>
      </c>
      <c r="T82" s="3">
        <v>0</v>
      </c>
      <c r="U82" s="3">
        <v>316</v>
      </c>
      <c r="V82">
        <v>1</v>
      </c>
      <c r="W82">
        <v>0</v>
      </c>
      <c r="X82">
        <v>0</v>
      </c>
      <c r="Y82">
        <v>0</v>
      </c>
      <c r="Z82">
        <v>0</v>
      </c>
      <c r="AA82">
        <v>0</v>
      </c>
      <c r="AB82">
        <v>0</v>
      </c>
      <c r="AC82">
        <v>0</v>
      </c>
      <c r="AD82">
        <v>0</v>
      </c>
      <c r="AE82">
        <v>0</v>
      </c>
      <c r="AF82">
        <v>0</v>
      </c>
      <c r="AG82">
        <v>1</v>
      </c>
      <c r="AH82">
        <v>0</v>
      </c>
      <c r="AI82">
        <v>0</v>
      </c>
      <c r="AJ82">
        <v>0</v>
      </c>
      <c r="AK82">
        <v>0</v>
      </c>
      <c r="AL82">
        <v>0</v>
      </c>
      <c r="AM82">
        <v>0</v>
      </c>
      <c r="AN82">
        <v>0</v>
      </c>
    </row>
    <row r="83" ht="16.5" spans="1:40">
      <c r="A83">
        <v>82</v>
      </c>
      <c r="B83" t="s">
        <v>53</v>
      </c>
      <c r="C83">
        <v>1</v>
      </c>
      <c r="D83">
        <v>12.2733333333333</v>
      </c>
      <c r="E83" s="3">
        <v>60</v>
      </c>
      <c r="F83">
        <v>0</v>
      </c>
      <c r="G83" s="3">
        <v>54</v>
      </c>
      <c r="H83" s="4">
        <v>3.8</v>
      </c>
      <c r="I83" s="4">
        <v>6.2</v>
      </c>
      <c r="J83" s="3"/>
      <c r="K83">
        <v>0</v>
      </c>
      <c r="L83">
        <v>0</v>
      </c>
      <c r="M83">
        <v>0</v>
      </c>
      <c r="N83">
        <v>1</v>
      </c>
      <c r="P83" s="3">
        <v>1</v>
      </c>
      <c r="Q83" s="2"/>
      <c r="R83" s="3">
        <v>1</v>
      </c>
      <c r="S83" s="3">
        <v>84</v>
      </c>
      <c r="T83" s="3">
        <v>0</v>
      </c>
      <c r="U83" s="3">
        <v>271</v>
      </c>
      <c r="V83">
        <v>0</v>
      </c>
      <c r="W83">
        <v>0</v>
      </c>
      <c r="X83">
        <v>0</v>
      </c>
      <c r="Y83">
        <v>0</v>
      </c>
      <c r="Z83">
        <v>0</v>
      </c>
      <c r="AA83">
        <v>0</v>
      </c>
      <c r="AB83">
        <v>0</v>
      </c>
      <c r="AC83">
        <v>0</v>
      </c>
      <c r="AD83">
        <v>0</v>
      </c>
      <c r="AE83">
        <v>0</v>
      </c>
      <c r="AF83">
        <v>0</v>
      </c>
      <c r="AG83">
        <v>1</v>
      </c>
      <c r="AH83">
        <v>0</v>
      </c>
      <c r="AI83">
        <v>0</v>
      </c>
      <c r="AJ83">
        <v>0</v>
      </c>
      <c r="AK83">
        <v>0</v>
      </c>
      <c r="AL83">
        <v>0</v>
      </c>
      <c r="AM83">
        <v>0</v>
      </c>
      <c r="AN83">
        <v>0</v>
      </c>
    </row>
    <row r="84" ht="15.75" spans="1:40">
      <c r="A84">
        <v>83</v>
      </c>
      <c r="B84" t="s">
        <v>53</v>
      </c>
      <c r="C84">
        <v>1</v>
      </c>
      <c r="D84">
        <v>13.5566666666667</v>
      </c>
      <c r="E84" s="3">
        <v>80</v>
      </c>
      <c r="F84">
        <v>1</v>
      </c>
      <c r="G84" s="3">
        <v>59</v>
      </c>
      <c r="H84" s="4">
        <v>3.8</v>
      </c>
      <c r="I84" s="4">
        <v>6.2</v>
      </c>
      <c r="J84" s="3"/>
      <c r="K84">
        <v>1</v>
      </c>
      <c r="L84">
        <v>0</v>
      </c>
      <c r="M84">
        <v>0</v>
      </c>
      <c r="N84">
        <v>1</v>
      </c>
      <c r="P84" s="3">
        <v>1</v>
      </c>
      <c r="Q84" s="3">
        <v>30</v>
      </c>
      <c r="R84" s="3">
        <v>0</v>
      </c>
      <c r="S84" s="3">
        <v>210</v>
      </c>
      <c r="T84" s="3">
        <v>0</v>
      </c>
      <c r="U84" s="3">
        <v>231</v>
      </c>
      <c r="V84">
        <v>0</v>
      </c>
      <c r="W84">
        <v>0</v>
      </c>
      <c r="X84">
        <v>0</v>
      </c>
      <c r="Y84">
        <v>0</v>
      </c>
      <c r="Z84">
        <v>0</v>
      </c>
      <c r="AA84">
        <v>0</v>
      </c>
      <c r="AB84">
        <v>0</v>
      </c>
      <c r="AC84">
        <v>0</v>
      </c>
      <c r="AD84">
        <v>0</v>
      </c>
      <c r="AE84">
        <v>0</v>
      </c>
      <c r="AF84">
        <v>0</v>
      </c>
      <c r="AG84">
        <v>1</v>
      </c>
      <c r="AH84">
        <v>0</v>
      </c>
      <c r="AI84">
        <v>0</v>
      </c>
      <c r="AJ84">
        <v>0</v>
      </c>
      <c r="AK84">
        <v>0</v>
      </c>
      <c r="AL84">
        <v>0</v>
      </c>
      <c r="AM84">
        <v>0</v>
      </c>
      <c r="AN84">
        <v>0</v>
      </c>
    </row>
    <row r="85" ht="15.75" spans="1:40">
      <c r="A85">
        <v>84</v>
      </c>
      <c r="B85" t="s">
        <v>53</v>
      </c>
      <c r="C85">
        <v>1</v>
      </c>
      <c r="D85">
        <v>12.25</v>
      </c>
      <c r="E85" s="3">
        <v>80</v>
      </c>
      <c r="F85">
        <v>0</v>
      </c>
      <c r="G85" s="3">
        <v>46</v>
      </c>
      <c r="H85" s="4">
        <v>3.8</v>
      </c>
      <c r="I85" s="4">
        <v>6.2</v>
      </c>
      <c r="J85" s="3"/>
      <c r="K85">
        <v>1</v>
      </c>
      <c r="L85">
        <v>0</v>
      </c>
      <c r="M85">
        <v>0</v>
      </c>
      <c r="N85">
        <v>3</v>
      </c>
      <c r="P85" s="3">
        <v>1</v>
      </c>
      <c r="Q85" s="3">
        <v>38</v>
      </c>
      <c r="R85" s="3">
        <v>1</v>
      </c>
      <c r="S85" s="3">
        <v>167</v>
      </c>
      <c r="T85" s="3">
        <v>1</v>
      </c>
      <c r="U85" s="3">
        <v>547</v>
      </c>
      <c r="V85">
        <v>0</v>
      </c>
      <c r="W85">
        <v>0</v>
      </c>
      <c r="X85">
        <v>0</v>
      </c>
      <c r="Y85">
        <v>0</v>
      </c>
      <c r="Z85">
        <v>0</v>
      </c>
      <c r="AA85">
        <v>0</v>
      </c>
      <c r="AB85">
        <v>0</v>
      </c>
      <c r="AC85">
        <v>0</v>
      </c>
      <c r="AD85">
        <v>0</v>
      </c>
      <c r="AE85">
        <v>0</v>
      </c>
      <c r="AF85">
        <v>0</v>
      </c>
      <c r="AG85">
        <v>1</v>
      </c>
      <c r="AH85">
        <v>0</v>
      </c>
      <c r="AI85">
        <v>0</v>
      </c>
      <c r="AJ85">
        <v>0</v>
      </c>
      <c r="AK85">
        <v>0</v>
      </c>
      <c r="AL85">
        <v>0</v>
      </c>
      <c r="AM85">
        <v>0</v>
      </c>
      <c r="AN85">
        <v>0</v>
      </c>
    </row>
    <row r="86" ht="15.75" spans="1:40">
      <c r="A86">
        <v>85</v>
      </c>
      <c r="B86" t="s">
        <v>53</v>
      </c>
      <c r="C86">
        <v>1</v>
      </c>
      <c r="D86">
        <v>21.2333333333333</v>
      </c>
      <c r="E86" s="3">
        <v>60</v>
      </c>
      <c r="F86">
        <v>0</v>
      </c>
      <c r="G86" s="3">
        <v>70</v>
      </c>
      <c r="H86" s="4">
        <v>3.8</v>
      </c>
      <c r="I86" s="4">
        <v>6.2</v>
      </c>
      <c r="J86" s="3"/>
      <c r="K86">
        <v>0</v>
      </c>
      <c r="L86">
        <v>0</v>
      </c>
      <c r="M86">
        <v>0</v>
      </c>
      <c r="N86">
        <v>1</v>
      </c>
      <c r="P86" s="3">
        <v>1</v>
      </c>
      <c r="Q86" s="3">
        <v>25</v>
      </c>
      <c r="R86" s="3">
        <v>0</v>
      </c>
      <c r="S86" s="3">
        <v>214</v>
      </c>
      <c r="T86" s="3">
        <v>0</v>
      </c>
      <c r="U86" s="3">
        <v>214</v>
      </c>
      <c r="V86">
        <v>0</v>
      </c>
      <c r="W86">
        <v>0</v>
      </c>
      <c r="X86">
        <v>0</v>
      </c>
      <c r="Y86">
        <v>0</v>
      </c>
      <c r="Z86">
        <v>0</v>
      </c>
      <c r="AA86">
        <v>0</v>
      </c>
      <c r="AB86">
        <v>0</v>
      </c>
      <c r="AC86">
        <v>0</v>
      </c>
      <c r="AD86">
        <v>0</v>
      </c>
      <c r="AE86">
        <v>0</v>
      </c>
      <c r="AF86">
        <v>0</v>
      </c>
      <c r="AG86">
        <v>1</v>
      </c>
      <c r="AH86">
        <v>0</v>
      </c>
      <c r="AI86">
        <v>0</v>
      </c>
      <c r="AJ86">
        <v>0</v>
      </c>
      <c r="AK86">
        <v>0</v>
      </c>
      <c r="AL86">
        <v>0</v>
      </c>
      <c r="AM86">
        <v>0</v>
      </c>
      <c r="AN86">
        <v>0</v>
      </c>
    </row>
    <row r="87" ht="15.75" spans="1:40">
      <c r="A87">
        <v>86</v>
      </c>
      <c r="B87" t="s">
        <v>53</v>
      </c>
      <c r="C87">
        <v>1</v>
      </c>
      <c r="D87">
        <v>8.51666666666667</v>
      </c>
      <c r="E87" s="3">
        <v>90</v>
      </c>
      <c r="F87">
        <v>0</v>
      </c>
      <c r="G87" s="3">
        <v>61</v>
      </c>
      <c r="H87" s="4">
        <v>3.8</v>
      </c>
      <c r="I87" s="4">
        <v>6.2</v>
      </c>
      <c r="J87" s="3"/>
      <c r="K87">
        <v>1</v>
      </c>
      <c r="L87">
        <v>0</v>
      </c>
      <c r="M87">
        <v>0</v>
      </c>
      <c r="N87">
        <v>1</v>
      </c>
      <c r="P87" s="3">
        <v>1</v>
      </c>
      <c r="Q87" s="3">
        <v>20</v>
      </c>
      <c r="R87" s="3">
        <v>0</v>
      </c>
      <c r="S87" s="3">
        <v>268</v>
      </c>
      <c r="T87" s="3">
        <v>0</v>
      </c>
      <c r="U87" s="3">
        <v>294</v>
      </c>
      <c r="V87">
        <v>1</v>
      </c>
      <c r="W87">
        <v>0</v>
      </c>
      <c r="X87">
        <v>0</v>
      </c>
      <c r="Y87">
        <v>0</v>
      </c>
      <c r="Z87">
        <v>0</v>
      </c>
      <c r="AA87">
        <v>0</v>
      </c>
      <c r="AB87">
        <v>0</v>
      </c>
      <c r="AC87">
        <v>0</v>
      </c>
      <c r="AD87">
        <v>0</v>
      </c>
      <c r="AE87">
        <v>0</v>
      </c>
      <c r="AF87">
        <v>0</v>
      </c>
      <c r="AG87">
        <v>1</v>
      </c>
      <c r="AH87">
        <v>0</v>
      </c>
      <c r="AI87">
        <v>0</v>
      </c>
      <c r="AJ87">
        <v>0</v>
      </c>
      <c r="AK87">
        <v>0</v>
      </c>
      <c r="AL87">
        <v>0</v>
      </c>
      <c r="AM87">
        <v>0</v>
      </c>
      <c r="AN87">
        <v>0</v>
      </c>
    </row>
    <row r="88" ht="16.5" spans="1:40">
      <c r="A88">
        <v>87</v>
      </c>
      <c r="B88" t="s">
        <v>53</v>
      </c>
      <c r="C88">
        <v>1</v>
      </c>
      <c r="D88">
        <v>4.08333333333333</v>
      </c>
      <c r="E88" s="3">
        <v>0</v>
      </c>
      <c r="F88">
        <v>1</v>
      </c>
      <c r="G88" s="3">
        <v>75</v>
      </c>
      <c r="H88" s="4">
        <v>3.8</v>
      </c>
      <c r="I88" s="4">
        <v>6.2</v>
      </c>
      <c r="J88" s="3"/>
      <c r="K88">
        <v>1</v>
      </c>
      <c r="L88">
        <v>0</v>
      </c>
      <c r="M88">
        <v>1</v>
      </c>
      <c r="N88">
        <v>1</v>
      </c>
      <c r="P88" s="3">
        <v>1</v>
      </c>
      <c r="Q88" s="3">
        <v>40</v>
      </c>
      <c r="R88" s="2"/>
      <c r="S88" s="5"/>
      <c r="T88" s="3">
        <v>0</v>
      </c>
      <c r="U88" s="3">
        <v>220</v>
      </c>
      <c r="V88">
        <v>0</v>
      </c>
      <c r="W88">
        <v>0</v>
      </c>
      <c r="X88">
        <v>0</v>
      </c>
      <c r="Y88">
        <v>0</v>
      </c>
      <c r="Z88">
        <v>0</v>
      </c>
      <c r="AA88">
        <v>0</v>
      </c>
      <c r="AB88">
        <v>0</v>
      </c>
      <c r="AC88">
        <v>0</v>
      </c>
      <c r="AD88">
        <v>0</v>
      </c>
      <c r="AE88">
        <v>0</v>
      </c>
      <c r="AF88">
        <v>0</v>
      </c>
      <c r="AG88">
        <v>1</v>
      </c>
      <c r="AH88">
        <v>0</v>
      </c>
      <c r="AI88">
        <v>0</v>
      </c>
      <c r="AJ88">
        <v>0</v>
      </c>
      <c r="AK88">
        <v>0</v>
      </c>
      <c r="AL88">
        <v>0</v>
      </c>
      <c r="AM88">
        <v>0</v>
      </c>
      <c r="AN88">
        <v>0</v>
      </c>
    </row>
    <row r="89" ht="16.5" spans="1:40">
      <c r="A89">
        <v>88</v>
      </c>
      <c r="B89" t="s">
        <v>53</v>
      </c>
      <c r="C89">
        <v>1</v>
      </c>
      <c r="D89">
        <v>14.2566666666667</v>
      </c>
      <c r="E89" s="2"/>
      <c r="F89">
        <v>1</v>
      </c>
      <c r="G89" s="3">
        <v>52</v>
      </c>
      <c r="H89" s="4">
        <v>3.8</v>
      </c>
      <c r="I89" s="4">
        <v>6.2</v>
      </c>
      <c r="J89" s="3"/>
      <c r="K89">
        <v>1</v>
      </c>
      <c r="L89">
        <v>0</v>
      </c>
      <c r="M89">
        <v>1</v>
      </c>
      <c r="N89">
        <v>3</v>
      </c>
      <c r="P89" s="3">
        <v>1</v>
      </c>
      <c r="Q89" s="3">
        <v>60</v>
      </c>
      <c r="R89" s="3">
        <v>1</v>
      </c>
      <c r="S89" s="3">
        <v>61</v>
      </c>
      <c r="T89" s="3">
        <v>1</v>
      </c>
      <c r="U89" s="3">
        <v>61</v>
      </c>
      <c r="V89">
        <v>0</v>
      </c>
      <c r="W89">
        <v>0</v>
      </c>
      <c r="X89">
        <v>0</v>
      </c>
      <c r="Y89">
        <v>0</v>
      </c>
      <c r="Z89">
        <v>0</v>
      </c>
      <c r="AA89">
        <v>0</v>
      </c>
      <c r="AB89">
        <v>0</v>
      </c>
      <c r="AC89">
        <v>0</v>
      </c>
      <c r="AD89">
        <v>0</v>
      </c>
      <c r="AE89">
        <v>0</v>
      </c>
      <c r="AF89">
        <v>0</v>
      </c>
      <c r="AG89">
        <v>1</v>
      </c>
      <c r="AH89">
        <v>0</v>
      </c>
      <c r="AI89">
        <v>0</v>
      </c>
      <c r="AJ89">
        <v>0</v>
      </c>
      <c r="AK89">
        <v>0</v>
      </c>
      <c r="AL89">
        <v>0</v>
      </c>
      <c r="AM89">
        <v>0</v>
      </c>
      <c r="AN89">
        <v>0</v>
      </c>
    </row>
    <row r="90" ht="16.5" spans="1:40">
      <c r="A90">
        <v>89</v>
      </c>
      <c r="B90" t="s">
        <v>53</v>
      </c>
      <c r="C90">
        <v>1</v>
      </c>
      <c r="D90">
        <v>11.69</v>
      </c>
      <c r="E90" s="2"/>
      <c r="F90">
        <v>1</v>
      </c>
      <c r="G90" s="3">
        <v>58</v>
      </c>
      <c r="H90" s="4">
        <v>3.8</v>
      </c>
      <c r="I90" s="4">
        <v>6.2</v>
      </c>
      <c r="J90" s="3"/>
      <c r="K90">
        <v>0</v>
      </c>
      <c r="L90">
        <v>0</v>
      </c>
      <c r="M90">
        <v>0</v>
      </c>
      <c r="N90">
        <v>2</v>
      </c>
      <c r="P90" s="3">
        <v>1</v>
      </c>
      <c r="Q90" s="3">
        <v>48</v>
      </c>
      <c r="R90" s="3">
        <v>1</v>
      </c>
      <c r="S90" s="3">
        <v>74</v>
      </c>
      <c r="T90" s="3">
        <v>1</v>
      </c>
      <c r="U90" s="3">
        <v>103</v>
      </c>
      <c r="V90">
        <v>0</v>
      </c>
      <c r="W90">
        <v>0</v>
      </c>
      <c r="X90">
        <v>0</v>
      </c>
      <c r="Y90">
        <v>0</v>
      </c>
      <c r="Z90">
        <v>0</v>
      </c>
      <c r="AA90">
        <v>0</v>
      </c>
      <c r="AB90">
        <v>0</v>
      </c>
      <c r="AC90">
        <v>0</v>
      </c>
      <c r="AD90">
        <v>0</v>
      </c>
      <c r="AE90">
        <v>0</v>
      </c>
      <c r="AF90">
        <v>0</v>
      </c>
      <c r="AG90">
        <v>1</v>
      </c>
      <c r="AH90">
        <v>0</v>
      </c>
      <c r="AI90">
        <v>0</v>
      </c>
      <c r="AJ90">
        <v>0</v>
      </c>
      <c r="AK90">
        <v>0</v>
      </c>
      <c r="AL90">
        <v>0</v>
      </c>
      <c r="AM90">
        <v>0</v>
      </c>
      <c r="AN90">
        <v>0</v>
      </c>
    </row>
    <row r="91" ht="16.5" spans="1:40">
      <c r="A91">
        <v>90</v>
      </c>
      <c r="B91" t="s">
        <v>53</v>
      </c>
      <c r="C91">
        <v>1</v>
      </c>
      <c r="D91">
        <v>5.01666666666667</v>
      </c>
      <c r="E91" s="2"/>
      <c r="F91">
        <v>0</v>
      </c>
      <c r="G91" s="3">
        <v>53</v>
      </c>
      <c r="H91" s="4">
        <v>3.8</v>
      </c>
      <c r="I91" s="4">
        <v>6.2</v>
      </c>
      <c r="J91" s="3"/>
      <c r="K91">
        <v>0</v>
      </c>
      <c r="L91">
        <v>1</v>
      </c>
      <c r="M91">
        <v>1</v>
      </c>
      <c r="N91">
        <v>2</v>
      </c>
      <c r="P91" s="3">
        <v>1</v>
      </c>
      <c r="Q91" s="3">
        <v>40</v>
      </c>
      <c r="R91" s="3">
        <v>1</v>
      </c>
      <c r="S91" s="3">
        <v>421</v>
      </c>
      <c r="T91" s="3">
        <v>1</v>
      </c>
      <c r="U91" s="3">
        <v>469</v>
      </c>
      <c r="V91">
        <v>1</v>
      </c>
      <c r="W91">
        <v>0</v>
      </c>
      <c r="X91">
        <v>0</v>
      </c>
      <c r="Y91">
        <v>0</v>
      </c>
      <c r="Z91">
        <v>0</v>
      </c>
      <c r="AA91">
        <v>0</v>
      </c>
      <c r="AB91">
        <v>0</v>
      </c>
      <c r="AC91">
        <v>0</v>
      </c>
      <c r="AD91">
        <v>0</v>
      </c>
      <c r="AE91">
        <v>0</v>
      </c>
      <c r="AF91">
        <v>0</v>
      </c>
      <c r="AG91">
        <v>1</v>
      </c>
      <c r="AH91">
        <v>0</v>
      </c>
      <c r="AI91">
        <v>0</v>
      </c>
      <c r="AJ91">
        <v>0</v>
      </c>
      <c r="AK91">
        <v>0</v>
      </c>
      <c r="AL91">
        <v>0</v>
      </c>
      <c r="AM91">
        <v>0</v>
      </c>
      <c r="AN91">
        <v>0</v>
      </c>
    </row>
    <row r="92" ht="16.5" spans="1:40">
      <c r="A92">
        <v>91</v>
      </c>
      <c r="B92" t="s">
        <v>53</v>
      </c>
      <c r="C92">
        <v>1</v>
      </c>
      <c r="D92">
        <v>12.9966666666667</v>
      </c>
      <c r="E92" s="2"/>
      <c r="F92">
        <v>1</v>
      </c>
      <c r="G92" s="3">
        <v>55</v>
      </c>
      <c r="H92" s="4">
        <v>3.8</v>
      </c>
      <c r="I92" s="4">
        <v>6.2</v>
      </c>
      <c r="J92" s="3"/>
      <c r="K92">
        <v>0</v>
      </c>
      <c r="L92">
        <v>0</v>
      </c>
      <c r="M92">
        <v>1</v>
      </c>
      <c r="N92">
        <v>3</v>
      </c>
      <c r="P92" s="3">
        <v>1</v>
      </c>
      <c r="Q92" s="3">
        <v>80</v>
      </c>
      <c r="R92" s="3">
        <v>1</v>
      </c>
      <c r="S92" s="3">
        <v>167</v>
      </c>
      <c r="T92" s="3">
        <v>1</v>
      </c>
      <c r="U92" s="3">
        <v>385</v>
      </c>
      <c r="V92">
        <v>0</v>
      </c>
      <c r="W92">
        <v>0</v>
      </c>
      <c r="X92">
        <v>0</v>
      </c>
      <c r="Y92">
        <v>0</v>
      </c>
      <c r="Z92">
        <v>0</v>
      </c>
      <c r="AA92">
        <v>0</v>
      </c>
      <c r="AB92">
        <v>0</v>
      </c>
      <c r="AC92">
        <v>0</v>
      </c>
      <c r="AD92">
        <v>0</v>
      </c>
      <c r="AE92">
        <v>0</v>
      </c>
      <c r="AF92">
        <v>0</v>
      </c>
      <c r="AG92">
        <v>1</v>
      </c>
      <c r="AH92">
        <v>0</v>
      </c>
      <c r="AI92">
        <v>0</v>
      </c>
      <c r="AJ92">
        <v>0</v>
      </c>
      <c r="AK92">
        <v>0</v>
      </c>
      <c r="AL92">
        <v>0</v>
      </c>
      <c r="AM92">
        <v>0</v>
      </c>
      <c r="AN92">
        <v>0</v>
      </c>
    </row>
    <row r="93" ht="16.5" spans="1:40">
      <c r="A93">
        <v>92</v>
      </c>
      <c r="B93" t="s">
        <v>53</v>
      </c>
      <c r="C93">
        <v>1</v>
      </c>
      <c r="D93">
        <v>12.3666666666667</v>
      </c>
      <c r="E93" s="2"/>
      <c r="F93">
        <v>1</v>
      </c>
      <c r="G93" s="3">
        <v>56</v>
      </c>
      <c r="H93" s="4">
        <v>3.8</v>
      </c>
      <c r="I93" s="4">
        <v>6.2</v>
      </c>
      <c r="J93" s="3"/>
      <c r="K93">
        <v>1</v>
      </c>
      <c r="L93">
        <v>0</v>
      </c>
      <c r="M93">
        <v>0</v>
      </c>
      <c r="N93">
        <v>1</v>
      </c>
      <c r="P93" s="3">
        <v>1</v>
      </c>
      <c r="Q93" s="3">
        <v>40</v>
      </c>
      <c r="R93" s="3">
        <v>1</v>
      </c>
      <c r="S93" s="3">
        <v>277</v>
      </c>
      <c r="T93" s="3">
        <v>1</v>
      </c>
      <c r="U93" s="3">
        <v>711</v>
      </c>
      <c r="V93">
        <v>1</v>
      </c>
      <c r="W93">
        <v>0</v>
      </c>
      <c r="X93">
        <v>0</v>
      </c>
      <c r="Y93">
        <v>0</v>
      </c>
      <c r="Z93">
        <v>0</v>
      </c>
      <c r="AA93">
        <v>0</v>
      </c>
      <c r="AB93">
        <v>0</v>
      </c>
      <c r="AC93">
        <v>0</v>
      </c>
      <c r="AD93">
        <v>0</v>
      </c>
      <c r="AE93">
        <v>0</v>
      </c>
      <c r="AF93">
        <v>0</v>
      </c>
      <c r="AG93">
        <v>1</v>
      </c>
      <c r="AH93">
        <v>0</v>
      </c>
      <c r="AI93">
        <v>0</v>
      </c>
      <c r="AJ93">
        <v>0</v>
      </c>
      <c r="AK93">
        <v>0</v>
      </c>
      <c r="AL93">
        <v>0</v>
      </c>
      <c r="AM93">
        <v>0</v>
      </c>
      <c r="AN93">
        <v>0</v>
      </c>
    </row>
    <row r="94" ht="16.5" spans="1:40">
      <c r="A94">
        <v>93</v>
      </c>
      <c r="B94" t="s">
        <v>53</v>
      </c>
      <c r="C94">
        <v>1</v>
      </c>
      <c r="D94">
        <v>13.23</v>
      </c>
      <c r="E94" s="2"/>
      <c r="F94">
        <v>1</v>
      </c>
      <c r="G94" s="3">
        <v>48</v>
      </c>
      <c r="H94" s="4">
        <v>3.8</v>
      </c>
      <c r="I94" s="4">
        <v>6.2</v>
      </c>
      <c r="J94" s="3"/>
      <c r="K94">
        <v>0</v>
      </c>
      <c r="L94">
        <v>0</v>
      </c>
      <c r="M94">
        <v>1</v>
      </c>
      <c r="N94">
        <v>2</v>
      </c>
      <c r="P94" s="3">
        <v>1</v>
      </c>
      <c r="Q94" s="3">
        <v>35</v>
      </c>
      <c r="R94" s="2"/>
      <c r="S94" s="2"/>
      <c r="T94" s="3">
        <v>0</v>
      </c>
      <c r="U94" s="3">
        <v>2779</v>
      </c>
      <c r="V94">
        <v>1</v>
      </c>
      <c r="W94">
        <v>0</v>
      </c>
      <c r="X94">
        <v>0</v>
      </c>
      <c r="Y94">
        <v>0</v>
      </c>
      <c r="Z94">
        <v>0</v>
      </c>
      <c r="AA94">
        <v>0</v>
      </c>
      <c r="AB94">
        <v>0</v>
      </c>
      <c r="AC94">
        <v>0</v>
      </c>
      <c r="AD94">
        <v>0</v>
      </c>
      <c r="AE94">
        <v>0</v>
      </c>
      <c r="AF94">
        <v>0</v>
      </c>
      <c r="AG94">
        <v>1</v>
      </c>
      <c r="AH94">
        <v>0</v>
      </c>
      <c r="AI94">
        <v>0</v>
      </c>
      <c r="AJ94">
        <v>0</v>
      </c>
      <c r="AK94">
        <v>0</v>
      </c>
      <c r="AL94">
        <v>0</v>
      </c>
      <c r="AM94">
        <v>0</v>
      </c>
      <c r="AN94">
        <v>0</v>
      </c>
    </row>
    <row r="95" ht="16.5" spans="1:40">
      <c r="A95">
        <v>94</v>
      </c>
      <c r="B95" t="s">
        <v>53</v>
      </c>
      <c r="C95">
        <v>1</v>
      </c>
      <c r="D95">
        <v>1.47</v>
      </c>
      <c r="E95" s="2"/>
      <c r="F95">
        <v>0</v>
      </c>
      <c r="G95" s="3">
        <v>69</v>
      </c>
      <c r="H95" s="4">
        <v>3.8</v>
      </c>
      <c r="I95" s="4">
        <v>6.2</v>
      </c>
      <c r="J95" s="3"/>
      <c r="K95">
        <v>0</v>
      </c>
      <c r="L95">
        <v>1</v>
      </c>
      <c r="M95">
        <v>0</v>
      </c>
      <c r="N95">
        <v>1</v>
      </c>
      <c r="P95" s="3">
        <v>1</v>
      </c>
      <c r="Q95" s="3">
        <v>15</v>
      </c>
      <c r="R95" s="2"/>
      <c r="S95" s="2"/>
      <c r="T95" s="3">
        <v>0</v>
      </c>
      <c r="U95" s="3">
        <v>1799</v>
      </c>
      <c r="V95">
        <v>1</v>
      </c>
      <c r="W95">
        <v>0</v>
      </c>
      <c r="X95">
        <v>0</v>
      </c>
      <c r="Y95">
        <v>0</v>
      </c>
      <c r="Z95">
        <v>0</v>
      </c>
      <c r="AA95">
        <v>0</v>
      </c>
      <c r="AB95">
        <v>0</v>
      </c>
      <c r="AC95">
        <v>0</v>
      </c>
      <c r="AD95">
        <v>0</v>
      </c>
      <c r="AE95">
        <v>0</v>
      </c>
      <c r="AF95">
        <v>0</v>
      </c>
      <c r="AG95">
        <v>1</v>
      </c>
      <c r="AH95">
        <v>0</v>
      </c>
      <c r="AI95">
        <v>0</v>
      </c>
      <c r="AJ95">
        <v>0</v>
      </c>
      <c r="AK95">
        <v>0</v>
      </c>
      <c r="AL95">
        <v>0</v>
      </c>
      <c r="AM95">
        <v>0</v>
      </c>
      <c r="AN95">
        <v>0</v>
      </c>
    </row>
    <row r="96" ht="16.5" spans="1:40">
      <c r="A96">
        <v>95</v>
      </c>
      <c r="B96" t="s">
        <v>53</v>
      </c>
      <c r="C96">
        <v>1</v>
      </c>
      <c r="D96">
        <v>15.82</v>
      </c>
      <c r="E96" s="2"/>
      <c r="F96">
        <v>1</v>
      </c>
      <c r="G96" s="3">
        <v>58</v>
      </c>
      <c r="H96" s="4">
        <v>3.8</v>
      </c>
      <c r="I96" s="4">
        <v>6.2</v>
      </c>
      <c r="J96" s="3"/>
      <c r="K96">
        <v>0</v>
      </c>
      <c r="L96">
        <v>0</v>
      </c>
      <c r="M96">
        <v>1</v>
      </c>
      <c r="N96">
        <v>2</v>
      </c>
      <c r="P96" s="3">
        <v>1</v>
      </c>
      <c r="Q96" s="3">
        <v>40</v>
      </c>
      <c r="R96" s="3">
        <v>1</v>
      </c>
      <c r="S96" s="3">
        <v>830</v>
      </c>
      <c r="T96" s="3">
        <v>1</v>
      </c>
      <c r="U96" s="3">
        <v>1260</v>
      </c>
      <c r="V96">
        <v>1</v>
      </c>
      <c r="W96">
        <v>0</v>
      </c>
      <c r="X96">
        <v>0</v>
      </c>
      <c r="Y96">
        <v>0</v>
      </c>
      <c r="Z96">
        <v>0</v>
      </c>
      <c r="AA96">
        <v>0</v>
      </c>
      <c r="AB96">
        <v>0</v>
      </c>
      <c r="AC96">
        <v>0</v>
      </c>
      <c r="AD96">
        <v>0</v>
      </c>
      <c r="AE96">
        <v>0</v>
      </c>
      <c r="AF96">
        <v>0</v>
      </c>
      <c r="AG96">
        <v>1</v>
      </c>
      <c r="AH96">
        <v>0</v>
      </c>
      <c r="AI96">
        <v>0</v>
      </c>
      <c r="AJ96">
        <v>0</v>
      </c>
      <c r="AK96">
        <v>0</v>
      </c>
      <c r="AL96">
        <v>0</v>
      </c>
      <c r="AM96">
        <v>0</v>
      </c>
      <c r="AN96">
        <v>0</v>
      </c>
    </row>
    <row r="97" ht="16.5" spans="1:40">
      <c r="A97">
        <v>96</v>
      </c>
      <c r="B97" t="s">
        <v>53</v>
      </c>
      <c r="C97">
        <v>1</v>
      </c>
      <c r="D97">
        <v>2.94</v>
      </c>
      <c r="E97" s="2"/>
      <c r="F97">
        <v>1</v>
      </c>
      <c r="G97" s="3">
        <v>62</v>
      </c>
      <c r="H97" s="4">
        <v>3.8</v>
      </c>
      <c r="I97" s="4">
        <v>6.2</v>
      </c>
      <c r="J97" s="3"/>
      <c r="K97">
        <v>0</v>
      </c>
      <c r="L97">
        <v>0</v>
      </c>
      <c r="M97">
        <v>0</v>
      </c>
      <c r="N97">
        <v>2</v>
      </c>
      <c r="P97" s="3">
        <v>1</v>
      </c>
      <c r="Q97" s="3">
        <v>3</v>
      </c>
      <c r="R97" s="3">
        <v>1</v>
      </c>
      <c r="S97" s="3">
        <v>109</v>
      </c>
      <c r="T97" s="3">
        <v>1</v>
      </c>
      <c r="U97" s="3">
        <v>157</v>
      </c>
      <c r="V97">
        <v>0</v>
      </c>
      <c r="W97">
        <v>0</v>
      </c>
      <c r="X97">
        <v>0</v>
      </c>
      <c r="Y97">
        <v>0</v>
      </c>
      <c r="Z97">
        <v>0</v>
      </c>
      <c r="AA97">
        <v>0</v>
      </c>
      <c r="AB97">
        <v>0</v>
      </c>
      <c r="AC97">
        <v>0</v>
      </c>
      <c r="AD97">
        <v>0</v>
      </c>
      <c r="AE97">
        <v>0</v>
      </c>
      <c r="AF97">
        <v>0</v>
      </c>
      <c r="AG97">
        <v>1</v>
      </c>
      <c r="AH97">
        <v>0</v>
      </c>
      <c r="AI97">
        <v>0</v>
      </c>
      <c r="AJ97">
        <v>0</v>
      </c>
      <c r="AK97">
        <v>0</v>
      </c>
      <c r="AL97">
        <v>0</v>
      </c>
      <c r="AM97">
        <v>0</v>
      </c>
      <c r="AN97">
        <v>0</v>
      </c>
    </row>
    <row r="98" ht="16.5" spans="1:40">
      <c r="A98">
        <v>97</v>
      </c>
      <c r="B98" t="s">
        <v>53</v>
      </c>
      <c r="C98">
        <v>1</v>
      </c>
      <c r="D98">
        <v>2.73</v>
      </c>
      <c r="E98" s="2"/>
      <c r="F98">
        <v>0</v>
      </c>
      <c r="G98" s="3">
        <v>86</v>
      </c>
      <c r="H98" s="4">
        <v>3.8</v>
      </c>
      <c r="I98" s="4">
        <v>6.2</v>
      </c>
      <c r="J98" s="3"/>
      <c r="K98">
        <v>1</v>
      </c>
      <c r="L98">
        <v>0</v>
      </c>
      <c r="M98">
        <v>1</v>
      </c>
      <c r="N98">
        <v>1</v>
      </c>
      <c r="P98" s="3">
        <v>1</v>
      </c>
      <c r="Q98" s="3">
        <v>104</v>
      </c>
      <c r="R98" s="3">
        <v>1</v>
      </c>
      <c r="S98" s="3">
        <v>259</v>
      </c>
      <c r="T98" s="3">
        <v>1</v>
      </c>
      <c r="U98" s="3">
        <v>381</v>
      </c>
      <c r="V98">
        <v>0</v>
      </c>
      <c r="W98">
        <v>0</v>
      </c>
      <c r="X98">
        <v>0</v>
      </c>
      <c r="Y98">
        <v>0</v>
      </c>
      <c r="Z98">
        <v>0</v>
      </c>
      <c r="AA98">
        <v>0</v>
      </c>
      <c r="AB98">
        <v>0</v>
      </c>
      <c r="AC98">
        <v>0</v>
      </c>
      <c r="AD98">
        <v>0</v>
      </c>
      <c r="AE98">
        <v>0</v>
      </c>
      <c r="AF98">
        <v>0</v>
      </c>
      <c r="AG98">
        <v>1</v>
      </c>
      <c r="AH98">
        <v>0</v>
      </c>
      <c r="AI98">
        <v>0</v>
      </c>
      <c r="AJ98">
        <v>0</v>
      </c>
      <c r="AK98">
        <v>0</v>
      </c>
      <c r="AL98">
        <v>0</v>
      </c>
      <c r="AM98">
        <v>0</v>
      </c>
      <c r="AN98">
        <v>0</v>
      </c>
    </row>
    <row r="99" ht="16.5" spans="1:40">
      <c r="A99">
        <v>98</v>
      </c>
      <c r="B99" t="s">
        <v>53</v>
      </c>
      <c r="C99">
        <v>1</v>
      </c>
      <c r="D99">
        <v>19.5533333333333</v>
      </c>
      <c r="E99" s="2"/>
      <c r="F99">
        <v>0</v>
      </c>
      <c r="G99" s="3">
        <v>42</v>
      </c>
      <c r="H99" s="4">
        <v>3.8</v>
      </c>
      <c r="I99" s="4">
        <v>6.2</v>
      </c>
      <c r="J99" s="3"/>
      <c r="K99">
        <v>1</v>
      </c>
      <c r="L99">
        <v>1</v>
      </c>
      <c r="M99">
        <v>1</v>
      </c>
      <c r="N99">
        <v>1</v>
      </c>
      <c r="P99" s="3">
        <v>1</v>
      </c>
      <c r="Q99" s="3">
        <v>7</v>
      </c>
      <c r="R99" s="3">
        <v>1</v>
      </c>
      <c r="S99" s="3">
        <v>242</v>
      </c>
      <c r="T99" s="3">
        <v>1</v>
      </c>
      <c r="U99" s="3">
        <v>369</v>
      </c>
      <c r="V99">
        <v>1</v>
      </c>
      <c r="W99">
        <v>0</v>
      </c>
      <c r="X99">
        <v>0</v>
      </c>
      <c r="Y99">
        <v>0</v>
      </c>
      <c r="Z99">
        <v>0</v>
      </c>
      <c r="AA99">
        <v>0</v>
      </c>
      <c r="AB99">
        <v>0</v>
      </c>
      <c r="AC99">
        <v>0</v>
      </c>
      <c r="AD99">
        <v>0</v>
      </c>
      <c r="AE99">
        <v>0</v>
      </c>
      <c r="AF99">
        <v>0</v>
      </c>
      <c r="AG99">
        <v>1</v>
      </c>
      <c r="AH99">
        <v>0</v>
      </c>
      <c r="AI99">
        <v>0</v>
      </c>
      <c r="AJ99">
        <v>0</v>
      </c>
      <c r="AK99">
        <v>0</v>
      </c>
      <c r="AL99">
        <v>0</v>
      </c>
      <c r="AM99">
        <v>0</v>
      </c>
      <c r="AN99">
        <v>0</v>
      </c>
    </row>
    <row r="100" ht="16.5" spans="1:40">
      <c r="A100">
        <v>99</v>
      </c>
      <c r="B100" t="s">
        <v>53</v>
      </c>
      <c r="C100">
        <v>1</v>
      </c>
      <c r="D100">
        <v>7.25666666666667</v>
      </c>
      <c r="E100" s="2"/>
      <c r="F100">
        <v>0</v>
      </c>
      <c r="G100" s="3">
        <v>75</v>
      </c>
      <c r="H100" s="4">
        <v>3.8</v>
      </c>
      <c r="I100" s="4">
        <v>6.2</v>
      </c>
      <c r="J100" s="3"/>
      <c r="K100">
        <v>0</v>
      </c>
      <c r="L100">
        <v>0</v>
      </c>
      <c r="M100">
        <v>0</v>
      </c>
      <c r="N100">
        <v>2</v>
      </c>
      <c r="P100" s="3">
        <v>1</v>
      </c>
      <c r="Q100" s="3">
        <v>50</v>
      </c>
      <c r="R100" s="3">
        <v>1</v>
      </c>
      <c r="S100" s="3">
        <v>182</v>
      </c>
      <c r="T100" s="3">
        <v>1</v>
      </c>
      <c r="U100" s="3">
        <v>367</v>
      </c>
      <c r="V100">
        <v>0</v>
      </c>
      <c r="W100">
        <v>0</v>
      </c>
      <c r="X100">
        <v>0</v>
      </c>
      <c r="Y100">
        <v>0</v>
      </c>
      <c r="Z100">
        <v>0</v>
      </c>
      <c r="AA100">
        <v>0</v>
      </c>
      <c r="AB100">
        <v>0</v>
      </c>
      <c r="AC100">
        <v>0</v>
      </c>
      <c r="AD100">
        <v>0</v>
      </c>
      <c r="AE100">
        <v>0</v>
      </c>
      <c r="AF100">
        <v>0</v>
      </c>
      <c r="AG100">
        <v>1</v>
      </c>
      <c r="AH100">
        <v>0</v>
      </c>
      <c r="AI100">
        <v>0</v>
      </c>
      <c r="AJ100">
        <v>0</v>
      </c>
      <c r="AK100">
        <v>0</v>
      </c>
      <c r="AL100">
        <v>0</v>
      </c>
      <c r="AM100">
        <v>0</v>
      </c>
      <c r="AN100">
        <v>0</v>
      </c>
    </row>
    <row r="101" ht="16.5" spans="1:40">
      <c r="A101">
        <v>100</v>
      </c>
      <c r="B101" t="s">
        <v>53</v>
      </c>
      <c r="C101">
        <v>1</v>
      </c>
      <c r="D101">
        <v>6.55666666666667</v>
      </c>
      <c r="E101" s="2"/>
      <c r="F101">
        <v>1</v>
      </c>
      <c r="G101" s="3">
        <v>72</v>
      </c>
      <c r="H101" s="4">
        <v>3.8</v>
      </c>
      <c r="I101" s="4">
        <v>6.2</v>
      </c>
      <c r="J101" s="3"/>
      <c r="K101">
        <v>0</v>
      </c>
      <c r="L101">
        <v>0</v>
      </c>
      <c r="M101">
        <v>1</v>
      </c>
      <c r="N101">
        <v>2</v>
      </c>
      <c r="P101" s="3">
        <v>1</v>
      </c>
      <c r="Q101" s="3">
        <v>25</v>
      </c>
      <c r="R101" s="3">
        <v>1</v>
      </c>
      <c r="S101" s="3">
        <v>84</v>
      </c>
      <c r="T101" s="3">
        <v>0</v>
      </c>
      <c r="U101" s="3">
        <v>1078</v>
      </c>
      <c r="V101">
        <v>1</v>
      </c>
      <c r="W101">
        <v>0</v>
      </c>
      <c r="X101">
        <v>0</v>
      </c>
      <c r="Y101">
        <v>0</v>
      </c>
      <c r="Z101">
        <v>0</v>
      </c>
      <c r="AA101">
        <v>0</v>
      </c>
      <c r="AB101">
        <v>0</v>
      </c>
      <c r="AC101">
        <v>0</v>
      </c>
      <c r="AD101">
        <v>0</v>
      </c>
      <c r="AE101">
        <v>0</v>
      </c>
      <c r="AF101">
        <v>0</v>
      </c>
      <c r="AG101">
        <v>1</v>
      </c>
      <c r="AH101">
        <v>0</v>
      </c>
      <c r="AI101">
        <v>0</v>
      </c>
      <c r="AJ101">
        <v>0</v>
      </c>
      <c r="AK101">
        <v>0</v>
      </c>
      <c r="AL101">
        <v>0</v>
      </c>
      <c r="AM101">
        <v>0</v>
      </c>
      <c r="AN101">
        <v>0</v>
      </c>
    </row>
    <row r="102" ht="16.5" spans="1:40">
      <c r="A102">
        <v>101</v>
      </c>
      <c r="B102" t="s">
        <v>53</v>
      </c>
      <c r="C102">
        <v>1</v>
      </c>
      <c r="D102">
        <v>14.7</v>
      </c>
      <c r="E102" s="2"/>
      <c r="F102">
        <v>1</v>
      </c>
      <c r="G102" s="3">
        <v>61</v>
      </c>
      <c r="H102" s="4">
        <v>3.8</v>
      </c>
      <c r="I102" s="4">
        <v>6.2</v>
      </c>
      <c r="J102" s="3"/>
      <c r="K102">
        <v>1</v>
      </c>
      <c r="L102">
        <v>0</v>
      </c>
      <c r="M102">
        <v>0</v>
      </c>
      <c r="N102">
        <v>1</v>
      </c>
      <c r="P102" s="3">
        <v>1</v>
      </c>
      <c r="Q102" s="3">
        <v>20</v>
      </c>
      <c r="R102" s="2"/>
      <c r="S102" s="2"/>
      <c r="T102" s="3">
        <v>1</v>
      </c>
      <c r="U102" s="3">
        <v>21</v>
      </c>
      <c r="V102">
        <v>0</v>
      </c>
      <c r="W102">
        <v>0</v>
      </c>
      <c r="X102">
        <v>0</v>
      </c>
      <c r="Y102">
        <v>0</v>
      </c>
      <c r="Z102">
        <v>0</v>
      </c>
      <c r="AA102">
        <v>0</v>
      </c>
      <c r="AB102">
        <v>0</v>
      </c>
      <c r="AC102">
        <v>0</v>
      </c>
      <c r="AD102">
        <v>0</v>
      </c>
      <c r="AE102">
        <v>0</v>
      </c>
      <c r="AF102">
        <v>0</v>
      </c>
      <c r="AG102">
        <v>1</v>
      </c>
      <c r="AH102">
        <v>0</v>
      </c>
      <c r="AI102">
        <v>0</v>
      </c>
      <c r="AJ102">
        <v>0</v>
      </c>
      <c r="AK102">
        <v>0</v>
      </c>
      <c r="AL102">
        <v>0</v>
      </c>
      <c r="AM102">
        <v>0</v>
      </c>
      <c r="AN102">
        <v>0</v>
      </c>
    </row>
    <row r="103" ht="16.5" spans="1:40">
      <c r="A103">
        <v>102</v>
      </c>
      <c r="B103" t="s">
        <v>53</v>
      </c>
      <c r="C103">
        <v>1</v>
      </c>
      <c r="D103">
        <v>9.38</v>
      </c>
      <c r="E103" s="2"/>
      <c r="F103">
        <v>1</v>
      </c>
      <c r="G103" s="3">
        <v>54</v>
      </c>
      <c r="H103" s="4">
        <v>3.8</v>
      </c>
      <c r="I103" s="4">
        <v>6.2</v>
      </c>
      <c r="J103" s="3"/>
      <c r="K103">
        <v>1</v>
      </c>
      <c r="L103">
        <v>0</v>
      </c>
      <c r="M103">
        <v>0</v>
      </c>
      <c r="N103">
        <v>1</v>
      </c>
      <c r="P103" s="3">
        <v>1</v>
      </c>
      <c r="Q103" s="3">
        <v>20</v>
      </c>
      <c r="R103" s="3">
        <v>1</v>
      </c>
      <c r="S103" s="3">
        <v>117</v>
      </c>
      <c r="T103" s="3">
        <v>1</v>
      </c>
      <c r="U103" s="3">
        <v>245</v>
      </c>
      <c r="V103">
        <v>1</v>
      </c>
      <c r="W103">
        <v>0</v>
      </c>
      <c r="X103">
        <v>0</v>
      </c>
      <c r="Y103">
        <v>0</v>
      </c>
      <c r="Z103">
        <v>0</v>
      </c>
      <c r="AA103">
        <v>0</v>
      </c>
      <c r="AB103">
        <v>0</v>
      </c>
      <c r="AC103">
        <v>0</v>
      </c>
      <c r="AD103">
        <v>0</v>
      </c>
      <c r="AE103">
        <v>0</v>
      </c>
      <c r="AF103">
        <v>0</v>
      </c>
      <c r="AG103">
        <v>1</v>
      </c>
      <c r="AH103">
        <v>0</v>
      </c>
      <c r="AI103">
        <v>0</v>
      </c>
      <c r="AJ103">
        <v>0</v>
      </c>
      <c r="AK103">
        <v>0</v>
      </c>
      <c r="AL103">
        <v>0</v>
      </c>
      <c r="AM103">
        <v>0</v>
      </c>
      <c r="AN103">
        <v>0</v>
      </c>
    </row>
    <row r="104" ht="16.5" spans="1:40">
      <c r="A104">
        <v>103</v>
      </c>
      <c r="B104" t="s">
        <v>53</v>
      </c>
      <c r="C104">
        <v>1</v>
      </c>
      <c r="D104">
        <v>13.6033333333333</v>
      </c>
      <c r="E104" s="2"/>
      <c r="F104">
        <v>1</v>
      </c>
      <c r="G104" s="3">
        <v>53</v>
      </c>
      <c r="H104" s="4">
        <v>3.8</v>
      </c>
      <c r="I104" s="4">
        <v>6.2</v>
      </c>
      <c r="J104" s="3"/>
      <c r="K104">
        <v>1</v>
      </c>
      <c r="L104">
        <v>0</v>
      </c>
      <c r="M104">
        <v>1</v>
      </c>
      <c r="N104">
        <v>2</v>
      </c>
      <c r="P104" s="3">
        <v>1</v>
      </c>
      <c r="Q104" s="3">
        <v>30</v>
      </c>
      <c r="R104" s="3">
        <v>1</v>
      </c>
      <c r="S104" s="3">
        <v>287</v>
      </c>
      <c r="T104" s="3">
        <v>1</v>
      </c>
      <c r="U104" s="3">
        <v>444</v>
      </c>
      <c r="V104">
        <v>0</v>
      </c>
      <c r="W104">
        <v>0</v>
      </c>
      <c r="X104">
        <v>0</v>
      </c>
      <c r="Y104">
        <v>0</v>
      </c>
      <c r="Z104">
        <v>0</v>
      </c>
      <c r="AA104">
        <v>0</v>
      </c>
      <c r="AB104">
        <v>0</v>
      </c>
      <c r="AC104">
        <v>0</v>
      </c>
      <c r="AD104">
        <v>0</v>
      </c>
      <c r="AE104">
        <v>0</v>
      </c>
      <c r="AF104">
        <v>0</v>
      </c>
      <c r="AG104">
        <v>1</v>
      </c>
      <c r="AH104">
        <v>0</v>
      </c>
      <c r="AI104">
        <v>0</v>
      </c>
      <c r="AJ104">
        <v>0</v>
      </c>
      <c r="AK104">
        <v>0</v>
      </c>
      <c r="AL104">
        <v>0</v>
      </c>
      <c r="AM104">
        <v>0</v>
      </c>
      <c r="AN104">
        <v>0</v>
      </c>
    </row>
    <row r="105" ht="16.5" spans="1:40">
      <c r="A105">
        <v>104</v>
      </c>
      <c r="B105" t="s">
        <v>53</v>
      </c>
      <c r="C105">
        <v>1</v>
      </c>
      <c r="D105">
        <v>8.86666666666667</v>
      </c>
      <c r="E105" s="2"/>
      <c r="F105">
        <v>1</v>
      </c>
      <c r="G105" s="3">
        <v>65</v>
      </c>
      <c r="H105" s="4">
        <v>3.8</v>
      </c>
      <c r="I105" s="4">
        <v>6.2</v>
      </c>
      <c r="J105" s="3"/>
      <c r="K105">
        <v>1</v>
      </c>
      <c r="L105">
        <v>0</v>
      </c>
      <c r="M105">
        <v>0</v>
      </c>
      <c r="N105">
        <v>1</v>
      </c>
      <c r="P105" s="3">
        <v>1</v>
      </c>
      <c r="Q105" s="3">
        <v>20</v>
      </c>
      <c r="R105" s="3">
        <v>1</v>
      </c>
      <c r="S105" s="3">
        <v>547</v>
      </c>
      <c r="T105" s="3">
        <v>1</v>
      </c>
      <c r="U105" s="3">
        <v>701</v>
      </c>
      <c r="V105">
        <v>1</v>
      </c>
      <c r="W105">
        <v>0</v>
      </c>
      <c r="X105">
        <v>0</v>
      </c>
      <c r="Y105">
        <v>0</v>
      </c>
      <c r="Z105">
        <v>0</v>
      </c>
      <c r="AA105">
        <v>0</v>
      </c>
      <c r="AB105">
        <v>0</v>
      </c>
      <c r="AC105">
        <v>0</v>
      </c>
      <c r="AD105">
        <v>0</v>
      </c>
      <c r="AE105">
        <v>0</v>
      </c>
      <c r="AF105">
        <v>0</v>
      </c>
      <c r="AG105">
        <v>1</v>
      </c>
      <c r="AH105">
        <v>0</v>
      </c>
      <c r="AI105">
        <v>0</v>
      </c>
      <c r="AJ105">
        <v>0</v>
      </c>
      <c r="AK105">
        <v>0</v>
      </c>
      <c r="AL105">
        <v>0</v>
      </c>
      <c r="AM105">
        <v>0</v>
      </c>
      <c r="AN105">
        <v>0</v>
      </c>
    </row>
    <row r="106" ht="16.5" spans="1:40">
      <c r="A106">
        <v>105</v>
      </c>
      <c r="B106" t="s">
        <v>53</v>
      </c>
      <c r="C106">
        <v>1</v>
      </c>
      <c r="D106">
        <v>7.14</v>
      </c>
      <c r="E106" s="2"/>
      <c r="F106">
        <v>1</v>
      </c>
      <c r="G106" s="3">
        <v>65</v>
      </c>
      <c r="H106" s="4">
        <v>3.8</v>
      </c>
      <c r="I106" s="4">
        <v>6.2</v>
      </c>
      <c r="J106" s="3"/>
      <c r="K106">
        <v>0</v>
      </c>
      <c r="L106">
        <v>0</v>
      </c>
      <c r="M106">
        <v>0</v>
      </c>
      <c r="N106">
        <v>2</v>
      </c>
      <c r="P106" s="3">
        <v>1</v>
      </c>
      <c r="Q106" s="3">
        <v>45</v>
      </c>
      <c r="R106" s="3">
        <v>1</v>
      </c>
      <c r="S106" s="3">
        <v>300</v>
      </c>
      <c r="T106" s="3">
        <v>1</v>
      </c>
      <c r="U106" s="2"/>
      <c r="V106">
        <v>0</v>
      </c>
      <c r="W106">
        <v>0</v>
      </c>
      <c r="X106">
        <v>0</v>
      </c>
      <c r="Y106">
        <v>0</v>
      </c>
      <c r="Z106">
        <v>0</v>
      </c>
      <c r="AA106">
        <v>0</v>
      </c>
      <c r="AB106">
        <v>0</v>
      </c>
      <c r="AC106">
        <v>0</v>
      </c>
      <c r="AD106">
        <v>0</v>
      </c>
      <c r="AE106">
        <v>0</v>
      </c>
      <c r="AF106">
        <v>0</v>
      </c>
      <c r="AG106">
        <v>1</v>
      </c>
      <c r="AH106">
        <v>0</v>
      </c>
      <c r="AI106">
        <v>0</v>
      </c>
      <c r="AJ106">
        <v>0</v>
      </c>
      <c r="AK106">
        <v>0</v>
      </c>
      <c r="AL106">
        <v>0</v>
      </c>
      <c r="AM106">
        <v>0</v>
      </c>
      <c r="AN106">
        <v>0</v>
      </c>
    </row>
    <row r="107" ht="16.5" spans="1:40">
      <c r="A107">
        <v>106</v>
      </c>
      <c r="B107" t="s">
        <v>53</v>
      </c>
      <c r="C107">
        <v>1</v>
      </c>
      <c r="D107">
        <v>20.51</v>
      </c>
      <c r="E107" s="2"/>
      <c r="F107">
        <v>1</v>
      </c>
      <c r="G107" s="3">
        <v>54</v>
      </c>
      <c r="H107" s="4">
        <v>3.8</v>
      </c>
      <c r="I107" s="4">
        <v>6.2</v>
      </c>
      <c r="J107" s="3"/>
      <c r="K107">
        <v>0</v>
      </c>
      <c r="L107">
        <v>0</v>
      </c>
      <c r="M107">
        <v>1</v>
      </c>
      <c r="N107">
        <v>1</v>
      </c>
      <c r="P107" s="3">
        <v>1</v>
      </c>
      <c r="Q107" s="3">
        <v>80</v>
      </c>
      <c r="R107" s="3">
        <v>1</v>
      </c>
      <c r="S107" s="3">
        <v>359</v>
      </c>
      <c r="T107" s="3">
        <v>1</v>
      </c>
      <c r="U107" s="3">
        <v>359</v>
      </c>
      <c r="V107">
        <v>0</v>
      </c>
      <c r="W107">
        <v>0</v>
      </c>
      <c r="X107">
        <v>0</v>
      </c>
      <c r="Y107">
        <v>0</v>
      </c>
      <c r="Z107">
        <v>0</v>
      </c>
      <c r="AA107">
        <v>0</v>
      </c>
      <c r="AB107">
        <v>0</v>
      </c>
      <c r="AC107">
        <v>0</v>
      </c>
      <c r="AD107">
        <v>0</v>
      </c>
      <c r="AE107">
        <v>0</v>
      </c>
      <c r="AF107">
        <v>0</v>
      </c>
      <c r="AG107">
        <v>1</v>
      </c>
      <c r="AH107">
        <v>0</v>
      </c>
      <c r="AI107">
        <v>0</v>
      </c>
      <c r="AJ107">
        <v>0</v>
      </c>
      <c r="AK107">
        <v>0</v>
      </c>
      <c r="AL107">
        <v>0</v>
      </c>
      <c r="AM107">
        <v>0</v>
      </c>
      <c r="AN107">
        <v>0</v>
      </c>
    </row>
    <row r="108" ht="15.75" spans="1:40">
      <c r="A108">
        <v>107</v>
      </c>
      <c r="B108" t="s">
        <v>53</v>
      </c>
      <c r="C108">
        <v>1</v>
      </c>
      <c r="D108">
        <v>1.79666666666667</v>
      </c>
      <c r="E108" s="3">
        <v>50</v>
      </c>
      <c r="F108">
        <v>1</v>
      </c>
      <c r="G108" s="3">
        <v>72</v>
      </c>
      <c r="H108" s="4">
        <v>3.8</v>
      </c>
      <c r="I108" s="4">
        <v>6.2</v>
      </c>
      <c r="J108" s="3"/>
      <c r="K108">
        <v>1</v>
      </c>
      <c r="L108">
        <v>0</v>
      </c>
      <c r="M108">
        <v>0</v>
      </c>
      <c r="N108">
        <v>1</v>
      </c>
      <c r="P108" s="3">
        <v>0</v>
      </c>
      <c r="Q108" s="3">
        <v>0</v>
      </c>
      <c r="R108" s="3">
        <v>1</v>
      </c>
      <c r="S108" s="3">
        <v>67</v>
      </c>
      <c r="T108" s="3">
        <v>1</v>
      </c>
      <c r="U108" s="3">
        <v>173</v>
      </c>
      <c r="V108">
        <v>0</v>
      </c>
      <c r="W108">
        <v>0</v>
      </c>
      <c r="X108">
        <v>0</v>
      </c>
      <c r="Y108">
        <v>0</v>
      </c>
      <c r="Z108">
        <v>0</v>
      </c>
      <c r="AA108">
        <v>0</v>
      </c>
      <c r="AB108">
        <v>0</v>
      </c>
      <c r="AC108">
        <v>0</v>
      </c>
      <c r="AD108">
        <v>0</v>
      </c>
      <c r="AE108">
        <v>0</v>
      </c>
      <c r="AF108">
        <v>0</v>
      </c>
      <c r="AG108">
        <v>1</v>
      </c>
      <c r="AH108">
        <v>0</v>
      </c>
      <c r="AI108">
        <v>0</v>
      </c>
      <c r="AJ108">
        <v>0</v>
      </c>
      <c r="AK108">
        <v>0</v>
      </c>
      <c r="AL108">
        <v>0</v>
      </c>
      <c r="AM108">
        <v>0</v>
      </c>
      <c r="AN108">
        <v>0</v>
      </c>
    </row>
    <row r="109" ht="15.75" spans="1:40">
      <c r="A109">
        <v>108</v>
      </c>
      <c r="B109" t="s">
        <v>53</v>
      </c>
      <c r="C109">
        <v>1</v>
      </c>
      <c r="D109">
        <v>10.22</v>
      </c>
      <c r="E109" s="3">
        <v>60</v>
      </c>
      <c r="F109">
        <v>0</v>
      </c>
      <c r="G109" s="3">
        <v>62</v>
      </c>
      <c r="H109" s="4">
        <v>3.8</v>
      </c>
      <c r="I109" s="4">
        <v>6.2</v>
      </c>
      <c r="J109" s="3"/>
      <c r="K109">
        <v>1</v>
      </c>
      <c r="L109">
        <v>0</v>
      </c>
      <c r="M109">
        <v>1</v>
      </c>
      <c r="N109">
        <v>2</v>
      </c>
      <c r="P109" s="3">
        <v>1</v>
      </c>
      <c r="Q109" s="3">
        <v>50</v>
      </c>
      <c r="R109" s="3">
        <v>1</v>
      </c>
      <c r="S109" s="3">
        <v>150</v>
      </c>
      <c r="T109" s="3">
        <v>1</v>
      </c>
      <c r="U109" s="3">
        <v>218</v>
      </c>
      <c r="V109">
        <v>0</v>
      </c>
      <c r="W109">
        <v>0</v>
      </c>
      <c r="X109">
        <v>0</v>
      </c>
      <c r="Y109">
        <v>0</v>
      </c>
      <c r="Z109">
        <v>0</v>
      </c>
      <c r="AA109">
        <v>0</v>
      </c>
      <c r="AB109">
        <v>0</v>
      </c>
      <c r="AC109">
        <v>0</v>
      </c>
      <c r="AD109">
        <v>0</v>
      </c>
      <c r="AE109">
        <v>0</v>
      </c>
      <c r="AF109">
        <v>0</v>
      </c>
      <c r="AG109">
        <v>1</v>
      </c>
      <c r="AH109">
        <v>0</v>
      </c>
      <c r="AI109">
        <v>0</v>
      </c>
      <c r="AJ109">
        <v>0</v>
      </c>
      <c r="AK109">
        <v>0</v>
      </c>
      <c r="AL109">
        <v>0</v>
      </c>
      <c r="AM109">
        <v>0</v>
      </c>
      <c r="AN109">
        <v>0</v>
      </c>
    </row>
    <row r="110" ht="16.5" spans="1:40">
      <c r="A110">
        <v>109</v>
      </c>
      <c r="B110" t="s">
        <v>53</v>
      </c>
      <c r="C110">
        <v>1</v>
      </c>
      <c r="D110">
        <v>5.81</v>
      </c>
      <c r="E110" s="2"/>
      <c r="F110">
        <v>0</v>
      </c>
      <c r="G110" s="3">
        <v>76</v>
      </c>
      <c r="H110" s="4">
        <v>3.8</v>
      </c>
      <c r="I110" s="4">
        <v>6.2</v>
      </c>
      <c r="J110" s="3"/>
      <c r="K110">
        <v>1</v>
      </c>
      <c r="L110">
        <v>1</v>
      </c>
      <c r="M110">
        <v>1</v>
      </c>
      <c r="N110">
        <v>2</v>
      </c>
      <c r="P110" s="3">
        <v>1</v>
      </c>
      <c r="Q110" s="3">
        <v>26</v>
      </c>
      <c r="R110" s="2"/>
      <c r="S110" s="2"/>
      <c r="T110" s="3">
        <v>0</v>
      </c>
      <c r="U110" s="3">
        <v>847</v>
      </c>
      <c r="V110">
        <v>1</v>
      </c>
      <c r="W110">
        <v>0</v>
      </c>
      <c r="X110">
        <v>0</v>
      </c>
      <c r="Y110">
        <v>0</v>
      </c>
      <c r="Z110">
        <v>0</v>
      </c>
      <c r="AA110">
        <v>0</v>
      </c>
      <c r="AB110">
        <v>0</v>
      </c>
      <c r="AC110">
        <v>0</v>
      </c>
      <c r="AD110">
        <v>0</v>
      </c>
      <c r="AE110">
        <v>0</v>
      </c>
      <c r="AF110">
        <v>0</v>
      </c>
      <c r="AG110">
        <v>1</v>
      </c>
      <c r="AH110">
        <v>0</v>
      </c>
      <c r="AI110">
        <v>0</v>
      </c>
      <c r="AJ110">
        <v>0</v>
      </c>
      <c r="AK110">
        <v>0</v>
      </c>
      <c r="AL110">
        <v>0</v>
      </c>
      <c r="AM110">
        <v>0</v>
      </c>
      <c r="AN110">
        <v>0</v>
      </c>
    </row>
    <row r="111" ht="16.5" spans="1:40">
      <c r="A111">
        <v>110</v>
      </c>
      <c r="B111" t="s">
        <v>53</v>
      </c>
      <c r="C111">
        <v>1</v>
      </c>
      <c r="D111">
        <v>4.17666666666667</v>
      </c>
      <c r="E111" s="2"/>
      <c r="F111">
        <v>1</v>
      </c>
      <c r="G111" s="3">
        <v>81</v>
      </c>
      <c r="H111" s="4">
        <v>3.8</v>
      </c>
      <c r="I111" s="4">
        <v>6.2</v>
      </c>
      <c r="J111" s="3"/>
      <c r="K111">
        <v>0</v>
      </c>
      <c r="L111">
        <v>0</v>
      </c>
      <c r="M111">
        <v>1</v>
      </c>
      <c r="N111">
        <v>1</v>
      </c>
      <c r="P111" s="3">
        <v>1</v>
      </c>
      <c r="Q111" s="3">
        <v>30</v>
      </c>
      <c r="R111" s="3">
        <v>1</v>
      </c>
      <c r="S111" s="3">
        <v>42</v>
      </c>
      <c r="T111" s="3">
        <v>1</v>
      </c>
      <c r="U111" s="3">
        <v>72</v>
      </c>
      <c r="V111">
        <v>0</v>
      </c>
      <c r="W111">
        <v>0</v>
      </c>
      <c r="X111">
        <v>0</v>
      </c>
      <c r="Y111">
        <v>0</v>
      </c>
      <c r="Z111">
        <v>0</v>
      </c>
      <c r="AA111">
        <v>0</v>
      </c>
      <c r="AB111">
        <v>0</v>
      </c>
      <c r="AC111">
        <v>0</v>
      </c>
      <c r="AD111">
        <v>0</v>
      </c>
      <c r="AE111">
        <v>0</v>
      </c>
      <c r="AF111">
        <v>0</v>
      </c>
      <c r="AG111">
        <v>1</v>
      </c>
      <c r="AH111">
        <v>0</v>
      </c>
      <c r="AI111">
        <v>0</v>
      </c>
      <c r="AJ111">
        <v>0</v>
      </c>
      <c r="AK111">
        <v>0</v>
      </c>
      <c r="AL111">
        <v>0</v>
      </c>
      <c r="AM111">
        <v>0</v>
      </c>
      <c r="AN111">
        <v>0</v>
      </c>
    </row>
    <row r="112" ht="16.5" spans="1:40">
      <c r="A112">
        <v>111</v>
      </c>
      <c r="B112" t="s">
        <v>53</v>
      </c>
      <c r="C112">
        <v>1</v>
      </c>
      <c r="D112">
        <v>7.25666666666667</v>
      </c>
      <c r="E112" s="2"/>
      <c r="F112">
        <v>1</v>
      </c>
      <c r="G112" s="3">
        <v>66</v>
      </c>
      <c r="H112" s="4">
        <v>3.8</v>
      </c>
      <c r="I112" s="4">
        <v>6.2</v>
      </c>
      <c r="J112" s="3"/>
      <c r="K112">
        <v>0</v>
      </c>
      <c r="L112">
        <v>1</v>
      </c>
      <c r="M112">
        <v>1</v>
      </c>
      <c r="N112">
        <v>2</v>
      </c>
      <c r="P112" s="3">
        <v>1</v>
      </c>
      <c r="Q112" s="3">
        <v>100</v>
      </c>
      <c r="R112" s="3">
        <v>1</v>
      </c>
      <c r="S112" s="3">
        <v>42</v>
      </c>
      <c r="T112" s="3">
        <v>1</v>
      </c>
      <c r="U112" s="3">
        <v>158</v>
      </c>
      <c r="V112">
        <v>0</v>
      </c>
      <c r="W112">
        <v>0</v>
      </c>
      <c r="X112">
        <v>0</v>
      </c>
      <c r="Y112">
        <v>0</v>
      </c>
      <c r="Z112">
        <v>0</v>
      </c>
      <c r="AA112">
        <v>0</v>
      </c>
      <c r="AB112">
        <v>0</v>
      </c>
      <c r="AC112">
        <v>0</v>
      </c>
      <c r="AD112">
        <v>0</v>
      </c>
      <c r="AE112">
        <v>0</v>
      </c>
      <c r="AF112">
        <v>0</v>
      </c>
      <c r="AG112">
        <v>1</v>
      </c>
      <c r="AH112">
        <v>0</v>
      </c>
      <c r="AI112">
        <v>0</v>
      </c>
      <c r="AJ112">
        <v>0</v>
      </c>
      <c r="AK112">
        <v>0</v>
      </c>
      <c r="AL112">
        <v>0</v>
      </c>
      <c r="AM112">
        <v>0</v>
      </c>
      <c r="AN112">
        <v>0</v>
      </c>
    </row>
    <row r="113" ht="16.5" spans="1:40">
      <c r="A113">
        <v>112</v>
      </c>
      <c r="B113" t="s">
        <v>53</v>
      </c>
      <c r="C113">
        <v>1</v>
      </c>
      <c r="D113">
        <v>9.84666666666667</v>
      </c>
      <c r="E113" s="2"/>
      <c r="F113">
        <v>0</v>
      </c>
      <c r="G113" s="3">
        <v>65</v>
      </c>
      <c r="H113" s="4">
        <v>3.8</v>
      </c>
      <c r="I113" s="4">
        <v>6.2</v>
      </c>
      <c r="J113" s="3"/>
      <c r="K113">
        <v>0</v>
      </c>
      <c r="L113">
        <v>1</v>
      </c>
      <c r="M113">
        <v>0</v>
      </c>
      <c r="N113">
        <v>1</v>
      </c>
      <c r="P113" s="3">
        <v>1</v>
      </c>
      <c r="Q113" s="3">
        <v>60</v>
      </c>
      <c r="R113" s="3">
        <v>1</v>
      </c>
      <c r="S113" s="3">
        <v>344</v>
      </c>
      <c r="T113" s="3">
        <v>1</v>
      </c>
      <c r="U113" s="3">
        <v>344</v>
      </c>
      <c r="V113">
        <v>1</v>
      </c>
      <c r="W113">
        <v>0</v>
      </c>
      <c r="X113">
        <v>0</v>
      </c>
      <c r="Y113">
        <v>0</v>
      </c>
      <c r="Z113">
        <v>0</v>
      </c>
      <c r="AA113">
        <v>0</v>
      </c>
      <c r="AB113">
        <v>0</v>
      </c>
      <c r="AC113">
        <v>0</v>
      </c>
      <c r="AD113">
        <v>0</v>
      </c>
      <c r="AE113">
        <v>0</v>
      </c>
      <c r="AF113">
        <v>0</v>
      </c>
      <c r="AG113">
        <v>1</v>
      </c>
      <c r="AH113">
        <v>0</v>
      </c>
      <c r="AI113">
        <v>0</v>
      </c>
      <c r="AJ113">
        <v>0</v>
      </c>
      <c r="AK113">
        <v>0</v>
      </c>
      <c r="AL113">
        <v>0</v>
      </c>
      <c r="AM113">
        <v>0</v>
      </c>
      <c r="AN113">
        <v>0</v>
      </c>
    </row>
    <row r="114" ht="16.5" spans="1:40">
      <c r="A114">
        <v>113</v>
      </c>
      <c r="B114" t="s">
        <v>53</v>
      </c>
      <c r="C114">
        <v>1</v>
      </c>
      <c r="D114">
        <v>5.99666666666667</v>
      </c>
      <c r="E114" s="2"/>
      <c r="F114">
        <v>1</v>
      </c>
      <c r="G114" s="3">
        <v>61</v>
      </c>
      <c r="H114" s="4">
        <v>3.8</v>
      </c>
      <c r="I114" s="4">
        <v>6.2</v>
      </c>
      <c r="J114" s="3"/>
      <c r="K114">
        <v>1</v>
      </c>
      <c r="L114">
        <v>0</v>
      </c>
      <c r="M114">
        <v>1</v>
      </c>
      <c r="N114">
        <v>1</v>
      </c>
      <c r="P114" s="3">
        <v>1</v>
      </c>
      <c r="Q114" s="3">
        <v>20</v>
      </c>
      <c r="R114" s="3">
        <v>1</v>
      </c>
      <c r="S114" s="3">
        <v>94</v>
      </c>
      <c r="T114" s="3">
        <v>1</v>
      </c>
      <c r="U114" s="3">
        <v>445</v>
      </c>
      <c r="V114">
        <v>0</v>
      </c>
      <c r="W114">
        <v>0</v>
      </c>
      <c r="X114">
        <v>0</v>
      </c>
      <c r="Y114">
        <v>0</v>
      </c>
      <c r="Z114">
        <v>0</v>
      </c>
      <c r="AA114">
        <v>0</v>
      </c>
      <c r="AB114">
        <v>0</v>
      </c>
      <c r="AC114">
        <v>0</v>
      </c>
      <c r="AD114">
        <v>0</v>
      </c>
      <c r="AE114">
        <v>0</v>
      </c>
      <c r="AF114">
        <v>0</v>
      </c>
      <c r="AG114">
        <v>1</v>
      </c>
      <c r="AH114">
        <v>0</v>
      </c>
      <c r="AI114">
        <v>0</v>
      </c>
      <c r="AJ114">
        <v>0</v>
      </c>
      <c r="AK114">
        <v>0</v>
      </c>
      <c r="AL114">
        <v>0</v>
      </c>
      <c r="AM114">
        <v>0</v>
      </c>
      <c r="AN114">
        <v>0</v>
      </c>
    </row>
    <row r="115" ht="15.75" spans="1:40">
      <c r="A115">
        <v>114</v>
      </c>
      <c r="B115" t="s">
        <v>53</v>
      </c>
      <c r="C115">
        <v>1</v>
      </c>
      <c r="D115">
        <v>3.38333333333333</v>
      </c>
      <c r="E115" s="3">
        <v>0</v>
      </c>
      <c r="F115">
        <v>1</v>
      </c>
      <c r="G115" s="3">
        <v>47</v>
      </c>
      <c r="H115" s="4">
        <v>3.8</v>
      </c>
      <c r="I115" s="4">
        <v>6.2</v>
      </c>
      <c r="J115" s="3"/>
      <c r="K115">
        <v>0</v>
      </c>
      <c r="L115">
        <v>0</v>
      </c>
      <c r="M115">
        <v>0</v>
      </c>
      <c r="N115">
        <v>2</v>
      </c>
      <c r="P115" s="3">
        <v>0</v>
      </c>
      <c r="Q115" s="3">
        <v>0</v>
      </c>
      <c r="R115" s="3">
        <v>1</v>
      </c>
      <c r="S115" s="3">
        <v>62</v>
      </c>
      <c r="T115" s="3">
        <v>1</v>
      </c>
      <c r="U115" s="3">
        <v>212</v>
      </c>
      <c r="V115">
        <v>0</v>
      </c>
      <c r="W115">
        <v>0</v>
      </c>
      <c r="X115">
        <v>0</v>
      </c>
      <c r="Y115">
        <v>0</v>
      </c>
      <c r="Z115">
        <v>0</v>
      </c>
      <c r="AA115">
        <v>0</v>
      </c>
      <c r="AB115">
        <v>0</v>
      </c>
      <c r="AC115">
        <v>0</v>
      </c>
      <c r="AD115">
        <v>0</v>
      </c>
      <c r="AE115">
        <v>0</v>
      </c>
      <c r="AF115">
        <v>0</v>
      </c>
      <c r="AG115">
        <v>1</v>
      </c>
      <c r="AH115">
        <v>0</v>
      </c>
      <c r="AI115">
        <v>0</v>
      </c>
      <c r="AJ115">
        <v>0</v>
      </c>
      <c r="AK115">
        <v>0</v>
      </c>
      <c r="AL115">
        <v>0</v>
      </c>
      <c r="AM115">
        <v>0</v>
      </c>
      <c r="AN115">
        <v>0</v>
      </c>
    </row>
    <row r="116" ht="16.5" spans="1:40">
      <c r="A116">
        <v>115</v>
      </c>
      <c r="B116" t="s">
        <v>53</v>
      </c>
      <c r="C116">
        <v>1</v>
      </c>
      <c r="D116">
        <v>3.22</v>
      </c>
      <c r="E116" s="2"/>
      <c r="F116">
        <v>1</v>
      </c>
      <c r="G116" s="3">
        <v>80</v>
      </c>
      <c r="H116" s="4">
        <v>3.8</v>
      </c>
      <c r="I116" s="4">
        <v>6.2</v>
      </c>
      <c r="J116" s="3"/>
      <c r="K116">
        <v>0</v>
      </c>
      <c r="L116">
        <v>0</v>
      </c>
      <c r="M116">
        <v>0</v>
      </c>
      <c r="N116">
        <v>1</v>
      </c>
      <c r="P116" s="3">
        <v>1</v>
      </c>
      <c r="Q116" s="3">
        <v>42</v>
      </c>
      <c r="R116" s="3">
        <v>1</v>
      </c>
      <c r="S116" s="3">
        <v>55</v>
      </c>
      <c r="T116" s="2"/>
      <c r="U116" s="2"/>
      <c r="V116">
        <v>0</v>
      </c>
      <c r="W116">
        <v>0</v>
      </c>
      <c r="X116">
        <v>0</v>
      </c>
      <c r="Y116">
        <v>0</v>
      </c>
      <c r="Z116">
        <v>0</v>
      </c>
      <c r="AA116">
        <v>0</v>
      </c>
      <c r="AB116">
        <v>0</v>
      </c>
      <c r="AC116">
        <v>0</v>
      </c>
      <c r="AD116">
        <v>0</v>
      </c>
      <c r="AE116">
        <v>0</v>
      </c>
      <c r="AF116">
        <v>0</v>
      </c>
      <c r="AG116">
        <v>1</v>
      </c>
      <c r="AH116">
        <v>0</v>
      </c>
      <c r="AI116">
        <v>0</v>
      </c>
      <c r="AJ116">
        <v>0</v>
      </c>
      <c r="AK116">
        <v>0</v>
      </c>
      <c r="AL116">
        <v>0</v>
      </c>
      <c r="AM116">
        <v>0</v>
      </c>
      <c r="AN116">
        <v>0</v>
      </c>
    </row>
    <row r="117" ht="16.5" spans="1:40">
      <c r="A117">
        <v>116</v>
      </c>
      <c r="B117" t="s">
        <v>53</v>
      </c>
      <c r="C117">
        <v>1</v>
      </c>
      <c r="D117">
        <v>17.6166666666667</v>
      </c>
      <c r="E117" s="2"/>
      <c r="F117">
        <v>1</v>
      </c>
      <c r="G117" s="3">
        <v>61</v>
      </c>
      <c r="H117" s="4">
        <v>3.8</v>
      </c>
      <c r="I117" s="4">
        <v>6.2</v>
      </c>
      <c r="J117" s="3"/>
      <c r="K117">
        <v>1</v>
      </c>
      <c r="L117">
        <v>0</v>
      </c>
      <c r="M117">
        <v>1</v>
      </c>
      <c r="N117">
        <v>1</v>
      </c>
      <c r="P117" s="3">
        <v>1</v>
      </c>
      <c r="Q117" s="3">
        <v>33</v>
      </c>
      <c r="R117" s="3">
        <v>1</v>
      </c>
      <c r="S117" s="3">
        <v>503</v>
      </c>
      <c r="T117" s="3">
        <v>1</v>
      </c>
      <c r="U117" s="3">
        <v>592</v>
      </c>
      <c r="V117">
        <v>1</v>
      </c>
      <c r="W117">
        <v>0</v>
      </c>
      <c r="X117">
        <v>0</v>
      </c>
      <c r="Y117">
        <v>0</v>
      </c>
      <c r="Z117">
        <v>0</v>
      </c>
      <c r="AA117">
        <v>0</v>
      </c>
      <c r="AB117">
        <v>0</v>
      </c>
      <c r="AC117">
        <v>0</v>
      </c>
      <c r="AD117">
        <v>0</v>
      </c>
      <c r="AE117">
        <v>0</v>
      </c>
      <c r="AF117">
        <v>0</v>
      </c>
      <c r="AG117">
        <v>1</v>
      </c>
      <c r="AH117">
        <v>0</v>
      </c>
      <c r="AI117">
        <v>0</v>
      </c>
      <c r="AJ117">
        <v>0</v>
      </c>
      <c r="AK117">
        <v>0</v>
      </c>
      <c r="AL117">
        <v>0</v>
      </c>
      <c r="AM117">
        <v>0</v>
      </c>
      <c r="AN117">
        <v>0</v>
      </c>
    </row>
    <row r="118" ht="16.5" spans="1:40">
      <c r="A118">
        <v>117</v>
      </c>
      <c r="B118" t="s">
        <v>53</v>
      </c>
      <c r="C118">
        <v>1</v>
      </c>
      <c r="D118">
        <v>48.7433333333333</v>
      </c>
      <c r="E118" s="2"/>
      <c r="F118">
        <v>1</v>
      </c>
      <c r="G118" s="3">
        <v>71</v>
      </c>
      <c r="H118" s="4">
        <v>3.8</v>
      </c>
      <c r="I118" s="4">
        <v>6.2</v>
      </c>
      <c r="J118" s="3"/>
      <c r="K118">
        <v>1</v>
      </c>
      <c r="L118">
        <v>0</v>
      </c>
      <c r="M118">
        <v>1</v>
      </c>
      <c r="N118">
        <v>1</v>
      </c>
      <c r="P118" s="3">
        <v>1</v>
      </c>
      <c r="Q118" s="3">
        <v>20</v>
      </c>
      <c r="R118" s="3">
        <v>1</v>
      </c>
      <c r="S118" s="3">
        <v>274</v>
      </c>
      <c r="T118" s="3">
        <v>1</v>
      </c>
      <c r="U118" s="3">
        <v>396</v>
      </c>
      <c r="V118">
        <v>1</v>
      </c>
      <c r="W118">
        <v>0</v>
      </c>
      <c r="X118">
        <v>0</v>
      </c>
      <c r="Y118">
        <v>0</v>
      </c>
      <c r="Z118">
        <v>0</v>
      </c>
      <c r="AA118">
        <v>0</v>
      </c>
      <c r="AB118">
        <v>0</v>
      </c>
      <c r="AC118">
        <v>0</v>
      </c>
      <c r="AD118">
        <v>0</v>
      </c>
      <c r="AE118">
        <v>0</v>
      </c>
      <c r="AF118">
        <v>0</v>
      </c>
      <c r="AG118">
        <v>1</v>
      </c>
      <c r="AH118">
        <v>0</v>
      </c>
      <c r="AI118">
        <v>0</v>
      </c>
      <c r="AJ118">
        <v>0</v>
      </c>
      <c r="AK118">
        <v>0</v>
      </c>
      <c r="AL118">
        <v>0</v>
      </c>
      <c r="AM118">
        <v>0</v>
      </c>
      <c r="AN118">
        <v>0</v>
      </c>
    </row>
    <row r="119" ht="16.5" spans="1:40">
      <c r="A119">
        <v>118</v>
      </c>
      <c r="B119" t="s">
        <v>53</v>
      </c>
      <c r="C119">
        <v>1</v>
      </c>
      <c r="D119">
        <v>13.09</v>
      </c>
      <c r="E119" s="2"/>
      <c r="F119">
        <v>1</v>
      </c>
      <c r="G119" s="3">
        <v>62</v>
      </c>
      <c r="H119" s="4">
        <v>3.8</v>
      </c>
      <c r="I119" s="4">
        <v>6.2</v>
      </c>
      <c r="J119" s="3"/>
      <c r="K119">
        <v>1</v>
      </c>
      <c r="L119">
        <v>0</v>
      </c>
      <c r="M119">
        <v>1</v>
      </c>
      <c r="N119">
        <v>1</v>
      </c>
      <c r="P119" s="3">
        <v>1</v>
      </c>
      <c r="Q119" s="3">
        <v>50</v>
      </c>
      <c r="R119" s="3">
        <v>0</v>
      </c>
      <c r="S119" s="3">
        <v>274</v>
      </c>
      <c r="T119" s="3">
        <v>0</v>
      </c>
      <c r="U119" s="3">
        <v>1032</v>
      </c>
      <c r="V119">
        <v>0</v>
      </c>
      <c r="W119">
        <v>0</v>
      </c>
      <c r="X119">
        <v>0</v>
      </c>
      <c r="Y119">
        <v>0</v>
      </c>
      <c r="Z119">
        <v>0</v>
      </c>
      <c r="AA119">
        <v>0</v>
      </c>
      <c r="AB119">
        <v>0</v>
      </c>
      <c r="AC119">
        <v>0</v>
      </c>
      <c r="AD119">
        <v>0</v>
      </c>
      <c r="AE119">
        <v>0</v>
      </c>
      <c r="AF119">
        <v>0</v>
      </c>
      <c r="AG119">
        <v>1</v>
      </c>
      <c r="AH119">
        <v>0</v>
      </c>
      <c r="AI119">
        <v>0</v>
      </c>
      <c r="AJ119">
        <v>0</v>
      </c>
      <c r="AK119">
        <v>0</v>
      </c>
      <c r="AL119">
        <v>0</v>
      </c>
      <c r="AM119">
        <v>0</v>
      </c>
      <c r="AN119">
        <v>0</v>
      </c>
    </row>
    <row r="120" ht="16.5" spans="1:40">
      <c r="A120">
        <v>119</v>
      </c>
      <c r="B120" t="s">
        <v>53</v>
      </c>
      <c r="C120">
        <v>1</v>
      </c>
      <c r="D120">
        <v>14.1166666666667</v>
      </c>
      <c r="E120" s="2"/>
      <c r="F120">
        <v>1</v>
      </c>
      <c r="G120" s="3">
        <v>49</v>
      </c>
      <c r="H120" s="4">
        <v>3.8</v>
      </c>
      <c r="I120" s="4">
        <v>6.2</v>
      </c>
      <c r="J120" s="3"/>
      <c r="K120">
        <v>1</v>
      </c>
      <c r="L120">
        <v>0</v>
      </c>
      <c r="M120">
        <v>0</v>
      </c>
      <c r="N120">
        <v>1</v>
      </c>
      <c r="P120" s="3">
        <v>1</v>
      </c>
      <c r="Q120" s="3">
        <v>25</v>
      </c>
      <c r="R120" s="3">
        <v>1</v>
      </c>
      <c r="S120" s="3">
        <v>254</v>
      </c>
      <c r="T120" s="3">
        <v>0</v>
      </c>
      <c r="U120" s="3">
        <v>1000</v>
      </c>
      <c r="V120">
        <v>0</v>
      </c>
      <c r="W120">
        <v>0</v>
      </c>
      <c r="X120">
        <v>0</v>
      </c>
      <c r="Y120">
        <v>0</v>
      </c>
      <c r="Z120">
        <v>0</v>
      </c>
      <c r="AA120">
        <v>0</v>
      </c>
      <c r="AB120">
        <v>0</v>
      </c>
      <c r="AC120">
        <v>0</v>
      </c>
      <c r="AD120">
        <v>0</v>
      </c>
      <c r="AE120">
        <v>0</v>
      </c>
      <c r="AF120">
        <v>0</v>
      </c>
      <c r="AG120">
        <v>1</v>
      </c>
      <c r="AH120">
        <v>0</v>
      </c>
      <c r="AI120">
        <v>0</v>
      </c>
      <c r="AJ120">
        <v>0</v>
      </c>
      <c r="AK120">
        <v>0</v>
      </c>
      <c r="AL120">
        <v>0</v>
      </c>
      <c r="AM120">
        <v>0</v>
      </c>
      <c r="AN120">
        <v>0</v>
      </c>
    </row>
    <row r="121" ht="16.5" spans="1:40">
      <c r="A121">
        <v>120</v>
      </c>
      <c r="B121" t="s">
        <v>53</v>
      </c>
      <c r="C121">
        <v>1</v>
      </c>
      <c r="D121">
        <v>38.5</v>
      </c>
      <c r="E121" s="2"/>
      <c r="F121">
        <v>1</v>
      </c>
      <c r="G121" s="3">
        <v>58</v>
      </c>
      <c r="H121" s="4">
        <v>3.8</v>
      </c>
      <c r="I121" s="4">
        <v>6.2</v>
      </c>
      <c r="J121" s="3"/>
      <c r="K121">
        <v>1</v>
      </c>
      <c r="L121">
        <v>0</v>
      </c>
      <c r="M121">
        <v>0</v>
      </c>
      <c r="N121">
        <v>1</v>
      </c>
      <c r="P121" s="3">
        <v>1</v>
      </c>
      <c r="Q121" s="3">
        <v>25</v>
      </c>
      <c r="R121" s="3">
        <v>0</v>
      </c>
      <c r="S121" s="3">
        <v>1039</v>
      </c>
      <c r="T121" s="3">
        <v>0</v>
      </c>
      <c r="U121" s="3">
        <v>1039</v>
      </c>
      <c r="V121">
        <v>1</v>
      </c>
      <c r="W121">
        <v>0</v>
      </c>
      <c r="X121">
        <v>0</v>
      </c>
      <c r="Y121">
        <v>0</v>
      </c>
      <c r="Z121">
        <v>0</v>
      </c>
      <c r="AA121">
        <v>0</v>
      </c>
      <c r="AB121">
        <v>0</v>
      </c>
      <c r="AC121">
        <v>0</v>
      </c>
      <c r="AD121">
        <v>0</v>
      </c>
      <c r="AE121">
        <v>0</v>
      </c>
      <c r="AF121">
        <v>0</v>
      </c>
      <c r="AG121">
        <v>1</v>
      </c>
      <c r="AH121">
        <v>0</v>
      </c>
      <c r="AI121">
        <v>0</v>
      </c>
      <c r="AJ121">
        <v>0</v>
      </c>
      <c r="AK121">
        <v>0</v>
      </c>
      <c r="AL121">
        <v>0</v>
      </c>
      <c r="AM121">
        <v>0</v>
      </c>
      <c r="AN121">
        <v>0</v>
      </c>
    </row>
    <row r="122" ht="16.5" spans="1:40">
      <c r="A122">
        <v>121</v>
      </c>
      <c r="B122" t="s">
        <v>53</v>
      </c>
      <c r="C122">
        <v>1</v>
      </c>
      <c r="D122">
        <v>14.9566666666667</v>
      </c>
      <c r="E122" s="2"/>
      <c r="F122">
        <v>1</v>
      </c>
      <c r="G122" s="3">
        <v>68</v>
      </c>
      <c r="H122" s="4">
        <v>3.8</v>
      </c>
      <c r="I122" s="4">
        <v>6.2</v>
      </c>
      <c r="J122" s="3"/>
      <c r="K122">
        <v>1</v>
      </c>
      <c r="L122">
        <v>0</v>
      </c>
      <c r="M122">
        <v>0</v>
      </c>
      <c r="N122">
        <v>1</v>
      </c>
      <c r="P122" s="3">
        <v>1</v>
      </c>
      <c r="Q122" s="3">
        <v>23</v>
      </c>
      <c r="R122" s="3">
        <v>1</v>
      </c>
      <c r="S122" s="3">
        <v>280</v>
      </c>
      <c r="T122" s="3">
        <v>0</v>
      </c>
      <c r="U122" s="3">
        <v>515</v>
      </c>
      <c r="V122">
        <v>1</v>
      </c>
      <c r="W122">
        <v>0</v>
      </c>
      <c r="X122">
        <v>0</v>
      </c>
      <c r="Y122">
        <v>0</v>
      </c>
      <c r="Z122">
        <v>0</v>
      </c>
      <c r="AA122">
        <v>0</v>
      </c>
      <c r="AB122">
        <v>0</v>
      </c>
      <c r="AC122">
        <v>0</v>
      </c>
      <c r="AD122">
        <v>0</v>
      </c>
      <c r="AE122">
        <v>0</v>
      </c>
      <c r="AF122">
        <v>0</v>
      </c>
      <c r="AG122">
        <v>1</v>
      </c>
      <c r="AH122">
        <v>0</v>
      </c>
      <c r="AI122">
        <v>0</v>
      </c>
      <c r="AJ122">
        <v>0</v>
      </c>
      <c r="AK122">
        <v>0</v>
      </c>
      <c r="AL122">
        <v>0</v>
      </c>
      <c r="AM122">
        <v>0</v>
      </c>
      <c r="AN122">
        <v>0</v>
      </c>
    </row>
    <row r="123" ht="16.5" spans="1:40">
      <c r="A123">
        <v>122</v>
      </c>
      <c r="B123" t="s">
        <v>53</v>
      </c>
      <c r="C123">
        <v>1</v>
      </c>
      <c r="D123">
        <v>47.4133333333333</v>
      </c>
      <c r="E123" s="2"/>
      <c r="F123">
        <v>1</v>
      </c>
      <c r="G123" s="3">
        <v>58</v>
      </c>
      <c r="H123" s="4">
        <v>3.8</v>
      </c>
      <c r="I123" s="4">
        <v>6.2</v>
      </c>
      <c r="J123" s="3"/>
      <c r="K123">
        <v>1</v>
      </c>
      <c r="L123">
        <v>0</v>
      </c>
      <c r="M123">
        <v>0</v>
      </c>
      <c r="N123">
        <v>1</v>
      </c>
      <c r="P123" s="3">
        <v>1</v>
      </c>
      <c r="Q123" s="3">
        <v>52</v>
      </c>
      <c r="R123" s="3">
        <v>1</v>
      </c>
      <c r="S123" s="3">
        <v>1592</v>
      </c>
      <c r="T123" s="3">
        <v>0</v>
      </c>
      <c r="U123" s="3">
        <v>1592</v>
      </c>
      <c r="V123">
        <v>1</v>
      </c>
      <c r="W123">
        <v>0</v>
      </c>
      <c r="X123">
        <v>0</v>
      </c>
      <c r="Y123">
        <v>0</v>
      </c>
      <c r="Z123">
        <v>0</v>
      </c>
      <c r="AA123">
        <v>0</v>
      </c>
      <c r="AB123">
        <v>0</v>
      </c>
      <c r="AC123">
        <v>0</v>
      </c>
      <c r="AD123">
        <v>0</v>
      </c>
      <c r="AE123">
        <v>0</v>
      </c>
      <c r="AF123">
        <v>0</v>
      </c>
      <c r="AG123">
        <v>1</v>
      </c>
      <c r="AH123">
        <v>0</v>
      </c>
      <c r="AI123">
        <v>0</v>
      </c>
      <c r="AJ123">
        <v>0</v>
      </c>
      <c r="AK123">
        <v>0</v>
      </c>
      <c r="AL123">
        <v>0</v>
      </c>
      <c r="AM123">
        <v>0</v>
      </c>
      <c r="AN123">
        <v>0</v>
      </c>
    </row>
    <row r="124" ht="16.5" spans="1:40">
      <c r="A124">
        <v>123</v>
      </c>
      <c r="B124" t="s">
        <v>53</v>
      </c>
      <c r="C124">
        <v>1</v>
      </c>
      <c r="D124">
        <v>9.24</v>
      </c>
      <c r="E124" s="2"/>
      <c r="F124">
        <v>1</v>
      </c>
      <c r="G124" s="3">
        <v>60</v>
      </c>
      <c r="H124" s="4">
        <v>3.8</v>
      </c>
      <c r="I124" s="4">
        <v>6.2</v>
      </c>
      <c r="J124" s="3"/>
      <c r="K124">
        <v>1</v>
      </c>
      <c r="L124">
        <v>0</v>
      </c>
      <c r="M124">
        <v>0</v>
      </c>
      <c r="N124">
        <v>1</v>
      </c>
      <c r="P124" s="3">
        <v>1</v>
      </c>
      <c r="Q124" s="3">
        <v>18</v>
      </c>
      <c r="R124" s="3">
        <v>0</v>
      </c>
      <c r="S124" s="3">
        <v>287</v>
      </c>
      <c r="T124" s="3">
        <v>0</v>
      </c>
      <c r="U124" s="3">
        <v>637</v>
      </c>
      <c r="V124">
        <v>1</v>
      </c>
      <c r="W124">
        <v>0</v>
      </c>
      <c r="X124">
        <v>0</v>
      </c>
      <c r="Y124">
        <v>0</v>
      </c>
      <c r="Z124">
        <v>0</v>
      </c>
      <c r="AA124">
        <v>0</v>
      </c>
      <c r="AB124">
        <v>0</v>
      </c>
      <c r="AC124">
        <v>0</v>
      </c>
      <c r="AD124">
        <v>0</v>
      </c>
      <c r="AE124">
        <v>0</v>
      </c>
      <c r="AF124">
        <v>0</v>
      </c>
      <c r="AG124">
        <v>1</v>
      </c>
      <c r="AH124">
        <v>0</v>
      </c>
      <c r="AI124">
        <v>0</v>
      </c>
      <c r="AJ124">
        <v>0</v>
      </c>
      <c r="AK124">
        <v>0</v>
      </c>
      <c r="AL124">
        <v>0</v>
      </c>
      <c r="AM124">
        <v>0</v>
      </c>
      <c r="AN124">
        <v>0</v>
      </c>
    </row>
    <row r="125" ht="16.5" spans="1:40">
      <c r="A125">
        <v>124</v>
      </c>
      <c r="B125" t="s">
        <v>53</v>
      </c>
      <c r="C125">
        <v>1</v>
      </c>
      <c r="D125">
        <v>1.72666666666667</v>
      </c>
      <c r="E125" s="2"/>
      <c r="F125">
        <v>1</v>
      </c>
      <c r="G125" s="3">
        <v>52</v>
      </c>
      <c r="H125" s="4">
        <v>3.8</v>
      </c>
      <c r="I125" s="4">
        <v>6.2</v>
      </c>
      <c r="J125" s="3"/>
      <c r="K125">
        <v>1</v>
      </c>
      <c r="L125">
        <v>0</v>
      </c>
      <c r="M125">
        <v>0</v>
      </c>
      <c r="N125">
        <v>1</v>
      </c>
      <c r="P125" s="3">
        <v>0</v>
      </c>
      <c r="Q125" s="3">
        <v>0</v>
      </c>
      <c r="R125" s="3">
        <v>1</v>
      </c>
      <c r="S125" s="3">
        <v>25</v>
      </c>
      <c r="T125" s="3">
        <v>1</v>
      </c>
      <c r="U125" s="3">
        <v>396</v>
      </c>
      <c r="V125">
        <v>0</v>
      </c>
      <c r="W125">
        <v>0</v>
      </c>
      <c r="X125">
        <v>0</v>
      </c>
      <c r="Y125">
        <v>0</v>
      </c>
      <c r="Z125">
        <v>0</v>
      </c>
      <c r="AA125">
        <v>0</v>
      </c>
      <c r="AB125">
        <v>0</v>
      </c>
      <c r="AC125">
        <v>0</v>
      </c>
      <c r="AD125">
        <v>0</v>
      </c>
      <c r="AE125">
        <v>0</v>
      </c>
      <c r="AF125">
        <v>0</v>
      </c>
      <c r="AG125">
        <v>1</v>
      </c>
      <c r="AH125">
        <v>0</v>
      </c>
      <c r="AI125">
        <v>0</v>
      </c>
      <c r="AJ125">
        <v>0</v>
      </c>
      <c r="AK125">
        <v>0</v>
      </c>
      <c r="AL125">
        <v>0</v>
      </c>
      <c r="AM125">
        <v>0</v>
      </c>
      <c r="AN125">
        <v>0</v>
      </c>
    </row>
    <row r="126" ht="16.5" spans="1:40">
      <c r="A126">
        <v>125</v>
      </c>
      <c r="B126" t="s">
        <v>53</v>
      </c>
      <c r="C126">
        <v>1</v>
      </c>
      <c r="D126">
        <v>13.9766666666667</v>
      </c>
      <c r="E126" s="2"/>
      <c r="F126">
        <v>1</v>
      </c>
      <c r="G126" s="3">
        <v>54</v>
      </c>
      <c r="H126" s="4">
        <v>3.8</v>
      </c>
      <c r="I126" s="4">
        <v>6.2</v>
      </c>
      <c r="J126" s="3"/>
      <c r="K126">
        <v>0</v>
      </c>
      <c r="L126">
        <v>0</v>
      </c>
      <c r="M126">
        <v>1</v>
      </c>
      <c r="N126">
        <v>2</v>
      </c>
      <c r="P126" s="3">
        <v>1</v>
      </c>
      <c r="Q126" s="3">
        <v>20</v>
      </c>
      <c r="R126" s="3">
        <v>1</v>
      </c>
      <c r="S126" s="3">
        <v>138</v>
      </c>
      <c r="T126" s="3">
        <v>1</v>
      </c>
      <c r="U126" s="3">
        <v>138</v>
      </c>
      <c r="V126">
        <v>0</v>
      </c>
      <c r="W126">
        <v>0</v>
      </c>
      <c r="X126">
        <v>0</v>
      </c>
      <c r="Y126">
        <v>0</v>
      </c>
      <c r="Z126">
        <v>0</v>
      </c>
      <c r="AA126">
        <v>0</v>
      </c>
      <c r="AB126">
        <v>0</v>
      </c>
      <c r="AC126">
        <v>0</v>
      </c>
      <c r="AD126">
        <v>0</v>
      </c>
      <c r="AE126">
        <v>0</v>
      </c>
      <c r="AF126">
        <v>0</v>
      </c>
      <c r="AG126">
        <v>1</v>
      </c>
      <c r="AH126">
        <v>0</v>
      </c>
      <c r="AI126">
        <v>0</v>
      </c>
      <c r="AJ126">
        <v>0</v>
      </c>
      <c r="AK126">
        <v>0</v>
      </c>
      <c r="AL126">
        <v>0</v>
      </c>
      <c r="AM126">
        <v>0</v>
      </c>
      <c r="AN126">
        <v>0</v>
      </c>
    </row>
    <row r="127" ht="16.5" spans="1:40">
      <c r="A127">
        <v>126</v>
      </c>
      <c r="B127" t="s">
        <v>53</v>
      </c>
      <c r="C127">
        <v>1</v>
      </c>
      <c r="D127">
        <v>7.98</v>
      </c>
      <c r="E127" s="2"/>
      <c r="F127">
        <v>1</v>
      </c>
      <c r="G127" s="3">
        <v>79</v>
      </c>
      <c r="H127" s="4">
        <v>3.8</v>
      </c>
      <c r="I127" s="4">
        <v>6.2</v>
      </c>
      <c r="J127" s="3"/>
      <c r="K127">
        <v>0</v>
      </c>
      <c r="L127">
        <v>0</v>
      </c>
      <c r="M127">
        <v>1</v>
      </c>
      <c r="N127">
        <v>1</v>
      </c>
      <c r="P127" s="3">
        <v>1</v>
      </c>
      <c r="Q127" s="3">
        <v>2</v>
      </c>
      <c r="R127" s="3">
        <v>1</v>
      </c>
      <c r="S127" s="3">
        <v>4</v>
      </c>
      <c r="T127" s="3">
        <v>1</v>
      </c>
      <c r="U127" s="3">
        <v>95</v>
      </c>
      <c r="V127">
        <v>0</v>
      </c>
      <c r="W127">
        <v>0</v>
      </c>
      <c r="X127">
        <v>0</v>
      </c>
      <c r="Y127">
        <v>0</v>
      </c>
      <c r="Z127">
        <v>0</v>
      </c>
      <c r="AA127">
        <v>0</v>
      </c>
      <c r="AB127">
        <v>0</v>
      </c>
      <c r="AC127">
        <v>0</v>
      </c>
      <c r="AD127">
        <v>0</v>
      </c>
      <c r="AE127">
        <v>0</v>
      </c>
      <c r="AF127">
        <v>0</v>
      </c>
      <c r="AG127">
        <v>1</v>
      </c>
      <c r="AH127">
        <v>0</v>
      </c>
      <c r="AI127">
        <v>0</v>
      </c>
      <c r="AJ127">
        <v>0</v>
      </c>
      <c r="AK127">
        <v>0</v>
      </c>
      <c r="AL127">
        <v>0</v>
      </c>
      <c r="AM127">
        <v>0</v>
      </c>
      <c r="AN127">
        <v>0</v>
      </c>
    </row>
    <row r="128" ht="15.75" spans="1:40">
      <c r="A128">
        <v>127</v>
      </c>
      <c r="B128" t="s">
        <v>53</v>
      </c>
      <c r="C128">
        <v>1</v>
      </c>
      <c r="D128">
        <v>4.45666666666667</v>
      </c>
      <c r="E128" s="3">
        <v>90</v>
      </c>
      <c r="F128">
        <v>0</v>
      </c>
      <c r="G128" s="3">
        <v>73</v>
      </c>
      <c r="H128" s="4">
        <v>3.8</v>
      </c>
      <c r="I128" s="4">
        <v>6.2</v>
      </c>
      <c r="J128" s="3"/>
      <c r="K128">
        <v>0</v>
      </c>
      <c r="L128">
        <v>0</v>
      </c>
      <c r="M128">
        <v>1</v>
      </c>
      <c r="N128">
        <v>1</v>
      </c>
      <c r="P128" s="3">
        <v>1</v>
      </c>
      <c r="Q128" s="3">
        <v>26</v>
      </c>
      <c r="R128" s="3">
        <v>0</v>
      </c>
      <c r="S128" s="3">
        <v>79</v>
      </c>
      <c r="T128" s="3">
        <v>0</v>
      </c>
      <c r="U128" s="3">
        <v>361</v>
      </c>
      <c r="V128">
        <v>1</v>
      </c>
      <c r="W128">
        <v>0</v>
      </c>
      <c r="X128">
        <v>0</v>
      </c>
      <c r="Y128">
        <v>0</v>
      </c>
      <c r="Z128">
        <v>0</v>
      </c>
      <c r="AA128">
        <v>0</v>
      </c>
      <c r="AB128">
        <v>0</v>
      </c>
      <c r="AC128">
        <v>0</v>
      </c>
      <c r="AD128">
        <v>0</v>
      </c>
      <c r="AE128">
        <v>0</v>
      </c>
      <c r="AF128">
        <v>0</v>
      </c>
      <c r="AG128">
        <v>1</v>
      </c>
      <c r="AH128">
        <v>0</v>
      </c>
      <c r="AI128">
        <v>0</v>
      </c>
      <c r="AJ128">
        <v>0</v>
      </c>
      <c r="AK128">
        <v>0</v>
      </c>
      <c r="AL128">
        <v>0</v>
      </c>
      <c r="AM128">
        <v>0</v>
      </c>
      <c r="AN128">
        <v>0</v>
      </c>
    </row>
    <row r="129" ht="16.5" spans="1:40">
      <c r="A129">
        <v>128</v>
      </c>
      <c r="B129" t="s">
        <v>53</v>
      </c>
      <c r="C129">
        <v>1</v>
      </c>
      <c r="D129">
        <v>8.49333333333333</v>
      </c>
      <c r="E129" s="2"/>
      <c r="F129">
        <v>1</v>
      </c>
      <c r="G129" s="3">
        <v>56</v>
      </c>
      <c r="H129" s="4">
        <v>3.8</v>
      </c>
      <c r="I129" s="4">
        <v>6.2</v>
      </c>
      <c r="J129" s="3"/>
      <c r="K129">
        <v>0</v>
      </c>
      <c r="L129">
        <v>0</v>
      </c>
      <c r="M129">
        <v>1</v>
      </c>
      <c r="N129">
        <v>2</v>
      </c>
      <c r="P129" s="3">
        <v>1</v>
      </c>
      <c r="Q129" s="3">
        <v>30</v>
      </c>
      <c r="R129" s="3">
        <v>1</v>
      </c>
      <c r="S129" s="3">
        <v>71</v>
      </c>
      <c r="T129" s="3">
        <v>1</v>
      </c>
      <c r="U129" s="3">
        <v>412</v>
      </c>
      <c r="V129">
        <v>0</v>
      </c>
      <c r="W129">
        <v>0</v>
      </c>
      <c r="X129">
        <v>0</v>
      </c>
      <c r="Y129">
        <v>0</v>
      </c>
      <c r="Z129">
        <v>0</v>
      </c>
      <c r="AA129">
        <v>0</v>
      </c>
      <c r="AB129">
        <v>0</v>
      </c>
      <c r="AC129">
        <v>0</v>
      </c>
      <c r="AD129">
        <v>0</v>
      </c>
      <c r="AE129">
        <v>0</v>
      </c>
      <c r="AF129">
        <v>0</v>
      </c>
      <c r="AG129">
        <v>1</v>
      </c>
      <c r="AH129">
        <v>0</v>
      </c>
      <c r="AI129">
        <v>0</v>
      </c>
      <c r="AJ129">
        <v>0</v>
      </c>
      <c r="AK129">
        <v>0</v>
      </c>
      <c r="AL129">
        <v>0</v>
      </c>
      <c r="AM129">
        <v>0</v>
      </c>
      <c r="AN129">
        <v>0</v>
      </c>
    </row>
    <row r="130" ht="16.5" spans="1:40">
      <c r="A130">
        <v>129</v>
      </c>
      <c r="B130" t="s">
        <v>53</v>
      </c>
      <c r="C130">
        <v>1</v>
      </c>
      <c r="D130">
        <v>21.7233333333333</v>
      </c>
      <c r="E130" s="2"/>
      <c r="F130">
        <v>1</v>
      </c>
      <c r="G130" s="3">
        <v>54</v>
      </c>
      <c r="H130" s="4">
        <v>3.8</v>
      </c>
      <c r="I130" s="4">
        <v>6.2</v>
      </c>
      <c r="J130" s="3"/>
      <c r="K130">
        <v>1</v>
      </c>
      <c r="L130">
        <v>0</v>
      </c>
      <c r="M130">
        <v>0</v>
      </c>
      <c r="N130">
        <v>1</v>
      </c>
      <c r="P130" s="3">
        <v>1</v>
      </c>
      <c r="Q130" s="3">
        <v>80</v>
      </c>
      <c r="R130" s="3">
        <v>0</v>
      </c>
      <c r="S130" s="3">
        <v>806</v>
      </c>
      <c r="T130" s="3">
        <v>0</v>
      </c>
      <c r="U130" s="3">
        <v>806</v>
      </c>
      <c r="V130">
        <v>1</v>
      </c>
      <c r="W130">
        <v>0</v>
      </c>
      <c r="X130">
        <v>0</v>
      </c>
      <c r="Y130">
        <v>0</v>
      </c>
      <c r="Z130">
        <v>0</v>
      </c>
      <c r="AA130">
        <v>0</v>
      </c>
      <c r="AB130">
        <v>0</v>
      </c>
      <c r="AC130">
        <v>0</v>
      </c>
      <c r="AD130">
        <v>0</v>
      </c>
      <c r="AE130">
        <v>0</v>
      </c>
      <c r="AF130">
        <v>0</v>
      </c>
      <c r="AG130">
        <v>1</v>
      </c>
      <c r="AH130">
        <v>0</v>
      </c>
      <c r="AI130">
        <v>0</v>
      </c>
      <c r="AJ130">
        <v>0</v>
      </c>
      <c r="AK130">
        <v>0</v>
      </c>
      <c r="AL130">
        <v>0</v>
      </c>
      <c r="AM130">
        <v>0</v>
      </c>
      <c r="AN130">
        <v>0</v>
      </c>
    </row>
    <row r="131" ht="16.5" spans="1:40">
      <c r="A131">
        <v>130</v>
      </c>
      <c r="B131" t="s">
        <v>53</v>
      </c>
      <c r="C131">
        <v>1</v>
      </c>
      <c r="D131">
        <v>7.88666666666667</v>
      </c>
      <c r="E131" s="2"/>
      <c r="F131">
        <v>1</v>
      </c>
      <c r="G131" s="3">
        <v>76</v>
      </c>
      <c r="H131" s="4">
        <v>3.8</v>
      </c>
      <c r="I131" s="4">
        <v>6.2</v>
      </c>
      <c r="J131" s="3"/>
      <c r="K131">
        <v>0</v>
      </c>
      <c r="L131">
        <v>0</v>
      </c>
      <c r="M131">
        <v>1</v>
      </c>
      <c r="N131">
        <v>1</v>
      </c>
      <c r="P131" s="3">
        <v>1</v>
      </c>
      <c r="Q131" s="3">
        <v>38</v>
      </c>
      <c r="R131" s="3">
        <v>1</v>
      </c>
      <c r="S131" s="3">
        <v>168</v>
      </c>
      <c r="T131" s="3">
        <v>0</v>
      </c>
      <c r="U131" s="3">
        <v>882</v>
      </c>
      <c r="V131">
        <v>0</v>
      </c>
      <c r="W131">
        <v>0</v>
      </c>
      <c r="X131">
        <v>0</v>
      </c>
      <c r="Y131">
        <v>0</v>
      </c>
      <c r="Z131">
        <v>0</v>
      </c>
      <c r="AA131">
        <v>0</v>
      </c>
      <c r="AB131">
        <v>0</v>
      </c>
      <c r="AC131">
        <v>0</v>
      </c>
      <c r="AD131">
        <v>0</v>
      </c>
      <c r="AE131">
        <v>0</v>
      </c>
      <c r="AF131">
        <v>0</v>
      </c>
      <c r="AG131">
        <v>1</v>
      </c>
      <c r="AH131">
        <v>0</v>
      </c>
      <c r="AI131">
        <v>0</v>
      </c>
      <c r="AJ131">
        <v>0</v>
      </c>
      <c r="AK131">
        <v>0</v>
      </c>
      <c r="AL131">
        <v>0</v>
      </c>
      <c r="AM131">
        <v>0</v>
      </c>
      <c r="AN131">
        <v>0</v>
      </c>
    </row>
    <row r="132" ht="16.5" spans="1:40">
      <c r="A132">
        <v>131</v>
      </c>
      <c r="B132" t="s">
        <v>53</v>
      </c>
      <c r="C132">
        <v>1</v>
      </c>
      <c r="D132">
        <v>23.7766666666667</v>
      </c>
      <c r="E132" s="2"/>
      <c r="F132">
        <v>1</v>
      </c>
      <c r="G132" s="3">
        <v>62</v>
      </c>
      <c r="H132" s="4">
        <v>3.8</v>
      </c>
      <c r="I132" s="4">
        <v>6.2</v>
      </c>
      <c r="J132" s="3"/>
      <c r="K132">
        <v>0</v>
      </c>
      <c r="L132">
        <v>0</v>
      </c>
      <c r="M132">
        <v>1</v>
      </c>
      <c r="N132">
        <v>1</v>
      </c>
      <c r="P132" s="3">
        <v>1</v>
      </c>
      <c r="Q132" s="3">
        <v>90</v>
      </c>
      <c r="R132" s="3">
        <v>1</v>
      </c>
      <c r="S132" s="3">
        <v>198</v>
      </c>
      <c r="T132" s="3">
        <v>0</v>
      </c>
      <c r="U132" s="3">
        <v>758</v>
      </c>
      <c r="V132">
        <v>0</v>
      </c>
      <c r="W132">
        <v>0</v>
      </c>
      <c r="X132">
        <v>0</v>
      </c>
      <c r="Y132">
        <v>0</v>
      </c>
      <c r="Z132">
        <v>0</v>
      </c>
      <c r="AA132">
        <v>0</v>
      </c>
      <c r="AB132">
        <v>0</v>
      </c>
      <c r="AC132">
        <v>0</v>
      </c>
      <c r="AD132">
        <v>0</v>
      </c>
      <c r="AE132">
        <v>0</v>
      </c>
      <c r="AF132">
        <v>0</v>
      </c>
      <c r="AG132">
        <v>1</v>
      </c>
      <c r="AH132">
        <v>0</v>
      </c>
      <c r="AI132">
        <v>0</v>
      </c>
      <c r="AJ132">
        <v>0</v>
      </c>
      <c r="AK132">
        <v>0</v>
      </c>
      <c r="AL132">
        <v>0</v>
      </c>
      <c r="AM132">
        <v>0</v>
      </c>
      <c r="AN132">
        <v>0</v>
      </c>
    </row>
    <row r="133" ht="16.5" spans="1:40">
      <c r="A133">
        <v>132</v>
      </c>
      <c r="B133" t="s">
        <v>53</v>
      </c>
      <c r="C133">
        <v>1</v>
      </c>
      <c r="D133">
        <v>6.09</v>
      </c>
      <c r="E133" s="2"/>
      <c r="F133">
        <v>1</v>
      </c>
      <c r="G133" s="3">
        <v>75</v>
      </c>
      <c r="H133" s="4">
        <v>3.8</v>
      </c>
      <c r="I133" s="4">
        <v>6.2</v>
      </c>
      <c r="J133" s="3"/>
      <c r="K133">
        <v>0</v>
      </c>
      <c r="L133">
        <v>0</v>
      </c>
      <c r="M133">
        <v>1</v>
      </c>
      <c r="N133">
        <v>1</v>
      </c>
      <c r="P133" s="3">
        <v>1</v>
      </c>
      <c r="Q133" s="3">
        <v>45</v>
      </c>
      <c r="R133" s="3">
        <v>1</v>
      </c>
      <c r="S133" s="3">
        <v>641</v>
      </c>
      <c r="T133" s="3">
        <v>0</v>
      </c>
      <c r="U133" s="3">
        <v>1259</v>
      </c>
      <c r="V133">
        <v>1</v>
      </c>
      <c r="W133">
        <v>0</v>
      </c>
      <c r="X133">
        <v>0</v>
      </c>
      <c r="Y133">
        <v>0</v>
      </c>
      <c r="Z133">
        <v>0</v>
      </c>
      <c r="AA133">
        <v>0</v>
      </c>
      <c r="AB133">
        <v>0</v>
      </c>
      <c r="AC133">
        <v>0</v>
      </c>
      <c r="AD133">
        <v>0</v>
      </c>
      <c r="AE133">
        <v>0</v>
      </c>
      <c r="AF133">
        <v>0</v>
      </c>
      <c r="AG133">
        <v>1</v>
      </c>
      <c r="AH133">
        <v>0</v>
      </c>
      <c r="AI133">
        <v>0</v>
      </c>
      <c r="AJ133">
        <v>0</v>
      </c>
      <c r="AK133">
        <v>0</v>
      </c>
      <c r="AL133">
        <v>0</v>
      </c>
      <c r="AM133">
        <v>0</v>
      </c>
      <c r="AN133">
        <v>0</v>
      </c>
    </row>
    <row r="134" ht="16.5" spans="1:40">
      <c r="A134">
        <v>133</v>
      </c>
      <c r="B134" t="s">
        <v>53</v>
      </c>
      <c r="C134">
        <v>1</v>
      </c>
      <c r="D134">
        <v>12.04</v>
      </c>
      <c r="E134" s="2"/>
      <c r="F134">
        <v>1</v>
      </c>
      <c r="G134" s="3">
        <v>60</v>
      </c>
      <c r="H134" s="4">
        <v>3.8</v>
      </c>
      <c r="I134" s="4">
        <v>6.2</v>
      </c>
      <c r="J134" s="3"/>
      <c r="K134">
        <v>1</v>
      </c>
      <c r="L134">
        <v>0</v>
      </c>
      <c r="M134">
        <v>0</v>
      </c>
      <c r="N134">
        <v>2</v>
      </c>
      <c r="P134" s="3">
        <v>1</v>
      </c>
      <c r="Q134" s="3">
        <v>90</v>
      </c>
      <c r="R134" s="3">
        <v>1</v>
      </c>
      <c r="S134" s="3">
        <v>135</v>
      </c>
      <c r="T134" s="3">
        <v>0</v>
      </c>
      <c r="U134" s="3">
        <v>630</v>
      </c>
      <c r="V134">
        <v>0</v>
      </c>
      <c r="W134">
        <v>0</v>
      </c>
      <c r="X134">
        <v>0</v>
      </c>
      <c r="Y134">
        <v>0</v>
      </c>
      <c r="Z134">
        <v>0</v>
      </c>
      <c r="AA134">
        <v>0</v>
      </c>
      <c r="AB134">
        <v>0</v>
      </c>
      <c r="AC134">
        <v>0</v>
      </c>
      <c r="AD134">
        <v>0</v>
      </c>
      <c r="AE134">
        <v>0</v>
      </c>
      <c r="AF134">
        <v>0</v>
      </c>
      <c r="AG134">
        <v>1</v>
      </c>
      <c r="AH134">
        <v>0</v>
      </c>
      <c r="AI134">
        <v>0</v>
      </c>
      <c r="AJ134">
        <v>0</v>
      </c>
      <c r="AK134">
        <v>0</v>
      </c>
      <c r="AL134">
        <v>0</v>
      </c>
      <c r="AM134">
        <v>0</v>
      </c>
      <c r="AN134">
        <v>0</v>
      </c>
    </row>
    <row r="135" ht="15.75" spans="1:40">
      <c r="A135">
        <v>134</v>
      </c>
      <c r="B135" t="s">
        <v>53</v>
      </c>
      <c r="C135">
        <v>1</v>
      </c>
      <c r="D135">
        <v>29.9133333333333</v>
      </c>
      <c r="E135" s="3">
        <v>90</v>
      </c>
      <c r="F135">
        <v>0</v>
      </c>
      <c r="G135" s="3">
        <v>75</v>
      </c>
      <c r="H135" s="4">
        <v>3.8</v>
      </c>
      <c r="I135" s="4">
        <v>6.2</v>
      </c>
      <c r="J135" s="3"/>
      <c r="K135">
        <v>1</v>
      </c>
      <c r="L135">
        <v>0</v>
      </c>
      <c r="M135">
        <v>0</v>
      </c>
      <c r="N135">
        <v>1</v>
      </c>
      <c r="P135" s="3">
        <v>1</v>
      </c>
      <c r="Q135" s="3">
        <v>5</v>
      </c>
      <c r="R135" s="3">
        <v>1</v>
      </c>
      <c r="S135" s="3">
        <v>298</v>
      </c>
      <c r="T135" s="3">
        <v>1</v>
      </c>
      <c r="U135" s="3">
        <v>298</v>
      </c>
      <c r="V135">
        <v>1</v>
      </c>
      <c r="W135">
        <v>0</v>
      </c>
      <c r="X135">
        <v>0</v>
      </c>
      <c r="Y135">
        <v>0</v>
      </c>
      <c r="Z135">
        <v>0</v>
      </c>
      <c r="AA135">
        <v>0</v>
      </c>
      <c r="AB135">
        <v>0</v>
      </c>
      <c r="AC135">
        <v>0</v>
      </c>
      <c r="AD135">
        <v>0</v>
      </c>
      <c r="AE135">
        <v>0</v>
      </c>
      <c r="AF135">
        <v>0</v>
      </c>
      <c r="AG135">
        <v>1</v>
      </c>
      <c r="AH135">
        <v>0</v>
      </c>
      <c r="AI135">
        <v>0</v>
      </c>
      <c r="AJ135">
        <v>0</v>
      </c>
      <c r="AK135">
        <v>0</v>
      </c>
      <c r="AL135">
        <v>0</v>
      </c>
      <c r="AM135">
        <v>0</v>
      </c>
      <c r="AN135">
        <v>0</v>
      </c>
    </row>
    <row r="136" ht="15.75" spans="1:40">
      <c r="A136">
        <v>135</v>
      </c>
      <c r="B136" t="s">
        <v>53</v>
      </c>
      <c r="C136">
        <v>1</v>
      </c>
      <c r="D136">
        <v>15.68</v>
      </c>
      <c r="E136" s="3">
        <v>1</v>
      </c>
      <c r="F136">
        <v>0</v>
      </c>
      <c r="G136" s="3">
        <v>70</v>
      </c>
      <c r="H136" s="4">
        <v>3.8</v>
      </c>
      <c r="I136" s="4">
        <v>6.2</v>
      </c>
      <c r="J136" s="3"/>
      <c r="K136">
        <v>1</v>
      </c>
      <c r="L136">
        <v>0</v>
      </c>
      <c r="M136">
        <v>0</v>
      </c>
      <c r="N136">
        <v>1</v>
      </c>
      <c r="P136" s="3">
        <v>1</v>
      </c>
      <c r="Q136" s="3">
        <v>19</v>
      </c>
      <c r="R136" s="3">
        <v>0</v>
      </c>
      <c r="S136" s="3">
        <v>286</v>
      </c>
      <c r="T136" s="3">
        <v>0</v>
      </c>
      <c r="U136" s="3">
        <v>286</v>
      </c>
      <c r="V136">
        <v>1</v>
      </c>
      <c r="W136">
        <v>0</v>
      </c>
      <c r="X136">
        <v>0</v>
      </c>
      <c r="Y136">
        <v>0</v>
      </c>
      <c r="Z136">
        <v>0</v>
      </c>
      <c r="AA136">
        <v>0</v>
      </c>
      <c r="AB136">
        <v>0</v>
      </c>
      <c r="AC136">
        <v>0</v>
      </c>
      <c r="AD136">
        <v>0</v>
      </c>
      <c r="AE136">
        <v>0</v>
      </c>
      <c r="AF136">
        <v>0</v>
      </c>
      <c r="AG136">
        <v>1</v>
      </c>
      <c r="AH136">
        <v>0</v>
      </c>
      <c r="AI136">
        <v>0</v>
      </c>
      <c r="AJ136">
        <v>0</v>
      </c>
      <c r="AK136">
        <v>0</v>
      </c>
      <c r="AL136">
        <v>0</v>
      </c>
      <c r="AM136">
        <v>0</v>
      </c>
      <c r="AN136">
        <v>0</v>
      </c>
    </row>
    <row r="137" ht="16.5" spans="1:40">
      <c r="A137">
        <v>136</v>
      </c>
      <c r="B137" t="s">
        <v>53</v>
      </c>
      <c r="C137">
        <v>1</v>
      </c>
      <c r="D137">
        <v>10.9433333333333</v>
      </c>
      <c r="E137" s="2"/>
      <c r="F137">
        <v>0</v>
      </c>
      <c r="G137" s="3">
        <v>81</v>
      </c>
      <c r="H137" s="4">
        <v>3.8</v>
      </c>
      <c r="I137" s="4">
        <v>6.2</v>
      </c>
      <c r="J137" s="3"/>
      <c r="K137">
        <v>0</v>
      </c>
      <c r="L137">
        <v>1</v>
      </c>
      <c r="M137">
        <v>1</v>
      </c>
      <c r="N137">
        <v>1</v>
      </c>
      <c r="P137" s="3">
        <v>1</v>
      </c>
      <c r="Q137" s="3">
        <v>90</v>
      </c>
      <c r="R137" s="3">
        <v>0</v>
      </c>
      <c r="S137" s="3">
        <v>587</v>
      </c>
      <c r="T137" s="3">
        <v>0</v>
      </c>
      <c r="U137" s="3">
        <v>587</v>
      </c>
      <c r="V137">
        <v>1</v>
      </c>
      <c r="W137">
        <v>0</v>
      </c>
      <c r="X137">
        <v>0</v>
      </c>
      <c r="Y137">
        <v>0</v>
      </c>
      <c r="Z137">
        <v>0</v>
      </c>
      <c r="AA137">
        <v>0</v>
      </c>
      <c r="AB137">
        <v>0</v>
      </c>
      <c r="AC137">
        <v>0</v>
      </c>
      <c r="AD137">
        <v>0</v>
      </c>
      <c r="AE137">
        <v>0</v>
      </c>
      <c r="AF137">
        <v>0</v>
      </c>
      <c r="AG137">
        <v>1</v>
      </c>
      <c r="AH137">
        <v>0</v>
      </c>
      <c r="AI137">
        <v>0</v>
      </c>
      <c r="AJ137">
        <v>0</v>
      </c>
      <c r="AK137">
        <v>0</v>
      </c>
      <c r="AL137">
        <v>0</v>
      </c>
      <c r="AM137">
        <v>0</v>
      </c>
      <c r="AN137">
        <v>0</v>
      </c>
    </row>
    <row r="138" ht="16.5" spans="1:40">
      <c r="A138">
        <v>137</v>
      </c>
      <c r="B138" t="s">
        <v>53</v>
      </c>
      <c r="C138">
        <v>1</v>
      </c>
      <c r="D138">
        <v>9.17</v>
      </c>
      <c r="E138" s="2"/>
      <c r="F138">
        <v>0</v>
      </c>
      <c r="G138" s="3">
        <v>65</v>
      </c>
      <c r="H138" s="4">
        <v>3.8</v>
      </c>
      <c r="I138" s="4">
        <v>6.2</v>
      </c>
      <c r="J138" s="3"/>
      <c r="K138">
        <v>0</v>
      </c>
      <c r="L138">
        <v>1</v>
      </c>
      <c r="M138">
        <v>0</v>
      </c>
      <c r="N138">
        <v>1</v>
      </c>
      <c r="P138" s="3">
        <v>1</v>
      </c>
      <c r="Q138" s="3">
        <v>30</v>
      </c>
      <c r="R138" s="3">
        <v>1</v>
      </c>
      <c r="S138" s="3">
        <v>565</v>
      </c>
      <c r="T138" s="3">
        <v>0</v>
      </c>
      <c r="U138" s="3">
        <v>617</v>
      </c>
      <c r="V138">
        <v>1</v>
      </c>
      <c r="W138">
        <v>0</v>
      </c>
      <c r="X138">
        <v>0</v>
      </c>
      <c r="Y138">
        <v>0</v>
      </c>
      <c r="Z138">
        <v>0</v>
      </c>
      <c r="AA138">
        <v>0</v>
      </c>
      <c r="AB138">
        <v>0</v>
      </c>
      <c r="AC138">
        <v>0</v>
      </c>
      <c r="AD138">
        <v>0</v>
      </c>
      <c r="AE138">
        <v>0</v>
      </c>
      <c r="AF138">
        <v>0</v>
      </c>
      <c r="AG138">
        <v>1</v>
      </c>
      <c r="AH138">
        <v>0</v>
      </c>
      <c r="AI138">
        <v>0</v>
      </c>
      <c r="AJ138">
        <v>0</v>
      </c>
      <c r="AK138">
        <v>0</v>
      </c>
      <c r="AL138">
        <v>0</v>
      </c>
      <c r="AM138">
        <v>0</v>
      </c>
      <c r="AN138">
        <v>0</v>
      </c>
    </row>
    <row r="139" ht="16.5" spans="1:40">
      <c r="A139">
        <v>138</v>
      </c>
      <c r="B139" t="s">
        <v>53</v>
      </c>
      <c r="C139">
        <v>1</v>
      </c>
      <c r="D139">
        <v>5.99666666666667</v>
      </c>
      <c r="E139" s="2"/>
      <c r="F139">
        <v>1</v>
      </c>
      <c r="G139" s="3">
        <v>48</v>
      </c>
      <c r="H139" s="4">
        <v>3.8</v>
      </c>
      <c r="I139" s="4">
        <v>6.2</v>
      </c>
      <c r="J139" s="3"/>
      <c r="K139">
        <v>0</v>
      </c>
      <c r="L139">
        <v>0</v>
      </c>
      <c r="M139">
        <v>0</v>
      </c>
      <c r="N139">
        <v>3</v>
      </c>
      <c r="P139" s="3">
        <v>0</v>
      </c>
      <c r="Q139" s="3">
        <v>0</v>
      </c>
      <c r="R139" s="3">
        <v>0</v>
      </c>
      <c r="S139" s="3">
        <v>997</v>
      </c>
      <c r="T139" s="3">
        <v>0</v>
      </c>
      <c r="U139" s="3">
        <v>997</v>
      </c>
      <c r="V139">
        <v>1</v>
      </c>
      <c r="W139">
        <v>0</v>
      </c>
      <c r="X139">
        <v>0</v>
      </c>
      <c r="Y139">
        <v>0</v>
      </c>
      <c r="Z139">
        <v>0</v>
      </c>
      <c r="AA139">
        <v>0</v>
      </c>
      <c r="AB139">
        <v>0</v>
      </c>
      <c r="AC139">
        <v>0</v>
      </c>
      <c r="AD139">
        <v>0</v>
      </c>
      <c r="AE139">
        <v>0</v>
      </c>
      <c r="AF139">
        <v>0</v>
      </c>
      <c r="AG139">
        <v>1</v>
      </c>
      <c r="AH139">
        <v>0</v>
      </c>
      <c r="AI139">
        <v>0</v>
      </c>
      <c r="AJ139">
        <v>0</v>
      </c>
      <c r="AK139">
        <v>0</v>
      </c>
      <c r="AL139">
        <v>0</v>
      </c>
      <c r="AM139">
        <v>0</v>
      </c>
      <c r="AN139">
        <v>0</v>
      </c>
    </row>
    <row r="140" ht="16.5" spans="1:40">
      <c r="A140">
        <v>139</v>
      </c>
      <c r="B140" t="s">
        <v>53</v>
      </c>
      <c r="C140">
        <v>1</v>
      </c>
      <c r="D140">
        <v>21.0466666666667</v>
      </c>
      <c r="E140" s="2"/>
      <c r="F140">
        <v>1</v>
      </c>
      <c r="G140" s="3">
        <v>47</v>
      </c>
      <c r="H140" s="4">
        <v>3.8</v>
      </c>
      <c r="I140" s="4">
        <v>6.2</v>
      </c>
      <c r="J140" s="3"/>
      <c r="K140">
        <v>1</v>
      </c>
      <c r="L140">
        <v>0</v>
      </c>
      <c r="M140">
        <v>0</v>
      </c>
      <c r="N140">
        <v>1</v>
      </c>
      <c r="P140" s="3">
        <v>1</v>
      </c>
      <c r="Q140" s="3">
        <v>25</v>
      </c>
      <c r="R140" s="3">
        <v>0</v>
      </c>
      <c r="S140" s="3">
        <v>924</v>
      </c>
      <c r="T140" s="3">
        <v>0</v>
      </c>
      <c r="U140" s="3">
        <v>924</v>
      </c>
      <c r="V140">
        <v>1</v>
      </c>
      <c r="W140">
        <v>0</v>
      </c>
      <c r="X140">
        <v>0</v>
      </c>
      <c r="Y140">
        <v>0</v>
      </c>
      <c r="Z140">
        <v>0</v>
      </c>
      <c r="AA140">
        <v>0</v>
      </c>
      <c r="AB140">
        <v>0</v>
      </c>
      <c r="AC140">
        <v>0</v>
      </c>
      <c r="AD140">
        <v>0</v>
      </c>
      <c r="AE140">
        <v>0</v>
      </c>
      <c r="AF140">
        <v>0</v>
      </c>
      <c r="AG140">
        <v>1</v>
      </c>
      <c r="AH140">
        <v>0</v>
      </c>
      <c r="AI140">
        <v>0</v>
      </c>
      <c r="AJ140">
        <v>0</v>
      </c>
      <c r="AK140">
        <v>0</v>
      </c>
      <c r="AL140">
        <v>0</v>
      </c>
      <c r="AM140">
        <v>0</v>
      </c>
      <c r="AN140">
        <v>0</v>
      </c>
    </row>
    <row r="141" ht="15.75" spans="1:40">
      <c r="A141">
        <v>140</v>
      </c>
      <c r="B141" t="s">
        <v>53</v>
      </c>
      <c r="C141">
        <v>1</v>
      </c>
      <c r="D141">
        <v>9.94</v>
      </c>
      <c r="E141" s="3">
        <v>80</v>
      </c>
      <c r="F141">
        <v>0</v>
      </c>
      <c r="G141" s="3">
        <v>52</v>
      </c>
      <c r="H141" s="4">
        <v>3.8</v>
      </c>
      <c r="I141" s="4">
        <v>6.2</v>
      </c>
      <c r="J141" s="3"/>
      <c r="K141">
        <v>1</v>
      </c>
      <c r="L141">
        <v>0</v>
      </c>
      <c r="M141">
        <v>0</v>
      </c>
      <c r="N141">
        <v>1</v>
      </c>
      <c r="P141" s="3">
        <v>1</v>
      </c>
      <c r="Q141" s="3">
        <v>20</v>
      </c>
      <c r="R141" s="3">
        <v>1</v>
      </c>
      <c r="S141" s="3">
        <v>221</v>
      </c>
      <c r="T141" s="3">
        <v>1</v>
      </c>
      <c r="U141" s="3">
        <v>270</v>
      </c>
      <c r="V141">
        <v>1</v>
      </c>
      <c r="W141">
        <v>0</v>
      </c>
      <c r="X141">
        <v>0</v>
      </c>
      <c r="Y141">
        <v>0</v>
      </c>
      <c r="Z141">
        <v>0</v>
      </c>
      <c r="AA141">
        <v>0</v>
      </c>
      <c r="AB141">
        <v>0</v>
      </c>
      <c r="AC141">
        <v>0</v>
      </c>
      <c r="AD141">
        <v>0</v>
      </c>
      <c r="AE141">
        <v>0</v>
      </c>
      <c r="AF141">
        <v>0</v>
      </c>
      <c r="AG141">
        <v>1</v>
      </c>
      <c r="AH141">
        <v>0</v>
      </c>
      <c r="AI141">
        <v>0</v>
      </c>
      <c r="AJ141">
        <v>0</v>
      </c>
      <c r="AK141">
        <v>0</v>
      </c>
      <c r="AL141">
        <v>0</v>
      </c>
      <c r="AM141">
        <v>0</v>
      </c>
      <c r="AN141">
        <v>0</v>
      </c>
    </row>
    <row r="142" ht="15.75" spans="1:40">
      <c r="A142">
        <v>141</v>
      </c>
      <c r="B142" t="s">
        <v>53</v>
      </c>
      <c r="C142">
        <v>1</v>
      </c>
      <c r="D142">
        <v>7.53666666666667</v>
      </c>
      <c r="E142" s="3">
        <v>60</v>
      </c>
      <c r="F142">
        <v>0</v>
      </c>
      <c r="G142" s="3">
        <v>50</v>
      </c>
      <c r="H142" s="4">
        <v>3.8</v>
      </c>
      <c r="I142" s="4">
        <v>6.2</v>
      </c>
      <c r="J142" s="3"/>
      <c r="K142">
        <v>0</v>
      </c>
      <c r="L142">
        <v>0</v>
      </c>
      <c r="M142">
        <v>0</v>
      </c>
      <c r="N142">
        <v>2</v>
      </c>
      <c r="P142" s="3">
        <v>1</v>
      </c>
      <c r="Q142" s="3">
        <v>80</v>
      </c>
      <c r="R142" s="3">
        <v>1</v>
      </c>
      <c r="S142" s="3">
        <v>72</v>
      </c>
      <c r="T142" s="3">
        <v>0</v>
      </c>
      <c r="U142" s="3">
        <v>126</v>
      </c>
      <c r="V142">
        <v>0</v>
      </c>
      <c r="W142">
        <v>0</v>
      </c>
      <c r="X142">
        <v>0</v>
      </c>
      <c r="Y142">
        <v>0</v>
      </c>
      <c r="Z142">
        <v>0</v>
      </c>
      <c r="AA142">
        <v>0</v>
      </c>
      <c r="AB142">
        <v>0</v>
      </c>
      <c r="AC142">
        <v>0</v>
      </c>
      <c r="AD142">
        <v>0</v>
      </c>
      <c r="AE142">
        <v>0</v>
      </c>
      <c r="AF142">
        <v>0</v>
      </c>
      <c r="AG142">
        <v>1</v>
      </c>
      <c r="AH142">
        <v>0</v>
      </c>
      <c r="AI142">
        <v>0</v>
      </c>
      <c r="AJ142">
        <v>0</v>
      </c>
      <c r="AK142">
        <v>0</v>
      </c>
      <c r="AL142">
        <v>0</v>
      </c>
      <c r="AM142">
        <v>0</v>
      </c>
      <c r="AN142">
        <v>0</v>
      </c>
    </row>
    <row r="143" ht="15.75" spans="1:40">
      <c r="A143">
        <v>142</v>
      </c>
      <c r="B143" t="s">
        <v>53</v>
      </c>
      <c r="C143">
        <v>1</v>
      </c>
      <c r="D143">
        <v>6.48666666666667</v>
      </c>
      <c r="E143" s="3">
        <v>90</v>
      </c>
      <c r="F143">
        <v>0</v>
      </c>
      <c r="G143" s="3">
        <v>80</v>
      </c>
      <c r="H143" s="4">
        <v>3.8</v>
      </c>
      <c r="I143" s="4">
        <v>6.2</v>
      </c>
      <c r="J143" s="3"/>
      <c r="K143">
        <v>1</v>
      </c>
      <c r="L143">
        <v>1</v>
      </c>
      <c r="M143">
        <v>1</v>
      </c>
      <c r="N143">
        <v>2</v>
      </c>
      <c r="P143" s="3">
        <v>1</v>
      </c>
      <c r="Q143" s="3">
        <v>40</v>
      </c>
      <c r="R143" s="3">
        <v>0</v>
      </c>
      <c r="S143" s="3">
        <v>598</v>
      </c>
      <c r="T143" s="3">
        <v>0</v>
      </c>
      <c r="U143" s="3">
        <v>598</v>
      </c>
      <c r="V143">
        <v>1</v>
      </c>
      <c r="W143">
        <v>0</v>
      </c>
      <c r="X143">
        <v>0</v>
      </c>
      <c r="Y143">
        <v>0</v>
      </c>
      <c r="Z143">
        <v>0</v>
      </c>
      <c r="AA143">
        <v>0</v>
      </c>
      <c r="AB143">
        <v>0</v>
      </c>
      <c r="AC143">
        <v>0</v>
      </c>
      <c r="AD143">
        <v>0</v>
      </c>
      <c r="AE143">
        <v>0</v>
      </c>
      <c r="AF143">
        <v>0</v>
      </c>
      <c r="AG143">
        <v>1</v>
      </c>
      <c r="AH143">
        <v>0</v>
      </c>
      <c r="AI143">
        <v>0</v>
      </c>
      <c r="AJ143">
        <v>0</v>
      </c>
      <c r="AK143">
        <v>0</v>
      </c>
      <c r="AL143">
        <v>0</v>
      </c>
      <c r="AM143">
        <v>0</v>
      </c>
      <c r="AN143">
        <v>0</v>
      </c>
    </row>
    <row r="144" ht="16.5" spans="1:40">
      <c r="A144">
        <v>143</v>
      </c>
      <c r="B144" t="s">
        <v>53</v>
      </c>
      <c r="C144">
        <v>1</v>
      </c>
      <c r="D144">
        <v>5.71666666666667</v>
      </c>
      <c r="E144" s="2"/>
      <c r="F144">
        <v>0</v>
      </c>
      <c r="G144" s="3">
        <v>62</v>
      </c>
      <c r="H144" s="4">
        <v>3.8</v>
      </c>
      <c r="I144" s="4">
        <v>6.2</v>
      </c>
      <c r="J144" s="3"/>
      <c r="K144">
        <v>0</v>
      </c>
      <c r="L144">
        <v>0</v>
      </c>
      <c r="M144">
        <v>1</v>
      </c>
      <c r="N144">
        <v>1</v>
      </c>
      <c r="P144" s="3">
        <v>1</v>
      </c>
      <c r="Q144" s="3">
        <v>18</v>
      </c>
      <c r="R144" s="3">
        <v>1</v>
      </c>
      <c r="S144" s="3">
        <v>50</v>
      </c>
      <c r="T144" s="3">
        <v>0</v>
      </c>
      <c r="U144" s="3">
        <v>604</v>
      </c>
      <c r="V144">
        <v>0</v>
      </c>
      <c r="W144">
        <v>0</v>
      </c>
      <c r="X144">
        <v>0</v>
      </c>
      <c r="Y144">
        <v>0</v>
      </c>
      <c r="Z144">
        <v>0</v>
      </c>
      <c r="AA144">
        <v>0</v>
      </c>
      <c r="AB144">
        <v>0</v>
      </c>
      <c r="AC144">
        <v>0</v>
      </c>
      <c r="AD144">
        <v>0</v>
      </c>
      <c r="AE144">
        <v>0</v>
      </c>
      <c r="AF144">
        <v>0</v>
      </c>
      <c r="AG144">
        <v>1</v>
      </c>
      <c r="AH144">
        <v>0</v>
      </c>
      <c r="AI144">
        <v>0</v>
      </c>
      <c r="AJ144">
        <v>0</v>
      </c>
      <c r="AK144">
        <v>0</v>
      </c>
      <c r="AL144">
        <v>0</v>
      </c>
      <c r="AM144">
        <v>0</v>
      </c>
      <c r="AN144">
        <v>0</v>
      </c>
    </row>
    <row r="145" ht="15.75" spans="1:40">
      <c r="A145">
        <v>144</v>
      </c>
      <c r="B145" t="s">
        <v>53</v>
      </c>
      <c r="C145">
        <v>1</v>
      </c>
      <c r="D145">
        <v>13.6733333333333</v>
      </c>
      <c r="E145" s="3">
        <v>75</v>
      </c>
      <c r="F145">
        <v>0</v>
      </c>
      <c r="G145" s="3">
        <v>57</v>
      </c>
      <c r="H145" s="4">
        <v>3.8</v>
      </c>
      <c r="I145" s="4">
        <v>6.2</v>
      </c>
      <c r="J145" s="3"/>
      <c r="K145">
        <v>1</v>
      </c>
      <c r="L145">
        <v>1</v>
      </c>
      <c r="M145">
        <v>0</v>
      </c>
      <c r="N145">
        <v>2</v>
      </c>
      <c r="P145" s="3">
        <v>1</v>
      </c>
      <c r="Q145" s="3">
        <v>11</v>
      </c>
      <c r="R145" s="3">
        <v>0</v>
      </c>
      <c r="S145" s="3">
        <v>28</v>
      </c>
      <c r="T145" s="3">
        <v>0</v>
      </c>
      <c r="U145" s="3">
        <v>485</v>
      </c>
      <c r="V145">
        <v>1</v>
      </c>
      <c r="W145">
        <v>0</v>
      </c>
      <c r="X145">
        <v>0</v>
      </c>
      <c r="Y145">
        <v>0</v>
      </c>
      <c r="Z145">
        <v>0</v>
      </c>
      <c r="AA145">
        <v>0</v>
      </c>
      <c r="AB145">
        <v>0</v>
      </c>
      <c r="AC145">
        <v>0</v>
      </c>
      <c r="AD145">
        <v>0</v>
      </c>
      <c r="AE145">
        <v>0</v>
      </c>
      <c r="AF145">
        <v>0</v>
      </c>
      <c r="AG145">
        <v>1</v>
      </c>
      <c r="AH145">
        <v>0</v>
      </c>
      <c r="AI145">
        <v>0</v>
      </c>
      <c r="AJ145">
        <v>0</v>
      </c>
      <c r="AK145">
        <v>0</v>
      </c>
      <c r="AL145">
        <v>0</v>
      </c>
      <c r="AM145">
        <v>0</v>
      </c>
      <c r="AN145">
        <v>0</v>
      </c>
    </row>
    <row r="146" ht="16.5" spans="1:40">
      <c r="A146">
        <v>145</v>
      </c>
      <c r="B146" t="s">
        <v>53</v>
      </c>
      <c r="C146">
        <v>1</v>
      </c>
      <c r="D146">
        <v>27.2766666666667</v>
      </c>
      <c r="E146" s="2"/>
      <c r="F146">
        <v>1</v>
      </c>
      <c r="G146" s="3">
        <v>71</v>
      </c>
      <c r="H146" s="4">
        <v>3.8</v>
      </c>
      <c r="I146" s="4">
        <v>6.2</v>
      </c>
      <c r="J146" s="3"/>
      <c r="K146">
        <v>1</v>
      </c>
      <c r="L146">
        <v>0</v>
      </c>
      <c r="M146">
        <v>0</v>
      </c>
      <c r="N146">
        <v>2</v>
      </c>
      <c r="P146" s="3">
        <v>1</v>
      </c>
      <c r="Q146" s="3">
        <v>30</v>
      </c>
      <c r="R146" s="3">
        <v>1</v>
      </c>
      <c r="S146" s="3">
        <v>368</v>
      </c>
      <c r="T146" s="3">
        <v>0</v>
      </c>
      <c r="U146" s="3">
        <v>852</v>
      </c>
      <c r="V146">
        <v>1</v>
      </c>
      <c r="W146">
        <v>0</v>
      </c>
      <c r="X146">
        <v>0</v>
      </c>
      <c r="Y146">
        <v>0</v>
      </c>
      <c r="Z146">
        <v>0</v>
      </c>
      <c r="AA146">
        <v>0</v>
      </c>
      <c r="AB146">
        <v>0</v>
      </c>
      <c r="AC146">
        <v>0</v>
      </c>
      <c r="AD146">
        <v>0</v>
      </c>
      <c r="AE146">
        <v>0</v>
      </c>
      <c r="AF146">
        <v>0</v>
      </c>
      <c r="AG146">
        <v>1</v>
      </c>
      <c r="AH146">
        <v>0</v>
      </c>
      <c r="AI146">
        <v>0</v>
      </c>
      <c r="AJ146">
        <v>0</v>
      </c>
      <c r="AK146">
        <v>0</v>
      </c>
      <c r="AL146">
        <v>0</v>
      </c>
      <c r="AM146">
        <v>0</v>
      </c>
      <c r="AN146">
        <v>0</v>
      </c>
    </row>
    <row r="147" ht="15.75" spans="1:40">
      <c r="A147">
        <v>146</v>
      </c>
      <c r="B147" t="s">
        <v>53</v>
      </c>
      <c r="C147">
        <v>1</v>
      </c>
      <c r="D147">
        <v>14.7</v>
      </c>
      <c r="E147" s="3">
        <v>50</v>
      </c>
      <c r="F147">
        <v>0</v>
      </c>
      <c r="G147" s="3">
        <v>79</v>
      </c>
      <c r="H147" s="4">
        <v>3.8</v>
      </c>
      <c r="I147" s="4">
        <v>6.2</v>
      </c>
      <c r="J147" s="3"/>
      <c r="L147">
        <v>0</v>
      </c>
      <c r="M147">
        <v>1</v>
      </c>
      <c r="N147">
        <v>2</v>
      </c>
      <c r="P147" s="3">
        <v>1</v>
      </c>
      <c r="Q147" s="3">
        <v>90</v>
      </c>
      <c r="R147" s="3">
        <v>0</v>
      </c>
      <c r="S147" s="3">
        <v>199</v>
      </c>
      <c r="T147" s="3">
        <v>0</v>
      </c>
      <c r="U147" s="3">
        <v>199</v>
      </c>
      <c r="V147">
        <v>1</v>
      </c>
      <c r="W147">
        <v>0</v>
      </c>
      <c r="X147">
        <v>0</v>
      </c>
      <c r="Y147">
        <v>0</v>
      </c>
      <c r="Z147">
        <v>0</v>
      </c>
      <c r="AA147">
        <v>0</v>
      </c>
      <c r="AB147">
        <v>0</v>
      </c>
      <c r="AC147">
        <v>0</v>
      </c>
      <c r="AD147">
        <v>0</v>
      </c>
      <c r="AE147">
        <v>0</v>
      </c>
      <c r="AF147">
        <v>0</v>
      </c>
      <c r="AG147">
        <v>1</v>
      </c>
      <c r="AH147">
        <v>0</v>
      </c>
      <c r="AI147">
        <v>0</v>
      </c>
      <c r="AJ147">
        <v>0</v>
      </c>
      <c r="AK147">
        <v>0</v>
      </c>
      <c r="AL147">
        <v>0</v>
      </c>
      <c r="AM147">
        <v>0</v>
      </c>
      <c r="AN147">
        <v>0</v>
      </c>
    </row>
    <row r="148" ht="15.75" spans="1:40">
      <c r="A148">
        <v>147</v>
      </c>
      <c r="B148" t="s">
        <v>53</v>
      </c>
      <c r="C148">
        <v>1</v>
      </c>
      <c r="D148">
        <v>5.08666666666667</v>
      </c>
      <c r="E148" s="3">
        <v>90</v>
      </c>
      <c r="F148">
        <v>0</v>
      </c>
      <c r="G148" s="3">
        <v>68</v>
      </c>
      <c r="H148" s="4">
        <v>3.8</v>
      </c>
      <c r="I148" s="4">
        <v>6.2</v>
      </c>
      <c r="J148" s="3"/>
      <c r="K148">
        <v>1</v>
      </c>
      <c r="L148">
        <v>0</v>
      </c>
      <c r="M148">
        <v>0</v>
      </c>
      <c r="N148">
        <v>1</v>
      </c>
      <c r="P148" s="3">
        <v>1</v>
      </c>
      <c r="Q148" s="3">
        <v>60</v>
      </c>
      <c r="R148" s="3">
        <v>1</v>
      </c>
      <c r="S148" s="3">
        <v>43</v>
      </c>
      <c r="T148" s="3">
        <v>0</v>
      </c>
      <c r="U148" s="3">
        <v>188</v>
      </c>
      <c r="V148">
        <v>0</v>
      </c>
      <c r="W148">
        <v>0</v>
      </c>
      <c r="X148">
        <v>0</v>
      </c>
      <c r="Y148">
        <v>0</v>
      </c>
      <c r="Z148">
        <v>0</v>
      </c>
      <c r="AA148">
        <v>0</v>
      </c>
      <c r="AB148">
        <v>0</v>
      </c>
      <c r="AC148">
        <v>0</v>
      </c>
      <c r="AD148">
        <v>0</v>
      </c>
      <c r="AE148">
        <v>0</v>
      </c>
      <c r="AF148">
        <v>0</v>
      </c>
      <c r="AG148">
        <v>1</v>
      </c>
      <c r="AH148">
        <v>0</v>
      </c>
      <c r="AI148">
        <v>0</v>
      </c>
      <c r="AJ148">
        <v>0</v>
      </c>
      <c r="AK148">
        <v>0</v>
      </c>
      <c r="AL148">
        <v>0</v>
      </c>
      <c r="AM148">
        <v>0</v>
      </c>
      <c r="AN148">
        <v>0</v>
      </c>
    </row>
    <row r="149" ht="15.75" spans="1:40">
      <c r="A149">
        <v>148</v>
      </c>
      <c r="B149" t="s">
        <v>53</v>
      </c>
      <c r="C149">
        <v>1</v>
      </c>
      <c r="D149">
        <v>8.44666666666667</v>
      </c>
      <c r="E149" s="3">
        <v>0</v>
      </c>
      <c r="F149">
        <v>1</v>
      </c>
      <c r="G149" s="3">
        <v>63</v>
      </c>
      <c r="H149" s="4">
        <v>3.8</v>
      </c>
      <c r="I149" s="4">
        <v>6.2</v>
      </c>
      <c r="J149" s="3"/>
      <c r="K149">
        <v>1</v>
      </c>
      <c r="L149">
        <v>0</v>
      </c>
      <c r="M149">
        <v>1</v>
      </c>
      <c r="N149">
        <v>1</v>
      </c>
      <c r="P149" s="3">
        <v>1</v>
      </c>
      <c r="Q149" s="3">
        <v>20</v>
      </c>
      <c r="R149" s="3">
        <v>1</v>
      </c>
      <c r="S149" s="3">
        <v>81</v>
      </c>
      <c r="T149" s="3">
        <v>0</v>
      </c>
      <c r="U149" s="3">
        <v>160</v>
      </c>
      <c r="V149">
        <v>0</v>
      </c>
      <c r="W149">
        <v>0</v>
      </c>
      <c r="X149">
        <v>0</v>
      </c>
      <c r="Y149">
        <v>0</v>
      </c>
      <c r="Z149">
        <v>0</v>
      </c>
      <c r="AA149">
        <v>0</v>
      </c>
      <c r="AB149">
        <v>0</v>
      </c>
      <c r="AC149">
        <v>0</v>
      </c>
      <c r="AD149">
        <v>0</v>
      </c>
      <c r="AE149">
        <v>0</v>
      </c>
      <c r="AF149">
        <v>0</v>
      </c>
      <c r="AG149">
        <v>1</v>
      </c>
      <c r="AH149">
        <v>0</v>
      </c>
      <c r="AI149">
        <v>0</v>
      </c>
      <c r="AJ149">
        <v>0</v>
      </c>
      <c r="AK149">
        <v>0</v>
      </c>
      <c r="AL149">
        <v>0</v>
      </c>
      <c r="AM149">
        <v>0</v>
      </c>
      <c r="AN149">
        <v>0</v>
      </c>
    </row>
    <row r="150" ht="15.75" spans="1:40">
      <c r="A150">
        <v>149</v>
      </c>
      <c r="B150" t="s">
        <v>53</v>
      </c>
      <c r="C150">
        <v>1</v>
      </c>
      <c r="D150">
        <v>8.02666666666667</v>
      </c>
      <c r="E150" s="3">
        <v>15</v>
      </c>
      <c r="F150">
        <v>1</v>
      </c>
      <c r="G150" s="3">
        <v>62</v>
      </c>
      <c r="H150" s="4">
        <v>3.8</v>
      </c>
      <c r="I150" s="4">
        <v>6.2</v>
      </c>
      <c r="J150" s="3"/>
      <c r="K150">
        <v>1</v>
      </c>
      <c r="L150">
        <v>0</v>
      </c>
      <c r="M150">
        <v>0</v>
      </c>
      <c r="N150">
        <v>1</v>
      </c>
      <c r="P150" s="3">
        <v>1</v>
      </c>
      <c r="Q150" s="3">
        <v>30</v>
      </c>
      <c r="R150" s="3">
        <v>1</v>
      </c>
      <c r="S150" s="3">
        <v>52</v>
      </c>
      <c r="T150" s="3">
        <v>1</v>
      </c>
      <c r="U150" s="3">
        <v>99</v>
      </c>
      <c r="V150">
        <v>0</v>
      </c>
      <c r="W150">
        <v>0</v>
      </c>
      <c r="X150">
        <v>0</v>
      </c>
      <c r="Y150">
        <v>0</v>
      </c>
      <c r="Z150">
        <v>0</v>
      </c>
      <c r="AA150">
        <v>0</v>
      </c>
      <c r="AB150">
        <v>0</v>
      </c>
      <c r="AC150">
        <v>0</v>
      </c>
      <c r="AD150">
        <v>0</v>
      </c>
      <c r="AE150">
        <v>0</v>
      </c>
      <c r="AF150">
        <v>0</v>
      </c>
      <c r="AG150">
        <v>1</v>
      </c>
      <c r="AH150">
        <v>0</v>
      </c>
      <c r="AI150">
        <v>0</v>
      </c>
      <c r="AJ150">
        <v>0</v>
      </c>
      <c r="AK150">
        <v>0</v>
      </c>
      <c r="AL150">
        <v>0</v>
      </c>
      <c r="AM150">
        <v>0</v>
      </c>
      <c r="AN150">
        <v>0</v>
      </c>
    </row>
    <row r="151" ht="15.75" spans="1:40">
      <c r="A151">
        <v>150</v>
      </c>
      <c r="B151" t="s">
        <v>53</v>
      </c>
      <c r="C151">
        <v>1</v>
      </c>
      <c r="D151">
        <v>7.46666666666667</v>
      </c>
      <c r="E151" s="3">
        <v>0</v>
      </c>
      <c r="F151">
        <v>0</v>
      </c>
      <c r="G151" s="3">
        <v>74</v>
      </c>
      <c r="H151" s="4">
        <v>3.8</v>
      </c>
      <c r="I151" s="4">
        <v>6.2</v>
      </c>
      <c r="J151" s="3"/>
      <c r="K151">
        <v>1</v>
      </c>
      <c r="L151">
        <v>0</v>
      </c>
      <c r="M151">
        <v>0</v>
      </c>
      <c r="N151">
        <v>1</v>
      </c>
      <c r="P151" s="3">
        <v>1</v>
      </c>
      <c r="Q151" s="3">
        <v>30</v>
      </c>
      <c r="R151" s="3">
        <v>1</v>
      </c>
      <c r="S151" s="3">
        <v>18</v>
      </c>
      <c r="T151" s="3">
        <v>1</v>
      </c>
      <c r="U151" s="3">
        <v>103</v>
      </c>
      <c r="V151">
        <v>0</v>
      </c>
      <c r="W151">
        <v>0</v>
      </c>
      <c r="X151">
        <v>0</v>
      </c>
      <c r="Y151">
        <v>0</v>
      </c>
      <c r="Z151">
        <v>0</v>
      </c>
      <c r="AA151">
        <v>0</v>
      </c>
      <c r="AB151">
        <v>0</v>
      </c>
      <c r="AC151">
        <v>0</v>
      </c>
      <c r="AD151">
        <v>0</v>
      </c>
      <c r="AE151">
        <v>0</v>
      </c>
      <c r="AF151">
        <v>0</v>
      </c>
      <c r="AG151">
        <v>1</v>
      </c>
      <c r="AH151">
        <v>0</v>
      </c>
      <c r="AI151">
        <v>0</v>
      </c>
      <c r="AJ151">
        <v>0</v>
      </c>
      <c r="AK151">
        <v>0</v>
      </c>
      <c r="AL151">
        <v>0</v>
      </c>
      <c r="AM151">
        <v>0</v>
      </c>
      <c r="AN151">
        <v>0</v>
      </c>
    </row>
    <row r="152" ht="15.75" spans="1:40">
      <c r="A152">
        <v>151</v>
      </c>
      <c r="B152" t="s">
        <v>53</v>
      </c>
      <c r="C152">
        <v>1</v>
      </c>
      <c r="D152">
        <v>2.42666666666667</v>
      </c>
      <c r="E152" s="3">
        <v>1</v>
      </c>
      <c r="F152">
        <v>0</v>
      </c>
      <c r="G152" s="3">
        <v>67</v>
      </c>
      <c r="H152" s="4">
        <v>3.8</v>
      </c>
      <c r="I152" s="4">
        <v>6.2</v>
      </c>
      <c r="J152" s="3"/>
      <c r="K152">
        <v>1</v>
      </c>
      <c r="L152">
        <v>1</v>
      </c>
      <c r="M152">
        <v>1</v>
      </c>
      <c r="N152">
        <v>1</v>
      </c>
      <c r="P152" s="3">
        <v>1</v>
      </c>
      <c r="Q152" s="3">
        <v>10</v>
      </c>
      <c r="R152" s="3">
        <v>1</v>
      </c>
      <c r="S152" s="3">
        <v>220</v>
      </c>
      <c r="T152" s="3">
        <v>0</v>
      </c>
      <c r="U152" s="3">
        <v>382</v>
      </c>
      <c r="V152">
        <v>1</v>
      </c>
      <c r="W152">
        <v>0</v>
      </c>
      <c r="X152">
        <v>0</v>
      </c>
      <c r="Y152">
        <v>0</v>
      </c>
      <c r="Z152">
        <v>0</v>
      </c>
      <c r="AA152">
        <v>0</v>
      </c>
      <c r="AB152">
        <v>0</v>
      </c>
      <c r="AC152">
        <v>0</v>
      </c>
      <c r="AD152">
        <v>0</v>
      </c>
      <c r="AE152">
        <v>0</v>
      </c>
      <c r="AF152">
        <v>0</v>
      </c>
      <c r="AG152">
        <v>1</v>
      </c>
      <c r="AH152">
        <v>0</v>
      </c>
      <c r="AI152">
        <v>0</v>
      </c>
      <c r="AJ152">
        <v>0</v>
      </c>
      <c r="AK152">
        <v>0</v>
      </c>
      <c r="AL152">
        <v>0</v>
      </c>
      <c r="AM152">
        <v>0</v>
      </c>
      <c r="AN152">
        <v>0</v>
      </c>
    </row>
    <row r="153" ht="15.75" spans="1:40">
      <c r="A153">
        <v>152</v>
      </c>
      <c r="B153" t="s">
        <v>53</v>
      </c>
      <c r="C153">
        <v>1</v>
      </c>
      <c r="D153">
        <v>7.88666666666667</v>
      </c>
      <c r="E153" s="3">
        <v>90</v>
      </c>
      <c r="F153">
        <v>0</v>
      </c>
      <c r="G153" s="3">
        <v>74</v>
      </c>
      <c r="H153" s="4">
        <v>3.8</v>
      </c>
      <c r="I153" s="4">
        <v>6.2</v>
      </c>
      <c r="J153" s="3"/>
      <c r="K153">
        <v>1</v>
      </c>
      <c r="L153">
        <v>0</v>
      </c>
      <c r="M153">
        <v>0</v>
      </c>
      <c r="N153">
        <v>1</v>
      </c>
      <c r="P153" s="3">
        <v>1</v>
      </c>
      <c r="Q153" s="3">
        <v>50</v>
      </c>
      <c r="R153" s="3">
        <v>1</v>
      </c>
      <c r="S153" s="3">
        <v>58</v>
      </c>
      <c r="T153" s="3">
        <v>0</v>
      </c>
      <c r="U153" s="3">
        <v>164</v>
      </c>
      <c r="V153">
        <v>0</v>
      </c>
      <c r="W153">
        <v>0</v>
      </c>
      <c r="X153">
        <v>0</v>
      </c>
      <c r="Y153">
        <v>0</v>
      </c>
      <c r="Z153">
        <v>0</v>
      </c>
      <c r="AA153">
        <v>0</v>
      </c>
      <c r="AB153">
        <v>0</v>
      </c>
      <c r="AC153">
        <v>0</v>
      </c>
      <c r="AD153">
        <v>0</v>
      </c>
      <c r="AE153">
        <v>0</v>
      </c>
      <c r="AF153">
        <v>0</v>
      </c>
      <c r="AG153">
        <v>1</v>
      </c>
      <c r="AH153">
        <v>0</v>
      </c>
      <c r="AI153">
        <v>0</v>
      </c>
      <c r="AJ153">
        <v>0</v>
      </c>
      <c r="AK153">
        <v>0</v>
      </c>
      <c r="AL153">
        <v>0</v>
      </c>
      <c r="AM153">
        <v>0</v>
      </c>
      <c r="AN153">
        <v>0</v>
      </c>
    </row>
    <row r="154" ht="15.75" spans="1:40">
      <c r="A154">
        <v>153</v>
      </c>
      <c r="B154" t="s">
        <v>53</v>
      </c>
      <c r="C154">
        <v>1</v>
      </c>
      <c r="D154">
        <v>2.49666666666667</v>
      </c>
      <c r="E154" s="3">
        <v>0</v>
      </c>
      <c r="F154">
        <v>1</v>
      </c>
      <c r="G154" s="3">
        <v>65</v>
      </c>
      <c r="H154" s="4">
        <v>3.8</v>
      </c>
      <c r="I154" s="4">
        <v>6.2</v>
      </c>
      <c r="J154" s="3"/>
      <c r="K154">
        <v>1</v>
      </c>
      <c r="L154">
        <v>0</v>
      </c>
      <c r="M154">
        <v>0</v>
      </c>
      <c r="N154">
        <v>1</v>
      </c>
      <c r="P154" s="3">
        <v>1</v>
      </c>
      <c r="Q154" s="3">
        <v>15</v>
      </c>
      <c r="R154" s="3">
        <v>1</v>
      </c>
      <c r="S154" s="3">
        <v>47</v>
      </c>
      <c r="T154" s="3">
        <v>1</v>
      </c>
      <c r="U154" s="3">
        <v>180</v>
      </c>
      <c r="V154">
        <v>0</v>
      </c>
      <c r="W154">
        <v>0</v>
      </c>
      <c r="X154">
        <v>0</v>
      </c>
      <c r="Y154">
        <v>0</v>
      </c>
      <c r="Z154">
        <v>0</v>
      </c>
      <c r="AA154">
        <v>0</v>
      </c>
      <c r="AB154">
        <v>0</v>
      </c>
      <c r="AC154">
        <v>0</v>
      </c>
      <c r="AD154">
        <v>0</v>
      </c>
      <c r="AE154">
        <v>0</v>
      </c>
      <c r="AF154">
        <v>0</v>
      </c>
      <c r="AG154">
        <v>1</v>
      </c>
      <c r="AH154">
        <v>0</v>
      </c>
      <c r="AI154">
        <v>0</v>
      </c>
      <c r="AJ154">
        <v>0</v>
      </c>
      <c r="AK154">
        <v>0</v>
      </c>
      <c r="AL154">
        <v>0</v>
      </c>
      <c r="AM154">
        <v>0</v>
      </c>
      <c r="AN154">
        <v>0</v>
      </c>
    </row>
    <row r="155" ht="16.5" spans="1:40">
      <c r="A155">
        <v>154</v>
      </c>
      <c r="B155" t="s">
        <v>53</v>
      </c>
      <c r="C155">
        <v>1</v>
      </c>
      <c r="D155">
        <v>0.933333333333333</v>
      </c>
      <c r="E155" s="2"/>
      <c r="F155">
        <v>1</v>
      </c>
      <c r="G155" s="3">
        <v>87</v>
      </c>
      <c r="H155" s="4">
        <v>3.8</v>
      </c>
      <c r="I155" s="4">
        <v>6.2</v>
      </c>
      <c r="J155" s="3"/>
      <c r="K155">
        <v>0</v>
      </c>
      <c r="L155">
        <v>0</v>
      </c>
      <c r="M155">
        <v>0</v>
      </c>
      <c r="N155">
        <v>1</v>
      </c>
      <c r="P155" s="3">
        <v>0</v>
      </c>
      <c r="Q155" s="3">
        <v>0</v>
      </c>
      <c r="R155" s="3">
        <v>1</v>
      </c>
      <c r="S155" s="3">
        <v>260</v>
      </c>
      <c r="T155" s="3">
        <v>1</v>
      </c>
      <c r="U155" s="3">
        <v>633</v>
      </c>
      <c r="V155">
        <v>0</v>
      </c>
      <c r="W155">
        <v>0</v>
      </c>
      <c r="X155">
        <v>0</v>
      </c>
      <c r="Y155">
        <v>0</v>
      </c>
      <c r="Z155">
        <v>0</v>
      </c>
      <c r="AA155">
        <v>0</v>
      </c>
      <c r="AB155">
        <v>0</v>
      </c>
      <c r="AC155">
        <v>0</v>
      </c>
      <c r="AD155">
        <v>0</v>
      </c>
      <c r="AE155">
        <v>0</v>
      </c>
      <c r="AF155">
        <v>0</v>
      </c>
      <c r="AG155">
        <v>1</v>
      </c>
      <c r="AH155">
        <v>0</v>
      </c>
      <c r="AI155">
        <v>0</v>
      </c>
      <c r="AJ155">
        <v>0</v>
      </c>
      <c r="AK155">
        <v>0</v>
      </c>
      <c r="AL155">
        <v>0</v>
      </c>
      <c r="AM155">
        <v>0</v>
      </c>
      <c r="AN155">
        <v>0</v>
      </c>
    </row>
    <row r="156" ht="15.75" spans="1:40">
      <c r="A156">
        <v>155</v>
      </c>
      <c r="B156" t="s">
        <v>53</v>
      </c>
      <c r="C156">
        <v>1</v>
      </c>
      <c r="D156">
        <v>3.29</v>
      </c>
      <c r="E156" s="3">
        <v>0</v>
      </c>
      <c r="F156">
        <v>1</v>
      </c>
      <c r="G156" s="3">
        <v>29</v>
      </c>
      <c r="H156" s="4">
        <v>3.8</v>
      </c>
      <c r="I156" s="4">
        <v>6.2</v>
      </c>
      <c r="J156" s="3"/>
      <c r="K156">
        <v>0</v>
      </c>
      <c r="L156">
        <v>0</v>
      </c>
      <c r="M156">
        <v>0</v>
      </c>
      <c r="N156">
        <v>1</v>
      </c>
      <c r="P156" s="3">
        <v>0</v>
      </c>
      <c r="Q156" s="3">
        <v>0</v>
      </c>
      <c r="R156" s="3">
        <v>1</v>
      </c>
      <c r="S156" s="3">
        <v>91</v>
      </c>
      <c r="T156" s="3">
        <v>1</v>
      </c>
      <c r="U156" s="3">
        <v>168</v>
      </c>
      <c r="V156">
        <v>0</v>
      </c>
      <c r="W156">
        <v>0</v>
      </c>
      <c r="X156">
        <v>0</v>
      </c>
      <c r="Y156">
        <v>0</v>
      </c>
      <c r="Z156">
        <v>0</v>
      </c>
      <c r="AA156">
        <v>0</v>
      </c>
      <c r="AB156">
        <v>0</v>
      </c>
      <c r="AC156">
        <v>0</v>
      </c>
      <c r="AD156">
        <v>0</v>
      </c>
      <c r="AE156">
        <v>0</v>
      </c>
      <c r="AF156">
        <v>0</v>
      </c>
      <c r="AG156">
        <v>1</v>
      </c>
      <c r="AH156">
        <v>0</v>
      </c>
      <c r="AI156">
        <v>0</v>
      </c>
      <c r="AJ156">
        <v>0</v>
      </c>
      <c r="AK156">
        <v>0</v>
      </c>
      <c r="AL156">
        <v>0</v>
      </c>
      <c r="AM156">
        <v>0</v>
      </c>
      <c r="AN156">
        <v>0</v>
      </c>
    </row>
    <row r="157" ht="15.75" spans="1:40">
      <c r="A157">
        <v>156</v>
      </c>
      <c r="B157" t="s">
        <v>53</v>
      </c>
      <c r="C157">
        <v>1</v>
      </c>
      <c r="D157">
        <v>17.8733333333333</v>
      </c>
      <c r="E157" s="3">
        <v>50</v>
      </c>
      <c r="F157">
        <v>1</v>
      </c>
      <c r="G157" s="3">
        <v>66</v>
      </c>
      <c r="H157" s="4">
        <v>3.8</v>
      </c>
      <c r="I157" s="4">
        <v>6.2</v>
      </c>
      <c r="J157" s="3"/>
      <c r="K157">
        <v>1</v>
      </c>
      <c r="L157">
        <v>0</v>
      </c>
      <c r="M157">
        <v>0</v>
      </c>
      <c r="N157">
        <v>1</v>
      </c>
      <c r="P157" s="3">
        <v>1</v>
      </c>
      <c r="Q157" s="3">
        <v>23</v>
      </c>
      <c r="R157" s="3">
        <v>1</v>
      </c>
      <c r="S157" s="3">
        <v>164</v>
      </c>
      <c r="T157" s="3">
        <v>0</v>
      </c>
      <c r="U157" s="3">
        <v>947</v>
      </c>
      <c r="V157">
        <v>0</v>
      </c>
      <c r="W157">
        <v>0</v>
      </c>
      <c r="X157">
        <v>0</v>
      </c>
      <c r="Y157">
        <v>0</v>
      </c>
      <c r="Z157">
        <v>0</v>
      </c>
      <c r="AA157">
        <v>0</v>
      </c>
      <c r="AB157">
        <v>0</v>
      </c>
      <c r="AC157">
        <v>0</v>
      </c>
      <c r="AD157">
        <v>0</v>
      </c>
      <c r="AE157">
        <v>0</v>
      </c>
      <c r="AF157">
        <v>0</v>
      </c>
      <c r="AG157">
        <v>1</v>
      </c>
      <c r="AH157">
        <v>0</v>
      </c>
      <c r="AI157">
        <v>0</v>
      </c>
      <c r="AJ157">
        <v>0</v>
      </c>
      <c r="AK157">
        <v>0</v>
      </c>
      <c r="AL157">
        <v>0</v>
      </c>
      <c r="AM157">
        <v>0</v>
      </c>
      <c r="AN157">
        <v>0</v>
      </c>
    </row>
    <row r="158" ht="15.75" spans="1:40">
      <c r="A158">
        <v>157</v>
      </c>
      <c r="B158" t="s">
        <v>53</v>
      </c>
      <c r="C158">
        <v>1</v>
      </c>
      <c r="D158">
        <v>50.5866666666667</v>
      </c>
      <c r="E158" s="3">
        <v>10</v>
      </c>
      <c r="F158">
        <v>1</v>
      </c>
      <c r="G158" s="3">
        <v>54</v>
      </c>
      <c r="H158" s="4">
        <v>3.8</v>
      </c>
      <c r="I158" s="4">
        <v>6.2</v>
      </c>
      <c r="J158" s="3"/>
      <c r="K158">
        <v>0</v>
      </c>
      <c r="L158">
        <v>0</v>
      </c>
      <c r="M158">
        <v>1</v>
      </c>
      <c r="N158">
        <v>1</v>
      </c>
      <c r="P158" s="3">
        <v>1</v>
      </c>
      <c r="Q158" s="3">
        <v>36</v>
      </c>
      <c r="R158" s="3">
        <v>1</v>
      </c>
      <c r="S158" s="3">
        <v>631</v>
      </c>
      <c r="T158" s="3">
        <v>1</v>
      </c>
      <c r="U158" s="3">
        <v>637</v>
      </c>
      <c r="V158">
        <v>1</v>
      </c>
      <c r="W158">
        <v>0</v>
      </c>
      <c r="X158">
        <v>0</v>
      </c>
      <c r="Y158">
        <v>0</v>
      </c>
      <c r="Z158">
        <v>0</v>
      </c>
      <c r="AA158">
        <v>0</v>
      </c>
      <c r="AB158">
        <v>0</v>
      </c>
      <c r="AC158">
        <v>0</v>
      </c>
      <c r="AD158">
        <v>0</v>
      </c>
      <c r="AE158">
        <v>0</v>
      </c>
      <c r="AF158">
        <v>0</v>
      </c>
      <c r="AG158">
        <v>1</v>
      </c>
      <c r="AH158">
        <v>0</v>
      </c>
      <c r="AI158">
        <v>0</v>
      </c>
      <c r="AJ158">
        <v>0</v>
      </c>
      <c r="AK158">
        <v>0</v>
      </c>
      <c r="AL158">
        <v>0</v>
      </c>
      <c r="AM158">
        <v>0</v>
      </c>
      <c r="AN158">
        <v>0</v>
      </c>
    </row>
    <row r="159" ht="16.5" spans="1:40">
      <c r="A159">
        <v>158</v>
      </c>
      <c r="B159" t="s">
        <v>53</v>
      </c>
      <c r="C159">
        <v>1</v>
      </c>
      <c r="D159">
        <v>20.5333333333333</v>
      </c>
      <c r="E159" s="2"/>
      <c r="F159">
        <v>1</v>
      </c>
      <c r="G159" s="3">
        <v>59</v>
      </c>
      <c r="H159" s="4">
        <v>3.8</v>
      </c>
      <c r="I159" s="4">
        <v>6.2</v>
      </c>
      <c r="J159" s="3"/>
      <c r="K159">
        <v>1</v>
      </c>
      <c r="L159">
        <v>0</v>
      </c>
      <c r="M159">
        <v>0</v>
      </c>
      <c r="N159">
        <v>1</v>
      </c>
      <c r="P159" s="3">
        <v>1</v>
      </c>
      <c r="Q159" s="3">
        <v>23</v>
      </c>
      <c r="R159" s="3">
        <v>1</v>
      </c>
      <c r="S159" s="3">
        <v>53</v>
      </c>
      <c r="T159" s="3">
        <v>0</v>
      </c>
      <c r="U159" s="3">
        <v>475</v>
      </c>
      <c r="V159">
        <v>0</v>
      </c>
      <c r="W159">
        <v>0</v>
      </c>
      <c r="X159">
        <v>0</v>
      </c>
      <c r="Y159">
        <v>0</v>
      </c>
      <c r="Z159">
        <v>0</v>
      </c>
      <c r="AA159">
        <v>0</v>
      </c>
      <c r="AB159">
        <v>0</v>
      </c>
      <c r="AC159">
        <v>0</v>
      </c>
      <c r="AD159">
        <v>0</v>
      </c>
      <c r="AE159">
        <v>0</v>
      </c>
      <c r="AF159">
        <v>0</v>
      </c>
      <c r="AG159">
        <v>1</v>
      </c>
      <c r="AH159">
        <v>0</v>
      </c>
      <c r="AI159">
        <v>0</v>
      </c>
      <c r="AJ159">
        <v>0</v>
      </c>
      <c r="AK159">
        <v>0</v>
      </c>
      <c r="AL159">
        <v>0</v>
      </c>
      <c r="AM159">
        <v>0</v>
      </c>
      <c r="AN159">
        <v>0</v>
      </c>
    </row>
    <row r="160" ht="15.75" spans="1:40">
      <c r="A160">
        <v>159</v>
      </c>
      <c r="B160" t="s">
        <v>53</v>
      </c>
      <c r="C160">
        <v>1</v>
      </c>
      <c r="D160">
        <v>2.87</v>
      </c>
      <c r="E160" s="3">
        <v>0</v>
      </c>
      <c r="F160">
        <v>1</v>
      </c>
      <c r="G160" s="3">
        <v>53</v>
      </c>
      <c r="H160" s="4">
        <v>3.8</v>
      </c>
      <c r="I160" s="4">
        <v>6.2</v>
      </c>
      <c r="J160" s="3"/>
      <c r="K160">
        <v>0</v>
      </c>
      <c r="L160">
        <v>0</v>
      </c>
      <c r="M160">
        <v>0</v>
      </c>
      <c r="N160">
        <v>1</v>
      </c>
      <c r="P160" s="3">
        <v>0</v>
      </c>
      <c r="Q160" s="3">
        <v>0</v>
      </c>
      <c r="R160" s="3">
        <v>1</v>
      </c>
      <c r="S160" s="3">
        <v>20</v>
      </c>
      <c r="T160" s="3">
        <v>1</v>
      </c>
      <c r="U160" s="3">
        <v>21</v>
      </c>
      <c r="V160">
        <v>0</v>
      </c>
      <c r="W160">
        <v>0</v>
      </c>
      <c r="X160">
        <v>0</v>
      </c>
      <c r="Y160">
        <v>0</v>
      </c>
      <c r="Z160">
        <v>0</v>
      </c>
      <c r="AA160">
        <v>0</v>
      </c>
      <c r="AB160">
        <v>0</v>
      </c>
      <c r="AC160">
        <v>0</v>
      </c>
      <c r="AD160">
        <v>0</v>
      </c>
      <c r="AE160">
        <v>0</v>
      </c>
      <c r="AF160">
        <v>0</v>
      </c>
      <c r="AG160">
        <v>1</v>
      </c>
      <c r="AH160">
        <v>0</v>
      </c>
      <c r="AI160">
        <v>0</v>
      </c>
      <c r="AJ160">
        <v>0</v>
      </c>
      <c r="AK160">
        <v>0</v>
      </c>
      <c r="AL160">
        <v>0</v>
      </c>
      <c r="AM160">
        <v>0</v>
      </c>
      <c r="AN160">
        <v>0</v>
      </c>
    </row>
    <row r="161" ht="16.5" spans="1:40">
      <c r="A161">
        <v>160</v>
      </c>
      <c r="B161" t="s">
        <v>53</v>
      </c>
      <c r="C161">
        <v>1</v>
      </c>
      <c r="D161">
        <v>11.9</v>
      </c>
      <c r="E161" s="2"/>
      <c r="F161">
        <v>1</v>
      </c>
      <c r="G161" s="3">
        <v>58</v>
      </c>
      <c r="H161" s="4">
        <v>3.8</v>
      </c>
      <c r="I161" s="4">
        <v>6.2</v>
      </c>
      <c r="J161" s="3"/>
      <c r="K161">
        <v>0</v>
      </c>
      <c r="L161">
        <v>0</v>
      </c>
      <c r="M161">
        <v>1</v>
      </c>
      <c r="N161">
        <v>2</v>
      </c>
      <c r="P161" s="3">
        <v>1</v>
      </c>
      <c r="Q161" s="3">
        <v>44</v>
      </c>
      <c r="R161" s="3">
        <v>1</v>
      </c>
      <c r="S161" s="3">
        <v>97</v>
      </c>
      <c r="T161" s="3">
        <v>1</v>
      </c>
      <c r="U161" s="3">
        <v>319</v>
      </c>
      <c r="V161">
        <v>0</v>
      </c>
      <c r="W161">
        <v>0</v>
      </c>
      <c r="X161">
        <v>0</v>
      </c>
      <c r="Y161">
        <v>0</v>
      </c>
      <c r="Z161">
        <v>0</v>
      </c>
      <c r="AA161">
        <v>0</v>
      </c>
      <c r="AB161">
        <v>0</v>
      </c>
      <c r="AC161">
        <v>0</v>
      </c>
      <c r="AD161">
        <v>0</v>
      </c>
      <c r="AE161">
        <v>0</v>
      </c>
      <c r="AF161">
        <v>0</v>
      </c>
      <c r="AG161">
        <v>1</v>
      </c>
      <c r="AH161">
        <v>0</v>
      </c>
      <c r="AI161">
        <v>0</v>
      </c>
      <c r="AJ161">
        <v>0</v>
      </c>
      <c r="AK161">
        <v>0</v>
      </c>
      <c r="AL161">
        <v>0</v>
      </c>
      <c r="AM161">
        <v>0</v>
      </c>
      <c r="AN161">
        <v>0</v>
      </c>
    </row>
    <row r="162" ht="15.75" spans="1:40">
      <c r="A162">
        <v>161</v>
      </c>
      <c r="B162" t="s">
        <v>53</v>
      </c>
      <c r="C162">
        <v>1</v>
      </c>
      <c r="D162">
        <v>18.69</v>
      </c>
      <c r="E162" s="3">
        <v>50</v>
      </c>
      <c r="F162">
        <v>1</v>
      </c>
      <c r="G162" s="3">
        <v>66</v>
      </c>
      <c r="H162" s="4">
        <v>3.8</v>
      </c>
      <c r="I162" s="4">
        <v>6.2</v>
      </c>
      <c r="J162" s="3"/>
      <c r="K162">
        <v>1</v>
      </c>
      <c r="L162">
        <v>0</v>
      </c>
      <c r="M162">
        <v>0</v>
      </c>
      <c r="N162">
        <v>2</v>
      </c>
      <c r="P162" s="3">
        <v>1</v>
      </c>
      <c r="Q162" s="3">
        <v>45</v>
      </c>
      <c r="R162" s="3">
        <v>1</v>
      </c>
      <c r="S162" s="3">
        <v>55</v>
      </c>
      <c r="T162" s="3">
        <v>1</v>
      </c>
      <c r="U162" s="3">
        <v>210</v>
      </c>
      <c r="V162">
        <v>0</v>
      </c>
      <c r="W162">
        <v>0</v>
      </c>
      <c r="X162">
        <v>0</v>
      </c>
      <c r="Y162">
        <v>0</v>
      </c>
      <c r="Z162">
        <v>0</v>
      </c>
      <c r="AA162">
        <v>0</v>
      </c>
      <c r="AB162">
        <v>0</v>
      </c>
      <c r="AC162">
        <v>0</v>
      </c>
      <c r="AD162">
        <v>0</v>
      </c>
      <c r="AE162">
        <v>0</v>
      </c>
      <c r="AF162">
        <v>0</v>
      </c>
      <c r="AG162">
        <v>1</v>
      </c>
      <c r="AH162">
        <v>0</v>
      </c>
      <c r="AI162">
        <v>0</v>
      </c>
      <c r="AJ162">
        <v>0</v>
      </c>
      <c r="AK162">
        <v>0</v>
      </c>
      <c r="AL162">
        <v>0</v>
      </c>
      <c r="AM162">
        <v>0</v>
      </c>
      <c r="AN162">
        <v>0</v>
      </c>
    </row>
    <row r="163" ht="16.5" spans="1:40">
      <c r="A163">
        <v>162</v>
      </c>
      <c r="B163" t="s">
        <v>53</v>
      </c>
      <c r="C163">
        <v>1</v>
      </c>
      <c r="D163">
        <v>12.9266666666667</v>
      </c>
      <c r="E163" s="2"/>
      <c r="F163">
        <v>1</v>
      </c>
      <c r="G163" s="3">
        <v>65</v>
      </c>
      <c r="H163" s="4">
        <v>3.8</v>
      </c>
      <c r="I163" s="4">
        <v>6.2</v>
      </c>
      <c r="J163" s="3"/>
      <c r="K163">
        <v>1</v>
      </c>
      <c r="L163">
        <v>0</v>
      </c>
      <c r="M163">
        <v>0</v>
      </c>
      <c r="N163">
        <v>3</v>
      </c>
      <c r="P163" s="3">
        <v>1</v>
      </c>
      <c r="Q163" s="3">
        <v>88</v>
      </c>
      <c r="R163" s="3">
        <v>1</v>
      </c>
      <c r="S163" s="3">
        <v>140</v>
      </c>
      <c r="T163" s="3">
        <v>1</v>
      </c>
      <c r="U163" s="3">
        <v>205</v>
      </c>
      <c r="V163">
        <v>0</v>
      </c>
      <c r="W163">
        <v>0</v>
      </c>
      <c r="X163">
        <v>0</v>
      </c>
      <c r="Y163">
        <v>0</v>
      </c>
      <c r="Z163">
        <v>0</v>
      </c>
      <c r="AA163">
        <v>0</v>
      </c>
      <c r="AB163">
        <v>0</v>
      </c>
      <c r="AC163">
        <v>0</v>
      </c>
      <c r="AD163">
        <v>0</v>
      </c>
      <c r="AE163">
        <v>0</v>
      </c>
      <c r="AF163">
        <v>0</v>
      </c>
      <c r="AG163">
        <v>1</v>
      </c>
      <c r="AH163">
        <v>0</v>
      </c>
      <c r="AI163">
        <v>0</v>
      </c>
      <c r="AJ163">
        <v>0</v>
      </c>
      <c r="AK163">
        <v>0</v>
      </c>
      <c r="AL163">
        <v>0</v>
      </c>
      <c r="AM163">
        <v>0</v>
      </c>
      <c r="AN163">
        <v>0</v>
      </c>
    </row>
    <row r="164" ht="16.5" spans="1:40">
      <c r="A164">
        <v>163</v>
      </c>
      <c r="B164" t="s">
        <v>53</v>
      </c>
      <c r="C164">
        <v>1</v>
      </c>
      <c r="D164">
        <v>0.91</v>
      </c>
      <c r="E164" s="2"/>
      <c r="F164">
        <v>1</v>
      </c>
      <c r="G164" s="3">
        <v>64</v>
      </c>
      <c r="H164" s="4">
        <v>3.8</v>
      </c>
      <c r="I164" s="4">
        <v>6.2</v>
      </c>
      <c r="J164" s="3"/>
      <c r="K164">
        <v>0</v>
      </c>
      <c r="L164">
        <v>0</v>
      </c>
      <c r="M164">
        <v>0</v>
      </c>
      <c r="N164">
        <v>1</v>
      </c>
      <c r="P164" s="3">
        <v>1</v>
      </c>
      <c r="Q164" s="3">
        <v>9</v>
      </c>
      <c r="R164" s="3">
        <v>1</v>
      </c>
      <c r="S164" s="3">
        <v>62</v>
      </c>
      <c r="T164" s="3">
        <v>1</v>
      </c>
      <c r="U164" s="3">
        <v>133</v>
      </c>
      <c r="V164">
        <v>0</v>
      </c>
      <c r="W164">
        <v>0</v>
      </c>
      <c r="X164">
        <v>0</v>
      </c>
      <c r="Y164">
        <v>0</v>
      </c>
      <c r="Z164">
        <v>0</v>
      </c>
      <c r="AA164">
        <v>0</v>
      </c>
      <c r="AB164">
        <v>0</v>
      </c>
      <c r="AC164">
        <v>0</v>
      </c>
      <c r="AD164">
        <v>0</v>
      </c>
      <c r="AE164">
        <v>0</v>
      </c>
      <c r="AF164">
        <v>0</v>
      </c>
      <c r="AG164">
        <v>1</v>
      </c>
      <c r="AH164">
        <v>0</v>
      </c>
      <c r="AI164">
        <v>0</v>
      </c>
      <c r="AJ164">
        <v>0</v>
      </c>
      <c r="AK164">
        <v>0</v>
      </c>
      <c r="AL164">
        <v>0</v>
      </c>
      <c r="AM164">
        <v>0</v>
      </c>
      <c r="AN164">
        <v>0</v>
      </c>
    </row>
    <row r="165" ht="15.75" spans="1:40">
      <c r="A165">
        <v>164</v>
      </c>
      <c r="B165" t="s">
        <v>53</v>
      </c>
      <c r="C165">
        <v>1</v>
      </c>
      <c r="D165">
        <v>15.3766666666667</v>
      </c>
      <c r="E165" s="3">
        <v>50</v>
      </c>
      <c r="F165">
        <v>1</v>
      </c>
      <c r="G165" s="3">
        <v>46</v>
      </c>
      <c r="H165" s="4">
        <v>3.8</v>
      </c>
      <c r="I165" s="4">
        <v>6.2</v>
      </c>
      <c r="J165" s="3"/>
      <c r="K165">
        <v>1</v>
      </c>
      <c r="L165">
        <v>0</v>
      </c>
      <c r="M165">
        <v>0</v>
      </c>
      <c r="N165">
        <v>1</v>
      </c>
      <c r="P165" s="3">
        <v>1</v>
      </c>
      <c r="Q165" s="3">
        <v>20</v>
      </c>
      <c r="R165" s="3">
        <v>1</v>
      </c>
      <c r="S165" s="3">
        <v>111</v>
      </c>
      <c r="T165" s="3">
        <v>1</v>
      </c>
      <c r="U165" s="3">
        <v>390</v>
      </c>
      <c r="V165">
        <v>0</v>
      </c>
      <c r="W165">
        <v>0</v>
      </c>
      <c r="X165">
        <v>0</v>
      </c>
      <c r="Y165">
        <v>0</v>
      </c>
      <c r="Z165">
        <v>0</v>
      </c>
      <c r="AA165">
        <v>0</v>
      </c>
      <c r="AB165">
        <v>0</v>
      </c>
      <c r="AC165">
        <v>0</v>
      </c>
      <c r="AD165">
        <v>0</v>
      </c>
      <c r="AE165">
        <v>0</v>
      </c>
      <c r="AF165">
        <v>0</v>
      </c>
      <c r="AG165">
        <v>1</v>
      </c>
      <c r="AH165">
        <v>0</v>
      </c>
      <c r="AI165">
        <v>0</v>
      </c>
      <c r="AJ165">
        <v>0</v>
      </c>
      <c r="AK165">
        <v>0</v>
      </c>
      <c r="AL165">
        <v>0</v>
      </c>
      <c r="AM165">
        <v>0</v>
      </c>
      <c r="AN165">
        <v>0</v>
      </c>
    </row>
    <row r="166" ht="15.75" spans="1:40">
      <c r="A166">
        <v>165</v>
      </c>
      <c r="B166" t="s">
        <v>53</v>
      </c>
      <c r="C166">
        <v>1</v>
      </c>
      <c r="D166">
        <v>7.60666666666667</v>
      </c>
      <c r="E166" s="3">
        <v>1</v>
      </c>
      <c r="F166">
        <v>0</v>
      </c>
      <c r="G166" s="3">
        <v>64</v>
      </c>
      <c r="H166" s="4">
        <v>3.8</v>
      </c>
      <c r="I166" s="4">
        <v>6.2</v>
      </c>
      <c r="J166" s="3"/>
      <c r="K166">
        <v>0</v>
      </c>
      <c r="L166">
        <v>0</v>
      </c>
      <c r="M166">
        <v>1</v>
      </c>
      <c r="N166">
        <v>2</v>
      </c>
      <c r="P166" s="3">
        <v>1</v>
      </c>
      <c r="Q166" s="3">
        <v>40</v>
      </c>
      <c r="R166" s="3">
        <v>1</v>
      </c>
      <c r="S166" s="3">
        <v>75</v>
      </c>
      <c r="T166" s="3">
        <v>1</v>
      </c>
      <c r="U166" s="3">
        <v>75</v>
      </c>
      <c r="V166">
        <v>0</v>
      </c>
      <c r="W166">
        <v>0</v>
      </c>
      <c r="X166">
        <v>0</v>
      </c>
      <c r="Y166">
        <v>0</v>
      </c>
      <c r="Z166">
        <v>0</v>
      </c>
      <c r="AA166">
        <v>0</v>
      </c>
      <c r="AB166">
        <v>0</v>
      </c>
      <c r="AC166">
        <v>0</v>
      </c>
      <c r="AD166">
        <v>0</v>
      </c>
      <c r="AE166">
        <v>0</v>
      </c>
      <c r="AF166">
        <v>0</v>
      </c>
      <c r="AG166">
        <v>1</v>
      </c>
      <c r="AH166">
        <v>0</v>
      </c>
      <c r="AI166">
        <v>0</v>
      </c>
      <c r="AJ166">
        <v>0</v>
      </c>
      <c r="AK166">
        <v>0</v>
      </c>
      <c r="AL166">
        <v>0</v>
      </c>
      <c r="AM166">
        <v>0</v>
      </c>
      <c r="AN166">
        <v>0</v>
      </c>
    </row>
    <row r="167" ht="15.75" spans="1:40">
      <c r="A167">
        <v>166</v>
      </c>
      <c r="B167" t="s">
        <v>53</v>
      </c>
      <c r="C167">
        <v>1</v>
      </c>
      <c r="D167">
        <v>9.26333333333333</v>
      </c>
      <c r="E167" s="3">
        <v>0</v>
      </c>
      <c r="F167">
        <v>1</v>
      </c>
      <c r="G167" s="3">
        <v>63</v>
      </c>
      <c r="H167" s="4">
        <v>3.8</v>
      </c>
      <c r="I167" s="4">
        <v>6.2</v>
      </c>
      <c r="J167" s="3"/>
      <c r="K167">
        <v>0</v>
      </c>
      <c r="L167">
        <v>0</v>
      </c>
      <c r="M167">
        <v>0</v>
      </c>
      <c r="N167">
        <v>1</v>
      </c>
      <c r="P167" s="3">
        <v>1</v>
      </c>
      <c r="Q167" s="3">
        <v>30</v>
      </c>
      <c r="R167" s="3">
        <v>1</v>
      </c>
      <c r="S167" s="3">
        <v>554</v>
      </c>
      <c r="T167" s="3">
        <v>0</v>
      </c>
      <c r="U167" s="3">
        <v>789</v>
      </c>
      <c r="V167">
        <v>1</v>
      </c>
      <c r="W167">
        <v>0</v>
      </c>
      <c r="X167">
        <v>0</v>
      </c>
      <c r="Y167">
        <v>0</v>
      </c>
      <c r="Z167">
        <v>0</v>
      </c>
      <c r="AA167">
        <v>0</v>
      </c>
      <c r="AB167">
        <v>0</v>
      </c>
      <c r="AC167">
        <v>0</v>
      </c>
      <c r="AD167">
        <v>0</v>
      </c>
      <c r="AE167">
        <v>0</v>
      </c>
      <c r="AF167">
        <v>0</v>
      </c>
      <c r="AG167">
        <v>1</v>
      </c>
      <c r="AH167">
        <v>0</v>
      </c>
      <c r="AI167">
        <v>0</v>
      </c>
      <c r="AJ167">
        <v>0</v>
      </c>
      <c r="AK167">
        <v>0</v>
      </c>
      <c r="AL167">
        <v>0</v>
      </c>
      <c r="AM167">
        <v>0</v>
      </c>
      <c r="AN167">
        <v>0</v>
      </c>
    </row>
    <row r="168" ht="15.75" spans="1:40">
      <c r="A168">
        <v>167</v>
      </c>
      <c r="B168" t="s">
        <v>53</v>
      </c>
      <c r="C168">
        <v>1</v>
      </c>
      <c r="D168">
        <v>1.65666666666667</v>
      </c>
      <c r="E168" s="3">
        <v>0</v>
      </c>
      <c r="F168">
        <v>0</v>
      </c>
      <c r="G168" s="3">
        <v>61</v>
      </c>
      <c r="H168" s="4">
        <v>3.8</v>
      </c>
      <c r="I168" s="4">
        <v>6.2</v>
      </c>
      <c r="J168" s="3"/>
      <c r="K168">
        <v>0</v>
      </c>
      <c r="L168">
        <v>0</v>
      </c>
      <c r="M168">
        <v>1</v>
      </c>
      <c r="N168">
        <v>1</v>
      </c>
      <c r="P168" s="3">
        <v>0</v>
      </c>
      <c r="Q168" s="3">
        <v>0</v>
      </c>
      <c r="R168" s="3">
        <v>1</v>
      </c>
      <c r="S168" s="3">
        <v>105</v>
      </c>
      <c r="T168" s="3">
        <v>1</v>
      </c>
      <c r="U168" s="3">
        <v>626</v>
      </c>
      <c r="V168">
        <v>0</v>
      </c>
      <c r="W168">
        <v>0</v>
      </c>
      <c r="X168">
        <v>0</v>
      </c>
      <c r="Y168">
        <v>0</v>
      </c>
      <c r="Z168">
        <v>0</v>
      </c>
      <c r="AA168">
        <v>0</v>
      </c>
      <c r="AB168">
        <v>0</v>
      </c>
      <c r="AC168">
        <v>0</v>
      </c>
      <c r="AD168">
        <v>0</v>
      </c>
      <c r="AE168">
        <v>0</v>
      </c>
      <c r="AF168">
        <v>0</v>
      </c>
      <c r="AG168">
        <v>1</v>
      </c>
      <c r="AH168">
        <v>0</v>
      </c>
      <c r="AI168">
        <v>0</v>
      </c>
      <c r="AJ168">
        <v>0</v>
      </c>
      <c r="AK168">
        <v>0</v>
      </c>
      <c r="AL168">
        <v>0</v>
      </c>
      <c r="AM168">
        <v>0</v>
      </c>
      <c r="AN168">
        <v>0</v>
      </c>
    </row>
    <row r="169" ht="16.5" spans="1:40">
      <c r="A169">
        <v>168</v>
      </c>
      <c r="B169" t="s">
        <v>53</v>
      </c>
      <c r="C169">
        <v>1</v>
      </c>
      <c r="D169">
        <v>7.79333333333333</v>
      </c>
      <c r="E169" s="2"/>
      <c r="F169">
        <v>1</v>
      </c>
      <c r="G169" s="3">
        <v>78</v>
      </c>
      <c r="H169" s="4">
        <v>3.8</v>
      </c>
      <c r="I169" s="4">
        <v>6.2</v>
      </c>
      <c r="J169" s="3"/>
      <c r="K169">
        <v>0</v>
      </c>
      <c r="L169">
        <v>0</v>
      </c>
      <c r="M169">
        <v>1</v>
      </c>
      <c r="N169">
        <v>1</v>
      </c>
      <c r="P169" s="3">
        <v>1</v>
      </c>
      <c r="Q169" s="3">
        <v>9</v>
      </c>
      <c r="R169" s="3">
        <v>0</v>
      </c>
      <c r="S169" s="3">
        <v>741</v>
      </c>
      <c r="T169" s="3">
        <v>0</v>
      </c>
      <c r="U169" s="3">
        <v>742</v>
      </c>
      <c r="V169">
        <v>1</v>
      </c>
      <c r="W169">
        <v>0</v>
      </c>
      <c r="X169">
        <v>0</v>
      </c>
      <c r="Y169">
        <v>0</v>
      </c>
      <c r="Z169">
        <v>0</v>
      </c>
      <c r="AA169">
        <v>0</v>
      </c>
      <c r="AB169">
        <v>0</v>
      </c>
      <c r="AC169">
        <v>0</v>
      </c>
      <c r="AD169">
        <v>0</v>
      </c>
      <c r="AE169">
        <v>0</v>
      </c>
      <c r="AF169">
        <v>0</v>
      </c>
      <c r="AG169">
        <v>1</v>
      </c>
      <c r="AH169">
        <v>0</v>
      </c>
      <c r="AI169">
        <v>0</v>
      </c>
      <c r="AJ169">
        <v>0</v>
      </c>
      <c r="AK169">
        <v>0</v>
      </c>
      <c r="AL169">
        <v>0</v>
      </c>
      <c r="AM169">
        <v>0</v>
      </c>
      <c r="AN169">
        <v>0</v>
      </c>
    </row>
    <row r="170" ht="15.75" spans="1:40">
      <c r="A170">
        <v>169</v>
      </c>
      <c r="B170" t="s">
        <v>53</v>
      </c>
      <c r="C170">
        <v>1</v>
      </c>
      <c r="D170">
        <v>10.8033333333333</v>
      </c>
      <c r="E170" s="3">
        <v>0</v>
      </c>
      <c r="F170">
        <v>1</v>
      </c>
      <c r="G170" s="3">
        <v>66</v>
      </c>
      <c r="H170" s="4">
        <v>3.8</v>
      </c>
      <c r="I170" s="4">
        <v>6.2</v>
      </c>
      <c r="J170" s="3"/>
      <c r="K170">
        <v>1</v>
      </c>
      <c r="L170">
        <v>0</v>
      </c>
      <c r="M170">
        <v>1</v>
      </c>
      <c r="N170">
        <v>2</v>
      </c>
      <c r="P170" s="3">
        <v>0</v>
      </c>
      <c r="Q170" s="3">
        <v>0</v>
      </c>
      <c r="R170" s="3">
        <v>1</v>
      </c>
      <c r="S170" s="3">
        <v>50</v>
      </c>
      <c r="T170" s="3">
        <v>1</v>
      </c>
      <c r="U170" s="3">
        <v>657</v>
      </c>
      <c r="V170">
        <v>0</v>
      </c>
      <c r="W170">
        <v>0</v>
      </c>
      <c r="X170">
        <v>0</v>
      </c>
      <c r="Y170">
        <v>0</v>
      </c>
      <c r="Z170">
        <v>0</v>
      </c>
      <c r="AA170">
        <v>0</v>
      </c>
      <c r="AB170">
        <v>0</v>
      </c>
      <c r="AC170">
        <v>0</v>
      </c>
      <c r="AD170">
        <v>0</v>
      </c>
      <c r="AE170">
        <v>0</v>
      </c>
      <c r="AF170">
        <v>0</v>
      </c>
      <c r="AG170">
        <v>1</v>
      </c>
      <c r="AH170">
        <v>0</v>
      </c>
      <c r="AI170">
        <v>0</v>
      </c>
      <c r="AJ170">
        <v>0</v>
      </c>
      <c r="AK170">
        <v>0</v>
      </c>
      <c r="AL170">
        <v>0</v>
      </c>
      <c r="AM170">
        <v>0</v>
      </c>
      <c r="AN170">
        <v>0</v>
      </c>
    </row>
    <row r="171" ht="16.5" spans="1:40">
      <c r="A171">
        <v>170</v>
      </c>
      <c r="B171" t="s">
        <v>53</v>
      </c>
      <c r="C171">
        <v>1</v>
      </c>
      <c r="D171">
        <v>14.3033333333333</v>
      </c>
      <c r="E171" s="2"/>
      <c r="F171">
        <v>1</v>
      </c>
      <c r="G171" s="3">
        <v>73</v>
      </c>
      <c r="H171" s="4">
        <v>3.8</v>
      </c>
      <c r="I171" s="4">
        <v>6.2</v>
      </c>
      <c r="J171" s="3"/>
      <c r="K171">
        <v>1</v>
      </c>
      <c r="L171">
        <v>0</v>
      </c>
      <c r="M171">
        <v>0</v>
      </c>
      <c r="N171">
        <v>2</v>
      </c>
      <c r="P171" s="3">
        <v>1</v>
      </c>
      <c r="Q171" s="3">
        <v>50</v>
      </c>
      <c r="R171" s="3">
        <v>1</v>
      </c>
      <c r="S171" s="3">
        <v>128</v>
      </c>
      <c r="T171" s="3">
        <v>1</v>
      </c>
      <c r="U171" s="3">
        <v>128</v>
      </c>
      <c r="V171">
        <v>1</v>
      </c>
      <c r="W171">
        <v>0</v>
      </c>
      <c r="X171">
        <v>0</v>
      </c>
      <c r="Y171">
        <v>0</v>
      </c>
      <c r="Z171">
        <v>0</v>
      </c>
      <c r="AA171">
        <v>0</v>
      </c>
      <c r="AB171">
        <v>0</v>
      </c>
      <c r="AC171">
        <v>0</v>
      </c>
      <c r="AD171">
        <v>0</v>
      </c>
      <c r="AE171">
        <v>0</v>
      </c>
      <c r="AF171">
        <v>0</v>
      </c>
      <c r="AG171">
        <v>1</v>
      </c>
      <c r="AH171">
        <v>0</v>
      </c>
      <c r="AI171">
        <v>0</v>
      </c>
      <c r="AJ171">
        <v>0</v>
      </c>
      <c r="AK171">
        <v>0</v>
      </c>
      <c r="AL171">
        <v>0</v>
      </c>
      <c r="AM171">
        <v>0</v>
      </c>
      <c r="AN171">
        <v>0</v>
      </c>
    </row>
    <row r="172" ht="16.5" spans="1:40">
      <c r="A172">
        <v>171</v>
      </c>
      <c r="B172" t="s">
        <v>53</v>
      </c>
      <c r="C172">
        <v>1</v>
      </c>
      <c r="D172">
        <v>16.8233333333333</v>
      </c>
      <c r="E172" s="2"/>
      <c r="F172">
        <v>1</v>
      </c>
      <c r="G172" s="3">
        <v>65</v>
      </c>
      <c r="H172" s="4">
        <v>3.8</v>
      </c>
      <c r="I172" s="4">
        <v>6.2</v>
      </c>
      <c r="J172" s="3"/>
      <c r="K172">
        <v>0</v>
      </c>
      <c r="L172">
        <v>0</v>
      </c>
      <c r="M172">
        <v>0</v>
      </c>
      <c r="N172">
        <v>1</v>
      </c>
      <c r="P172" s="3">
        <v>1</v>
      </c>
      <c r="Q172" s="3">
        <v>86</v>
      </c>
      <c r="R172" s="3">
        <v>0</v>
      </c>
      <c r="S172" s="3">
        <v>243</v>
      </c>
      <c r="T172" s="3">
        <v>0</v>
      </c>
      <c r="U172" s="3">
        <v>329</v>
      </c>
      <c r="V172">
        <v>1</v>
      </c>
      <c r="W172">
        <v>0</v>
      </c>
      <c r="X172">
        <v>0</v>
      </c>
      <c r="Y172">
        <v>0</v>
      </c>
      <c r="Z172">
        <v>0</v>
      </c>
      <c r="AA172">
        <v>0</v>
      </c>
      <c r="AB172">
        <v>0</v>
      </c>
      <c r="AC172">
        <v>0</v>
      </c>
      <c r="AD172">
        <v>0</v>
      </c>
      <c r="AE172">
        <v>0</v>
      </c>
      <c r="AF172">
        <v>0</v>
      </c>
      <c r="AG172">
        <v>1</v>
      </c>
      <c r="AH172">
        <v>0</v>
      </c>
      <c r="AI172">
        <v>0</v>
      </c>
      <c r="AJ172">
        <v>0</v>
      </c>
      <c r="AK172">
        <v>0</v>
      </c>
      <c r="AL172">
        <v>0</v>
      </c>
      <c r="AM172">
        <v>0</v>
      </c>
      <c r="AN172">
        <v>0</v>
      </c>
    </row>
    <row r="173" ht="15.75" spans="1:40">
      <c r="A173">
        <v>172</v>
      </c>
      <c r="B173" t="s">
        <v>53</v>
      </c>
      <c r="C173">
        <v>1</v>
      </c>
      <c r="D173">
        <v>4.83</v>
      </c>
      <c r="E173" s="3">
        <v>10</v>
      </c>
      <c r="F173">
        <v>1</v>
      </c>
      <c r="G173" s="3">
        <v>73</v>
      </c>
      <c r="H173" s="4">
        <v>3.8</v>
      </c>
      <c r="I173" s="4">
        <v>6.2</v>
      </c>
      <c r="J173" s="3"/>
      <c r="K173">
        <v>1</v>
      </c>
      <c r="L173">
        <v>0</v>
      </c>
      <c r="M173">
        <v>0</v>
      </c>
      <c r="N173">
        <v>1</v>
      </c>
      <c r="P173" s="3">
        <v>0</v>
      </c>
      <c r="Q173" s="3">
        <v>0</v>
      </c>
      <c r="R173" s="3">
        <v>1</v>
      </c>
      <c r="S173" s="3">
        <v>78</v>
      </c>
      <c r="T173" s="3">
        <v>1</v>
      </c>
      <c r="U173" s="3">
        <v>380</v>
      </c>
      <c r="V173">
        <v>0</v>
      </c>
      <c r="W173">
        <v>0</v>
      </c>
      <c r="X173">
        <v>0</v>
      </c>
      <c r="Y173">
        <v>0</v>
      </c>
      <c r="Z173">
        <v>0</v>
      </c>
      <c r="AA173">
        <v>0</v>
      </c>
      <c r="AB173">
        <v>0</v>
      </c>
      <c r="AC173">
        <v>0</v>
      </c>
      <c r="AD173">
        <v>0</v>
      </c>
      <c r="AE173">
        <v>0</v>
      </c>
      <c r="AF173">
        <v>0</v>
      </c>
      <c r="AG173">
        <v>1</v>
      </c>
      <c r="AH173">
        <v>0</v>
      </c>
      <c r="AI173">
        <v>0</v>
      </c>
      <c r="AJ173">
        <v>0</v>
      </c>
      <c r="AK173">
        <v>0</v>
      </c>
      <c r="AL173">
        <v>0</v>
      </c>
      <c r="AM173">
        <v>0</v>
      </c>
      <c r="AN173">
        <v>0</v>
      </c>
    </row>
    <row r="174" ht="16.5" spans="1:40">
      <c r="A174">
        <v>173</v>
      </c>
      <c r="B174" t="s">
        <v>53</v>
      </c>
      <c r="C174">
        <v>1</v>
      </c>
      <c r="D174">
        <v>4.52666666666667</v>
      </c>
      <c r="E174" s="2"/>
      <c r="F174">
        <v>1</v>
      </c>
      <c r="G174" s="3">
        <v>66</v>
      </c>
      <c r="H174" s="4">
        <v>3.8</v>
      </c>
      <c r="I174" s="4">
        <v>6.2</v>
      </c>
      <c r="J174" s="3"/>
      <c r="K174">
        <v>0</v>
      </c>
      <c r="L174">
        <v>0</v>
      </c>
      <c r="M174">
        <v>1</v>
      </c>
      <c r="N174">
        <v>1</v>
      </c>
      <c r="P174" s="3">
        <v>1</v>
      </c>
      <c r="Q174" s="3">
        <v>30</v>
      </c>
      <c r="R174" s="3">
        <v>1</v>
      </c>
      <c r="S174" s="3">
        <v>139</v>
      </c>
      <c r="T174" s="3">
        <v>1</v>
      </c>
      <c r="U174" s="3">
        <v>537</v>
      </c>
      <c r="V174">
        <v>0</v>
      </c>
      <c r="W174">
        <v>0</v>
      </c>
      <c r="X174">
        <v>0</v>
      </c>
      <c r="Y174">
        <v>0</v>
      </c>
      <c r="Z174">
        <v>0</v>
      </c>
      <c r="AA174">
        <v>0</v>
      </c>
      <c r="AB174">
        <v>0</v>
      </c>
      <c r="AC174">
        <v>0</v>
      </c>
      <c r="AD174">
        <v>0</v>
      </c>
      <c r="AE174">
        <v>0</v>
      </c>
      <c r="AF174">
        <v>0</v>
      </c>
      <c r="AG174">
        <v>1</v>
      </c>
      <c r="AH174">
        <v>0</v>
      </c>
      <c r="AI174">
        <v>0</v>
      </c>
      <c r="AJ174">
        <v>0</v>
      </c>
      <c r="AK174">
        <v>0</v>
      </c>
      <c r="AL174">
        <v>0</v>
      </c>
      <c r="AM174">
        <v>0</v>
      </c>
      <c r="AN174">
        <v>0</v>
      </c>
    </row>
    <row r="175" ht="16.5" spans="1:40">
      <c r="A175">
        <v>174</v>
      </c>
      <c r="B175" t="s">
        <v>53</v>
      </c>
      <c r="C175">
        <v>1</v>
      </c>
      <c r="D175">
        <v>5.46</v>
      </c>
      <c r="E175" s="2"/>
      <c r="F175">
        <v>0</v>
      </c>
      <c r="G175" s="3">
        <v>72</v>
      </c>
      <c r="H175" s="4">
        <v>3.8</v>
      </c>
      <c r="I175" s="4">
        <v>6.2</v>
      </c>
      <c r="J175" s="3"/>
      <c r="K175">
        <v>0</v>
      </c>
      <c r="L175">
        <v>0</v>
      </c>
      <c r="M175">
        <v>0</v>
      </c>
      <c r="N175">
        <v>1</v>
      </c>
      <c r="P175" s="3">
        <v>1</v>
      </c>
      <c r="Q175" s="3">
        <v>38</v>
      </c>
      <c r="R175" s="3">
        <v>0</v>
      </c>
      <c r="S175" s="3">
        <v>580</v>
      </c>
      <c r="T175" s="3">
        <v>0</v>
      </c>
      <c r="U175" s="3">
        <v>581</v>
      </c>
      <c r="V175">
        <v>0</v>
      </c>
      <c r="W175">
        <v>0</v>
      </c>
      <c r="X175">
        <v>0</v>
      </c>
      <c r="Y175">
        <v>0</v>
      </c>
      <c r="Z175">
        <v>0</v>
      </c>
      <c r="AA175">
        <v>0</v>
      </c>
      <c r="AB175">
        <v>0</v>
      </c>
      <c r="AC175">
        <v>0</v>
      </c>
      <c r="AD175">
        <v>0</v>
      </c>
      <c r="AE175">
        <v>0</v>
      </c>
      <c r="AF175">
        <v>0</v>
      </c>
      <c r="AG175">
        <v>1</v>
      </c>
      <c r="AH175">
        <v>0</v>
      </c>
      <c r="AI175">
        <v>0</v>
      </c>
      <c r="AJ175">
        <v>0</v>
      </c>
      <c r="AK175">
        <v>0</v>
      </c>
      <c r="AL175">
        <v>0</v>
      </c>
      <c r="AM175">
        <v>0</v>
      </c>
      <c r="AN175">
        <v>0</v>
      </c>
    </row>
    <row r="176" ht="15.75" spans="1:40">
      <c r="A176">
        <v>175</v>
      </c>
      <c r="B176" t="s">
        <v>53</v>
      </c>
      <c r="C176">
        <v>1</v>
      </c>
      <c r="D176">
        <v>7.74666666666667</v>
      </c>
      <c r="E176" s="3">
        <v>0</v>
      </c>
      <c r="F176">
        <v>1</v>
      </c>
      <c r="G176" s="3">
        <v>53</v>
      </c>
      <c r="H176" s="4">
        <v>3.8</v>
      </c>
      <c r="I176" s="4">
        <v>6.2</v>
      </c>
      <c r="J176" s="3"/>
      <c r="K176">
        <v>0</v>
      </c>
      <c r="L176">
        <v>0</v>
      </c>
      <c r="M176">
        <v>0</v>
      </c>
      <c r="N176">
        <v>3</v>
      </c>
      <c r="P176" s="3">
        <v>1</v>
      </c>
      <c r="Q176" s="3">
        <v>30</v>
      </c>
      <c r="R176" s="3">
        <v>1</v>
      </c>
      <c r="S176" s="3">
        <v>151</v>
      </c>
      <c r="T176" s="3">
        <v>1</v>
      </c>
      <c r="U176" s="3">
        <v>258</v>
      </c>
      <c r="V176">
        <v>0</v>
      </c>
      <c r="W176">
        <v>0</v>
      </c>
      <c r="X176">
        <v>0</v>
      </c>
      <c r="Y176">
        <v>0</v>
      </c>
      <c r="Z176">
        <v>0</v>
      </c>
      <c r="AA176">
        <v>0</v>
      </c>
      <c r="AB176">
        <v>0</v>
      </c>
      <c r="AC176">
        <v>0</v>
      </c>
      <c r="AD176">
        <v>0</v>
      </c>
      <c r="AE176">
        <v>0</v>
      </c>
      <c r="AF176">
        <v>0</v>
      </c>
      <c r="AG176">
        <v>1</v>
      </c>
      <c r="AH176">
        <v>0</v>
      </c>
      <c r="AI176">
        <v>0</v>
      </c>
      <c r="AJ176">
        <v>0</v>
      </c>
      <c r="AK176">
        <v>0</v>
      </c>
      <c r="AL176">
        <v>0</v>
      </c>
      <c r="AM176">
        <v>0</v>
      </c>
      <c r="AN176">
        <v>0</v>
      </c>
    </row>
    <row r="177" ht="15.75" spans="1:40">
      <c r="A177">
        <v>176</v>
      </c>
      <c r="B177" t="s">
        <v>53</v>
      </c>
      <c r="C177">
        <v>1</v>
      </c>
      <c r="D177">
        <v>9.40333333333333</v>
      </c>
      <c r="E177" s="3">
        <v>0</v>
      </c>
      <c r="F177">
        <v>0</v>
      </c>
      <c r="G177" s="3">
        <v>57</v>
      </c>
      <c r="H177" s="4">
        <v>3.8</v>
      </c>
      <c r="I177" s="4">
        <v>6.2</v>
      </c>
      <c r="J177" s="3"/>
      <c r="K177">
        <v>0</v>
      </c>
      <c r="L177">
        <v>0</v>
      </c>
      <c r="M177">
        <v>1</v>
      </c>
      <c r="N177">
        <v>1</v>
      </c>
      <c r="P177" s="3">
        <v>1</v>
      </c>
      <c r="Q177" s="3">
        <v>4</v>
      </c>
      <c r="R177" s="3">
        <v>1</v>
      </c>
      <c r="S177" s="3">
        <v>95</v>
      </c>
      <c r="T177" s="3">
        <v>0</v>
      </c>
      <c r="U177" s="3">
        <v>450</v>
      </c>
      <c r="V177">
        <v>0</v>
      </c>
      <c r="W177">
        <v>0</v>
      </c>
      <c r="X177">
        <v>0</v>
      </c>
      <c r="Y177">
        <v>0</v>
      </c>
      <c r="Z177">
        <v>0</v>
      </c>
      <c r="AA177">
        <v>0</v>
      </c>
      <c r="AB177">
        <v>0</v>
      </c>
      <c r="AC177">
        <v>0</v>
      </c>
      <c r="AD177">
        <v>0</v>
      </c>
      <c r="AE177">
        <v>0</v>
      </c>
      <c r="AF177">
        <v>0</v>
      </c>
      <c r="AG177">
        <v>1</v>
      </c>
      <c r="AH177">
        <v>0</v>
      </c>
      <c r="AI177">
        <v>0</v>
      </c>
      <c r="AJ177">
        <v>0</v>
      </c>
      <c r="AK177">
        <v>0</v>
      </c>
      <c r="AL177">
        <v>0</v>
      </c>
      <c r="AM177">
        <v>0</v>
      </c>
      <c r="AN177">
        <v>0</v>
      </c>
    </row>
    <row r="178" ht="16.5" spans="1:40">
      <c r="A178">
        <v>177</v>
      </c>
      <c r="B178" t="s">
        <v>53</v>
      </c>
      <c r="C178">
        <v>1</v>
      </c>
      <c r="D178">
        <v>5.25</v>
      </c>
      <c r="E178" s="2"/>
      <c r="F178">
        <v>1</v>
      </c>
      <c r="G178" s="3">
        <v>58</v>
      </c>
      <c r="H178" s="4">
        <v>3.8</v>
      </c>
      <c r="I178" s="4">
        <v>6.2</v>
      </c>
      <c r="J178" s="3"/>
      <c r="K178">
        <v>1</v>
      </c>
      <c r="L178">
        <v>0</v>
      </c>
      <c r="M178">
        <v>1</v>
      </c>
      <c r="N178">
        <v>2</v>
      </c>
      <c r="P178" s="3">
        <v>1</v>
      </c>
      <c r="Q178" s="3">
        <v>70</v>
      </c>
      <c r="R178" s="3">
        <v>1</v>
      </c>
      <c r="S178" s="3">
        <v>16</v>
      </c>
      <c r="T178" s="3">
        <v>1</v>
      </c>
      <c r="U178" s="3">
        <v>202</v>
      </c>
      <c r="V178">
        <v>0</v>
      </c>
      <c r="W178">
        <v>0</v>
      </c>
      <c r="X178">
        <v>0</v>
      </c>
      <c r="Y178">
        <v>0</v>
      </c>
      <c r="Z178">
        <v>0</v>
      </c>
      <c r="AA178">
        <v>0</v>
      </c>
      <c r="AB178">
        <v>0</v>
      </c>
      <c r="AC178">
        <v>0</v>
      </c>
      <c r="AD178">
        <v>0</v>
      </c>
      <c r="AE178">
        <v>0</v>
      </c>
      <c r="AF178">
        <v>0</v>
      </c>
      <c r="AG178">
        <v>1</v>
      </c>
      <c r="AH178">
        <v>0</v>
      </c>
      <c r="AI178">
        <v>0</v>
      </c>
      <c r="AJ178">
        <v>0</v>
      </c>
      <c r="AK178">
        <v>0</v>
      </c>
      <c r="AL178">
        <v>0</v>
      </c>
      <c r="AM178">
        <v>0</v>
      </c>
      <c r="AN178">
        <v>0</v>
      </c>
    </row>
    <row r="179" ht="16.5" spans="1:40">
      <c r="A179">
        <v>178</v>
      </c>
      <c r="B179" t="s">
        <v>53</v>
      </c>
      <c r="C179">
        <v>1</v>
      </c>
      <c r="D179">
        <v>14.63</v>
      </c>
      <c r="E179" s="2"/>
      <c r="F179">
        <v>1</v>
      </c>
      <c r="G179" s="3">
        <v>72</v>
      </c>
      <c r="H179" s="4">
        <v>3.8</v>
      </c>
      <c r="I179" s="4">
        <v>6.2</v>
      </c>
      <c r="J179" s="3"/>
      <c r="K179">
        <v>1</v>
      </c>
      <c r="L179">
        <v>0</v>
      </c>
      <c r="M179">
        <v>1</v>
      </c>
      <c r="N179">
        <v>1</v>
      </c>
      <c r="P179" s="3">
        <v>1</v>
      </c>
      <c r="Q179" s="3">
        <v>40</v>
      </c>
      <c r="R179" s="3">
        <v>1</v>
      </c>
      <c r="S179" s="3">
        <v>35</v>
      </c>
      <c r="T179" s="3">
        <v>1</v>
      </c>
      <c r="U179" s="3">
        <v>147</v>
      </c>
      <c r="V179">
        <v>0</v>
      </c>
      <c r="W179">
        <v>0</v>
      </c>
      <c r="X179">
        <v>0</v>
      </c>
      <c r="Y179">
        <v>0</v>
      </c>
      <c r="Z179">
        <v>0</v>
      </c>
      <c r="AA179">
        <v>0</v>
      </c>
      <c r="AB179">
        <v>0</v>
      </c>
      <c r="AC179">
        <v>0</v>
      </c>
      <c r="AD179">
        <v>0</v>
      </c>
      <c r="AE179">
        <v>0</v>
      </c>
      <c r="AF179">
        <v>0</v>
      </c>
      <c r="AG179">
        <v>1</v>
      </c>
      <c r="AH179">
        <v>0</v>
      </c>
      <c r="AI179">
        <v>0</v>
      </c>
      <c r="AJ179">
        <v>0</v>
      </c>
      <c r="AK179">
        <v>0</v>
      </c>
      <c r="AL179">
        <v>0</v>
      </c>
      <c r="AM179">
        <v>0</v>
      </c>
      <c r="AN179">
        <v>0</v>
      </c>
    </row>
    <row r="180" ht="16.5" spans="1:40">
      <c r="A180">
        <v>179</v>
      </c>
      <c r="B180" t="s">
        <v>53</v>
      </c>
      <c r="C180">
        <v>1</v>
      </c>
      <c r="D180">
        <v>7.91</v>
      </c>
      <c r="E180" s="2"/>
      <c r="F180">
        <v>1</v>
      </c>
      <c r="G180" s="3">
        <v>75</v>
      </c>
      <c r="H180" s="4">
        <v>3.8</v>
      </c>
      <c r="I180" s="4">
        <v>6.2</v>
      </c>
      <c r="J180" s="3"/>
      <c r="K180">
        <v>1</v>
      </c>
      <c r="L180">
        <v>0</v>
      </c>
      <c r="M180">
        <v>1</v>
      </c>
      <c r="N180">
        <v>3</v>
      </c>
      <c r="P180" s="3">
        <v>1</v>
      </c>
      <c r="Q180" s="3">
        <v>63</v>
      </c>
      <c r="R180" s="3">
        <v>1</v>
      </c>
      <c r="S180" s="3">
        <v>40</v>
      </c>
      <c r="T180" s="3">
        <v>1</v>
      </c>
      <c r="U180" s="3">
        <v>163</v>
      </c>
      <c r="V180">
        <v>0</v>
      </c>
      <c r="W180">
        <v>0</v>
      </c>
      <c r="X180">
        <v>0</v>
      </c>
      <c r="Y180">
        <v>0</v>
      </c>
      <c r="Z180">
        <v>0</v>
      </c>
      <c r="AA180">
        <v>0</v>
      </c>
      <c r="AB180">
        <v>0</v>
      </c>
      <c r="AC180">
        <v>0</v>
      </c>
      <c r="AD180">
        <v>0</v>
      </c>
      <c r="AE180">
        <v>0</v>
      </c>
      <c r="AF180">
        <v>0</v>
      </c>
      <c r="AG180">
        <v>1</v>
      </c>
      <c r="AH180">
        <v>0</v>
      </c>
      <c r="AI180">
        <v>0</v>
      </c>
      <c r="AJ180">
        <v>0</v>
      </c>
      <c r="AK180">
        <v>0</v>
      </c>
      <c r="AL180">
        <v>0</v>
      </c>
      <c r="AM180">
        <v>0</v>
      </c>
      <c r="AN180">
        <v>0</v>
      </c>
    </row>
    <row r="181" ht="16.5" spans="1:40">
      <c r="A181">
        <v>180</v>
      </c>
      <c r="B181" t="s">
        <v>53</v>
      </c>
      <c r="C181">
        <v>1</v>
      </c>
      <c r="D181">
        <v>9.00666666666667</v>
      </c>
      <c r="E181" s="2"/>
      <c r="F181">
        <v>1</v>
      </c>
      <c r="G181" s="3">
        <v>67</v>
      </c>
      <c r="H181" s="4">
        <v>3.8</v>
      </c>
      <c r="I181" s="4">
        <v>6.2</v>
      </c>
      <c r="J181" s="3"/>
      <c r="K181">
        <v>1</v>
      </c>
      <c r="L181">
        <v>0</v>
      </c>
      <c r="M181">
        <v>1</v>
      </c>
      <c r="N181">
        <v>2</v>
      </c>
      <c r="P181" s="3">
        <v>1</v>
      </c>
      <c r="Q181" s="3">
        <v>24</v>
      </c>
      <c r="R181" s="3">
        <v>1</v>
      </c>
      <c r="S181" s="3">
        <v>173</v>
      </c>
      <c r="T181" s="3">
        <v>1</v>
      </c>
      <c r="U181" s="3">
        <v>502</v>
      </c>
      <c r="V181">
        <v>0</v>
      </c>
      <c r="W181">
        <v>0</v>
      </c>
      <c r="X181">
        <v>0</v>
      </c>
      <c r="Y181">
        <v>0</v>
      </c>
      <c r="Z181">
        <v>0</v>
      </c>
      <c r="AA181">
        <v>0</v>
      </c>
      <c r="AB181">
        <v>0</v>
      </c>
      <c r="AC181">
        <v>0</v>
      </c>
      <c r="AD181">
        <v>0</v>
      </c>
      <c r="AE181">
        <v>0</v>
      </c>
      <c r="AF181">
        <v>0</v>
      </c>
      <c r="AG181">
        <v>1</v>
      </c>
      <c r="AH181">
        <v>0</v>
      </c>
      <c r="AI181">
        <v>0</v>
      </c>
      <c r="AJ181">
        <v>0</v>
      </c>
      <c r="AK181">
        <v>0</v>
      </c>
      <c r="AL181">
        <v>0</v>
      </c>
      <c r="AM181">
        <v>0</v>
      </c>
      <c r="AN181">
        <v>0</v>
      </c>
    </row>
    <row r="182" ht="16.5" spans="1:40">
      <c r="A182">
        <v>181</v>
      </c>
      <c r="B182" t="s">
        <v>53</v>
      </c>
      <c r="C182">
        <v>1</v>
      </c>
      <c r="D182">
        <v>5.76333333333333</v>
      </c>
      <c r="E182" s="2"/>
      <c r="F182">
        <v>1</v>
      </c>
      <c r="G182" s="3">
        <v>49</v>
      </c>
      <c r="H182" s="4">
        <v>3.8</v>
      </c>
      <c r="I182" s="4">
        <v>6.2</v>
      </c>
      <c r="J182" s="3"/>
      <c r="K182">
        <v>0</v>
      </c>
      <c r="L182">
        <v>0</v>
      </c>
      <c r="M182">
        <v>1</v>
      </c>
      <c r="N182">
        <v>2</v>
      </c>
      <c r="P182" s="3">
        <v>1</v>
      </c>
      <c r="Q182" s="3">
        <v>10</v>
      </c>
      <c r="R182" s="3">
        <v>1</v>
      </c>
      <c r="S182" s="3">
        <v>76</v>
      </c>
      <c r="T182" s="3">
        <v>1</v>
      </c>
      <c r="U182" s="3">
        <v>160</v>
      </c>
      <c r="V182">
        <v>0</v>
      </c>
      <c r="W182">
        <v>0</v>
      </c>
      <c r="X182">
        <v>0</v>
      </c>
      <c r="Y182">
        <v>0</v>
      </c>
      <c r="Z182">
        <v>0</v>
      </c>
      <c r="AA182">
        <v>0</v>
      </c>
      <c r="AB182">
        <v>0</v>
      </c>
      <c r="AC182">
        <v>0</v>
      </c>
      <c r="AD182">
        <v>0</v>
      </c>
      <c r="AE182">
        <v>0</v>
      </c>
      <c r="AF182">
        <v>0</v>
      </c>
      <c r="AG182">
        <v>1</v>
      </c>
      <c r="AH182">
        <v>0</v>
      </c>
      <c r="AI182">
        <v>0</v>
      </c>
      <c r="AJ182">
        <v>0</v>
      </c>
      <c r="AK182">
        <v>0</v>
      </c>
      <c r="AL182">
        <v>0</v>
      </c>
      <c r="AM182">
        <v>0</v>
      </c>
      <c r="AN182">
        <v>0</v>
      </c>
    </row>
    <row r="183" ht="15.75" spans="1:40">
      <c r="A183">
        <v>182</v>
      </c>
      <c r="B183" t="s">
        <v>53</v>
      </c>
      <c r="C183">
        <v>1</v>
      </c>
      <c r="D183">
        <v>4.48</v>
      </c>
      <c r="E183" s="3">
        <v>0</v>
      </c>
      <c r="F183">
        <v>1</v>
      </c>
      <c r="G183" s="3">
        <v>68</v>
      </c>
      <c r="H183" s="4">
        <v>3.8</v>
      </c>
      <c r="I183" s="4">
        <v>6.2</v>
      </c>
      <c r="J183" s="3"/>
      <c r="K183">
        <v>0</v>
      </c>
      <c r="L183">
        <v>0</v>
      </c>
      <c r="M183">
        <v>1</v>
      </c>
      <c r="N183">
        <v>2</v>
      </c>
      <c r="P183" s="3">
        <v>1</v>
      </c>
      <c r="Q183" s="3">
        <v>50</v>
      </c>
      <c r="R183" s="3">
        <v>1</v>
      </c>
      <c r="S183" s="3">
        <v>78</v>
      </c>
      <c r="T183" s="3">
        <v>1</v>
      </c>
      <c r="U183" s="3">
        <v>691</v>
      </c>
      <c r="V183">
        <v>0</v>
      </c>
      <c r="W183">
        <v>0</v>
      </c>
      <c r="X183">
        <v>0</v>
      </c>
      <c r="Y183">
        <v>0</v>
      </c>
      <c r="Z183">
        <v>0</v>
      </c>
      <c r="AA183">
        <v>0</v>
      </c>
      <c r="AB183">
        <v>0</v>
      </c>
      <c r="AC183">
        <v>0</v>
      </c>
      <c r="AD183">
        <v>0</v>
      </c>
      <c r="AE183">
        <v>0</v>
      </c>
      <c r="AF183">
        <v>0</v>
      </c>
      <c r="AG183">
        <v>1</v>
      </c>
      <c r="AH183">
        <v>0</v>
      </c>
      <c r="AI183">
        <v>0</v>
      </c>
      <c r="AJ183">
        <v>0</v>
      </c>
      <c r="AK183">
        <v>0</v>
      </c>
      <c r="AL183">
        <v>0</v>
      </c>
      <c r="AM183">
        <v>0</v>
      </c>
      <c r="AN183">
        <v>0</v>
      </c>
    </row>
    <row r="184" ht="15.75" spans="1:40">
      <c r="A184">
        <v>183</v>
      </c>
      <c r="B184" t="s">
        <v>53</v>
      </c>
      <c r="C184">
        <v>1</v>
      </c>
      <c r="D184">
        <v>6.58</v>
      </c>
      <c r="E184" s="3">
        <v>0</v>
      </c>
      <c r="F184">
        <v>1</v>
      </c>
      <c r="G184" s="3">
        <v>54</v>
      </c>
      <c r="H184" s="4">
        <v>3.8</v>
      </c>
      <c r="I184" s="4">
        <v>6.2</v>
      </c>
      <c r="J184" s="3"/>
      <c r="K184">
        <v>1</v>
      </c>
      <c r="L184">
        <v>0</v>
      </c>
      <c r="M184">
        <v>0</v>
      </c>
      <c r="N184">
        <v>1</v>
      </c>
      <c r="P184" s="3">
        <v>1</v>
      </c>
      <c r="Q184" s="3">
        <v>15</v>
      </c>
      <c r="R184" s="3">
        <v>1</v>
      </c>
      <c r="S184" s="3">
        <v>25</v>
      </c>
      <c r="T184" s="3">
        <v>1</v>
      </c>
      <c r="U184" s="3">
        <v>71</v>
      </c>
      <c r="V184">
        <v>0</v>
      </c>
      <c r="W184">
        <v>0</v>
      </c>
      <c r="X184">
        <v>0</v>
      </c>
      <c r="Y184">
        <v>0</v>
      </c>
      <c r="Z184">
        <v>0</v>
      </c>
      <c r="AA184">
        <v>0</v>
      </c>
      <c r="AB184">
        <v>0</v>
      </c>
      <c r="AC184">
        <v>0</v>
      </c>
      <c r="AD184">
        <v>0</v>
      </c>
      <c r="AE184">
        <v>0</v>
      </c>
      <c r="AF184">
        <v>0</v>
      </c>
      <c r="AG184">
        <v>1</v>
      </c>
      <c r="AH184">
        <v>0</v>
      </c>
      <c r="AI184">
        <v>0</v>
      </c>
      <c r="AJ184">
        <v>0</v>
      </c>
      <c r="AK184">
        <v>0</v>
      </c>
      <c r="AL184">
        <v>0</v>
      </c>
      <c r="AM184">
        <v>0</v>
      </c>
      <c r="AN184">
        <v>0</v>
      </c>
    </row>
    <row r="185" ht="16.5" spans="1:40">
      <c r="A185">
        <v>184</v>
      </c>
      <c r="B185" t="s">
        <v>53</v>
      </c>
      <c r="C185">
        <v>1</v>
      </c>
      <c r="D185">
        <v>9.42666666666667</v>
      </c>
      <c r="E185" s="2"/>
      <c r="F185">
        <v>1</v>
      </c>
      <c r="G185" s="3">
        <v>69</v>
      </c>
      <c r="H185" s="4">
        <v>3.8</v>
      </c>
      <c r="I185" s="4">
        <v>6.2</v>
      </c>
      <c r="J185" s="3"/>
      <c r="K185">
        <v>0</v>
      </c>
      <c r="L185">
        <v>0</v>
      </c>
      <c r="M185">
        <v>0</v>
      </c>
      <c r="N185">
        <v>1</v>
      </c>
      <c r="P185" s="3">
        <v>1</v>
      </c>
      <c r="Q185" s="3">
        <v>69</v>
      </c>
      <c r="R185" s="3">
        <v>1</v>
      </c>
      <c r="S185" s="3">
        <v>68</v>
      </c>
      <c r="T185" s="3">
        <v>0</v>
      </c>
      <c r="U185" s="3">
        <v>150</v>
      </c>
      <c r="V185">
        <v>0</v>
      </c>
      <c r="W185">
        <v>0</v>
      </c>
      <c r="X185">
        <v>0</v>
      </c>
      <c r="Y185">
        <v>0</v>
      </c>
      <c r="Z185">
        <v>0</v>
      </c>
      <c r="AA185">
        <v>0</v>
      </c>
      <c r="AB185">
        <v>0</v>
      </c>
      <c r="AC185">
        <v>0</v>
      </c>
      <c r="AD185">
        <v>0</v>
      </c>
      <c r="AE185">
        <v>0</v>
      </c>
      <c r="AF185">
        <v>0</v>
      </c>
      <c r="AG185">
        <v>1</v>
      </c>
      <c r="AH185">
        <v>0</v>
      </c>
      <c r="AI185">
        <v>0</v>
      </c>
      <c r="AJ185">
        <v>0</v>
      </c>
      <c r="AK185">
        <v>0</v>
      </c>
      <c r="AL185">
        <v>0</v>
      </c>
      <c r="AM185">
        <v>0</v>
      </c>
      <c r="AN185">
        <v>0</v>
      </c>
    </row>
    <row r="186" ht="16.5" spans="1:40">
      <c r="A186">
        <v>185</v>
      </c>
      <c r="B186" t="s">
        <v>53</v>
      </c>
      <c r="C186">
        <v>1</v>
      </c>
      <c r="D186">
        <v>14.7233333333333</v>
      </c>
      <c r="E186" s="2"/>
      <c r="F186">
        <v>1</v>
      </c>
      <c r="G186" s="3">
        <v>49</v>
      </c>
      <c r="H186" s="4">
        <v>3.8</v>
      </c>
      <c r="I186" s="4">
        <v>6.2</v>
      </c>
      <c r="J186" s="3"/>
      <c r="K186">
        <v>1</v>
      </c>
      <c r="L186">
        <v>0</v>
      </c>
      <c r="M186">
        <v>0</v>
      </c>
      <c r="N186">
        <v>1</v>
      </c>
      <c r="P186" s="3">
        <v>1</v>
      </c>
      <c r="Q186" s="3">
        <v>60</v>
      </c>
      <c r="R186" s="3">
        <v>0</v>
      </c>
      <c r="S186" s="3">
        <v>685</v>
      </c>
      <c r="T186" s="3">
        <v>0</v>
      </c>
      <c r="U186" s="3">
        <v>810</v>
      </c>
      <c r="V186">
        <v>1</v>
      </c>
      <c r="W186">
        <v>0</v>
      </c>
      <c r="X186">
        <v>0</v>
      </c>
      <c r="Y186">
        <v>0</v>
      </c>
      <c r="Z186">
        <v>0</v>
      </c>
      <c r="AA186">
        <v>0</v>
      </c>
      <c r="AB186">
        <v>0</v>
      </c>
      <c r="AC186">
        <v>0</v>
      </c>
      <c r="AD186">
        <v>0</v>
      </c>
      <c r="AE186">
        <v>0</v>
      </c>
      <c r="AF186">
        <v>0</v>
      </c>
      <c r="AG186">
        <v>1</v>
      </c>
      <c r="AH186">
        <v>0</v>
      </c>
      <c r="AI186">
        <v>0</v>
      </c>
      <c r="AJ186">
        <v>0</v>
      </c>
      <c r="AK186">
        <v>0</v>
      </c>
      <c r="AL186">
        <v>0</v>
      </c>
      <c r="AM186">
        <v>0</v>
      </c>
      <c r="AN186">
        <v>0</v>
      </c>
    </row>
    <row r="187" ht="15.75" spans="1:40">
      <c r="A187">
        <v>186</v>
      </c>
      <c r="B187" t="s">
        <v>53</v>
      </c>
      <c r="C187">
        <v>1</v>
      </c>
      <c r="D187">
        <v>2.87</v>
      </c>
      <c r="E187" s="3">
        <v>80</v>
      </c>
      <c r="F187">
        <v>1</v>
      </c>
      <c r="G187" s="3">
        <v>44</v>
      </c>
      <c r="H187" s="4">
        <v>3.8</v>
      </c>
      <c r="I187" s="4">
        <v>6.2</v>
      </c>
      <c r="J187" s="3"/>
      <c r="K187">
        <v>1</v>
      </c>
      <c r="L187">
        <v>0</v>
      </c>
      <c r="M187">
        <v>0</v>
      </c>
      <c r="N187">
        <v>1</v>
      </c>
      <c r="P187" s="3">
        <v>0</v>
      </c>
      <c r="Q187" s="3">
        <v>0</v>
      </c>
      <c r="R187" s="3">
        <v>1</v>
      </c>
      <c r="S187" s="3">
        <v>157</v>
      </c>
      <c r="T187" s="3">
        <v>1</v>
      </c>
      <c r="U187" s="3">
        <v>365</v>
      </c>
      <c r="V187">
        <v>1</v>
      </c>
      <c r="W187">
        <v>0</v>
      </c>
      <c r="X187">
        <v>0</v>
      </c>
      <c r="Y187">
        <v>0</v>
      </c>
      <c r="Z187">
        <v>0</v>
      </c>
      <c r="AA187">
        <v>0</v>
      </c>
      <c r="AB187">
        <v>0</v>
      </c>
      <c r="AC187">
        <v>0</v>
      </c>
      <c r="AD187">
        <v>0</v>
      </c>
      <c r="AE187">
        <v>0</v>
      </c>
      <c r="AF187">
        <v>0</v>
      </c>
      <c r="AG187">
        <v>1</v>
      </c>
      <c r="AH187">
        <v>0</v>
      </c>
      <c r="AI187">
        <v>0</v>
      </c>
      <c r="AJ187">
        <v>0</v>
      </c>
      <c r="AK187">
        <v>0</v>
      </c>
      <c r="AL187">
        <v>0</v>
      </c>
      <c r="AM187">
        <v>0</v>
      </c>
      <c r="AN187">
        <v>0</v>
      </c>
    </row>
    <row r="188" ht="16.5" spans="1:40">
      <c r="A188">
        <v>187</v>
      </c>
      <c r="B188" t="s">
        <v>53</v>
      </c>
      <c r="C188">
        <v>1</v>
      </c>
      <c r="D188">
        <v>68.6233333333333</v>
      </c>
      <c r="E188" s="2"/>
      <c r="F188">
        <v>1</v>
      </c>
      <c r="G188" s="3">
        <v>66</v>
      </c>
      <c r="H188" s="4">
        <v>3.8</v>
      </c>
      <c r="I188" s="4">
        <v>6.2</v>
      </c>
      <c r="J188" s="3"/>
      <c r="K188">
        <v>1</v>
      </c>
      <c r="L188">
        <v>1</v>
      </c>
      <c r="M188">
        <v>1</v>
      </c>
      <c r="N188">
        <v>3</v>
      </c>
      <c r="P188" s="3">
        <v>1</v>
      </c>
      <c r="Q188" s="3">
        <v>33</v>
      </c>
      <c r="R188" s="3">
        <v>0</v>
      </c>
      <c r="S188" s="3">
        <v>379</v>
      </c>
      <c r="T188" s="3">
        <v>0</v>
      </c>
      <c r="U188" s="3">
        <v>485</v>
      </c>
      <c r="V188">
        <v>1</v>
      </c>
      <c r="W188">
        <v>0</v>
      </c>
      <c r="X188">
        <v>0</v>
      </c>
      <c r="Y188">
        <v>0</v>
      </c>
      <c r="Z188">
        <v>0</v>
      </c>
      <c r="AA188">
        <v>0</v>
      </c>
      <c r="AB188">
        <v>0</v>
      </c>
      <c r="AC188">
        <v>0</v>
      </c>
      <c r="AD188">
        <v>0</v>
      </c>
      <c r="AE188">
        <v>0</v>
      </c>
      <c r="AF188">
        <v>0</v>
      </c>
      <c r="AG188">
        <v>1</v>
      </c>
      <c r="AH188">
        <v>0</v>
      </c>
      <c r="AI188">
        <v>0</v>
      </c>
      <c r="AJ188">
        <v>0</v>
      </c>
      <c r="AK188">
        <v>0</v>
      </c>
      <c r="AL188">
        <v>0</v>
      </c>
      <c r="AM188">
        <v>0</v>
      </c>
      <c r="AN188">
        <v>0</v>
      </c>
    </row>
    <row r="189" ht="16.5" spans="1:40">
      <c r="A189">
        <v>188</v>
      </c>
      <c r="B189" t="s">
        <v>53</v>
      </c>
      <c r="C189">
        <v>1</v>
      </c>
      <c r="D189">
        <v>5.43666666666667</v>
      </c>
      <c r="E189" s="2"/>
      <c r="F189">
        <v>1</v>
      </c>
      <c r="G189" s="3">
        <v>83</v>
      </c>
      <c r="H189" s="4">
        <v>3.8</v>
      </c>
      <c r="I189" s="4">
        <v>6.2</v>
      </c>
      <c r="J189" s="3"/>
      <c r="K189">
        <v>0</v>
      </c>
      <c r="L189">
        <v>0</v>
      </c>
      <c r="M189">
        <v>0</v>
      </c>
      <c r="N189">
        <v>1</v>
      </c>
      <c r="P189" s="3">
        <v>1</v>
      </c>
      <c r="Q189" s="3">
        <v>35</v>
      </c>
      <c r="R189" s="3">
        <v>1</v>
      </c>
      <c r="S189" s="3">
        <v>71</v>
      </c>
      <c r="T189" s="3">
        <v>1</v>
      </c>
      <c r="U189" s="3">
        <v>238</v>
      </c>
      <c r="V189">
        <v>0</v>
      </c>
      <c r="W189">
        <v>0</v>
      </c>
      <c r="X189">
        <v>0</v>
      </c>
      <c r="Y189">
        <v>0</v>
      </c>
      <c r="Z189">
        <v>0</v>
      </c>
      <c r="AA189">
        <v>0</v>
      </c>
      <c r="AB189">
        <v>0</v>
      </c>
      <c r="AC189">
        <v>0</v>
      </c>
      <c r="AD189">
        <v>0</v>
      </c>
      <c r="AE189">
        <v>0</v>
      </c>
      <c r="AF189">
        <v>0</v>
      </c>
      <c r="AG189">
        <v>1</v>
      </c>
      <c r="AH189">
        <v>0</v>
      </c>
      <c r="AI189">
        <v>0</v>
      </c>
      <c r="AJ189">
        <v>0</v>
      </c>
      <c r="AK189">
        <v>0</v>
      </c>
      <c r="AL189">
        <v>0</v>
      </c>
      <c r="AM189">
        <v>0</v>
      </c>
      <c r="AN189">
        <v>0</v>
      </c>
    </row>
    <row r="190" ht="15.75" spans="1:40">
      <c r="A190">
        <v>189</v>
      </c>
      <c r="B190" t="s">
        <v>53</v>
      </c>
      <c r="C190">
        <v>1</v>
      </c>
      <c r="D190">
        <v>17.78</v>
      </c>
      <c r="E190" s="3">
        <v>100</v>
      </c>
      <c r="F190">
        <v>0</v>
      </c>
      <c r="G190" s="3">
        <v>67</v>
      </c>
      <c r="H190" s="4">
        <v>3.8</v>
      </c>
      <c r="I190" s="4">
        <v>6.2</v>
      </c>
      <c r="J190" s="3"/>
      <c r="K190">
        <v>1</v>
      </c>
      <c r="L190">
        <v>0</v>
      </c>
      <c r="M190">
        <v>1</v>
      </c>
      <c r="N190">
        <v>3</v>
      </c>
      <c r="P190" s="3">
        <v>1</v>
      </c>
      <c r="Q190" s="3">
        <v>35</v>
      </c>
      <c r="R190" s="3">
        <v>0</v>
      </c>
      <c r="S190" s="3">
        <v>453</v>
      </c>
      <c r="T190" s="3">
        <v>0</v>
      </c>
      <c r="U190" s="3">
        <v>561</v>
      </c>
      <c r="V190">
        <v>1</v>
      </c>
      <c r="W190">
        <v>0</v>
      </c>
      <c r="X190">
        <v>0</v>
      </c>
      <c r="Y190">
        <v>0</v>
      </c>
      <c r="Z190">
        <v>0</v>
      </c>
      <c r="AA190">
        <v>0</v>
      </c>
      <c r="AB190">
        <v>0</v>
      </c>
      <c r="AC190">
        <v>0</v>
      </c>
      <c r="AD190">
        <v>0</v>
      </c>
      <c r="AE190">
        <v>0</v>
      </c>
      <c r="AF190">
        <v>0</v>
      </c>
      <c r="AG190">
        <v>1</v>
      </c>
      <c r="AH190">
        <v>0</v>
      </c>
      <c r="AI190">
        <v>0</v>
      </c>
      <c r="AJ190">
        <v>0</v>
      </c>
      <c r="AK190">
        <v>0</v>
      </c>
      <c r="AL190">
        <v>0</v>
      </c>
      <c r="AM190">
        <v>0</v>
      </c>
      <c r="AN190">
        <v>0</v>
      </c>
    </row>
    <row r="191" ht="15.75" spans="1:40">
      <c r="A191">
        <v>190</v>
      </c>
      <c r="B191" t="s">
        <v>53</v>
      </c>
      <c r="C191">
        <v>1</v>
      </c>
      <c r="D191">
        <v>5.78666666666667</v>
      </c>
      <c r="E191" s="3">
        <v>1</v>
      </c>
      <c r="F191">
        <v>0</v>
      </c>
      <c r="G191" s="3">
        <v>57</v>
      </c>
      <c r="H191" s="4">
        <v>3.8</v>
      </c>
      <c r="I191" s="4">
        <v>6.2</v>
      </c>
      <c r="J191" s="3"/>
      <c r="K191">
        <v>0</v>
      </c>
      <c r="L191">
        <v>0</v>
      </c>
      <c r="M191">
        <v>0</v>
      </c>
      <c r="N191">
        <v>1</v>
      </c>
      <c r="P191" s="3">
        <v>1</v>
      </c>
      <c r="Q191" s="3">
        <v>30</v>
      </c>
      <c r="R191" s="3">
        <v>0</v>
      </c>
      <c r="S191" s="3">
        <v>516</v>
      </c>
      <c r="T191" s="3">
        <v>0</v>
      </c>
      <c r="U191" s="3">
        <v>644</v>
      </c>
      <c r="V191">
        <v>1</v>
      </c>
      <c r="W191">
        <v>0</v>
      </c>
      <c r="X191">
        <v>0</v>
      </c>
      <c r="Y191">
        <v>0</v>
      </c>
      <c r="Z191">
        <v>0</v>
      </c>
      <c r="AA191">
        <v>0</v>
      </c>
      <c r="AB191">
        <v>0</v>
      </c>
      <c r="AC191">
        <v>0</v>
      </c>
      <c r="AD191">
        <v>0</v>
      </c>
      <c r="AE191">
        <v>0</v>
      </c>
      <c r="AF191">
        <v>0</v>
      </c>
      <c r="AG191">
        <v>1</v>
      </c>
      <c r="AH191">
        <v>0</v>
      </c>
      <c r="AI191">
        <v>0</v>
      </c>
      <c r="AJ191">
        <v>0</v>
      </c>
      <c r="AK191">
        <v>0</v>
      </c>
      <c r="AL191">
        <v>0</v>
      </c>
      <c r="AM191">
        <v>0</v>
      </c>
      <c r="AN191">
        <v>0</v>
      </c>
    </row>
    <row r="192" ht="16.5" spans="1:40">
      <c r="A192">
        <v>191</v>
      </c>
      <c r="B192" t="s">
        <v>53</v>
      </c>
      <c r="C192">
        <v>1</v>
      </c>
      <c r="D192">
        <v>3.45333333333333</v>
      </c>
      <c r="E192" s="2"/>
      <c r="F192">
        <v>1</v>
      </c>
      <c r="G192" s="3">
        <v>69</v>
      </c>
      <c r="H192" s="4">
        <v>3.8</v>
      </c>
      <c r="I192" s="4">
        <v>6.2</v>
      </c>
      <c r="J192" s="3"/>
      <c r="K192">
        <v>0</v>
      </c>
      <c r="L192">
        <v>0</v>
      </c>
      <c r="M192">
        <v>1</v>
      </c>
      <c r="N192">
        <v>1</v>
      </c>
      <c r="P192" s="3">
        <v>1</v>
      </c>
      <c r="Q192" s="3">
        <v>30</v>
      </c>
      <c r="R192" s="3">
        <v>1</v>
      </c>
      <c r="S192" s="3">
        <v>128</v>
      </c>
      <c r="T192" s="3">
        <v>1</v>
      </c>
      <c r="U192" s="3">
        <v>280</v>
      </c>
      <c r="V192">
        <v>0</v>
      </c>
      <c r="W192">
        <v>0</v>
      </c>
      <c r="X192">
        <v>0</v>
      </c>
      <c r="Y192">
        <v>0</v>
      </c>
      <c r="Z192">
        <v>0</v>
      </c>
      <c r="AA192">
        <v>0</v>
      </c>
      <c r="AB192">
        <v>0</v>
      </c>
      <c r="AC192">
        <v>0</v>
      </c>
      <c r="AD192">
        <v>0</v>
      </c>
      <c r="AE192">
        <v>0</v>
      </c>
      <c r="AF192">
        <v>0</v>
      </c>
      <c r="AG192">
        <v>1</v>
      </c>
      <c r="AH192">
        <v>0</v>
      </c>
      <c r="AI192">
        <v>0</v>
      </c>
      <c r="AJ192">
        <v>0</v>
      </c>
      <c r="AK192">
        <v>0</v>
      </c>
      <c r="AL192">
        <v>0</v>
      </c>
      <c r="AM192">
        <v>0</v>
      </c>
      <c r="AN192">
        <v>0</v>
      </c>
    </row>
    <row r="193" ht="16.5" spans="1:40">
      <c r="A193">
        <v>192</v>
      </c>
      <c r="B193" t="s">
        <v>53</v>
      </c>
      <c r="C193">
        <v>1</v>
      </c>
      <c r="D193">
        <v>18.41</v>
      </c>
      <c r="E193" s="2"/>
      <c r="F193">
        <v>1</v>
      </c>
      <c r="G193" s="3">
        <v>76</v>
      </c>
      <c r="H193" s="4">
        <v>3.8</v>
      </c>
      <c r="I193" s="4">
        <v>6.2</v>
      </c>
      <c r="J193" s="3"/>
      <c r="K193">
        <v>1</v>
      </c>
      <c r="L193">
        <v>0</v>
      </c>
      <c r="M193">
        <v>0</v>
      </c>
      <c r="N193">
        <v>1</v>
      </c>
      <c r="P193" s="3">
        <v>1</v>
      </c>
      <c r="Q193" s="3">
        <v>8</v>
      </c>
      <c r="R193" s="3">
        <v>1</v>
      </c>
      <c r="S193" s="3">
        <v>249</v>
      </c>
      <c r="T193" s="3">
        <v>0</v>
      </c>
      <c r="U193" s="3">
        <v>434</v>
      </c>
      <c r="V193">
        <v>1</v>
      </c>
      <c r="W193">
        <v>0</v>
      </c>
      <c r="X193">
        <v>0</v>
      </c>
      <c r="Y193">
        <v>0</v>
      </c>
      <c r="Z193">
        <v>0</v>
      </c>
      <c r="AA193">
        <v>0</v>
      </c>
      <c r="AB193">
        <v>0</v>
      </c>
      <c r="AC193">
        <v>0</v>
      </c>
      <c r="AD193">
        <v>0</v>
      </c>
      <c r="AE193">
        <v>0</v>
      </c>
      <c r="AF193">
        <v>0</v>
      </c>
      <c r="AG193">
        <v>1</v>
      </c>
      <c r="AH193">
        <v>0</v>
      </c>
      <c r="AI193">
        <v>0</v>
      </c>
      <c r="AJ193">
        <v>0</v>
      </c>
      <c r="AK193">
        <v>0</v>
      </c>
      <c r="AL193">
        <v>0</v>
      </c>
      <c r="AM193">
        <v>0</v>
      </c>
      <c r="AN193">
        <v>0</v>
      </c>
    </row>
    <row r="194" ht="15.75" spans="1:40">
      <c r="A194">
        <v>193</v>
      </c>
      <c r="B194" t="s">
        <v>53</v>
      </c>
      <c r="C194">
        <v>1</v>
      </c>
      <c r="D194">
        <v>1.56333333333333</v>
      </c>
      <c r="E194" s="3">
        <v>95</v>
      </c>
      <c r="F194">
        <v>1</v>
      </c>
      <c r="G194" s="3">
        <v>73</v>
      </c>
      <c r="H194" s="4">
        <v>3.8</v>
      </c>
      <c r="I194" s="4">
        <v>6.2</v>
      </c>
      <c r="J194" s="3"/>
      <c r="K194">
        <v>1</v>
      </c>
      <c r="L194">
        <v>0</v>
      </c>
      <c r="M194">
        <v>1</v>
      </c>
      <c r="N194">
        <v>1</v>
      </c>
      <c r="P194" s="3">
        <v>0</v>
      </c>
      <c r="Q194" s="3">
        <v>0</v>
      </c>
      <c r="R194" s="3">
        <v>0</v>
      </c>
      <c r="S194" s="3">
        <v>400</v>
      </c>
      <c r="T194" s="3">
        <v>0</v>
      </c>
      <c r="U194" s="3">
        <v>436</v>
      </c>
      <c r="V194">
        <v>0</v>
      </c>
      <c r="W194">
        <v>0</v>
      </c>
      <c r="X194">
        <v>0</v>
      </c>
      <c r="Y194">
        <v>0</v>
      </c>
      <c r="Z194">
        <v>0</v>
      </c>
      <c r="AA194">
        <v>0</v>
      </c>
      <c r="AB194">
        <v>0</v>
      </c>
      <c r="AC194">
        <v>0</v>
      </c>
      <c r="AD194">
        <v>0</v>
      </c>
      <c r="AE194">
        <v>0</v>
      </c>
      <c r="AF194">
        <v>0</v>
      </c>
      <c r="AG194">
        <v>1</v>
      </c>
      <c r="AH194">
        <v>0</v>
      </c>
      <c r="AI194">
        <v>0</v>
      </c>
      <c r="AJ194">
        <v>0</v>
      </c>
      <c r="AK194">
        <v>0</v>
      </c>
      <c r="AL194">
        <v>0</v>
      </c>
      <c r="AM194">
        <v>0</v>
      </c>
      <c r="AN194">
        <v>0</v>
      </c>
    </row>
    <row r="195" ht="15.75" spans="1:40">
      <c r="A195">
        <v>194</v>
      </c>
      <c r="B195" t="s">
        <v>53</v>
      </c>
      <c r="C195">
        <v>1</v>
      </c>
      <c r="D195">
        <v>45.22</v>
      </c>
      <c r="E195" s="3">
        <v>0</v>
      </c>
      <c r="F195">
        <v>1</v>
      </c>
      <c r="G195" s="3">
        <v>46</v>
      </c>
      <c r="H195" s="4">
        <v>3.8</v>
      </c>
      <c r="I195" s="4">
        <v>6.2</v>
      </c>
      <c r="J195" s="3"/>
      <c r="K195">
        <v>1</v>
      </c>
      <c r="L195">
        <v>1</v>
      </c>
      <c r="M195">
        <v>1</v>
      </c>
      <c r="N195">
        <v>3</v>
      </c>
      <c r="P195" s="3">
        <v>1</v>
      </c>
      <c r="Q195" s="3">
        <v>25</v>
      </c>
      <c r="R195" s="3">
        <v>0</v>
      </c>
      <c r="S195" s="3">
        <v>364</v>
      </c>
      <c r="T195" s="3">
        <v>0</v>
      </c>
      <c r="U195" s="3">
        <v>413</v>
      </c>
      <c r="V195">
        <v>1</v>
      </c>
      <c r="W195">
        <v>0</v>
      </c>
      <c r="X195">
        <v>0</v>
      </c>
      <c r="Y195">
        <v>0</v>
      </c>
      <c r="Z195">
        <v>0</v>
      </c>
      <c r="AA195">
        <v>0</v>
      </c>
      <c r="AB195">
        <v>0</v>
      </c>
      <c r="AC195">
        <v>0</v>
      </c>
      <c r="AD195">
        <v>0</v>
      </c>
      <c r="AE195">
        <v>0</v>
      </c>
      <c r="AF195">
        <v>0</v>
      </c>
      <c r="AG195">
        <v>1</v>
      </c>
      <c r="AH195">
        <v>0</v>
      </c>
      <c r="AI195">
        <v>0</v>
      </c>
      <c r="AJ195">
        <v>0</v>
      </c>
      <c r="AK195">
        <v>0</v>
      </c>
      <c r="AL195">
        <v>0</v>
      </c>
      <c r="AM195">
        <v>0</v>
      </c>
      <c r="AN195">
        <v>0</v>
      </c>
    </row>
    <row r="196" ht="15.75" spans="1:40">
      <c r="A196">
        <v>195</v>
      </c>
      <c r="B196" t="s">
        <v>53</v>
      </c>
      <c r="C196">
        <v>1</v>
      </c>
      <c r="D196">
        <v>11.1766666666667</v>
      </c>
      <c r="E196" s="3">
        <v>95</v>
      </c>
      <c r="F196">
        <v>0</v>
      </c>
      <c r="G196" s="3">
        <v>79</v>
      </c>
      <c r="H196" s="4">
        <v>3.8</v>
      </c>
      <c r="I196" s="4">
        <v>6.2</v>
      </c>
      <c r="J196" s="3"/>
      <c r="K196">
        <v>1</v>
      </c>
      <c r="L196">
        <v>0</v>
      </c>
      <c r="M196">
        <v>1</v>
      </c>
      <c r="N196">
        <v>1</v>
      </c>
      <c r="P196" s="3">
        <v>1</v>
      </c>
      <c r="Q196" s="3">
        <v>25</v>
      </c>
      <c r="R196" s="3">
        <v>0</v>
      </c>
      <c r="S196" s="3">
        <v>371</v>
      </c>
      <c r="T196" s="3">
        <v>0</v>
      </c>
      <c r="U196" s="3">
        <v>390</v>
      </c>
      <c r="V196">
        <v>1</v>
      </c>
      <c r="W196">
        <v>0</v>
      </c>
      <c r="X196">
        <v>0</v>
      </c>
      <c r="Y196">
        <v>0</v>
      </c>
      <c r="Z196">
        <v>0</v>
      </c>
      <c r="AA196">
        <v>0</v>
      </c>
      <c r="AB196">
        <v>0</v>
      </c>
      <c r="AC196">
        <v>0</v>
      </c>
      <c r="AD196">
        <v>0</v>
      </c>
      <c r="AE196">
        <v>0</v>
      </c>
      <c r="AF196">
        <v>0</v>
      </c>
      <c r="AG196">
        <v>1</v>
      </c>
      <c r="AH196">
        <v>0</v>
      </c>
      <c r="AI196">
        <v>0</v>
      </c>
      <c r="AJ196">
        <v>0</v>
      </c>
      <c r="AK196">
        <v>0</v>
      </c>
      <c r="AL196">
        <v>0</v>
      </c>
      <c r="AM196">
        <v>0</v>
      </c>
      <c r="AN196">
        <v>0</v>
      </c>
    </row>
    <row r="197" ht="15.75" spans="1:40">
      <c r="A197">
        <v>196</v>
      </c>
      <c r="B197" t="s">
        <v>53</v>
      </c>
      <c r="C197">
        <v>1</v>
      </c>
      <c r="D197">
        <v>9.8</v>
      </c>
      <c r="E197" s="3">
        <v>90</v>
      </c>
      <c r="F197">
        <v>0</v>
      </c>
      <c r="G197" s="3">
        <v>78</v>
      </c>
      <c r="H197" s="4">
        <v>3.8</v>
      </c>
      <c r="I197" s="4">
        <v>6.2</v>
      </c>
      <c r="J197" s="3"/>
      <c r="K197">
        <v>1</v>
      </c>
      <c r="L197">
        <v>0</v>
      </c>
      <c r="M197">
        <v>0</v>
      </c>
      <c r="N197">
        <v>3</v>
      </c>
      <c r="P197" s="3">
        <v>0</v>
      </c>
      <c r="Q197" s="3">
        <v>0</v>
      </c>
      <c r="R197" s="3">
        <v>1</v>
      </c>
      <c r="S197" s="3">
        <v>91</v>
      </c>
      <c r="T197" s="3">
        <v>0</v>
      </c>
      <c r="U197" s="3">
        <v>300</v>
      </c>
      <c r="V197">
        <v>1</v>
      </c>
      <c r="W197">
        <v>0</v>
      </c>
      <c r="X197">
        <v>0</v>
      </c>
      <c r="Y197">
        <v>0</v>
      </c>
      <c r="Z197">
        <v>0</v>
      </c>
      <c r="AA197">
        <v>0</v>
      </c>
      <c r="AB197">
        <v>0</v>
      </c>
      <c r="AC197">
        <v>0</v>
      </c>
      <c r="AD197">
        <v>0</v>
      </c>
      <c r="AE197">
        <v>0</v>
      </c>
      <c r="AF197">
        <v>0</v>
      </c>
      <c r="AG197">
        <v>1</v>
      </c>
      <c r="AH197">
        <v>0</v>
      </c>
      <c r="AI197">
        <v>0</v>
      </c>
      <c r="AJ197">
        <v>0</v>
      </c>
      <c r="AK197">
        <v>0</v>
      </c>
      <c r="AL197">
        <v>0</v>
      </c>
      <c r="AM197">
        <v>0</v>
      </c>
      <c r="AN197">
        <v>0</v>
      </c>
    </row>
    <row r="198" ht="16.5" spans="1:40">
      <c r="A198">
        <v>197</v>
      </c>
      <c r="B198" t="s">
        <v>53</v>
      </c>
      <c r="C198">
        <v>1</v>
      </c>
      <c r="D198">
        <v>7.56</v>
      </c>
      <c r="E198" s="3">
        <v>40</v>
      </c>
      <c r="F198">
        <v>0</v>
      </c>
      <c r="G198" s="3">
        <v>67</v>
      </c>
      <c r="H198" s="4">
        <v>3.8</v>
      </c>
      <c r="I198" s="4">
        <v>6.2</v>
      </c>
      <c r="J198" s="3"/>
      <c r="K198">
        <v>0</v>
      </c>
      <c r="L198">
        <v>0</v>
      </c>
      <c r="M198">
        <v>1</v>
      </c>
      <c r="N198">
        <v>2</v>
      </c>
      <c r="P198" s="3">
        <v>1</v>
      </c>
      <c r="Q198" s="3">
        <v>30</v>
      </c>
      <c r="R198" s="2"/>
      <c r="S198" s="2"/>
      <c r="T198" s="3">
        <v>0</v>
      </c>
      <c r="U198" s="3">
        <v>189</v>
      </c>
      <c r="V198">
        <v>1</v>
      </c>
      <c r="W198">
        <v>0</v>
      </c>
      <c r="X198">
        <v>0</v>
      </c>
      <c r="Y198">
        <v>0</v>
      </c>
      <c r="Z198">
        <v>0</v>
      </c>
      <c r="AA198">
        <v>0</v>
      </c>
      <c r="AB198">
        <v>0</v>
      </c>
      <c r="AC198">
        <v>0</v>
      </c>
      <c r="AD198">
        <v>0</v>
      </c>
      <c r="AE198">
        <v>0</v>
      </c>
      <c r="AF198">
        <v>0</v>
      </c>
      <c r="AG198">
        <v>1</v>
      </c>
      <c r="AH198">
        <v>0</v>
      </c>
      <c r="AI198">
        <v>0</v>
      </c>
      <c r="AJ198">
        <v>0</v>
      </c>
      <c r="AK198">
        <v>0</v>
      </c>
      <c r="AL198">
        <v>0</v>
      </c>
      <c r="AM198">
        <v>0</v>
      </c>
      <c r="AN198">
        <v>0</v>
      </c>
    </row>
    <row r="199" ht="16.5" spans="1:40">
      <c r="A199">
        <v>198</v>
      </c>
      <c r="B199" t="s">
        <v>53</v>
      </c>
      <c r="C199">
        <v>1</v>
      </c>
      <c r="D199">
        <v>12.95</v>
      </c>
      <c r="E199" s="3">
        <v>60</v>
      </c>
      <c r="F199">
        <v>1</v>
      </c>
      <c r="G199" s="3">
        <v>79</v>
      </c>
      <c r="H199" s="4">
        <v>3.8</v>
      </c>
      <c r="I199" s="4">
        <v>6.2</v>
      </c>
      <c r="J199" s="3"/>
      <c r="K199">
        <v>1</v>
      </c>
      <c r="L199">
        <v>0</v>
      </c>
      <c r="M199">
        <v>0</v>
      </c>
      <c r="N199">
        <v>1</v>
      </c>
      <c r="P199" s="3">
        <v>1</v>
      </c>
      <c r="Q199" s="3">
        <v>30</v>
      </c>
      <c r="R199" s="2"/>
      <c r="S199" s="2"/>
      <c r="T199" s="3">
        <v>0</v>
      </c>
      <c r="U199" s="3">
        <v>118</v>
      </c>
      <c r="V199">
        <v>0</v>
      </c>
      <c r="W199">
        <v>0</v>
      </c>
      <c r="X199">
        <v>0</v>
      </c>
      <c r="Y199">
        <v>0</v>
      </c>
      <c r="Z199">
        <v>0</v>
      </c>
      <c r="AA199">
        <v>0</v>
      </c>
      <c r="AB199">
        <v>0</v>
      </c>
      <c r="AC199">
        <v>0</v>
      </c>
      <c r="AD199">
        <v>0</v>
      </c>
      <c r="AE199">
        <v>0</v>
      </c>
      <c r="AF199">
        <v>0</v>
      </c>
      <c r="AG199">
        <v>1</v>
      </c>
      <c r="AH199">
        <v>0</v>
      </c>
      <c r="AI199">
        <v>0</v>
      </c>
      <c r="AJ199">
        <v>0</v>
      </c>
      <c r="AK199">
        <v>0</v>
      </c>
      <c r="AL199">
        <v>0</v>
      </c>
      <c r="AM199">
        <v>0</v>
      </c>
      <c r="AN199">
        <v>0</v>
      </c>
    </row>
    <row r="200" ht="16.5" spans="1:40">
      <c r="A200">
        <v>199</v>
      </c>
      <c r="B200" t="s">
        <v>53</v>
      </c>
      <c r="C200">
        <v>1</v>
      </c>
      <c r="D200">
        <v>0.816666666666667</v>
      </c>
      <c r="E200" s="2"/>
      <c r="F200">
        <v>1</v>
      </c>
      <c r="G200" s="3">
        <v>72</v>
      </c>
      <c r="H200" s="4">
        <v>3.8</v>
      </c>
      <c r="I200" s="4">
        <v>6.2</v>
      </c>
      <c r="J200" s="3"/>
      <c r="K200">
        <v>0</v>
      </c>
      <c r="L200">
        <v>0</v>
      </c>
      <c r="M200">
        <v>1</v>
      </c>
      <c r="N200">
        <v>1</v>
      </c>
      <c r="P200" s="3">
        <v>1</v>
      </c>
      <c r="Q200" s="3">
        <v>6</v>
      </c>
      <c r="R200" s="3">
        <v>1</v>
      </c>
      <c r="S200" s="3">
        <v>80</v>
      </c>
      <c r="T200" s="3">
        <v>0</v>
      </c>
      <c r="U200" s="3">
        <v>84</v>
      </c>
      <c r="V200">
        <v>0</v>
      </c>
      <c r="W200">
        <v>0</v>
      </c>
      <c r="X200">
        <v>0</v>
      </c>
      <c r="Y200">
        <v>0</v>
      </c>
      <c r="Z200">
        <v>0</v>
      </c>
      <c r="AA200">
        <v>0</v>
      </c>
      <c r="AB200">
        <v>0</v>
      </c>
      <c r="AC200">
        <v>0</v>
      </c>
      <c r="AD200">
        <v>0</v>
      </c>
      <c r="AE200">
        <v>0</v>
      </c>
      <c r="AF200">
        <v>0</v>
      </c>
      <c r="AG200">
        <v>1</v>
      </c>
      <c r="AH200">
        <v>0</v>
      </c>
      <c r="AI200">
        <v>0</v>
      </c>
      <c r="AJ200">
        <v>0</v>
      </c>
      <c r="AK200">
        <v>0</v>
      </c>
      <c r="AL200">
        <v>0</v>
      </c>
      <c r="AM200">
        <v>0</v>
      </c>
      <c r="AN200">
        <v>0</v>
      </c>
    </row>
    <row r="201" ht="15.75" spans="1:40">
      <c r="A201">
        <v>200</v>
      </c>
      <c r="B201" t="s">
        <v>53</v>
      </c>
      <c r="C201">
        <v>1</v>
      </c>
      <c r="D201">
        <v>12.6466666666667</v>
      </c>
      <c r="E201" s="3">
        <v>50</v>
      </c>
      <c r="F201">
        <v>0</v>
      </c>
      <c r="G201" s="3">
        <v>80</v>
      </c>
      <c r="H201" s="4">
        <v>3.8</v>
      </c>
      <c r="I201" s="4">
        <v>6.2</v>
      </c>
      <c r="J201" s="3"/>
      <c r="K201">
        <v>0</v>
      </c>
      <c r="L201">
        <v>0</v>
      </c>
      <c r="M201">
        <v>1</v>
      </c>
      <c r="N201">
        <v>1</v>
      </c>
      <c r="P201" s="3">
        <v>1</v>
      </c>
      <c r="Q201" s="3">
        <v>28</v>
      </c>
      <c r="R201" s="3">
        <v>0</v>
      </c>
      <c r="S201" s="3">
        <v>140</v>
      </c>
      <c r="T201" s="3">
        <v>0</v>
      </c>
      <c r="U201" s="3">
        <v>140</v>
      </c>
      <c r="V201">
        <v>1</v>
      </c>
      <c r="W201">
        <v>0</v>
      </c>
      <c r="X201">
        <v>0</v>
      </c>
      <c r="Y201">
        <v>0</v>
      </c>
      <c r="Z201">
        <v>0</v>
      </c>
      <c r="AA201">
        <v>0</v>
      </c>
      <c r="AB201">
        <v>0</v>
      </c>
      <c r="AC201">
        <v>0</v>
      </c>
      <c r="AD201">
        <v>0</v>
      </c>
      <c r="AE201">
        <v>0</v>
      </c>
      <c r="AF201">
        <v>0</v>
      </c>
      <c r="AG201">
        <v>1</v>
      </c>
      <c r="AH201">
        <v>0</v>
      </c>
      <c r="AI201">
        <v>0</v>
      </c>
      <c r="AJ201">
        <v>0</v>
      </c>
      <c r="AK201">
        <v>0</v>
      </c>
      <c r="AL201">
        <v>0</v>
      </c>
      <c r="AM201">
        <v>0</v>
      </c>
      <c r="AN201">
        <v>0</v>
      </c>
    </row>
    <row r="202" ht="15.75" spans="1:40">
      <c r="A202">
        <v>201</v>
      </c>
      <c r="B202" t="s">
        <v>53</v>
      </c>
      <c r="C202">
        <v>1</v>
      </c>
      <c r="D202">
        <v>23.7066666666667</v>
      </c>
      <c r="E202" s="3">
        <v>10</v>
      </c>
      <c r="F202">
        <v>1</v>
      </c>
      <c r="G202" s="3">
        <v>71</v>
      </c>
      <c r="H202" s="4">
        <v>3.8</v>
      </c>
      <c r="I202" s="4">
        <v>6.2</v>
      </c>
      <c r="J202" s="3"/>
      <c r="K202">
        <v>0</v>
      </c>
      <c r="L202">
        <v>1</v>
      </c>
      <c r="M202">
        <v>1</v>
      </c>
      <c r="N202">
        <v>3</v>
      </c>
      <c r="P202" s="3">
        <v>1</v>
      </c>
      <c r="Q202" s="3">
        <v>2</v>
      </c>
      <c r="R202" s="3">
        <v>0</v>
      </c>
      <c r="S202" s="3">
        <v>82</v>
      </c>
      <c r="T202" s="3">
        <v>0</v>
      </c>
      <c r="U202" s="3">
        <v>112</v>
      </c>
      <c r="V202">
        <v>1</v>
      </c>
      <c r="W202">
        <v>0</v>
      </c>
      <c r="X202">
        <v>0</v>
      </c>
      <c r="Y202">
        <v>0</v>
      </c>
      <c r="Z202">
        <v>0</v>
      </c>
      <c r="AA202">
        <v>0</v>
      </c>
      <c r="AB202">
        <v>0</v>
      </c>
      <c r="AC202">
        <v>0</v>
      </c>
      <c r="AD202">
        <v>0</v>
      </c>
      <c r="AE202">
        <v>0</v>
      </c>
      <c r="AF202">
        <v>0</v>
      </c>
      <c r="AG202">
        <v>1</v>
      </c>
      <c r="AH202">
        <v>0</v>
      </c>
      <c r="AI202">
        <v>0</v>
      </c>
      <c r="AJ202">
        <v>0</v>
      </c>
      <c r="AK202">
        <v>0</v>
      </c>
      <c r="AL202">
        <v>0</v>
      </c>
      <c r="AM202">
        <v>0</v>
      </c>
      <c r="AN202">
        <v>0</v>
      </c>
    </row>
    <row r="203" ht="15.75" spans="1:40">
      <c r="A203">
        <v>202</v>
      </c>
      <c r="B203" t="s">
        <v>53</v>
      </c>
      <c r="C203">
        <v>1</v>
      </c>
      <c r="D203">
        <v>1.68</v>
      </c>
      <c r="E203" s="3">
        <v>5</v>
      </c>
      <c r="F203">
        <v>0</v>
      </c>
      <c r="G203" s="3">
        <v>67</v>
      </c>
      <c r="H203" s="4">
        <v>3.8</v>
      </c>
      <c r="I203" s="4">
        <v>6.2</v>
      </c>
      <c r="J203" s="3"/>
      <c r="K203">
        <v>0</v>
      </c>
      <c r="L203">
        <v>0</v>
      </c>
      <c r="M203">
        <v>0</v>
      </c>
      <c r="N203">
        <v>1</v>
      </c>
      <c r="P203" s="3">
        <v>1</v>
      </c>
      <c r="Q203" s="3">
        <v>2</v>
      </c>
      <c r="R203" s="3">
        <v>1</v>
      </c>
      <c r="S203" s="3">
        <v>158</v>
      </c>
      <c r="T203" s="3">
        <v>0</v>
      </c>
      <c r="U203" s="3">
        <v>158</v>
      </c>
      <c r="V203">
        <v>0</v>
      </c>
      <c r="W203">
        <v>0</v>
      </c>
      <c r="X203">
        <v>0</v>
      </c>
      <c r="Y203">
        <v>0</v>
      </c>
      <c r="Z203">
        <v>0</v>
      </c>
      <c r="AA203">
        <v>0</v>
      </c>
      <c r="AB203">
        <v>0</v>
      </c>
      <c r="AC203">
        <v>0</v>
      </c>
      <c r="AD203">
        <v>0</v>
      </c>
      <c r="AE203">
        <v>0</v>
      </c>
      <c r="AF203">
        <v>0</v>
      </c>
      <c r="AG203">
        <v>1</v>
      </c>
      <c r="AH203">
        <v>0</v>
      </c>
      <c r="AI203">
        <v>0</v>
      </c>
      <c r="AJ203">
        <v>0</v>
      </c>
      <c r="AK203">
        <v>0</v>
      </c>
      <c r="AL203">
        <v>0</v>
      </c>
      <c r="AM203">
        <v>0</v>
      </c>
      <c r="AN203">
        <v>0</v>
      </c>
    </row>
    <row r="204" ht="15.75" spans="1:40">
      <c r="A204">
        <v>203</v>
      </c>
      <c r="B204" t="s">
        <v>53</v>
      </c>
      <c r="C204">
        <v>1</v>
      </c>
      <c r="D204">
        <v>24.01</v>
      </c>
      <c r="E204" s="3">
        <v>80</v>
      </c>
      <c r="F204">
        <v>0</v>
      </c>
      <c r="G204" s="3">
        <v>60</v>
      </c>
      <c r="H204" s="4">
        <v>3.8</v>
      </c>
      <c r="I204" s="4">
        <v>6.2</v>
      </c>
      <c r="J204" s="3"/>
      <c r="K204">
        <v>1</v>
      </c>
      <c r="L204">
        <v>0</v>
      </c>
      <c r="M204">
        <v>0</v>
      </c>
      <c r="N204">
        <v>1</v>
      </c>
      <c r="P204" s="3">
        <v>1</v>
      </c>
      <c r="Q204" s="3">
        <v>45</v>
      </c>
      <c r="R204" s="3">
        <v>1</v>
      </c>
      <c r="S204" s="3">
        <v>76</v>
      </c>
      <c r="T204" s="3">
        <v>0</v>
      </c>
      <c r="U204" s="3">
        <v>303</v>
      </c>
      <c r="V204">
        <v>0</v>
      </c>
      <c r="W204">
        <v>0</v>
      </c>
      <c r="X204">
        <v>0</v>
      </c>
      <c r="Y204">
        <v>0</v>
      </c>
      <c r="Z204">
        <v>0</v>
      </c>
      <c r="AA204">
        <v>0</v>
      </c>
      <c r="AB204">
        <v>0</v>
      </c>
      <c r="AC204">
        <v>0</v>
      </c>
      <c r="AD204">
        <v>0</v>
      </c>
      <c r="AE204">
        <v>0</v>
      </c>
      <c r="AF204">
        <v>0</v>
      </c>
      <c r="AG204">
        <v>1</v>
      </c>
      <c r="AH204">
        <v>0</v>
      </c>
      <c r="AI204">
        <v>0</v>
      </c>
      <c r="AJ204">
        <v>0</v>
      </c>
      <c r="AK204">
        <v>0</v>
      </c>
      <c r="AL204">
        <v>0</v>
      </c>
      <c r="AM204">
        <v>0</v>
      </c>
      <c r="AN204">
        <v>0</v>
      </c>
    </row>
    <row r="205" ht="15.75" spans="1:40">
      <c r="A205">
        <v>204</v>
      </c>
      <c r="B205" t="s">
        <v>53</v>
      </c>
      <c r="C205">
        <v>1</v>
      </c>
      <c r="D205">
        <v>9.68333333333333</v>
      </c>
      <c r="E205" s="3">
        <v>70</v>
      </c>
      <c r="F205">
        <v>0</v>
      </c>
      <c r="G205" s="3">
        <v>59</v>
      </c>
      <c r="H205" s="4">
        <v>3.8</v>
      </c>
      <c r="I205" s="4">
        <v>6.2</v>
      </c>
      <c r="J205" s="3"/>
      <c r="K205">
        <v>1</v>
      </c>
      <c r="L205">
        <v>0</v>
      </c>
      <c r="M205">
        <v>0</v>
      </c>
      <c r="N205">
        <v>1</v>
      </c>
      <c r="P205" s="3">
        <v>1</v>
      </c>
      <c r="Q205" s="3">
        <v>18</v>
      </c>
      <c r="R205" s="3">
        <v>1</v>
      </c>
      <c r="S205" s="3">
        <v>248</v>
      </c>
      <c r="T205" s="3">
        <v>0</v>
      </c>
      <c r="U205" s="3">
        <v>275</v>
      </c>
      <c r="V205">
        <v>1</v>
      </c>
      <c r="W205">
        <v>0</v>
      </c>
      <c r="X205">
        <v>0</v>
      </c>
      <c r="Y205">
        <v>0</v>
      </c>
      <c r="Z205">
        <v>0</v>
      </c>
      <c r="AA205">
        <v>0</v>
      </c>
      <c r="AB205">
        <v>0</v>
      </c>
      <c r="AC205">
        <v>0</v>
      </c>
      <c r="AD205">
        <v>0</v>
      </c>
      <c r="AE205">
        <v>0</v>
      </c>
      <c r="AF205">
        <v>0</v>
      </c>
      <c r="AG205">
        <v>1</v>
      </c>
      <c r="AH205">
        <v>0</v>
      </c>
      <c r="AI205">
        <v>0</v>
      </c>
      <c r="AJ205">
        <v>0</v>
      </c>
      <c r="AK205">
        <v>0</v>
      </c>
      <c r="AL205">
        <v>0</v>
      </c>
      <c r="AM205">
        <v>0</v>
      </c>
      <c r="AN205">
        <v>0</v>
      </c>
    </row>
    <row r="206" ht="15.75" spans="1:40">
      <c r="A206">
        <v>205</v>
      </c>
      <c r="B206" t="s">
        <v>53</v>
      </c>
      <c r="C206">
        <v>1</v>
      </c>
      <c r="D206">
        <v>13.2766666666667</v>
      </c>
      <c r="E206" s="3">
        <v>70</v>
      </c>
      <c r="F206">
        <v>0</v>
      </c>
      <c r="G206" s="3">
        <v>44</v>
      </c>
      <c r="H206" s="4">
        <v>3.8</v>
      </c>
      <c r="I206" s="4">
        <v>6.2</v>
      </c>
      <c r="J206" s="3"/>
      <c r="K206">
        <v>0</v>
      </c>
      <c r="L206">
        <v>0</v>
      </c>
      <c r="M206">
        <v>1</v>
      </c>
      <c r="N206">
        <v>1</v>
      </c>
      <c r="P206" s="3">
        <v>1</v>
      </c>
      <c r="Q206" s="3">
        <v>28</v>
      </c>
      <c r="R206" s="3">
        <v>1</v>
      </c>
      <c r="S206" s="3">
        <v>77</v>
      </c>
      <c r="T206" s="3">
        <v>0</v>
      </c>
      <c r="U206" s="3">
        <v>278</v>
      </c>
      <c r="V206">
        <v>0</v>
      </c>
      <c r="W206">
        <v>0</v>
      </c>
      <c r="X206">
        <v>0</v>
      </c>
      <c r="Y206">
        <v>0</v>
      </c>
      <c r="Z206">
        <v>0</v>
      </c>
      <c r="AA206">
        <v>0</v>
      </c>
      <c r="AB206">
        <v>0</v>
      </c>
      <c r="AC206">
        <v>0</v>
      </c>
      <c r="AD206">
        <v>0</v>
      </c>
      <c r="AE206">
        <v>0</v>
      </c>
      <c r="AF206">
        <v>0</v>
      </c>
      <c r="AG206">
        <v>1</v>
      </c>
      <c r="AH206">
        <v>0</v>
      </c>
      <c r="AI206">
        <v>0</v>
      </c>
      <c r="AJ206">
        <v>0</v>
      </c>
      <c r="AK206">
        <v>0</v>
      </c>
      <c r="AL206">
        <v>0</v>
      </c>
      <c r="AM206">
        <v>0</v>
      </c>
      <c r="AN206">
        <v>0</v>
      </c>
    </row>
    <row r="207" ht="15.75" spans="1:40">
      <c r="A207">
        <v>206</v>
      </c>
      <c r="B207" t="s">
        <v>53</v>
      </c>
      <c r="C207">
        <v>1</v>
      </c>
      <c r="D207">
        <v>0.816666666666667</v>
      </c>
      <c r="E207" s="3">
        <v>60</v>
      </c>
      <c r="F207">
        <v>0</v>
      </c>
      <c r="G207" s="3">
        <v>38</v>
      </c>
      <c r="H207" s="4">
        <v>3.8</v>
      </c>
      <c r="I207" s="4">
        <v>6.2</v>
      </c>
      <c r="J207" s="3"/>
      <c r="K207">
        <v>1</v>
      </c>
      <c r="L207">
        <v>0</v>
      </c>
      <c r="M207">
        <v>1</v>
      </c>
      <c r="N207">
        <v>1</v>
      </c>
      <c r="P207" s="3">
        <v>1</v>
      </c>
      <c r="Q207" s="3">
        <v>14</v>
      </c>
      <c r="R207" s="3">
        <v>0</v>
      </c>
      <c r="S207" s="3">
        <v>168</v>
      </c>
      <c r="T207" s="3">
        <v>0</v>
      </c>
      <c r="U207" s="3">
        <v>245</v>
      </c>
      <c r="V207">
        <v>0</v>
      </c>
      <c r="W207">
        <v>0</v>
      </c>
      <c r="X207">
        <v>0</v>
      </c>
      <c r="Y207">
        <v>0</v>
      </c>
      <c r="Z207">
        <v>0</v>
      </c>
      <c r="AA207">
        <v>0</v>
      </c>
      <c r="AB207">
        <v>0</v>
      </c>
      <c r="AC207">
        <v>0</v>
      </c>
      <c r="AD207">
        <v>0</v>
      </c>
      <c r="AE207">
        <v>0</v>
      </c>
      <c r="AF207">
        <v>0</v>
      </c>
      <c r="AG207">
        <v>1</v>
      </c>
      <c r="AH207">
        <v>0</v>
      </c>
      <c r="AI207">
        <v>0</v>
      </c>
      <c r="AJ207">
        <v>0</v>
      </c>
      <c r="AK207">
        <v>0</v>
      </c>
      <c r="AL207">
        <v>0</v>
      </c>
      <c r="AM207">
        <v>0</v>
      </c>
      <c r="AN207">
        <v>0</v>
      </c>
    </row>
    <row r="208" ht="15.75" spans="1:40">
      <c r="A208">
        <v>207</v>
      </c>
      <c r="B208" t="s">
        <v>53</v>
      </c>
      <c r="C208">
        <v>1</v>
      </c>
      <c r="D208">
        <v>1.19</v>
      </c>
      <c r="E208" s="3">
        <v>80</v>
      </c>
      <c r="F208">
        <v>0</v>
      </c>
      <c r="G208" s="3">
        <v>88</v>
      </c>
      <c r="H208" s="4">
        <v>3.8</v>
      </c>
      <c r="I208" s="4">
        <v>6.2</v>
      </c>
      <c r="J208" s="3"/>
      <c r="K208">
        <v>1</v>
      </c>
      <c r="L208">
        <v>0</v>
      </c>
      <c r="M208">
        <v>1</v>
      </c>
      <c r="N208">
        <v>1</v>
      </c>
      <c r="P208" s="3">
        <v>1</v>
      </c>
      <c r="Q208" s="3">
        <v>23</v>
      </c>
      <c r="R208" s="3">
        <v>0</v>
      </c>
      <c r="S208" s="3">
        <v>78</v>
      </c>
      <c r="T208" s="3">
        <v>0</v>
      </c>
      <c r="U208" s="3">
        <v>204</v>
      </c>
      <c r="V208">
        <v>0</v>
      </c>
      <c r="W208">
        <v>0</v>
      </c>
      <c r="X208">
        <v>0</v>
      </c>
      <c r="Y208">
        <v>0</v>
      </c>
      <c r="Z208">
        <v>0</v>
      </c>
      <c r="AA208">
        <v>0</v>
      </c>
      <c r="AB208">
        <v>0</v>
      </c>
      <c r="AC208">
        <v>0</v>
      </c>
      <c r="AD208">
        <v>0</v>
      </c>
      <c r="AE208">
        <v>0</v>
      </c>
      <c r="AF208">
        <v>0</v>
      </c>
      <c r="AG208">
        <v>1</v>
      </c>
      <c r="AH208">
        <v>0</v>
      </c>
      <c r="AI208">
        <v>0</v>
      </c>
      <c r="AJ208">
        <v>0</v>
      </c>
      <c r="AK208">
        <v>0</v>
      </c>
      <c r="AL208">
        <v>0</v>
      </c>
      <c r="AM208">
        <v>0</v>
      </c>
      <c r="AN208">
        <v>0</v>
      </c>
    </row>
    <row r="209" ht="15.75" spans="1:40">
      <c r="A209">
        <v>208</v>
      </c>
      <c r="B209" t="s">
        <v>53</v>
      </c>
      <c r="C209">
        <v>1</v>
      </c>
      <c r="D209">
        <v>3.43</v>
      </c>
      <c r="E209" s="3">
        <v>40</v>
      </c>
      <c r="F209">
        <v>0</v>
      </c>
      <c r="G209" s="3">
        <v>47</v>
      </c>
      <c r="H209" s="4">
        <v>3.8</v>
      </c>
      <c r="I209" s="4">
        <v>6.2</v>
      </c>
      <c r="J209" s="3"/>
      <c r="K209">
        <v>1</v>
      </c>
      <c r="L209">
        <v>0</v>
      </c>
      <c r="M209">
        <v>0</v>
      </c>
      <c r="N209">
        <v>1</v>
      </c>
      <c r="P209" s="3">
        <v>1</v>
      </c>
      <c r="Q209" s="3">
        <v>15</v>
      </c>
      <c r="R209" s="3">
        <v>1</v>
      </c>
      <c r="S209" s="3">
        <v>34</v>
      </c>
      <c r="T209" s="3">
        <v>0</v>
      </c>
      <c r="U209" s="3">
        <v>293</v>
      </c>
      <c r="V209">
        <v>0</v>
      </c>
      <c r="W209">
        <v>0</v>
      </c>
      <c r="X209">
        <v>0</v>
      </c>
      <c r="Y209">
        <v>0</v>
      </c>
      <c r="Z209">
        <v>0</v>
      </c>
      <c r="AA209">
        <v>0</v>
      </c>
      <c r="AB209">
        <v>0</v>
      </c>
      <c r="AC209">
        <v>0</v>
      </c>
      <c r="AD209">
        <v>0</v>
      </c>
      <c r="AE209">
        <v>0</v>
      </c>
      <c r="AF209">
        <v>0</v>
      </c>
      <c r="AG209">
        <v>1</v>
      </c>
      <c r="AH209">
        <v>0</v>
      </c>
      <c r="AI209">
        <v>0</v>
      </c>
      <c r="AJ209">
        <v>0</v>
      </c>
      <c r="AK209">
        <v>0</v>
      </c>
      <c r="AL209">
        <v>0</v>
      </c>
      <c r="AM209">
        <v>0</v>
      </c>
      <c r="AN209">
        <v>0</v>
      </c>
    </row>
    <row r="210" ht="15.75" spans="1:40">
      <c r="A210">
        <v>209</v>
      </c>
      <c r="B210" t="s">
        <v>53</v>
      </c>
      <c r="C210">
        <v>1</v>
      </c>
      <c r="D210">
        <v>7.28</v>
      </c>
      <c r="E210" s="3">
        <v>1</v>
      </c>
      <c r="F210">
        <v>1</v>
      </c>
      <c r="G210" s="3">
        <v>68</v>
      </c>
      <c r="H210" s="4">
        <v>3.8</v>
      </c>
      <c r="I210" s="4">
        <v>6.2</v>
      </c>
      <c r="J210" s="3"/>
      <c r="K210">
        <v>0</v>
      </c>
      <c r="L210">
        <v>0</v>
      </c>
      <c r="M210">
        <v>1</v>
      </c>
      <c r="N210">
        <v>1</v>
      </c>
      <c r="P210" s="3">
        <v>1</v>
      </c>
      <c r="Q210" s="3">
        <v>53</v>
      </c>
      <c r="R210" s="3">
        <v>1</v>
      </c>
      <c r="S210" s="3">
        <v>79</v>
      </c>
      <c r="T210" s="3">
        <v>0</v>
      </c>
      <c r="U210" s="3">
        <v>281</v>
      </c>
      <c r="V210">
        <v>0</v>
      </c>
      <c r="W210">
        <v>0</v>
      </c>
      <c r="X210">
        <v>0</v>
      </c>
      <c r="Y210">
        <v>0</v>
      </c>
      <c r="Z210">
        <v>0</v>
      </c>
      <c r="AA210">
        <v>0</v>
      </c>
      <c r="AB210">
        <v>0</v>
      </c>
      <c r="AC210">
        <v>0</v>
      </c>
      <c r="AD210">
        <v>0</v>
      </c>
      <c r="AE210">
        <v>0</v>
      </c>
      <c r="AF210">
        <v>0</v>
      </c>
      <c r="AG210">
        <v>1</v>
      </c>
      <c r="AH210">
        <v>0</v>
      </c>
      <c r="AI210">
        <v>0</v>
      </c>
      <c r="AJ210">
        <v>0</v>
      </c>
      <c r="AK210">
        <v>0</v>
      </c>
      <c r="AL210">
        <v>0</v>
      </c>
      <c r="AM210">
        <v>0</v>
      </c>
      <c r="AN210">
        <v>0</v>
      </c>
    </row>
    <row r="211" ht="15.75" spans="1:40">
      <c r="A211">
        <v>210</v>
      </c>
      <c r="B211" t="s">
        <v>53</v>
      </c>
      <c r="C211">
        <v>1</v>
      </c>
      <c r="D211">
        <v>15.3066666666667</v>
      </c>
      <c r="E211" s="3">
        <v>90</v>
      </c>
      <c r="F211">
        <v>0</v>
      </c>
      <c r="G211" s="3">
        <v>58</v>
      </c>
      <c r="H211" s="4">
        <v>3.8</v>
      </c>
      <c r="I211" s="4">
        <v>6.2</v>
      </c>
      <c r="J211" s="3"/>
      <c r="K211">
        <v>1</v>
      </c>
      <c r="L211">
        <v>0</v>
      </c>
      <c r="M211">
        <v>1</v>
      </c>
      <c r="N211">
        <v>2</v>
      </c>
      <c r="P211" s="3">
        <v>1</v>
      </c>
      <c r="Q211" s="3">
        <v>26</v>
      </c>
      <c r="R211" s="3">
        <v>1</v>
      </c>
      <c r="S211" s="3">
        <v>144</v>
      </c>
      <c r="T211" s="3">
        <v>0</v>
      </c>
      <c r="U211" s="3">
        <v>146</v>
      </c>
      <c r="V211">
        <v>1</v>
      </c>
      <c r="W211">
        <v>0</v>
      </c>
      <c r="X211">
        <v>0</v>
      </c>
      <c r="Y211">
        <v>0</v>
      </c>
      <c r="Z211">
        <v>0</v>
      </c>
      <c r="AA211">
        <v>0</v>
      </c>
      <c r="AB211">
        <v>0</v>
      </c>
      <c r="AC211">
        <v>0</v>
      </c>
      <c r="AD211">
        <v>0</v>
      </c>
      <c r="AE211">
        <v>0</v>
      </c>
      <c r="AF211">
        <v>0</v>
      </c>
      <c r="AG211">
        <v>1</v>
      </c>
      <c r="AH211">
        <v>0</v>
      </c>
      <c r="AI211">
        <v>0</v>
      </c>
      <c r="AJ211">
        <v>0</v>
      </c>
      <c r="AK211">
        <v>0</v>
      </c>
      <c r="AL211">
        <v>0</v>
      </c>
      <c r="AM211">
        <v>0</v>
      </c>
      <c r="AN211">
        <v>0</v>
      </c>
    </row>
    <row r="212" ht="15.75" spans="1:40">
      <c r="A212">
        <v>211</v>
      </c>
      <c r="B212" t="s">
        <v>53</v>
      </c>
      <c r="C212">
        <v>1</v>
      </c>
      <c r="D212">
        <v>19.46</v>
      </c>
      <c r="E212" s="3">
        <v>95</v>
      </c>
      <c r="F212">
        <v>0</v>
      </c>
      <c r="G212" s="3">
        <v>63</v>
      </c>
      <c r="H212" s="4">
        <v>3.8</v>
      </c>
      <c r="I212" s="4">
        <v>6.2</v>
      </c>
      <c r="J212" s="3"/>
      <c r="K212">
        <v>1</v>
      </c>
      <c r="L212">
        <v>0</v>
      </c>
      <c r="M212">
        <v>0</v>
      </c>
      <c r="N212">
        <v>1</v>
      </c>
      <c r="P212" s="3">
        <v>1</v>
      </c>
      <c r="Q212" s="3">
        <v>19</v>
      </c>
      <c r="R212" s="3">
        <v>0</v>
      </c>
      <c r="S212" s="3">
        <v>103</v>
      </c>
      <c r="T212" s="3">
        <v>0</v>
      </c>
      <c r="U212" s="3">
        <v>117</v>
      </c>
      <c r="V212">
        <v>0</v>
      </c>
      <c r="W212">
        <v>0</v>
      </c>
      <c r="X212">
        <v>0</v>
      </c>
      <c r="Y212">
        <v>0</v>
      </c>
      <c r="Z212">
        <v>0</v>
      </c>
      <c r="AA212">
        <v>0</v>
      </c>
      <c r="AB212">
        <v>0</v>
      </c>
      <c r="AC212">
        <v>0</v>
      </c>
      <c r="AD212">
        <v>0</v>
      </c>
      <c r="AE212">
        <v>0</v>
      </c>
      <c r="AF212">
        <v>0</v>
      </c>
      <c r="AG212">
        <v>1</v>
      </c>
      <c r="AH212">
        <v>0</v>
      </c>
      <c r="AI212">
        <v>0</v>
      </c>
      <c r="AJ212">
        <v>0</v>
      </c>
      <c r="AK212">
        <v>0</v>
      </c>
      <c r="AL212">
        <v>0</v>
      </c>
      <c r="AM212">
        <v>0</v>
      </c>
      <c r="AN212">
        <v>0</v>
      </c>
    </row>
    <row r="213" ht="15.75" spans="1:40">
      <c r="A213">
        <v>212</v>
      </c>
      <c r="B213" t="s">
        <v>53</v>
      </c>
      <c r="C213">
        <v>1</v>
      </c>
      <c r="D213">
        <v>4.52666666666667</v>
      </c>
      <c r="E213" s="3">
        <v>50</v>
      </c>
      <c r="F213">
        <v>0</v>
      </c>
      <c r="G213" s="3">
        <v>59</v>
      </c>
      <c r="H213" s="4">
        <v>3.8</v>
      </c>
      <c r="I213" s="4">
        <v>6.2</v>
      </c>
      <c r="J213" s="3"/>
      <c r="K213">
        <v>1</v>
      </c>
      <c r="L213">
        <v>0</v>
      </c>
      <c r="M213">
        <v>1</v>
      </c>
      <c r="N213">
        <v>1</v>
      </c>
      <c r="P213" s="3">
        <v>1</v>
      </c>
      <c r="Q213" s="3">
        <v>34</v>
      </c>
      <c r="R213" s="3">
        <v>1</v>
      </c>
      <c r="S213" s="3">
        <v>567</v>
      </c>
      <c r="T213" s="3">
        <v>1</v>
      </c>
      <c r="U213" s="3">
        <v>1507</v>
      </c>
      <c r="V213">
        <v>0</v>
      </c>
      <c r="W213">
        <v>0</v>
      </c>
      <c r="X213">
        <v>0</v>
      </c>
      <c r="Y213">
        <v>0</v>
      </c>
      <c r="Z213">
        <v>0</v>
      </c>
      <c r="AA213">
        <v>0</v>
      </c>
      <c r="AB213">
        <v>0</v>
      </c>
      <c r="AC213">
        <v>0</v>
      </c>
      <c r="AD213">
        <v>0</v>
      </c>
      <c r="AE213">
        <v>0</v>
      </c>
      <c r="AF213">
        <v>0</v>
      </c>
      <c r="AG213">
        <v>1</v>
      </c>
      <c r="AH213">
        <v>0</v>
      </c>
      <c r="AI213">
        <v>0</v>
      </c>
      <c r="AJ213">
        <v>0</v>
      </c>
      <c r="AK213">
        <v>0</v>
      </c>
      <c r="AL213">
        <v>0</v>
      </c>
      <c r="AM213">
        <v>0</v>
      </c>
      <c r="AN213">
        <v>0</v>
      </c>
    </row>
    <row r="214" ht="15.75" spans="1:40">
      <c r="A214">
        <v>213</v>
      </c>
      <c r="B214" t="s">
        <v>53</v>
      </c>
      <c r="C214">
        <v>1</v>
      </c>
      <c r="D214">
        <v>5.50666666666667</v>
      </c>
      <c r="E214" s="3">
        <v>5</v>
      </c>
      <c r="F214">
        <v>0</v>
      </c>
      <c r="G214" s="3">
        <v>67</v>
      </c>
      <c r="H214" s="4">
        <v>3.8</v>
      </c>
      <c r="I214" s="4">
        <v>6.2</v>
      </c>
      <c r="J214" s="3"/>
      <c r="K214">
        <v>1</v>
      </c>
      <c r="L214">
        <v>1</v>
      </c>
      <c r="M214">
        <v>1</v>
      </c>
      <c r="N214">
        <v>1</v>
      </c>
      <c r="P214" s="3">
        <v>1</v>
      </c>
      <c r="Q214" s="3">
        <v>52</v>
      </c>
      <c r="R214" s="3">
        <v>1</v>
      </c>
      <c r="S214" s="3">
        <v>245</v>
      </c>
      <c r="T214" s="3">
        <v>0</v>
      </c>
      <c r="U214" s="3">
        <v>796</v>
      </c>
      <c r="V214">
        <v>1</v>
      </c>
      <c r="W214">
        <v>0</v>
      </c>
      <c r="X214">
        <v>0</v>
      </c>
      <c r="Y214">
        <v>0</v>
      </c>
      <c r="Z214">
        <v>0</v>
      </c>
      <c r="AA214">
        <v>0</v>
      </c>
      <c r="AB214">
        <v>0</v>
      </c>
      <c r="AC214">
        <v>0</v>
      </c>
      <c r="AD214">
        <v>0</v>
      </c>
      <c r="AE214">
        <v>0</v>
      </c>
      <c r="AF214">
        <v>0</v>
      </c>
      <c r="AG214">
        <v>1</v>
      </c>
      <c r="AH214">
        <v>0</v>
      </c>
      <c r="AI214">
        <v>0</v>
      </c>
      <c r="AJ214">
        <v>0</v>
      </c>
      <c r="AK214">
        <v>0</v>
      </c>
      <c r="AL214">
        <v>0</v>
      </c>
      <c r="AM214">
        <v>0</v>
      </c>
      <c r="AN214">
        <v>0</v>
      </c>
    </row>
    <row r="215" ht="15.75" spans="1:40">
      <c r="A215">
        <v>214</v>
      </c>
      <c r="B215" t="s">
        <v>53</v>
      </c>
      <c r="C215">
        <v>1</v>
      </c>
      <c r="D215">
        <v>19.11</v>
      </c>
      <c r="E215" s="3">
        <v>0</v>
      </c>
      <c r="F215">
        <v>1</v>
      </c>
      <c r="G215" s="3">
        <v>69</v>
      </c>
      <c r="H215" s="4">
        <v>3.8</v>
      </c>
      <c r="I215" s="4">
        <v>6.2</v>
      </c>
      <c r="J215" s="3"/>
      <c r="K215">
        <v>0</v>
      </c>
      <c r="L215">
        <v>0</v>
      </c>
      <c r="M215">
        <v>0</v>
      </c>
      <c r="N215">
        <v>1</v>
      </c>
      <c r="P215" s="3">
        <v>1</v>
      </c>
      <c r="Q215" s="3">
        <v>98</v>
      </c>
      <c r="R215" s="3">
        <v>1</v>
      </c>
      <c r="S215" s="3">
        <v>800</v>
      </c>
      <c r="T215" s="3">
        <v>0</v>
      </c>
      <c r="U215" s="3">
        <v>807</v>
      </c>
      <c r="V215">
        <v>1</v>
      </c>
      <c r="W215">
        <v>0</v>
      </c>
      <c r="X215">
        <v>0</v>
      </c>
      <c r="Y215">
        <v>0</v>
      </c>
      <c r="Z215">
        <v>0</v>
      </c>
      <c r="AA215">
        <v>0</v>
      </c>
      <c r="AB215">
        <v>0</v>
      </c>
      <c r="AC215">
        <v>0</v>
      </c>
      <c r="AD215">
        <v>0</v>
      </c>
      <c r="AE215">
        <v>0</v>
      </c>
      <c r="AF215">
        <v>0</v>
      </c>
      <c r="AG215">
        <v>1</v>
      </c>
      <c r="AH215">
        <v>0</v>
      </c>
      <c r="AI215">
        <v>0</v>
      </c>
      <c r="AJ215">
        <v>0</v>
      </c>
      <c r="AK215">
        <v>0</v>
      </c>
      <c r="AL215">
        <v>0</v>
      </c>
      <c r="AM215">
        <v>0</v>
      </c>
      <c r="AN215">
        <v>0</v>
      </c>
    </row>
    <row r="216" ht="16.5" spans="1:40">
      <c r="A216">
        <v>215</v>
      </c>
      <c r="B216" t="s">
        <v>53</v>
      </c>
      <c r="C216">
        <v>1</v>
      </c>
      <c r="D216">
        <v>3.57</v>
      </c>
      <c r="E216" s="2"/>
      <c r="F216">
        <v>0</v>
      </c>
      <c r="G216" s="3">
        <v>67</v>
      </c>
      <c r="H216" s="4">
        <v>3.8</v>
      </c>
      <c r="I216" s="4">
        <v>6.2</v>
      </c>
      <c r="J216" s="3"/>
      <c r="K216">
        <v>1</v>
      </c>
      <c r="L216">
        <v>1</v>
      </c>
      <c r="M216">
        <v>0</v>
      </c>
      <c r="N216">
        <v>1</v>
      </c>
      <c r="P216" s="3">
        <v>1</v>
      </c>
      <c r="Q216" s="3">
        <v>19</v>
      </c>
      <c r="R216" s="3">
        <v>1</v>
      </c>
      <c r="S216" s="3">
        <v>119</v>
      </c>
      <c r="T216" s="3">
        <v>1</v>
      </c>
      <c r="U216" s="3">
        <v>301</v>
      </c>
      <c r="V216">
        <v>1</v>
      </c>
      <c r="W216">
        <v>0</v>
      </c>
      <c r="X216">
        <v>0</v>
      </c>
      <c r="Y216">
        <v>0</v>
      </c>
      <c r="Z216">
        <v>0</v>
      </c>
      <c r="AA216">
        <v>0</v>
      </c>
      <c r="AB216">
        <v>0</v>
      </c>
      <c r="AC216">
        <v>0</v>
      </c>
      <c r="AD216">
        <v>0</v>
      </c>
      <c r="AE216">
        <v>0</v>
      </c>
      <c r="AF216">
        <v>0</v>
      </c>
      <c r="AG216">
        <v>1</v>
      </c>
      <c r="AH216">
        <v>0</v>
      </c>
      <c r="AI216">
        <v>0</v>
      </c>
      <c r="AJ216">
        <v>0</v>
      </c>
      <c r="AK216">
        <v>0</v>
      </c>
      <c r="AL216">
        <v>0</v>
      </c>
      <c r="AM216">
        <v>0</v>
      </c>
      <c r="AN216">
        <v>0</v>
      </c>
    </row>
    <row r="217" ht="15.75" spans="1:40">
      <c r="A217">
        <v>216</v>
      </c>
      <c r="B217" t="s">
        <v>53</v>
      </c>
      <c r="C217">
        <v>1</v>
      </c>
      <c r="D217">
        <v>1.65666666666667</v>
      </c>
      <c r="E217" s="3">
        <v>0</v>
      </c>
      <c r="F217">
        <v>0</v>
      </c>
      <c r="G217" s="3">
        <v>60</v>
      </c>
      <c r="H217" s="4">
        <v>3.8</v>
      </c>
      <c r="I217" s="4">
        <v>6.2</v>
      </c>
      <c r="J217" s="3"/>
      <c r="K217">
        <v>0</v>
      </c>
      <c r="L217">
        <v>1</v>
      </c>
      <c r="M217">
        <v>0</v>
      </c>
      <c r="N217">
        <v>1</v>
      </c>
      <c r="P217" s="3">
        <v>0</v>
      </c>
      <c r="Q217" s="3">
        <v>0</v>
      </c>
      <c r="R217" s="3">
        <v>1</v>
      </c>
      <c r="S217" s="3">
        <v>238</v>
      </c>
      <c r="T217" s="3">
        <v>1</v>
      </c>
      <c r="U217" s="3">
        <v>390</v>
      </c>
      <c r="V217">
        <v>1</v>
      </c>
      <c r="W217">
        <v>0</v>
      </c>
      <c r="X217">
        <v>0</v>
      </c>
      <c r="Y217">
        <v>0</v>
      </c>
      <c r="Z217">
        <v>0</v>
      </c>
      <c r="AA217">
        <v>0</v>
      </c>
      <c r="AB217">
        <v>0</v>
      </c>
      <c r="AC217">
        <v>0</v>
      </c>
      <c r="AD217">
        <v>0</v>
      </c>
      <c r="AE217">
        <v>0</v>
      </c>
      <c r="AF217">
        <v>0</v>
      </c>
      <c r="AG217">
        <v>1</v>
      </c>
      <c r="AH217">
        <v>0</v>
      </c>
      <c r="AI217">
        <v>0</v>
      </c>
      <c r="AJ217">
        <v>0</v>
      </c>
      <c r="AK217">
        <v>0</v>
      </c>
      <c r="AL217">
        <v>0</v>
      </c>
      <c r="AM217">
        <v>0</v>
      </c>
      <c r="AN217">
        <v>0</v>
      </c>
    </row>
    <row r="218" ht="15.75" spans="1:40">
      <c r="A218">
        <v>217</v>
      </c>
      <c r="B218" t="s">
        <v>53</v>
      </c>
      <c r="C218">
        <v>1</v>
      </c>
      <c r="D218">
        <v>1.28333333333333</v>
      </c>
      <c r="E218" s="3">
        <v>1</v>
      </c>
      <c r="F218">
        <v>1</v>
      </c>
      <c r="G218" s="3">
        <v>69</v>
      </c>
      <c r="H218" s="4">
        <v>3.8</v>
      </c>
      <c r="I218" s="4">
        <v>6.2</v>
      </c>
      <c r="J218" s="3"/>
      <c r="K218">
        <v>1</v>
      </c>
      <c r="L218">
        <v>0</v>
      </c>
      <c r="M218">
        <v>0</v>
      </c>
      <c r="N218">
        <v>1</v>
      </c>
      <c r="P218" s="3">
        <v>1</v>
      </c>
      <c r="Q218" s="3">
        <v>44</v>
      </c>
      <c r="R218" s="3">
        <v>1</v>
      </c>
      <c r="S218" s="3">
        <v>195</v>
      </c>
      <c r="T218" s="3">
        <v>1</v>
      </c>
      <c r="U218" s="3">
        <v>401</v>
      </c>
      <c r="V218">
        <v>0</v>
      </c>
      <c r="W218">
        <v>0</v>
      </c>
      <c r="X218">
        <v>0</v>
      </c>
      <c r="Y218">
        <v>0</v>
      </c>
      <c r="Z218">
        <v>0</v>
      </c>
      <c r="AA218">
        <v>0</v>
      </c>
      <c r="AB218">
        <v>0</v>
      </c>
      <c r="AC218">
        <v>0</v>
      </c>
      <c r="AD218">
        <v>0</v>
      </c>
      <c r="AE218">
        <v>0</v>
      </c>
      <c r="AF218">
        <v>0</v>
      </c>
      <c r="AG218">
        <v>1</v>
      </c>
      <c r="AH218">
        <v>0</v>
      </c>
      <c r="AI218">
        <v>0</v>
      </c>
      <c r="AJ218">
        <v>0</v>
      </c>
      <c r="AK218">
        <v>0</v>
      </c>
      <c r="AL218">
        <v>0</v>
      </c>
      <c r="AM218">
        <v>0</v>
      </c>
      <c r="AN218">
        <v>0</v>
      </c>
    </row>
    <row r="219" ht="15.75" spans="1:40">
      <c r="A219">
        <v>218</v>
      </c>
      <c r="B219" t="s">
        <v>53</v>
      </c>
      <c r="C219">
        <v>1</v>
      </c>
      <c r="D219">
        <v>10.3833333333333</v>
      </c>
      <c r="E219" s="3">
        <v>100</v>
      </c>
      <c r="F219">
        <v>1</v>
      </c>
      <c r="G219" s="3">
        <v>56</v>
      </c>
      <c r="H219" s="4">
        <v>3.8</v>
      </c>
      <c r="I219" s="4">
        <v>6.2</v>
      </c>
      <c r="J219" s="3"/>
      <c r="K219">
        <v>0</v>
      </c>
      <c r="L219">
        <v>0</v>
      </c>
      <c r="M219">
        <v>1</v>
      </c>
      <c r="N219">
        <v>1</v>
      </c>
      <c r="P219" s="3">
        <v>1</v>
      </c>
      <c r="Q219" s="3">
        <v>80</v>
      </c>
      <c r="R219" s="3">
        <v>1</v>
      </c>
      <c r="S219" s="3">
        <v>435</v>
      </c>
      <c r="T219" s="3">
        <v>0</v>
      </c>
      <c r="U219" s="3">
        <v>1792</v>
      </c>
      <c r="V219">
        <v>1</v>
      </c>
      <c r="W219">
        <v>0</v>
      </c>
      <c r="X219">
        <v>0</v>
      </c>
      <c r="Y219">
        <v>0</v>
      </c>
      <c r="Z219">
        <v>0</v>
      </c>
      <c r="AA219">
        <v>0</v>
      </c>
      <c r="AB219">
        <v>0</v>
      </c>
      <c r="AC219">
        <v>0</v>
      </c>
      <c r="AD219">
        <v>0</v>
      </c>
      <c r="AE219">
        <v>0</v>
      </c>
      <c r="AF219">
        <v>0</v>
      </c>
      <c r="AG219">
        <v>1</v>
      </c>
      <c r="AH219">
        <v>0</v>
      </c>
      <c r="AI219">
        <v>0</v>
      </c>
      <c r="AJ219">
        <v>0</v>
      </c>
      <c r="AK219">
        <v>0</v>
      </c>
      <c r="AL219">
        <v>0</v>
      </c>
      <c r="AM219">
        <v>0</v>
      </c>
      <c r="AN219">
        <v>0</v>
      </c>
    </row>
    <row r="220" ht="15.75" spans="1:40">
      <c r="A220">
        <v>219</v>
      </c>
      <c r="B220" t="s">
        <v>53</v>
      </c>
      <c r="C220">
        <v>1</v>
      </c>
      <c r="D220">
        <v>8.86666666666667</v>
      </c>
      <c r="E220" s="3">
        <v>90</v>
      </c>
      <c r="F220">
        <v>0</v>
      </c>
      <c r="G220" s="3">
        <v>58</v>
      </c>
      <c r="H220" s="4">
        <v>3.8</v>
      </c>
      <c r="I220" s="4">
        <v>6.2</v>
      </c>
      <c r="J220" s="3"/>
      <c r="K220">
        <v>0</v>
      </c>
      <c r="L220">
        <v>1</v>
      </c>
      <c r="M220">
        <v>1</v>
      </c>
      <c r="N220">
        <v>1</v>
      </c>
      <c r="P220" s="3">
        <v>1</v>
      </c>
      <c r="Q220" s="3">
        <v>50</v>
      </c>
      <c r="R220" s="3">
        <v>1</v>
      </c>
      <c r="S220" s="3">
        <v>90</v>
      </c>
      <c r="T220" s="3">
        <v>1</v>
      </c>
      <c r="U220" s="3">
        <v>334</v>
      </c>
      <c r="V220">
        <v>0</v>
      </c>
      <c r="W220">
        <v>0</v>
      </c>
      <c r="X220">
        <v>0</v>
      </c>
      <c r="Y220">
        <v>0</v>
      </c>
      <c r="Z220">
        <v>0</v>
      </c>
      <c r="AA220">
        <v>0</v>
      </c>
      <c r="AB220">
        <v>0</v>
      </c>
      <c r="AC220">
        <v>0</v>
      </c>
      <c r="AD220">
        <v>0</v>
      </c>
      <c r="AE220">
        <v>0</v>
      </c>
      <c r="AF220">
        <v>0</v>
      </c>
      <c r="AG220">
        <v>1</v>
      </c>
      <c r="AH220">
        <v>0</v>
      </c>
      <c r="AI220">
        <v>0</v>
      </c>
      <c r="AJ220">
        <v>0</v>
      </c>
      <c r="AK220">
        <v>0</v>
      </c>
      <c r="AL220">
        <v>0</v>
      </c>
      <c r="AM220">
        <v>0</v>
      </c>
      <c r="AN220">
        <v>0</v>
      </c>
    </row>
    <row r="221" ht="15.75" spans="1:40">
      <c r="A221">
        <v>220</v>
      </c>
      <c r="B221" t="s">
        <v>53</v>
      </c>
      <c r="C221">
        <v>1</v>
      </c>
      <c r="D221">
        <v>11.7366666666667</v>
      </c>
      <c r="E221" s="3">
        <v>30</v>
      </c>
      <c r="F221">
        <v>1</v>
      </c>
      <c r="G221" s="3">
        <v>55</v>
      </c>
      <c r="H221" s="4">
        <v>3.8</v>
      </c>
      <c r="I221" s="4">
        <v>6.2</v>
      </c>
      <c r="J221" s="3"/>
      <c r="K221">
        <v>0</v>
      </c>
      <c r="L221">
        <v>0</v>
      </c>
      <c r="M221">
        <v>1</v>
      </c>
      <c r="N221">
        <v>2</v>
      </c>
      <c r="P221" s="3">
        <v>1</v>
      </c>
      <c r="Q221" s="3">
        <v>39</v>
      </c>
      <c r="R221" s="3">
        <v>1</v>
      </c>
      <c r="S221" s="3">
        <v>185</v>
      </c>
      <c r="T221" s="3">
        <v>1</v>
      </c>
      <c r="U221" s="3">
        <v>467</v>
      </c>
      <c r="V221">
        <v>0</v>
      </c>
      <c r="W221">
        <v>0</v>
      </c>
      <c r="X221">
        <v>0</v>
      </c>
      <c r="Y221">
        <v>0</v>
      </c>
      <c r="Z221">
        <v>0</v>
      </c>
      <c r="AA221">
        <v>0</v>
      </c>
      <c r="AB221">
        <v>0</v>
      </c>
      <c r="AC221">
        <v>0</v>
      </c>
      <c r="AD221">
        <v>0</v>
      </c>
      <c r="AE221">
        <v>0</v>
      </c>
      <c r="AF221">
        <v>0</v>
      </c>
      <c r="AG221">
        <v>1</v>
      </c>
      <c r="AH221">
        <v>0</v>
      </c>
      <c r="AI221">
        <v>0</v>
      </c>
      <c r="AJ221">
        <v>0</v>
      </c>
      <c r="AK221">
        <v>0</v>
      </c>
      <c r="AL221">
        <v>0</v>
      </c>
      <c r="AM221">
        <v>0</v>
      </c>
      <c r="AN221">
        <v>0</v>
      </c>
    </row>
    <row r="222" ht="15.75" spans="1:40">
      <c r="A222">
        <v>221</v>
      </c>
      <c r="B222" t="s">
        <v>53</v>
      </c>
      <c r="C222">
        <v>1</v>
      </c>
      <c r="D222">
        <v>1.02666666666667</v>
      </c>
      <c r="E222" s="3">
        <v>0</v>
      </c>
      <c r="F222">
        <v>0</v>
      </c>
      <c r="G222" s="3">
        <v>56</v>
      </c>
      <c r="H222" s="4">
        <v>3.8</v>
      </c>
      <c r="I222" s="4">
        <v>6.2</v>
      </c>
      <c r="J222" s="3"/>
      <c r="K222">
        <v>1</v>
      </c>
      <c r="L222">
        <v>1</v>
      </c>
      <c r="M222">
        <v>0</v>
      </c>
      <c r="N222">
        <v>1</v>
      </c>
      <c r="P222" s="3">
        <v>0</v>
      </c>
      <c r="Q222" s="3">
        <v>0</v>
      </c>
      <c r="R222" s="3">
        <v>1</v>
      </c>
      <c r="S222" s="3">
        <v>363</v>
      </c>
      <c r="T222" s="3">
        <v>0</v>
      </c>
      <c r="U222" s="3">
        <v>1615</v>
      </c>
      <c r="V222">
        <v>0</v>
      </c>
      <c r="W222">
        <v>0</v>
      </c>
      <c r="X222">
        <v>0</v>
      </c>
      <c r="Y222">
        <v>0</v>
      </c>
      <c r="Z222">
        <v>0</v>
      </c>
      <c r="AA222">
        <v>0</v>
      </c>
      <c r="AB222">
        <v>0</v>
      </c>
      <c r="AC222">
        <v>0</v>
      </c>
      <c r="AD222">
        <v>0</v>
      </c>
      <c r="AE222">
        <v>0</v>
      </c>
      <c r="AF222">
        <v>0</v>
      </c>
      <c r="AG222">
        <v>1</v>
      </c>
      <c r="AH222">
        <v>0</v>
      </c>
      <c r="AI222">
        <v>0</v>
      </c>
      <c r="AJ222">
        <v>0</v>
      </c>
      <c r="AK222">
        <v>0</v>
      </c>
      <c r="AL222">
        <v>0</v>
      </c>
      <c r="AM222">
        <v>0</v>
      </c>
      <c r="AN222">
        <v>0</v>
      </c>
    </row>
    <row r="223" ht="15.75" spans="1:40">
      <c r="A223">
        <v>222</v>
      </c>
      <c r="B223" t="s">
        <v>53</v>
      </c>
      <c r="C223">
        <v>1</v>
      </c>
      <c r="D223">
        <v>15.75</v>
      </c>
      <c r="E223" s="3">
        <v>10</v>
      </c>
      <c r="F223">
        <v>0</v>
      </c>
      <c r="G223" s="3">
        <v>65</v>
      </c>
      <c r="H223" s="4">
        <v>3.8</v>
      </c>
      <c r="I223" s="4">
        <v>6.2</v>
      </c>
      <c r="J223" s="3"/>
      <c r="K223">
        <v>1</v>
      </c>
      <c r="L223">
        <v>1</v>
      </c>
      <c r="M223">
        <v>1</v>
      </c>
      <c r="N223">
        <v>1</v>
      </c>
      <c r="P223" s="3">
        <v>1</v>
      </c>
      <c r="Q223" s="3">
        <v>10</v>
      </c>
      <c r="R223" s="3">
        <v>1</v>
      </c>
      <c r="S223" s="3">
        <v>673</v>
      </c>
      <c r="T223" s="3">
        <v>0</v>
      </c>
      <c r="U223" s="3">
        <v>1302</v>
      </c>
      <c r="V223">
        <v>0</v>
      </c>
      <c r="W223">
        <v>0</v>
      </c>
      <c r="X223">
        <v>0</v>
      </c>
      <c r="Y223">
        <v>0</v>
      </c>
      <c r="Z223">
        <v>0</v>
      </c>
      <c r="AA223">
        <v>0</v>
      </c>
      <c r="AB223">
        <v>0</v>
      </c>
      <c r="AC223">
        <v>0</v>
      </c>
      <c r="AD223">
        <v>0</v>
      </c>
      <c r="AE223">
        <v>0</v>
      </c>
      <c r="AF223">
        <v>0</v>
      </c>
      <c r="AG223">
        <v>1</v>
      </c>
      <c r="AH223">
        <v>0</v>
      </c>
      <c r="AI223">
        <v>0</v>
      </c>
      <c r="AJ223">
        <v>0</v>
      </c>
      <c r="AK223">
        <v>0</v>
      </c>
      <c r="AL223">
        <v>0</v>
      </c>
      <c r="AM223">
        <v>0</v>
      </c>
      <c r="AN223">
        <v>0</v>
      </c>
    </row>
    <row r="224" ht="15.75" spans="1:40">
      <c r="A224">
        <v>223</v>
      </c>
      <c r="B224" t="s">
        <v>53</v>
      </c>
      <c r="C224">
        <v>1</v>
      </c>
      <c r="D224">
        <v>29.5866666666667</v>
      </c>
      <c r="E224" s="3">
        <v>0</v>
      </c>
      <c r="F224">
        <v>0</v>
      </c>
      <c r="G224" s="3">
        <v>53</v>
      </c>
      <c r="H224" s="4">
        <v>3.8</v>
      </c>
      <c r="I224" s="4">
        <v>6.2</v>
      </c>
      <c r="J224" s="3"/>
      <c r="K224">
        <v>1</v>
      </c>
      <c r="L224">
        <v>1</v>
      </c>
      <c r="M224">
        <v>1</v>
      </c>
      <c r="N224">
        <v>3</v>
      </c>
      <c r="P224" s="3">
        <v>1</v>
      </c>
      <c r="Q224" s="3">
        <v>53</v>
      </c>
      <c r="R224" s="3">
        <v>0</v>
      </c>
      <c r="S224" s="3">
        <v>1199</v>
      </c>
      <c r="T224" s="3">
        <v>0</v>
      </c>
      <c r="U224" s="3">
        <v>1199</v>
      </c>
      <c r="V224">
        <v>1</v>
      </c>
      <c r="W224">
        <v>0</v>
      </c>
      <c r="X224">
        <v>0</v>
      </c>
      <c r="Y224">
        <v>0</v>
      </c>
      <c r="Z224">
        <v>0</v>
      </c>
      <c r="AA224">
        <v>0</v>
      </c>
      <c r="AB224">
        <v>0</v>
      </c>
      <c r="AC224">
        <v>0</v>
      </c>
      <c r="AD224">
        <v>0</v>
      </c>
      <c r="AE224">
        <v>0</v>
      </c>
      <c r="AF224">
        <v>0</v>
      </c>
      <c r="AG224">
        <v>1</v>
      </c>
      <c r="AH224">
        <v>0</v>
      </c>
      <c r="AI224">
        <v>0</v>
      </c>
      <c r="AJ224">
        <v>0</v>
      </c>
      <c r="AK224">
        <v>0</v>
      </c>
      <c r="AL224">
        <v>0</v>
      </c>
      <c r="AM224">
        <v>0</v>
      </c>
      <c r="AN224">
        <v>0</v>
      </c>
    </row>
    <row r="225" ht="15.75" spans="1:40">
      <c r="A225">
        <v>224</v>
      </c>
      <c r="B225" t="s">
        <v>53</v>
      </c>
      <c r="C225">
        <v>1</v>
      </c>
      <c r="D225">
        <v>4.76</v>
      </c>
      <c r="E225" s="3">
        <v>0</v>
      </c>
      <c r="F225">
        <v>0</v>
      </c>
      <c r="G225" s="3">
        <v>57</v>
      </c>
      <c r="H225" s="4">
        <v>3.8</v>
      </c>
      <c r="I225" s="4">
        <v>6.2</v>
      </c>
      <c r="J225" s="3"/>
      <c r="K225">
        <v>1</v>
      </c>
      <c r="L225">
        <v>1</v>
      </c>
      <c r="M225">
        <v>1</v>
      </c>
      <c r="N225">
        <v>1</v>
      </c>
      <c r="P225" s="3">
        <v>0</v>
      </c>
      <c r="Q225" s="3">
        <v>0</v>
      </c>
      <c r="R225" s="3">
        <v>1</v>
      </c>
      <c r="S225" s="3">
        <v>342</v>
      </c>
      <c r="T225" s="3">
        <v>1</v>
      </c>
      <c r="U225" s="3">
        <v>1782</v>
      </c>
      <c r="V225">
        <v>0</v>
      </c>
      <c r="W225">
        <v>0</v>
      </c>
      <c r="X225">
        <v>0</v>
      </c>
      <c r="Y225">
        <v>0</v>
      </c>
      <c r="Z225">
        <v>0</v>
      </c>
      <c r="AA225">
        <v>0</v>
      </c>
      <c r="AB225">
        <v>0</v>
      </c>
      <c r="AC225">
        <v>0</v>
      </c>
      <c r="AD225">
        <v>0</v>
      </c>
      <c r="AE225">
        <v>0</v>
      </c>
      <c r="AF225">
        <v>0</v>
      </c>
      <c r="AG225">
        <v>1</v>
      </c>
      <c r="AH225">
        <v>0</v>
      </c>
      <c r="AI225">
        <v>0</v>
      </c>
      <c r="AJ225">
        <v>0</v>
      </c>
      <c r="AK225">
        <v>0</v>
      </c>
      <c r="AL225">
        <v>0</v>
      </c>
      <c r="AM225">
        <v>0</v>
      </c>
      <c r="AN225">
        <v>0</v>
      </c>
    </row>
    <row r="226" ht="15.75" spans="1:40">
      <c r="A226">
        <v>225</v>
      </c>
      <c r="B226" t="s">
        <v>53</v>
      </c>
      <c r="C226">
        <v>1</v>
      </c>
      <c r="D226">
        <v>3.43</v>
      </c>
      <c r="E226" s="3">
        <v>10</v>
      </c>
      <c r="F226">
        <v>0</v>
      </c>
      <c r="G226" s="3">
        <v>68</v>
      </c>
      <c r="H226" s="4">
        <v>3.8</v>
      </c>
      <c r="I226" s="4">
        <v>6.2</v>
      </c>
      <c r="J226" s="3"/>
      <c r="K226">
        <v>1</v>
      </c>
      <c r="L226">
        <v>1</v>
      </c>
      <c r="M226">
        <v>0</v>
      </c>
      <c r="N226">
        <v>1</v>
      </c>
      <c r="P226" s="3">
        <v>1</v>
      </c>
      <c r="Q226" s="3">
        <v>2</v>
      </c>
      <c r="R226" s="3">
        <v>1</v>
      </c>
      <c r="S226" s="3">
        <v>259</v>
      </c>
      <c r="T226" s="3">
        <v>0</v>
      </c>
      <c r="U226" s="3">
        <v>1699</v>
      </c>
      <c r="V226">
        <v>0</v>
      </c>
      <c r="W226">
        <v>0</v>
      </c>
      <c r="X226">
        <v>0</v>
      </c>
      <c r="Y226">
        <v>0</v>
      </c>
      <c r="Z226">
        <v>0</v>
      </c>
      <c r="AA226">
        <v>0</v>
      </c>
      <c r="AB226">
        <v>0</v>
      </c>
      <c r="AC226">
        <v>0</v>
      </c>
      <c r="AD226">
        <v>0</v>
      </c>
      <c r="AE226">
        <v>0</v>
      </c>
      <c r="AF226">
        <v>0</v>
      </c>
      <c r="AG226">
        <v>1</v>
      </c>
      <c r="AH226">
        <v>0</v>
      </c>
      <c r="AI226">
        <v>0</v>
      </c>
      <c r="AJ226">
        <v>0</v>
      </c>
      <c r="AK226">
        <v>0</v>
      </c>
      <c r="AL226">
        <v>0</v>
      </c>
      <c r="AM226">
        <v>0</v>
      </c>
      <c r="AN226">
        <v>0</v>
      </c>
    </row>
    <row r="227" ht="15.75" spans="1:40">
      <c r="A227">
        <v>226</v>
      </c>
      <c r="B227" t="s">
        <v>53</v>
      </c>
      <c r="C227">
        <v>1</v>
      </c>
      <c r="D227">
        <v>9.28666666666667</v>
      </c>
      <c r="E227" s="3">
        <v>3</v>
      </c>
      <c r="F227">
        <v>0</v>
      </c>
      <c r="G227" s="3">
        <v>72</v>
      </c>
      <c r="H227" s="4">
        <v>3.8</v>
      </c>
      <c r="I227" s="4">
        <v>6.2</v>
      </c>
      <c r="J227" s="3"/>
      <c r="K227">
        <v>0</v>
      </c>
      <c r="L227">
        <v>1</v>
      </c>
      <c r="M227">
        <v>1</v>
      </c>
      <c r="N227">
        <v>1</v>
      </c>
      <c r="P227" s="3">
        <v>1</v>
      </c>
      <c r="Q227" s="3">
        <v>113</v>
      </c>
      <c r="R227" s="3">
        <v>1</v>
      </c>
      <c r="S227" s="3">
        <v>246</v>
      </c>
      <c r="T227" s="3">
        <v>1</v>
      </c>
      <c r="U227" s="3">
        <v>246</v>
      </c>
      <c r="V227">
        <v>1</v>
      </c>
      <c r="W227">
        <v>0</v>
      </c>
      <c r="X227">
        <v>0</v>
      </c>
      <c r="Y227">
        <v>0</v>
      </c>
      <c r="Z227">
        <v>0</v>
      </c>
      <c r="AA227">
        <v>0</v>
      </c>
      <c r="AB227">
        <v>0</v>
      </c>
      <c r="AC227">
        <v>0</v>
      </c>
      <c r="AD227">
        <v>0</v>
      </c>
      <c r="AE227">
        <v>0</v>
      </c>
      <c r="AF227">
        <v>0</v>
      </c>
      <c r="AG227">
        <v>1</v>
      </c>
      <c r="AH227">
        <v>0</v>
      </c>
      <c r="AI227">
        <v>0</v>
      </c>
      <c r="AJ227">
        <v>0</v>
      </c>
      <c r="AK227">
        <v>0</v>
      </c>
      <c r="AL227">
        <v>0</v>
      </c>
      <c r="AM227">
        <v>0</v>
      </c>
      <c r="AN227">
        <v>0</v>
      </c>
    </row>
    <row r="228" ht="15.75" spans="1:40">
      <c r="A228">
        <v>227</v>
      </c>
      <c r="B228" t="s">
        <v>53</v>
      </c>
      <c r="C228">
        <v>1</v>
      </c>
      <c r="D228">
        <v>10.5233333333333</v>
      </c>
      <c r="E228" s="3">
        <v>2</v>
      </c>
      <c r="F228">
        <v>0</v>
      </c>
      <c r="G228" s="3">
        <v>72</v>
      </c>
      <c r="H228" s="4">
        <v>3.8</v>
      </c>
      <c r="I228" s="4">
        <v>6.2</v>
      </c>
      <c r="J228" s="3"/>
      <c r="K228">
        <v>0</v>
      </c>
      <c r="L228">
        <v>1</v>
      </c>
      <c r="M228">
        <v>0</v>
      </c>
      <c r="N228">
        <v>1</v>
      </c>
      <c r="P228" s="3">
        <v>1</v>
      </c>
      <c r="Q228" s="3">
        <v>23</v>
      </c>
      <c r="R228" s="3">
        <v>0</v>
      </c>
      <c r="S228" s="3">
        <v>1265</v>
      </c>
      <c r="T228" s="3">
        <v>0</v>
      </c>
      <c r="U228" s="3">
        <v>1268</v>
      </c>
      <c r="V228">
        <v>1</v>
      </c>
      <c r="W228">
        <v>0</v>
      </c>
      <c r="X228">
        <v>0</v>
      </c>
      <c r="Y228">
        <v>0</v>
      </c>
      <c r="Z228">
        <v>0</v>
      </c>
      <c r="AA228">
        <v>0</v>
      </c>
      <c r="AB228">
        <v>0</v>
      </c>
      <c r="AC228">
        <v>0</v>
      </c>
      <c r="AD228">
        <v>0</v>
      </c>
      <c r="AE228">
        <v>0</v>
      </c>
      <c r="AF228">
        <v>0</v>
      </c>
      <c r="AG228">
        <v>1</v>
      </c>
      <c r="AH228">
        <v>0</v>
      </c>
      <c r="AI228">
        <v>0</v>
      </c>
      <c r="AJ228">
        <v>0</v>
      </c>
      <c r="AK228">
        <v>0</v>
      </c>
      <c r="AL228">
        <v>0</v>
      </c>
      <c r="AM228">
        <v>0</v>
      </c>
      <c r="AN228">
        <v>0</v>
      </c>
    </row>
    <row r="229" ht="16.5" spans="1:40">
      <c r="A229">
        <v>228</v>
      </c>
      <c r="B229" t="s">
        <v>53</v>
      </c>
      <c r="C229">
        <v>1</v>
      </c>
      <c r="D229">
        <v>5.18</v>
      </c>
      <c r="E229" s="2"/>
      <c r="F229">
        <v>0</v>
      </c>
      <c r="G229" s="3">
        <v>66</v>
      </c>
      <c r="H229" s="4">
        <v>3.8</v>
      </c>
      <c r="I229" s="4">
        <v>6.2</v>
      </c>
      <c r="J229" s="3"/>
      <c r="K229">
        <v>1</v>
      </c>
      <c r="L229">
        <v>1</v>
      </c>
      <c r="M229">
        <v>1</v>
      </c>
      <c r="N229">
        <v>3</v>
      </c>
      <c r="P229" s="3">
        <v>1</v>
      </c>
      <c r="Q229" s="3">
        <v>10</v>
      </c>
      <c r="R229" s="3">
        <v>1</v>
      </c>
      <c r="S229" s="3">
        <v>237</v>
      </c>
      <c r="T229" s="3">
        <v>1</v>
      </c>
      <c r="U229" s="3">
        <v>758</v>
      </c>
      <c r="V229">
        <v>1</v>
      </c>
      <c r="W229">
        <v>0</v>
      </c>
      <c r="X229">
        <v>0</v>
      </c>
      <c r="Y229">
        <v>0</v>
      </c>
      <c r="Z229">
        <v>0</v>
      </c>
      <c r="AA229">
        <v>0</v>
      </c>
      <c r="AB229">
        <v>0</v>
      </c>
      <c r="AC229">
        <v>0</v>
      </c>
      <c r="AD229">
        <v>0</v>
      </c>
      <c r="AE229">
        <v>0</v>
      </c>
      <c r="AF229">
        <v>0</v>
      </c>
      <c r="AG229">
        <v>1</v>
      </c>
      <c r="AH229">
        <v>0</v>
      </c>
      <c r="AI229">
        <v>0</v>
      </c>
      <c r="AJ229">
        <v>0</v>
      </c>
      <c r="AK229">
        <v>0</v>
      </c>
      <c r="AL229">
        <v>0</v>
      </c>
      <c r="AM229">
        <v>0</v>
      </c>
      <c r="AN229">
        <v>0</v>
      </c>
    </row>
    <row r="230" ht="15.75" spans="1:40">
      <c r="A230">
        <v>229</v>
      </c>
      <c r="B230" t="s">
        <v>53</v>
      </c>
      <c r="C230">
        <v>1</v>
      </c>
      <c r="D230">
        <v>7.56</v>
      </c>
      <c r="E230" s="3">
        <v>45</v>
      </c>
      <c r="F230">
        <v>0</v>
      </c>
      <c r="G230" s="3">
        <v>81</v>
      </c>
      <c r="H230" s="4">
        <v>3.8</v>
      </c>
      <c r="I230" s="4">
        <v>6.2</v>
      </c>
      <c r="J230" s="3"/>
      <c r="K230">
        <v>0</v>
      </c>
      <c r="L230">
        <v>1</v>
      </c>
      <c r="M230">
        <v>1</v>
      </c>
      <c r="N230">
        <v>1</v>
      </c>
      <c r="P230" s="3">
        <v>1</v>
      </c>
      <c r="Q230" s="3">
        <v>20</v>
      </c>
      <c r="R230" s="3">
        <v>1</v>
      </c>
      <c r="S230" s="3">
        <v>1607</v>
      </c>
      <c r="T230" s="3">
        <v>1</v>
      </c>
      <c r="U230" s="3">
        <v>1607</v>
      </c>
      <c r="V230">
        <v>1</v>
      </c>
      <c r="W230">
        <v>0</v>
      </c>
      <c r="X230">
        <v>0</v>
      </c>
      <c r="Y230">
        <v>0</v>
      </c>
      <c r="Z230">
        <v>0</v>
      </c>
      <c r="AA230">
        <v>0</v>
      </c>
      <c r="AB230">
        <v>0</v>
      </c>
      <c r="AC230">
        <v>0</v>
      </c>
      <c r="AD230">
        <v>0</v>
      </c>
      <c r="AE230">
        <v>0</v>
      </c>
      <c r="AF230">
        <v>0</v>
      </c>
      <c r="AG230">
        <v>1</v>
      </c>
      <c r="AH230">
        <v>0</v>
      </c>
      <c r="AI230">
        <v>0</v>
      </c>
      <c r="AJ230">
        <v>0</v>
      </c>
      <c r="AK230">
        <v>0</v>
      </c>
      <c r="AL230">
        <v>0</v>
      </c>
      <c r="AM230">
        <v>0</v>
      </c>
      <c r="AN230">
        <v>0</v>
      </c>
    </row>
    <row r="231" ht="16.5" spans="1:40">
      <c r="A231">
        <v>230</v>
      </c>
      <c r="B231" t="s">
        <v>53</v>
      </c>
      <c r="C231">
        <v>1</v>
      </c>
      <c r="D231">
        <v>1.68</v>
      </c>
      <c r="E231" s="2"/>
      <c r="F231">
        <v>0</v>
      </c>
      <c r="G231" s="3">
        <v>76</v>
      </c>
      <c r="H231" s="4">
        <v>3.8</v>
      </c>
      <c r="I231" s="4">
        <v>6.2</v>
      </c>
      <c r="J231" s="3"/>
      <c r="K231">
        <v>1</v>
      </c>
      <c r="L231">
        <v>1</v>
      </c>
      <c r="M231">
        <v>1</v>
      </c>
      <c r="N231">
        <v>1</v>
      </c>
      <c r="P231" s="3">
        <v>0</v>
      </c>
      <c r="Q231" s="3">
        <v>0</v>
      </c>
      <c r="R231" s="3">
        <v>1</v>
      </c>
      <c r="S231" s="3">
        <v>728</v>
      </c>
      <c r="T231" s="3">
        <v>0</v>
      </c>
      <c r="U231" s="3">
        <v>1476</v>
      </c>
      <c r="V231">
        <v>0</v>
      </c>
      <c r="W231">
        <v>0</v>
      </c>
      <c r="X231">
        <v>0</v>
      </c>
      <c r="Y231">
        <v>0</v>
      </c>
      <c r="Z231">
        <v>0</v>
      </c>
      <c r="AA231">
        <v>0</v>
      </c>
      <c r="AB231">
        <v>0</v>
      </c>
      <c r="AC231">
        <v>0</v>
      </c>
      <c r="AD231">
        <v>0</v>
      </c>
      <c r="AE231">
        <v>0</v>
      </c>
      <c r="AF231">
        <v>0</v>
      </c>
      <c r="AG231">
        <v>1</v>
      </c>
      <c r="AH231">
        <v>0</v>
      </c>
      <c r="AI231">
        <v>0</v>
      </c>
      <c r="AJ231">
        <v>0</v>
      </c>
      <c r="AK231">
        <v>0</v>
      </c>
      <c r="AL231">
        <v>0</v>
      </c>
      <c r="AM231">
        <v>0</v>
      </c>
      <c r="AN231">
        <v>0</v>
      </c>
    </row>
    <row r="232" ht="15.75" spans="1:40">
      <c r="A232">
        <v>231</v>
      </c>
      <c r="B232" t="s">
        <v>53</v>
      </c>
      <c r="C232">
        <v>1</v>
      </c>
      <c r="D232">
        <v>12.39</v>
      </c>
      <c r="E232" s="3">
        <v>0</v>
      </c>
      <c r="F232">
        <v>0</v>
      </c>
      <c r="G232" s="3">
        <v>58</v>
      </c>
      <c r="H232" s="4">
        <v>3.8</v>
      </c>
      <c r="I232" s="4">
        <v>6.2</v>
      </c>
      <c r="J232" s="3"/>
      <c r="K232">
        <v>1</v>
      </c>
      <c r="L232">
        <v>1</v>
      </c>
      <c r="M232">
        <v>0</v>
      </c>
      <c r="N232">
        <v>1</v>
      </c>
      <c r="P232" s="3">
        <v>1</v>
      </c>
      <c r="Q232" s="3">
        <v>40</v>
      </c>
      <c r="R232" s="3">
        <v>1</v>
      </c>
      <c r="S232" s="3">
        <v>154</v>
      </c>
      <c r="T232" s="3">
        <v>1</v>
      </c>
      <c r="U232" s="3">
        <v>851</v>
      </c>
      <c r="V232">
        <v>0</v>
      </c>
      <c r="W232">
        <v>0</v>
      </c>
      <c r="X232">
        <v>0</v>
      </c>
      <c r="Y232">
        <v>0</v>
      </c>
      <c r="Z232">
        <v>0</v>
      </c>
      <c r="AA232">
        <v>0</v>
      </c>
      <c r="AB232">
        <v>0</v>
      </c>
      <c r="AC232">
        <v>0</v>
      </c>
      <c r="AD232">
        <v>0</v>
      </c>
      <c r="AE232">
        <v>0</v>
      </c>
      <c r="AF232">
        <v>0</v>
      </c>
      <c r="AG232">
        <v>1</v>
      </c>
      <c r="AH232">
        <v>0</v>
      </c>
      <c r="AI232">
        <v>0</v>
      </c>
      <c r="AJ232">
        <v>0</v>
      </c>
      <c r="AK232">
        <v>0</v>
      </c>
      <c r="AL232">
        <v>0</v>
      </c>
      <c r="AM232">
        <v>0</v>
      </c>
      <c r="AN232">
        <v>0</v>
      </c>
    </row>
    <row r="233" ht="15.75" spans="1:40">
      <c r="A233">
        <v>232</v>
      </c>
      <c r="B233" t="s">
        <v>53</v>
      </c>
      <c r="C233">
        <v>1</v>
      </c>
      <c r="D233">
        <v>12.2033333333333</v>
      </c>
      <c r="E233" s="3">
        <v>80</v>
      </c>
      <c r="F233">
        <v>0</v>
      </c>
      <c r="G233" s="3">
        <v>50</v>
      </c>
      <c r="H233" s="4">
        <v>3.8</v>
      </c>
      <c r="I233" s="4">
        <v>6.2</v>
      </c>
      <c r="J233" s="3"/>
      <c r="K233">
        <v>1</v>
      </c>
      <c r="L233">
        <v>1</v>
      </c>
      <c r="M233">
        <v>0</v>
      </c>
      <c r="N233">
        <v>1</v>
      </c>
      <c r="P233" s="3">
        <v>1</v>
      </c>
      <c r="Q233" s="3">
        <v>51</v>
      </c>
      <c r="R233" s="3">
        <v>0</v>
      </c>
      <c r="S233" s="3">
        <v>1270</v>
      </c>
      <c r="T233" s="3">
        <v>0</v>
      </c>
      <c r="U233" s="3">
        <v>1272</v>
      </c>
      <c r="V233">
        <v>1</v>
      </c>
      <c r="W233">
        <v>0</v>
      </c>
      <c r="X233">
        <v>0</v>
      </c>
      <c r="Y233">
        <v>0</v>
      </c>
      <c r="Z233">
        <v>0</v>
      </c>
      <c r="AA233">
        <v>0</v>
      </c>
      <c r="AB233">
        <v>0</v>
      </c>
      <c r="AC233">
        <v>0</v>
      </c>
      <c r="AD233">
        <v>0</v>
      </c>
      <c r="AE233">
        <v>0</v>
      </c>
      <c r="AF233">
        <v>0</v>
      </c>
      <c r="AG233">
        <v>1</v>
      </c>
      <c r="AH233">
        <v>0</v>
      </c>
      <c r="AI233">
        <v>0</v>
      </c>
      <c r="AJ233">
        <v>0</v>
      </c>
      <c r="AK233">
        <v>0</v>
      </c>
      <c r="AL233">
        <v>0</v>
      </c>
      <c r="AM233">
        <v>0</v>
      </c>
      <c r="AN233">
        <v>0</v>
      </c>
    </row>
    <row r="234" ht="15.75" spans="1:40">
      <c r="A234">
        <v>233</v>
      </c>
      <c r="B234" t="s">
        <v>53</v>
      </c>
      <c r="C234">
        <v>1</v>
      </c>
      <c r="D234">
        <v>7.95666666666667</v>
      </c>
      <c r="E234" s="3">
        <v>3</v>
      </c>
      <c r="F234">
        <v>0</v>
      </c>
      <c r="G234" s="3">
        <v>75</v>
      </c>
      <c r="H234" s="4">
        <v>3.8</v>
      </c>
      <c r="I234" s="4">
        <v>6.2</v>
      </c>
      <c r="J234" s="3"/>
      <c r="K234">
        <v>1</v>
      </c>
      <c r="L234">
        <v>1</v>
      </c>
      <c r="M234">
        <v>0</v>
      </c>
      <c r="N234">
        <v>1</v>
      </c>
      <c r="P234" s="3">
        <v>1</v>
      </c>
      <c r="Q234" s="3">
        <v>50</v>
      </c>
      <c r="R234" s="3">
        <v>1</v>
      </c>
      <c r="S234" s="3">
        <v>242</v>
      </c>
      <c r="T234" s="3">
        <v>1</v>
      </c>
      <c r="U234" s="3">
        <v>388</v>
      </c>
      <c r="V234">
        <v>1</v>
      </c>
      <c r="W234">
        <v>0</v>
      </c>
      <c r="X234">
        <v>0</v>
      </c>
      <c r="Y234">
        <v>0</v>
      </c>
      <c r="Z234">
        <v>0</v>
      </c>
      <c r="AA234">
        <v>0</v>
      </c>
      <c r="AB234">
        <v>0</v>
      </c>
      <c r="AC234">
        <v>0</v>
      </c>
      <c r="AD234">
        <v>0</v>
      </c>
      <c r="AE234">
        <v>0</v>
      </c>
      <c r="AF234">
        <v>0</v>
      </c>
      <c r="AG234">
        <v>1</v>
      </c>
      <c r="AH234">
        <v>0</v>
      </c>
      <c r="AI234">
        <v>0</v>
      </c>
      <c r="AJ234">
        <v>0</v>
      </c>
      <c r="AK234">
        <v>0</v>
      </c>
      <c r="AL234">
        <v>0</v>
      </c>
      <c r="AM234">
        <v>0</v>
      </c>
      <c r="AN234">
        <v>0</v>
      </c>
    </row>
    <row r="235" ht="15.75" spans="1:40">
      <c r="A235">
        <v>234</v>
      </c>
      <c r="B235" t="s">
        <v>53</v>
      </c>
      <c r="C235">
        <v>1</v>
      </c>
      <c r="D235">
        <v>7.67666666666667</v>
      </c>
      <c r="E235" s="3">
        <v>81</v>
      </c>
      <c r="F235">
        <v>1</v>
      </c>
      <c r="G235" s="3">
        <v>61</v>
      </c>
      <c r="H235" s="4">
        <v>3.8</v>
      </c>
      <c r="I235" s="4">
        <v>6.2</v>
      </c>
      <c r="J235" s="3"/>
      <c r="K235">
        <v>0</v>
      </c>
      <c r="L235">
        <v>0</v>
      </c>
      <c r="M235">
        <v>0</v>
      </c>
      <c r="N235">
        <v>1</v>
      </c>
      <c r="P235" s="3">
        <v>1</v>
      </c>
      <c r="Q235" s="3">
        <v>60</v>
      </c>
      <c r="R235" s="3"/>
      <c r="S235" s="3"/>
      <c r="T235" s="3">
        <v>1</v>
      </c>
      <c r="U235" s="3">
        <v>873</v>
      </c>
      <c r="V235">
        <v>1</v>
      </c>
      <c r="W235">
        <v>0</v>
      </c>
      <c r="X235">
        <v>0</v>
      </c>
      <c r="Y235">
        <v>0</v>
      </c>
      <c r="Z235">
        <v>0</v>
      </c>
      <c r="AA235">
        <v>0</v>
      </c>
      <c r="AB235">
        <v>0</v>
      </c>
      <c r="AC235">
        <v>0</v>
      </c>
      <c r="AD235">
        <v>0</v>
      </c>
      <c r="AE235">
        <v>0</v>
      </c>
      <c r="AF235">
        <v>0</v>
      </c>
      <c r="AG235">
        <v>1</v>
      </c>
      <c r="AH235">
        <v>0</v>
      </c>
      <c r="AI235">
        <v>0</v>
      </c>
      <c r="AJ235">
        <v>0</v>
      </c>
      <c r="AK235">
        <v>0</v>
      </c>
      <c r="AL235">
        <v>0</v>
      </c>
      <c r="AM235">
        <v>0</v>
      </c>
      <c r="AN235">
        <v>0</v>
      </c>
    </row>
    <row r="236" ht="15.75" spans="1:40">
      <c r="A236">
        <v>235</v>
      </c>
      <c r="B236" t="s">
        <v>53</v>
      </c>
      <c r="C236">
        <v>1</v>
      </c>
      <c r="D236">
        <v>2.84666666666667</v>
      </c>
      <c r="E236" s="3">
        <v>10</v>
      </c>
      <c r="F236">
        <v>1</v>
      </c>
      <c r="G236" s="3">
        <v>57</v>
      </c>
      <c r="H236" s="4">
        <v>3.8</v>
      </c>
      <c r="I236" s="4">
        <v>6.2</v>
      </c>
      <c r="J236" s="3"/>
      <c r="L236">
        <v>0</v>
      </c>
      <c r="M236">
        <v>1</v>
      </c>
      <c r="N236">
        <v>1</v>
      </c>
      <c r="P236" s="3">
        <v>0</v>
      </c>
      <c r="Q236" s="3">
        <v>0</v>
      </c>
      <c r="R236" s="3">
        <v>1</v>
      </c>
      <c r="S236" s="3">
        <v>49</v>
      </c>
      <c r="T236" s="3">
        <v>1</v>
      </c>
      <c r="U236" s="3">
        <v>88</v>
      </c>
      <c r="V236">
        <v>0</v>
      </c>
      <c r="W236">
        <v>0</v>
      </c>
      <c r="X236">
        <v>0</v>
      </c>
      <c r="Y236">
        <v>0</v>
      </c>
      <c r="Z236">
        <v>0</v>
      </c>
      <c r="AA236">
        <v>0</v>
      </c>
      <c r="AB236">
        <v>0</v>
      </c>
      <c r="AC236">
        <v>0</v>
      </c>
      <c r="AD236">
        <v>0</v>
      </c>
      <c r="AE236">
        <v>0</v>
      </c>
      <c r="AF236">
        <v>0</v>
      </c>
      <c r="AG236">
        <v>1</v>
      </c>
      <c r="AH236">
        <v>0</v>
      </c>
      <c r="AI236">
        <v>0</v>
      </c>
      <c r="AJ236">
        <v>0</v>
      </c>
      <c r="AK236">
        <v>0</v>
      </c>
      <c r="AL236">
        <v>0</v>
      </c>
      <c r="AM236">
        <v>0</v>
      </c>
      <c r="AN236">
        <v>0</v>
      </c>
    </row>
    <row r="237" ht="15.75" spans="1:40">
      <c r="A237">
        <v>236</v>
      </c>
      <c r="B237" t="s">
        <v>53</v>
      </c>
      <c r="C237">
        <v>1</v>
      </c>
      <c r="D237">
        <v>9.12333333333333</v>
      </c>
      <c r="E237" s="3">
        <v>90</v>
      </c>
      <c r="F237">
        <v>1</v>
      </c>
      <c r="G237" s="3">
        <v>62</v>
      </c>
      <c r="H237" s="4">
        <v>3.8</v>
      </c>
      <c r="I237" s="4">
        <v>6.2</v>
      </c>
      <c r="J237" s="3"/>
      <c r="K237">
        <v>0</v>
      </c>
      <c r="L237">
        <v>0</v>
      </c>
      <c r="M237">
        <v>0</v>
      </c>
      <c r="N237">
        <v>1</v>
      </c>
      <c r="P237" s="3">
        <v>1</v>
      </c>
      <c r="Q237" s="3">
        <v>25</v>
      </c>
      <c r="R237" s="3">
        <v>1</v>
      </c>
      <c r="S237" s="3">
        <v>372</v>
      </c>
      <c r="T237" s="3">
        <v>1</v>
      </c>
      <c r="U237" s="3">
        <v>777</v>
      </c>
      <c r="V237">
        <v>1</v>
      </c>
      <c r="W237">
        <v>0</v>
      </c>
      <c r="X237">
        <v>0</v>
      </c>
      <c r="Y237">
        <v>0</v>
      </c>
      <c r="Z237">
        <v>0</v>
      </c>
      <c r="AA237">
        <v>0</v>
      </c>
      <c r="AB237">
        <v>0</v>
      </c>
      <c r="AC237">
        <v>0</v>
      </c>
      <c r="AD237">
        <v>0</v>
      </c>
      <c r="AE237">
        <v>0</v>
      </c>
      <c r="AF237">
        <v>0</v>
      </c>
      <c r="AG237">
        <v>1</v>
      </c>
      <c r="AH237">
        <v>0</v>
      </c>
      <c r="AI237">
        <v>0</v>
      </c>
      <c r="AJ237">
        <v>0</v>
      </c>
      <c r="AK237">
        <v>0</v>
      </c>
      <c r="AL237">
        <v>0</v>
      </c>
      <c r="AM237">
        <v>0</v>
      </c>
      <c r="AN237">
        <v>0</v>
      </c>
    </row>
    <row r="238" ht="15.75" spans="1:40">
      <c r="A238">
        <v>237</v>
      </c>
      <c r="B238" t="s">
        <v>53</v>
      </c>
      <c r="C238">
        <v>1</v>
      </c>
      <c r="D238">
        <v>21.14</v>
      </c>
      <c r="E238" s="3">
        <v>71</v>
      </c>
      <c r="F238">
        <v>1</v>
      </c>
      <c r="G238" s="3">
        <v>62</v>
      </c>
      <c r="H238" s="4">
        <v>3.8</v>
      </c>
      <c r="I238" s="4">
        <v>6.2</v>
      </c>
      <c r="J238" s="3"/>
      <c r="K238">
        <v>1</v>
      </c>
      <c r="L238">
        <v>0</v>
      </c>
      <c r="M238">
        <v>0</v>
      </c>
      <c r="N238">
        <v>1</v>
      </c>
      <c r="P238" s="3">
        <v>1</v>
      </c>
      <c r="Q238" s="3">
        <v>58</v>
      </c>
      <c r="R238" s="3">
        <v>0</v>
      </c>
      <c r="S238" s="3">
        <v>1096</v>
      </c>
      <c r="T238" s="3">
        <v>0</v>
      </c>
      <c r="U238" s="3">
        <v>1658</v>
      </c>
      <c r="V238">
        <v>1</v>
      </c>
      <c r="W238">
        <v>0</v>
      </c>
      <c r="X238">
        <v>0</v>
      </c>
      <c r="Y238">
        <v>0</v>
      </c>
      <c r="Z238">
        <v>0</v>
      </c>
      <c r="AA238">
        <v>0</v>
      </c>
      <c r="AB238">
        <v>0</v>
      </c>
      <c r="AC238">
        <v>0</v>
      </c>
      <c r="AD238">
        <v>0</v>
      </c>
      <c r="AE238">
        <v>0</v>
      </c>
      <c r="AF238">
        <v>0</v>
      </c>
      <c r="AG238">
        <v>1</v>
      </c>
      <c r="AH238">
        <v>0</v>
      </c>
      <c r="AI238">
        <v>0</v>
      </c>
      <c r="AJ238">
        <v>0</v>
      </c>
      <c r="AK238">
        <v>0</v>
      </c>
      <c r="AL238">
        <v>0</v>
      </c>
      <c r="AM238">
        <v>0</v>
      </c>
      <c r="AN238">
        <v>0</v>
      </c>
    </row>
    <row r="239" ht="15.75" spans="1:40">
      <c r="A239">
        <v>238</v>
      </c>
      <c r="B239" t="s">
        <v>53</v>
      </c>
      <c r="C239">
        <v>1</v>
      </c>
      <c r="D239">
        <v>10.8733333333333</v>
      </c>
      <c r="E239" s="3">
        <v>0</v>
      </c>
      <c r="F239">
        <v>0</v>
      </c>
      <c r="G239" s="3">
        <v>74</v>
      </c>
      <c r="H239" s="4">
        <v>3.8</v>
      </c>
      <c r="I239" s="4">
        <v>6.2</v>
      </c>
      <c r="J239" s="3"/>
      <c r="L239">
        <v>1</v>
      </c>
      <c r="M239">
        <v>1</v>
      </c>
      <c r="N239">
        <v>2</v>
      </c>
      <c r="P239" s="3">
        <v>1</v>
      </c>
      <c r="Q239" s="3">
        <v>37</v>
      </c>
      <c r="R239" s="3">
        <v>0</v>
      </c>
      <c r="S239" s="3">
        <v>69</v>
      </c>
      <c r="T239" s="3">
        <v>0</v>
      </c>
      <c r="U239" s="3">
        <v>673</v>
      </c>
      <c r="V239">
        <v>1</v>
      </c>
      <c r="W239">
        <v>0</v>
      </c>
      <c r="X239">
        <v>0</v>
      </c>
      <c r="Y239">
        <v>0</v>
      </c>
      <c r="Z239">
        <v>0</v>
      </c>
      <c r="AA239">
        <v>0</v>
      </c>
      <c r="AB239">
        <v>0</v>
      </c>
      <c r="AC239">
        <v>0</v>
      </c>
      <c r="AD239">
        <v>0</v>
      </c>
      <c r="AE239">
        <v>0</v>
      </c>
      <c r="AF239">
        <v>0</v>
      </c>
      <c r="AG239">
        <v>1</v>
      </c>
      <c r="AH239">
        <v>0</v>
      </c>
      <c r="AI239">
        <v>0</v>
      </c>
      <c r="AJ239">
        <v>0</v>
      </c>
      <c r="AK239">
        <v>0</v>
      </c>
      <c r="AL239">
        <v>0</v>
      </c>
      <c r="AM239">
        <v>0</v>
      </c>
      <c r="AN239">
        <v>0</v>
      </c>
    </row>
    <row r="240" ht="15.75" spans="1:40">
      <c r="A240">
        <v>239</v>
      </c>
      <c r="B240" t="s">
        <v>53</v>
      </c>
      <c r="C240">
        <v>1</v>
      </c>
      <c r="D240">
        <v>2.00666666666667</v>
      </c>
      <c r="E240" s="3">
        <v>2</v>
      </c>
      <c r="F240">
        <v>0</v>
      </c>
      <c r="G240" s="3">
        <v>70</v>
      </c>
      <c r="H240" s="4">
        <v>3.8</v>
      </c>
      <c r="I240" s="4">
        <v>6.2</v>
      </c>
      <c r="J240" s="3"/>
      <c r="L240">
        <v>1</v>
      </c>
      <c r="M240">
        <v>0</v>
      </c>
      <c r="N240">
        <v>1</v>
      </c>
      <c r="P240" s="3">
        <v>1</v>
      </c>
      <c r="Q240" s="3">
        <v>1</v>
      </c>
      <c r="R240" s="3">
        <v>1</v>
      </c>
      <c r="S240" s="3">
        <v>42</v>
      </c>
      <c r="T240" s="3">
        <v>0</v>
      </c>
      <c r="U240" s="3">
        <v>1233</v>
      </c>
      <c r="V240">
        <v>0</v>
      </c>
      <c r="W240">
        <v>0</v>
      </c>
      <c r="X240">
        <v>0</v>
      </c>
      <c r="Y240">
        <v>0</v>
      </c>
      <c r="Z240">
        <v>0</v>
      </c>
      <c r="AA240">
        <v>0</v>
      </c>
      <c r="AB240">
        <v>0</v>
      </c>
      <c r="AC240">
        <v>0</v>
      </c>
      <c r="AD240">
        <v>0</v>
      </c>
      <c r="AE240">
        <v>0</v>
      </c>
      <c r="AF240">
        <v>0</v>
      </c>
      <c r="AG240">
        <v>1</v>
      </c>
      <c r="AH240">
        <v>0</v>
      </c>
      <c r="AI240">
        <v>0</v>
      </c>
      <c r="AJ240">
        <v>0</v>
      </c>
      <c r="AK240">
        <v>0</v>
      </c>
      <c r="AL240">
        <v>0</v>
      </c>
      <c r="AM240">
        <v>0</v>
      </c>
      <c r="AN240">
        <v>0</v>
      </c>
    </row>
    <row r="241" ht="15.75" spans="1:40">
      <c r="A241">
        <v>240</v>
      </c>
      <c r="B241" t="s">
        <v>53</v>
      </c>
      <c r="C241">
        <v>1</v>
      </c>
      <c r="D241">
        <v>7.35</v>
      </c>
      <c r="E241" s="3">
        <v>98</v>
      </c>
      <c r="F241">
        <v>0</v>
      </c>
      <c r="G241" s="3">
        <v>72</v>
      </c>
      <c r="H241" s="4">
        <v>3.8</v>
      </c>
      <c r="I241" s="4">
        <v>6.2</v>
      </c>
      <c r="J241" s="3"/>
      <c r="L241">
        <v>1</v>
      </c>
      <c r="M241">
        <v>1</v>
      </c>
      <c r="N241">
        <v>2</v>
      </c>
      <c r="P241" s="3">
        <v>1</v>
      </c>
      <c r="Q241" s="3">
        <v>90</v>
      </c>
      <c r="R241" s="3">
        <v>1</v>
      </c>
      <c r="S241" s="3">
        <v>206</v>
      </c>
      <c r="T241" s="3">
        <v>1</v>
      </c>
      <c r="U241" s="3">
        <v>654</v>
      </c>
      <c r="V241">
        <v>1</v>
      </c>
      <c r="W241">
        <v>0</v>
      </c>
      <c r="X241">
        <v>0</v>
      </c>
      <c r="Y241">
        <v>0</v>
      </c>
      <c r="Z241">
        <v>0</v>
      </c>
      <c r="AA241">
        <v>0</v>
      </c>
      <c r="AB241">
        <v>0</v>
      </c>
      <c r="AC241">
        <v>0</v>
      </c>
      <c r="AD241">
        <v>0</v>
      </c>
      <c r="AE241">
        <v>0</v>
      </c>
      <c r="AF241">
        <v>0</v>
      </c>
      <c r="AG241">
        <v>1</v>
      </c>
      <c r="AH241">
        <v>0</v>
      </c>
      <c r="AI241">
        <v>0</v>
      </c>
      <c r="AJ241">
        <v>0</v>
      </c>
      <c r="AK241">
        <v>0</v>
      </c>
      <c r="AL241">
        <v>0</v>
      </c>
      <c r="AM241">
        <v>0</v>
      </c>
      <c r="AN241">
        <v>0</v>
      </c>
    </row>
    <row r="242" ht="16.5" spans="1:40">
      <c r="A242">
        <v>241</v>
      </c>
      <c r="B242" t="s">
        <v>53</v>
      </c>
      <c r="C242">
        <v>1</v>
      </c>
      <c r="D242">
        <v>2.19333333333333</v>
      </c>
      <c r="E242" s="3">
        <v>0</v>
      </c>
      <c r="F242">
        <v>0</v>
      </c>
      <c r="G242" s="3">
        <v>67</v>
      </c>
      <c r="H242" s="4">
        <v>3.8</v>
      </c>
      <c r="I242" s="4">
        <v>6.2</v>
      </c>
      <c r="J242" s="3"/>
      <c r="L242">
        <v>1</v>
      </c>
      <c r="M242">
        <v>0</v>
      </c>
      <c r="N242">
        <v>1</v>
      </c>
      <c r="P242" s="3">
        <v>1</v>
      </c>
      <c r="Q242" s="2"/>
      <c r="R242" s="3">
        <v>1</v>
      </c>
      <c r="S242" s="3">
        <v>112</v>
      </c>
      <c r="T242" s="3">
        <v>1</v>
      </c>
      <c r="U242" s="3">
        <v>349</v>
      </c>
      <c r="V242">
        <v>0</v>
      </c>
      <c r="W242">
        <v>0</v>
      </c>
      <c r="X242">
        <v>0</v>
      </c>
      <c r="Y242">
        <v>0</v>
      </c>
      <c r="Z242">
        <v>0</v>
      </c>
      <c r="AA242">
        <v>0</v>
      </c>
      <c r="AB242">
        <v>0</v>
      </c>
      <c r="AC242">
        <v>0</v>
      </c>
      <c r="AD242">
        <v>0</v>
      </c>
      <c r="AE242">
        <v>0</v>
      </c>
      <c r="AF242">
        <v>0</v>
      </c>
      <c r="AG242">
        <v>1</v>
      </c>
      <c r="AH242">
        <v>0</v>
      </c>
      <c r="AI242">
        <v>0</v>
      </c>
      <c r="AJ242">
        <v>0</v>
      </c>
      <c r="AK242">
        <v>0</v>
      </c>
      <c r="AL242">
        <v>0</v>
      </c>
      <c r="AM242">
        <v>0</v>
      </c>
      <c r="AN242">
        <v>0</v>
      </c>
    </row>
    <row r="243" ht="15.75" spans="1:40">
      <c r="A243">
        <v>242</v>
      </c>
      <c r="B243" t="s">
        <v>53</v>
      </c>
      <c r="C243">
        <v>1</v>
      </c>
      <c r="D243">
        <v>8.23666666666667</v>
      </c>
      <c r="E243" s="3">
        <v>25</v>
      </c>
      <c r="F243">
        <v>0</v>
      </c>
      <c r="G243" s="3">
        <v>72</v>
      </c>
      <c r="H243" s="4">
        <v>3.8</v>
      </c>
      <c r="I243" s="4">
        <v>6.2</v>
      </c>
      <c r="J243" s="3"/>
      <c r="L243">
        <v>1</v>
      </c>
      <c r="M243">
        <v>1</v>
      </c>
      <c r="N243">
        <v>2</v>
      </c>
      <c r="P243" s="3">
        <v>1</v>
      </c>
      <c r="Q243" s="3">
        <v>68</v>
      </c>
      <c r="R243" s="3">
        <v>1</v>
      </c>
      <c r="S243" s="3">
        <v>164</v>
      </c>
      <c r="T243" s="3">
        <v>1</v>
      </c>
      <c r="U243" s="3">
        <v>214</v>
      </c>
      <c r="V243">
        <v>0</v>
      </c>
      <c r="W243">
        <v>0</v>
      </c>
      <c r="X243">
        <v>0</v>
      </c>
      <c r="Y243">
        <v>0</v>
      </c>
      <c r="Z243">
        <v>0</v>
      </c>
      <c r="AA243">
        <v>0</v>
      </c>
      <c r="AB243">
        <v>0</v>
      </c>
      <c r="AC243">
        <v>0</v>
      </c>
      <c r="AD243">
        <v>0</v>
      </c>
      <c r="AE243">
        <v>0</v>
      </c>
      <c r="AF243">
        <v>0</v>
      </c>
      <c r="AG243">
        <v>1</v>
      </c>
      <c r="AH243">
        <v>0</v>
      </c>
      <c r="AI243">
        <v>0</v>
      </c>
      <c r="AJ243">
        <v>0</v>
      </c>
      <c r="AK243">
        <v>0</v>
      </c>
      <c r="AL243">
        <v>0</v>
      </c>
      <c r="AM243">
        <v>0</v>
      </c>
      <c r="AN243">
        <v>0</v>
      </c>
    </row>
    <row r="244" ht="15.75" spans="1:40">
      <c r="A244">
        <v>243</v>
      </c>
      <c r="B244" t="s">
        <v>53</v>
      </c>
      <c r="C244">
        <v>1</v>
      </c>
      <c r="D244">
        <v>6.32333333333333</v>
      </c>
      <c r="E244" s="3">
        <v>0</v>
      </c>
      <c r="F244">
        <v>0</v>
      </c>
      <c r="G244" s="3">
        <v>53</v>
      </c>
      <c r="H244" s="4">
        <v>3.8</v>
      </c>
      <c r="I244" s="4">
        <v>6.2</v>
      </c>
      <c r="J244" s="3"/>
      <c r="L244">
        <v>1</v>
      </c>
      <c r="M244">
        <v>0</v>
      </c>
      <c r="N244">
        <v>1</v>
      </c>
      <c r="P244" s="3">
        <v>1</v>
      </c>
      <c r="Q244" s="3">
        <v>95</v>
      </c>
      <c r="R244" s="3">
        <v>1</v>
      </c>
      <c r="S244" s="3">
        <v>62</v>
      </c>
      <c r="T244" s="3">
        <v>1</v>
      </c>
      <c r="U244" s="3">
        <v>385</v>
      </c>
      <c r="V244">
        <v>0</v>
      </c>
      <c r="W244">
        <v>0</v>
      </c>
      <c r="X244">
        <v>0</v>
      </c>
      <c r="Y244">
        <v>0</v>
      </c>
      <c r="Z244">
        <v>0</v>
      </c>
      <c r="AA244">
        <v>0</v>
      </c>
      <c r="AB244">
        <v>0</v>
      </c>
      <c r="AC244">
        <v>0</v>
      </c>
      <c r="AD244">
        <v>0</v>
      </c>
      <c r="AE244">
        <v>0</v>
      </c>
      <c r="AF244">
        <v>0</v>
      </c>
      <c r="AG244">
        <v>1</v>
      </c>
      <c r="AH244">
        <v>0</v>
      </c>
      <c r="AI244">
        <v>0</v>
      </c>
      <c r="AJ244">
        <v>0</v>
      </c>
      <c r="AK244">
        <v>0</v>
      </c>
      <c r="AL244">
        <v>0</v>
      </c>
      <c r="AM244">
        <v>0</v>
      </c>
      <c r="AN244">
        <v>0</v>
      </c>
    </row>
    <row r="245" ht="15.75" spans="1:40">
      <c r="A245">
        <v>244</v>
      </c>
      <c r="B245" t="s">
        <v>53</v>
      </c>
      <c r="C245">
        <v>1</v>
      </c>
      <c r="D245">
        <v>26.7866666666667</v>
      </c>
      <c r="E245" s="3">
        <v>3</v>
      </c>
      <c r="F245">
        <v>0</v>
      </c>
      <c r="G245" s="3">
        <v>69</v>
      </c>
      <c r="H245" s="4">
        <v>3.8</v>
      </c>
      <c r="I245" s="4">
        <v>6.2</v>
      </c>
      <c r="J245" s="3"/>
      <c r="L245">
        <v>1</v>
      </c>
      <c r="M245">
        <v>0</v>
      </c>
      <c r="N245">
        <v>1</v>
      </c>
      <c r="P245" s="3">
        <v>1</v>
      </c>
      <c r="Q245" s="3">
        <v>80</v>
      </c>
      <c r="R245" s="3">
        <v>0</v>
      </c>
      <c r="S245" s="3">
        <v>668</v>
      </c>
      <c r="T245" s="3">
        <v>0</v>
      </c>
      <c r="U245" s="3">
        <v>905</v>
      </c>
      <c r="V245">
        <v>1</v>
      </c>
      <c r="W245">
        <v>0</v>
      </c>
      <c r="X245">
        <v>0</v>
      </c>
      <c r="Y245">
        <v>0</v>
      </c>
      <c r="Z245">
        <v>0</v>
      </c>
      <c r="AA245">
        <v>0</v>
      </c>
      <c r="AB245">
        <v>0</v>
      </c>
      <c r="AC245">
        <v>0</v>
      </c>
      <c r="AD245">
        <v>0</v>
      </c>
      <c r="AE245">
        <v>0</v>
      </c>
      <c r="AF245">
        <v>0</v>
      </c>
      <c r="AG245">
        <v>1</v>
      </c>
      <c r="AH245">
        <v>0</v>
      </c>
      <c r="AI245">
        <v>0</v>
      </c>
      <c r="AJ245">
        <v>0</v>
      </c>
      <c r="AK245">
        <v>0</v>
      </c>
      <c r="AL245">
        <v>0</v>
      </c>
      <c r="AM245">
        <v>0</v>
      </c>
      <c r="AN245">
        <v>0</v>
      </c>
    </row>
    <row r="246" ht="15.75" spans="1:40">
      <c r="A246">
        <v>245</v>
      </c>
      <c r="B246" t="s">
        <v>53</v>
      </c>
      <c r="C246">
        <v>1</v>
      </c>
      <c r="D246">
        <v>22.9133333333333</v>
      </c>
      <c r="E246" s="3">
        <v>3</v>
      </c>
      <c r="F246">
        <v>0</v>
      </c>
      <c r="G246" s="3">
        <v>59</v>
      </c>
      <c r="H246" s="4">
        <v>3.8</v>
      </c>
      <c r="I246" s="4">
        <v>6.2</v>
      </c>
      <c r="J246" s="3"/>
      <c r="L246">
        <v>1</v>
      </c>
      <c r="M246">
        <v>1</v>
      </c>
      <c r="N246">
        <v>1</v>
      </c>
      <c r="P246" s="3">
        <v>1</v>
      </c>
      <c r="Q246" s="3">
        <v>32</v>
      </c>
      <c r="R246" s="3">
        <v>0</v>
      </c>
      <c r="S246" s="3">
        <v>538</v>
      </c>
      <c r="T246" s="3">
        <v>0</v>
      </c>
      <c r="U246" s="3">
        <v>988</v>
      </c>
      <c r="V246">
        <v>1</v>
      </c>
      <c r="W246">
        <v>0</v>
      </c>
      <c r="X246">
        <v>0</v>
      </c>
      <c r="Y246">
        <v>0</v>
      </c>
      <c r="Z246">
        <v>0</v>
      </c>
      <c r="AA246">
        <v>0</v>
      </c>
      <c r="AB246">
        <v>0</v>
      </c>
      <c r="AC246">
        <v>0</v>
      </c>
      <c r="AD246">
        <v>0</v>
      </c>
      <c r="AE246">
        <v>0</v>
      </c>
      <c r="AF246">
        <v>0</v>
      </c>
      <c r="AG246">
        <v>1</v>
      </c>
      <c r="AH246">
        <v>0</v>
      </c>
      <c r="AI246">
        <v>0</v>
      </c>
      <c r="AJ246">
        <v>0</v>
      </c>
      <c r="AK246">
        <v>0</v>
      </c>
      <c r="AL246">
        <v>0</v>
      </c>
      <c r="AM246">
        <v>0</v>
      </c>
      <c r="AN246">
        <v>0</v>
      </c>
    </row>
    <row r="247" ht="15.75" spans="1:40">
      <c r="A247">
        <v>246</v>
      </c>
      <c r="B247" t="s">
        <v>53</v>
      </c>
      <c r="C247">
        <v>1</v>
      </c>
      <c r="D247">
        <v>40.95</v>
      </c>
      <c r="E247" s="3">
        <v>5</v>
      </c>
      <c r="F247">
        <v>0</v>
      </c>
      <c r="G247" s="3">
        <v>60</v>
      </c>
      <c r="H247" s="4">
        <v>3.8</v>
      </c>
      <c r="I247" s="4">
        <v>6.2</v>
      </c>
      <c r="J247" s="3"/>
      <c r="L247">
        <v>1</v>
      </c>
      <c r="M247">
        <v>0</v>
      </c>
      <c r="N247">
        <v>1</v>
      </c>
      <c r="P247" s="3">
        <v>1</v>
      </c>
      <c r="Q247" s="3">
        <v>66</v>
      </c>
      <c r="R247" s="3">
        <v>0</v>
      </c>
      <c r="S247" s="3">
        <v>67</v>
      </c>
      <c r="T247" s="3">
        <v>0</v>
      </c>
      <c r="U247" s="3">
        <v>779</v>
      </c>
      <c r="V247">
        <v>1</v>
      </c>
      <c r="W247">
        <v>0</v>
      </c>
      <c r="X247">
        <v>0</v>
      </c>
      <c r="Y247">
        <v>0</v>
      </c>
      <c r="Z247">
        <v>0</v>
      </c>
      <c r="AA247">
        <v>0</v>
      </c>
      <c r="AB247">
        <v>0</v>
      </c>
      <c r="AC247">
        <v>0</v>
      </c>
      <c r="AD247">
        <v>0</v>
      </c>
      <c r="AE247">
        <v>0</v>
      </c>
      <c r="AF247">
        <v>0</v>
      </c>
      <c r="AG247">
        <v>1</v>
      </c>
      <c r="AH247">
        <v>0</v>
      </c>
      <c r="AI247">
        <v>0</v>
      </c>
      <c r="AJ247">
        <v>0</v>
      </c>
      <c r="AK247">
        <v>0</v>
      </c>
      <c r="AL247">
        <v>0</v>
      </c>
      <c r="AM247">
        <v>0</v>
      </c>
      <c r="AN247">
        <v>0</v>
      </c>
    </row>
    <row r="248" ht="15.75" spans="1:40">
      <c r="A248">
        <v>247</v>
      </c>
      <c r="B248" t="s">
        <v>53</v>
      </c>
      <c r="C248">
        <v>1</v>
      </c>
      <c r="D248">
        <v>6.04333333333333</v>
      </c>
      <c r="E248" s="3">
        <v>85</v>
      </c>
      <c r="F248">
        <v>0</v>
      </c>
      <c r="G248" s="3">
        <v>77</v>
      </c>
      <c r="H248" s="4">
        <v>3.8</v>
      </c>
      <c r="I248" s="4">
        <v>6.2</v>
      </c>
      <c r="J248" s="3"/>
      <c r="L248">
        <v>1</v>
      </c>
      <c r="M248">
        <v>0</v>
      </c>
      <c r="N248">
        <v>1</v>
      </c>
      <c r="P248" s="3">
        <v>1</v>
      </c>
      <c r="Q248" s="3">
        <v>14</v>
      </c>
      <c r="R248" s="3">
        <v>1</v>
      </c>
      <c r="S248" s="3">
        <v>518</v>
      </c>
      <c r="T248" s="3">
        <v>0</v>
      </c>
      <c r="U248" s="3">
        <v>712</v>
      </c>
      <c r="V248">
        <v>0</v>
      </c>
      <c r="W248">
        <v>0</v>
      </c>
      <c r="X248">
        <v>0</v>
      </c>
      <c r="Y248">
        <v>0</v>
      </c>
      <c r="Z248">
        <v>0</v>
      </c>
      <c r="AA248">
        <v>0</v>
      </c>
      <c r="AB248">
        <v>0</v>
      </c>
      <c r="AC248">
        <v>0</v>
      </c>
      <c r="AD248">
        <v>0</v>
      </c>
      <c r="AE248">
        <v>0</v>
      </c>
      <c r="AF248">
        <v>0</v>
      </c>
      <c r="AG248">
        <v>1</v>
      </c>
      <c r="AH248">
        <v>0</v>
      </c>
      <c r="AI248">
        <v>0</v>
      </c>
      <c r="AJ248">
        <v>0</v>
      </c>
      <c r="AK248">
        <v>0</v>
      </c>
      <c r="AL248">
        <v>0</v>
      </c>
      <c r="AM248">
        <v>0</v>
      </c>
      <c r="AN248">
        <v>0</v>
      </c>
    </row>
    <row r="249" ht="15.75" spans="1:40">
      <c r="A249">
        <v>248</v>
      </c>
      <c r="B249" t="s">
        <v>53</v>
      </c>
      <c r="C249">
        <v>1</v>
      </c>
      <c r="D249">
        <v>6.27666666666667</v>
      </c>
      <c r="E249" s="3">
        <v>35</v>
      </c>
      <c r="F249">
        <v>0</v>
      </c>
      <c r="G249" s="3">
        <v>75</v>
      </c>
      <c r="H249" s="4">
        <v>3.8</v>
      </c>
      <c r="I249" s="4">
        <v>6.2</v>
      </c>
      <c r="J249" s="3"/>
      <c r="L249">
        <v>1</v>
      </c>
      <c r="M249">
        <v>1</v>
      </c>
      <c r="N249">
        <v>2</v>
      </c>
      <c r="P249" s="3">
        <v>1</v>
      </c>
      <c r="Q249" s="3">
        <v>48</v>
      </c>
      <c r="R249" s="3">
        <v>0</v>
      </c>
      <c r="S249" s="3">
        <v>67</v>
      </c>
      <c r="T249" s="3">
        <v>0</v>
      </c>
      <c r="U249" s="3">
        <v>645</v>
      </c>
      <c r="V249">
        <v>1</v>
      </c>
      <c r="W249">
        <v>0</v>
      </c>
      <c r="X249">
        <v>0</v>
      </c>
      <c r="Y249">
        <v>0</v>
      </c>
      <c r="Z249">
        <v>0</v>
      </c>
      <c r="AA249">
        <v>0</v>
      </c>
      <c r="AB249">
        <v>0</v>
      </c>
      <c r="AC249">
        <v>0</v>
      </c>
      <c r="AD249">
        <v>0</v>
      </c>
      <c r="AE249">
        <v>0</v>
      </c>
      <c r="AF249">
        <v>0</v>
      </c>
      <c r="AG249">
        <v>1</v>
      </c>
      <c r="AH249">
        <v>0</v>
      </c>
      <c r="AI249">
        <v>0</v>
      </c>
      <c r="AJ249">
        <v>0</v>
      </c>
      <c r="AK249">
        <v>0</v>
      </c>
      <c r="AL249">
        <v>0</v>
      </c>
      <c r="AM249">
        <v>0</v>
      </c>
      <c r="AN249">
        <v>0</v>
      </c>
    </row>
    <row r="250" ht="15.75" spans="1:40">
      <c r="A250">
        <v>249</v>
      </c>
      <c r="B250" t="s">
        <v>53</v>
      </c>
      <c r="C250">
        <v>1</v>
      </c>
      <c r="D250">
        <v>5.20333333333333</v>
      </c>
      <c r="E250" s="3">
        <v>7</v>
      </c>
      <c r="F250">
        <v>0</v>
      </c>
      <c r="G250" s="3">
        <v>67</v>
      </c>
      <c r="H250" s="4">
        <v>3.8</v>
      </c>
      <c r="I250" s="4">
        <v>6.2</v>
      </c>
      <c r="J250" s="3"/>
      <c r="L250">
        <v>1</v>
      </c>
      <c r="M250">
        <v>0</v>
      </c>
      <c r="N250">
        <v>1</v>
      </c>
      <c r="P250" s="3">
        <v>1</v>
      </c>
      <c r="Q250" s="3">
        <v>65</v>
      </c>
      <c r="R250" s="3">
        <v>1</v>
      </c>
      <c r="S250" s="3">
        <v>70</v>
      </c>
      <c r="T250" s="3">
        <v>0</v>
      </c>
      <c r="U250" s="3">
        <v>429</v>
      </c>
      <c r="V250">
        <v>0</v>
      </c>
      <c r="W250">
        <v>0</v>
      </c>
      <c r="X250">
        <v>0</v>
      </c>
      <c r="Y250">
        <v>0</v>
      </c>
      <c r="Z250">
        <v>0</v>
      </c>
      <c r="AA250">
        <v>0</v>
      </c>
      <c r="AB250">
        <v>0</v>
      </c>
      <c r="AC250">
        <v>0</v>
      </c>
      <c r="AD250">
        <v>0</v>
      </c>
      <c r="AE250">
        <v>0</v>
      </c>
      <c r="AF250">
        <v>0</v>
      </c>
      <c r="AG250">
        <v>1</v>
      </c>
      <c r="AH250">
        <v>0</v>
      </c>
      <c r="AI250">
        <v>0</v>
      </c>
      <c r="AJ250">
        <v>0</v>
      </c>
      <c r="AK250">
        <v>0</v>
      </c>
      <c r="AL250">
        <v>0</v>
      </c>
      <c r="AM250">
        <v>0</v>
      </c>
      <c r="AN250">
        <v>0</v>
      </c>
    </row>
    <row r="251" ht="16.5" spans="1:40">
      <c r="A251">
        <v>250</v>
      </c>
      <c r="B251" t="s">
        <v>53</v>
      </c>
      <c r="C251">
        <v>1</v>
      </c>
      <c r="D251">
        <v>2.17</v>
      </c>
      <c r="E251" s="2"/>
      <c r="F251">
        <v>0</v>
      </c>
      <c r="G251" s="3">
        <v>66</v>
      </c>
      <c r="H251" s="4">
        <v>3.8</v>
      </c>
      <c r="I251" s="4">
        <v>6.2</v>
      </c>
      <c r="J251" s="3"/>
      <c r="L251">
        <v>1</v>
      </c>
      <c r="M251">
        <v>0</v>
      </c>
      <c r="N251">
        <v>1</v>
      </c>
      <c r="P251" s="3">
        <v>1</v>
      </c>
      <c r="Q251" s="3">
        <v>10</v>
      </c>
      <c r="R251" s="3">
        <v>1</v>
      </c>
      <c r="S251" s="3">
        <v>70</v>
      </c>
      <c r="T251" s="3">
        <v>1</v>
      </c>
      <c r="U251" s="3">
        <v>254</v>
      </c>
      <c r="V251">
        <v>0</v>
      </c>
      <c r="W251">
        <v>0</v>
      </c>
      <c r="X251">
        <v>0</v>
      </c>
      <c r="Y251">
        <v>0</v>
      </c>
      <c r="Z251">
        <v>0</v>
      </c>
      <c r="AA251">
        <v>0</v>
      </c>
      <c r="AB251">
        <v>0</v>
      </c>
      <c r="AC251">
        <v>0</v>
      </c>
      <c r="AD251">
        <v>0</v>
      </c>
      <c r="AE251">
        <v>0</v>
      </c>
      <c r="AF251">
        <v>0</v>
      </c>
      <c r="AG251">
        <v>1</v>
      </c>
      <c r="AH251">
        <v>0</v>
      </c>
      <c r="AI251">
        <v>0</v>
      </c>
      <c r="AJ251">
        <v>0</v>
      </c>
      <c r="AK251">
        <v>0</v>
      </c>
      <c r="AL251">
        <v>0</v>
      </c>
      <c r="AM251">
        <v>0</v>
      </c>
      <c r="AN251">
        <v>0</v>
      </c>
    </row>
    <row r="252" ht="15.75" spans="1:40">
      <c r="A252">
        <v>251</v>
      </c>
      <c r="B252" t="s">
        <v>53</v>
      </c>
      <c r="C252">
        <v>1</v>
      </c>
      <c r="D252">
        <v>3.45333333333333</v>
      </c>
      <c r="E252" s="3">
        <v>0</v>
      </c>
      <c r="F252">
        <v>0</v>
      </c>
      <c r="G252" s="3">
        <v>60</v>
      </c>
      <c r="H252" s="4">
        <v>3.8</v>
      </c>
      <c r="I252" s="4">
        <v>6.2</v>
      </c>
      <c r="J252" s="3"/>
      <c r="K252">
        <v>1</v>
      </c>
      <c r="L252">
        <v>1</v>
      </c>
      <c r="M252">
        <v>1</v>
      </c>
      <c r="N252">
        <v>2</v>
      </c>
      <c r="P252" s="3">
        <v>1</v>
      </c>
      <c r="Q252" s="3">
        <v>6</v>
      </c>
      <c r="R252" s="3">
        <v>1</v>
      </c>
      <c r="S252" s="3">
        <v>36</v>
      </c>
      <c r="T252" s="3">
        <v>0</v>
      </c>
      <c r="U252" s="3">
        <v>478</v>
      </c>
      <c r="V252">
        <v>0</v>
      </c>
      <c r="W252">
        <v>0</v>
      </c>
      <c r="X252">
        <v>0</v>
      </c>
      <c r="Y252">
        <v>0</v>
      </c>
      <c r="Z252">
        <v>0</v>
      </c>
      <c r="AA252">
        <v>0</v>
      </c>
      <c r="AB252">
        <v>0</v>
      </c>
      <c r="AC252">
        <v>0</v>
      </c>
      <c r="AD252">
        <v>0</v>
      </c>
      <c r="AE252">
        <v>0</v>
      </c>
      <c r="AF252">
        <v>0</v>
      </c>
      <c r="AG252">
        <v>1</v>
      </c>
      <c r="AH252">
        <v>0</v>
      </c>
      <c r="AI252">
        <v>0</v>
      </c>
      <c r="AJ252">
        <v>0</v>
      </c>
      <c r="AK252">
        <v>0</v>
      </c>
      <c r="AL252">
        <v>0</v>
      </c>
      <c r="AM252">
        <v>0</v>
      </c>
      <c r="AN252">
        <v>0</v>
      </c>
    </row>
    <row r="253" ht="15.75" spans="1:40">
      <c r="A253">
        <v>252</v>
      </c>
      <c r="B253" t="s">
        <v>53</v>
      </c>
      <c r="C253">
        <v>1</v>
      </c>
      <c r="D253">
        <v>18.83</v>
      </c>
      <c r="E253" s="3">
        <v>80</v>
      </c>
      <c r="F253">
        <v>0</v>
      </c>
      <c r="G253" s="3">
        <v>71</v>
      </c>
      <c r="H253" s="4">
        <v>3.8</v>
      </c>
      <c r="I253" s="4">
        <v>6.2</v>
      </c>
      <c r="J253" s="3"/>
      <c r="K253">
        <v>1</v>
      </c>
      <c r="L253">
        <v>1</v>
      </c>
      <c r="M253">
        <v>1</v>
      </c>
      <c r="N253">
        <v>1</v>
      </c>
      <c r="P253" s="3">
        <v>1</v>
      </c>
      <c r="Q253" s="3">
        <v>41</v>
      </c>
      <c r="R253" s="3">
        <v>0</v>
      </c>
      <c r="S253" s="3">
        <v>593</v>
      </c>
      <c r="T253" s="3">
        <v>0</v>
      </c>
      <c r="U253" s="3">
        <v>595</v>
      </c>
      <c r="V253">
        <v>1</v>
      </c>
      <c r="W253">
        <v>0</v>
      </c>
      <c r="X253">
        <v>0</v>
      </c>
      <c r="Y253">
        <v>0</v>
      </c>
      <c r="Z253">
        <v>0</v>
      </c>
      <c r="AA253">
        <v>0</v>
      </c>
      <c r="AB253">
        <v>0</v>
      </c>
      <c r="AC253">
        <v>0</v>
      </c>
      <c r="AD253">
        <v>0</v>
      </c>
      <c r="AE253">
        <v>0</v>
      </c>
      <c r="AF253">
        <v>0</v>
      </c>
      <c r="AG253">
        <v>1</v>
      </c>
      <c r="AH253">
        <v>0</v>
      </c>
      <c r="AI253">
        <v>0</v>
      </c>
      <c r="AJ253">
        <v>0</v>
      </c>
      <c r="AK253">
        <v>0</v>
      </c>
      <c r="AL253">
        <v>0</v>
      </c>
      <c r="AM253">
        <v>0</v>
      </c>
      <c r="AN253">
        <v>0</v>
      </c>
    </row>
    <row r="254" ht="15.75" spans="1:40">
      <c r="A254">
        <v>253</v>
      </c>
      <c r="B254" t="s">
        <v>53</v>
      </c>
      <c r="C254">
        <v>1</v>
      </c>
      <c r="D254">
        <v>2.84666666666667</v>
      </c>
      <c r="E254" s="3">
        <v>0</v>
      </c>
      <c r="F254">
        <v>0</v>
      </c>
      <c r="G254" s="3">
        <v>82</v>
      </c>
      <c r="H254" s="4">
        <v>3.8</v>
      </c>
      <c r="I254" s="4">
        <v>6.2</v>
      </c>
      <c r="J254" s="3"/>
      <c r="K254">
        <v>1</v>
      </c>
      <c r="L254">
        <v>1</v>
      </c>
      <c r="M254">
        <v>1</v>
      </c>
      <c r="N254">
        <v>1</v>
      </c>
      <c r="P254" s="3">
        <v>1</v>
      </c>
      <c r="Q254" s="3">
        <v>20</v>
      </c>
      <c r="R254" s="3">
        <v>1</v>
      </c>
      <c r="S254" s="3">
        <v>413</v>
      </c>
      <c r="T254" s="3">
        <v>0</v>
      </c>
      <c r="U254" s="3">
        <v>623</v>
      </c>
      <c r="V254">
        <v>0</v>
      </c>
      <c r="W254">
        <v>0</v>
      </c>
      <c r="X254">
        <v>0</v>
      </c>
      <c r="Y254">
        <v>0</v>
      </c>
      <c r="Z254">
        <v>0</v>
      </c>
      <c r="AA254">
        <v>0</v>
      </c>
      <c r="AB254">
        <v>0</v>
      </c>
      <c r="AC254">
        <v>0</v>
      </c>
      <c r="AD254">
        <v>0</v>
      </c>
      <c r="AE254">
        <v>0</v>
      </c>
      <c r="AF254">
        <v>0</v>
      </c>
      <c r="AG254">
        <v>1</v>
      </c>
      <c r="AH254">
        <v>0</v>
      </c>
      <c r="AI254">
        <v>0</v>
      </c>
      <c r="AJ254">
        <v>0</v>
      </c>
      <c r="AK254">
        <v>0</v>
      </c>
      <c r="AL254">
        <v>0</v>
      </c>
      <c r="AM254">
        <v>0</v>
      </c>
      <c r="AN254">
        <v>0</v>
      </c>
    </row>
    <row r="255" ht="15.75" spans="1:40">
      <c r="A255">
        <v>254</v>
      </c>
      <c r="B255" t="s">
        <v>53</v>
      </c>
      <c r="C255">
        <v>1</v>
      </c>
      <c r="D255">
        <v>7.28</v>
      </c>
      <c r="E255" s="3">
        <v>90</v>
      </c>
      <c r="F255">
        <v>0</v>
      </c>
      <c r="G255" s="3">
        <v>77</v>
      </c>
      <c r="H255" s="4">
        <v>3.8</v>
      </c>
      <c r="I255" s="4">
        <v>6.2</v>
      </c>
      <c r="J255" s="3"/>
      <c r="K255">
        <v>1</v>
      </c>
      <c r="L255">
        <v>1</v>
      </c>
      <c r="M255">
        <v>1</v>
      </c>
      <c r="N255">
        <v>2</v>
      </c>
      <c r="P255" s="3">
        <v>1</v>
      </c>
      <c r="Q255" s="3">
        <v>65</v>
      </c>
      <c r="R255" s="3">
        <v>1</v>
      </c>
      <c r="S255" s="3">
        <v>212</v>
      </c>
      <c r="T255" s="3">
        <v>1</v>
      </c>
      <c r="U255" s="3">
        <v>229</v>
      </c>
      <c r="V255">
        <v>1</v>
      </c>
      <c r="W255">
        <v>0</v>
      </c>
      <c r="X255">
        <v>0</v>
      </c>
      <c r="Y255">
        <v>0</v>
      </c>
      <c r="Z255">
        <v>0</v>
      </c>
      <c r="AA255">
        <v>0</v>
      </c>
      <c r="AB255">
        <v>0</v>
      </c>
      <c r="AC255">
        <v>0</v>
      </c>
      <c r="AD255">
        <v>0</v>
      </c>
      <c r="AE255">
        <v>0</v>
      </c>
      <c r="AF255">
        <v>0</v>
      </c>
      <c r="AG255">
        <v>1</v>
      </c>
      <c r="AH255">
        <v>0</v>
      </c>
      <c r="AI255">
        <v>0</v>
      </c>
      <c r="AJ255">
        <v>0</v>
      </c>
      <c r="AK255">
        <v>0</v>
      </c>
      <c r="AL255">
        <v>0</v>
      </c>
      <c r="AM255">
        <v>0</v>
      </c>
      <c r="AN255">
        <v>0</v>
      </c>
    </row>
    <row r="256" ht="15.75" spans="1:40">
      <c r="A256">
        <v>255</v>
      </c>
      <c r="B256" t="s">
        <v>53</v>
      </c>
      <c r="C256">
        <v>1</v>
      </c>
      <c r="D256">
        <v>9.84666666666667</v>
      </c>
      <c r="E256" s="3">
        <v>95</v>
      </c>
      <c r="F256">
        <v>0</v>
      </c>
      <c r="G256" s="3">
        <v>70</v>
      </c>
      <c r="H256" s="4">
        <v>3.8</v>
      </c>
      <c r="I256" s="4">
        <v>6.2</v>
      </c>
      <c r="J256" s="3"/>
      <c r="K256">
        <v>1</v>
      </c>
      <c r="L256">
        <v>1</v>
      </c>
      <c r="M256">
        <v>1</v>
      </c>
      <c r="N256">
        <v>2</v>
      </c>
      <c r="P256" s="3">
        <v>1</v>
      </c>
      <c r="Q256" s="3">
        <v>60</v>
      </c>
      <c r="R256" s="3">
        <v>1</v>
      </c>
      <c r="S256" s="3">
        <v>109</v>
      </c>
      <c r="T256" s="3">
        <v>1</v>
      </c>
      <c r="U256" s="3">
        <v>109</v>
      </c>
      <c r="V256">
        <v>1</v>
      </c>
      <c r="W256">
        <v>0</v>
      </c>
      <c r="X256">
        <v>0</v>
      </c>
      <c r="Y256">
        <v>0</v>
      </c>
      <c r="Z256">
        <v>0</v>
      </c>
      <c r="AA256">
        <v>0</v>
      </c>
      <c r="AB256">
        <v>0</v>
      </c>
      <c r="AC256">
        <v>0</v>
      </c>
      <c r="AD256">
        <v>0</v>
      </c>
      <c r="AE256">
        <v>0</v>
      </c>
      <c r="AF256">
        <v>0</v>
      </c>
      <c r="AG256">
        <v>1</v>
      </c>
      <c r="AH256">
        <v>0</v>
      </c>
      <c r="AI256">
        <v>0</v>
      </c>
      <c r="AJ256">
        <v>0</v>
      </c>
      <c r="AK256">
        <v>0</v>
      </c>
      <c r="AL256">
        <v>0</v>
      </c>
      <c r="AM256">
        <v>0</v>
      </c>
      <c r="AN256">
        <v>0</v>
      </c>
    </row>
    <row r="257" ht="15.75" spans="1:40">
      <c r="A257">
        <v>256</v>
      </c>
      <c r="B257" t="s">
        <v>53</v>
      </c>
      <c r="C257">
        <v>1</v>
      </c>
      <c r="D257">
        <v>5.81</v>
      </c>
      <c r="E257" s="3">
        <v>80</v>
      </c>
      <c r="F257">
        <v>0</v>
      </c>
      <c r="G257" s="3">
        <v>71</v>
      </c>
      <c r="H257" s="4">
        <v>3.8</v>
      </c>
      <c r="I257" s="4">
        <v>6.2</v>
      </c>
      <c r="J257" s="3"/>
      <c r="K257">
        <v>0</v>
      </c>
      <c r="L257">
        <v>1</v>
      </c>
      <c r="M257">
        <v>0</v>
      </c>
      <c r="N257">
        <v>1</v>
      </c>
      <c r="P257" s="3">
        <v>1</v>
      </c>
      <c r="Q257" s="3">
        <v>30</v>
      </c>
      <c r="R257" s="3">
        <v>1</v>
      </c>
      <c r="S257" s="3">
        <v>121</v>
      </c>
      <c r="T257" s="3">
        <v>0</v>
      </c>
      <c r="U257" s="3">
        <v>632</v>
      </c>
      <c r="V257">
        <v>0</v>
      </c>
      <c r="W257">
        <v>0</v>
      </c>
      <c r="X257">
        <v>0</v>
      </c>
      <c r="Y257">
        <v>0</v>
      </c>
      <c r="Z257">
        <v>0</v>
      </c>
      <c r="AA257">
        <v>0</v>
      </c>
      <c r="AB257">
        <v>0</v>
      </c>
      <c r="AC257">
        <v>0</v>
      </c>
      <c r="AD257">
        <v>0</v>
      </c>
      <c r="AE257">
        <v>0</v>
      </c>
      <c r="AF257">
        <v>0</v>
      </c>
      <c r="AG257">
        <v>1</v>
      </c>
      <c r="AH257">
        <v>0</v>
      </c>
      <c r="AI257">
        <v>0</v>
      </c>
      <c r="AJ257">
        <v>0</v>
      </c>
      <c r="AK257">
        <v>0</v>
      </c>
      <c r="AL257">
        <v>0</v>
      </c>
      <c r="AM257">
        <v>0</v>
      </c>
      <c r="AN257">
        <v>0</v>
      </c>
    </row>
    <row r="258" ht="15.75" spans="1:40">
      <c r="A258">
        <v>257</v>
      </c>
      <c r="B258" t="s">
        <v>53</v>
      </c>
      <c r="C258">
        <v>1</v>
      </c>
      <c r="D258">
        <v>8.54</v>
      </c>
      <c r="E258" s="3">
        <v>90</v>
      </c>
      <c r="F258">
        <v>0</v>
      </c>
      <c r="G258" s="3">
        <v>85</v>
      </c>
      <c r="H258" s="4">
        <v>3.8</v>
      </c>
      <c r="I258" s="4">
        <v>6.2</v>
      </c>
      <c r="J258" s="3"/>
      <c r="K258">
        <v>1</v>
      </c>
      <c r="L258">
        <v>1</v>
      </c>
      <c r="M258">
        <v>0</v>
      </c>
      <c r="N258">
        <v>1</v>
      </c>
      <c r="P258" s="3">
        <v>1</v>
      </c>
      <c r="Q258" s="3">
        <v>60</v>
      </c>
      <c r="R258" s="3">
        <v>1</v>
      </c>
      <c r="S258" s="3">
        <v>82</v>
      </c>
      <c r="T258" s="3">
        <v>0</v>
      </c>
      <c r="U258" s="3">
        <v>658</v>
      </c>
      <c r="V258">
        <v>0</v>
      </c>
      <c r="W258">
        <v>0</v>
      </c>
      <c r="X258">
        <v>0</v>
      </c>
      <c r="Y258">
        <v>0</v>
      </c>
      <c r="Z258">
        <v>0</v>
      </c>
      <c r="AA258">
        <v>0</v>
      </c>
      <c r="AB258">
        <v>0</v>
      </c>
      <c r="AC258">
        <v>0</v>
      </c>
      <c r="AD258">
        <v>0</v>
      </c>
      <c r="AE258">
        <v>0</v>
      </c>
      <c r="AF258">
        <v>0</v>
      </c>
      <c r="AG258">
        <v>1</v>
      </c>
      <c r="AH258">
        <v>0</v>
      </c>
      <c r="AI258">
        <v>0</v>
      </c>
      <c r="AJ258">
        <v>0</v>
      </c>
      <c r="AK258">
        <v>0</v>
      </c>
      <c r="AL258">
        <v>0</v>
      </c>
      <c r="AM258">
        <v>0</v>
      </c>
      <c r="AN258">
        <v>0</v>
      </c>
    </row>
    <row r="259" ht="15.75" spans="1:40">
      <c r="A259">
        <v>258</v>
      </c>
      <c r="B259" t="s">
        <v>53</v>
      </c>
      <c r="C259">
        <v>1</v>
      </c>
      <c r="D259">
        <v>14.8866666666667</v>
      </c>
      <c r="E259" s="3">
        <v>30</v>
      </c>
      <c r="F259">
        <v>0</v>
      </c>
      <c r="G259" s="3">
        <v>69</v>
      </c>
      <c r="H259" s="4">
        <v>3.8</v>
      </c>
      <c r="I259" s="4">
        <v>6.2</v>
      </c>
      <c r="J259" s="3"/>
      <c r="K259">
        <v>0</v>
      </c>
      <c r="L259">
        <v>1</v>
      </c>
      <c r="M259">
        <v>1</v>
      </c>
      <c r="N259">
        <v>1</v>
      </c>
      <c r="P259" s="3">
        <v>1</v>
      </c>
      <c r="Q259" s="3">
        <v>40</v>
      </c>
      <c r="R259" s="3">
        <v>0</v>
      </c>
      <c r="S259" s="3">
        <v>114</v>
      </c>
      <c r="T259" s="3">
        <v>0</v>
      </c>
      <c r="U259" s="3">
        <v>420</v>
      </c>
      <c r="V259">
        <v>1</v>
      </c>
      <c r="W259">
        <v>0</v>
      </c>
      <c r="X259">
        <v>0</v>
      </c>
      <c r="Y259">
        <v>0</v>
      </c>
      <c r="Z259">
        <v>0</v>
      </c>
      <c r="AA259">
        <v>0</v>
      </c>
      <c r="AB259">
        <v>0</v>
      </c>
      <c r="AC259">
        <v>0</v>
      </c>
      <c r="AD259">
        <v>0</v>
      </c>
      <c r="AE259">
        <v>0</v>
      </c>
      <c r="AF259">
        <v>0</v>
      </c>
      <c r="AG259">
        <v>1</v>
      </c>
      <c r="AH259">
        <v>0</v>
      </c>
      <c r="AI259">
        <v>0</v>
      </c>
      <c r="AJ259">
        <v>0</v>
      </c>
      <c r="AK259">
        <v>0</v>
      </c>
      <c r="AL259">
        <v>0</v>
      </c>
      <c r="AM259">
        <v>0</v>
      </c>
      <c r="AN259">
        <v>0</v>
      </c>
    </row>
    <row r="260" ht="15.75" spans="1:40">
      <c r="A260">
        <v>259</v>
      </c>
      <c r="B260" t="s">
        <v>53</v>
      </c>
      <c r="C260">
        <v>1</v>
      </c>
      <c r="D260">
        <v>10.1966666666667</v>
      </c>
      <c r="E260" s="3">
        <v>50</v>
      </c>
      <c r="F260">
        <v>0</v>
      </c>
      <c r="G260" s="3">
        <v>63</v>
      </c>
      <c r="H260" s="4">
        <v>3.8</v>
      </c>
      <c r="I260" s="4">
        <v>6.2</v>
      </c>
      <c r="J260" s="3"/>
      <c r="K260">
        <v>1</v>
      </c>
      <c r="L260">
        <v>1</v>
      </c>
      <c r="M260">
        <v>0</v>
      </c>
      <c r="N260">
        <v>1</v>
      </c>
      <c r="P260" s="3">
        <v>1</v>
      </c>
      <c r="Q260" s="3">
        <v>23</v>
      </c>
      <c r="R260" s="3">
        <v>1</v>
      </c>
      <c r="S260" s="3">
        <v>40</v>
      </c>
      <c r="T260" s="3">
        <v>0</v>
      </c>
      <c r="U260" s="3">
        <v>106</v>
      </c>
      <c r="V260">
        <v>0</v>
      </c>
      <c r="W260">
        <v>0</v>
      </c>
      <c r="X260">
        <v>0</v>
      </c>
      <c r="Y260">
        <v>0</v>
      </c>
      <c r="Z260">
        <v>0</v>
      </c>
      <c r="AA260">
        <v>0</v>
      </c>
      <c r="AB260">
        <v>0</v>
      </c>
      <c r="AC260">
        <v>0</v>
      </c>
      <c r="AD260">
        <v>0</v>
      </c>
      <c r="AE260">
        <v>0</v>
      </c>
      <c r="AF260">
        <v>0</v>
      </c>
      <c r="AG260">
        <v>1</v>
      </c>
      <c r="AH260">
        <v>0</v>
      </c>
      <c r="AI260">
        <v>0</v>
      </c>
      <c r="AJ260">
        <v>0</v>
      </c>
      <c r="AK260">
        <v>0</v>
      </c>
      <c r="AL260">
        <v>0</v>
      </c>
      <c r="AM260">
        <v>0</v>
      </c>
      <c r="AN260">
        <v>0</v>
      </c>
    </row>
    <row r="261" ht="15.75" spans="1:40">
      <c r="A261">
        <v>260</v>
      </c>
      <c r="B261" t="s">
        <v>53</v>
      </c>
      <c r="C261">
        <v>1</v>
      </c>
      <c r="D261">
        <v>35.7233333333333</v>
      </c>
      <c r="E261" s="3">
        <v>70</v>
      </c>
      <c r="F261">
        <v>0</v>
      </c>
      <c r="G261" s="3">
        <v>56</v>
      </c>
      <c r="H261" s="4">
        <v>3.8</v>
      </c>
      <c r="I261" s="4">
        <v>6.2</v>
      </c>
      <c r="J261" s="3"/>
      <c r="K261">
        <v>1</v>
      </c>
      <c r="L261">
        <v>1</v>
      </c>
      <c r="M261">
        <v>1</v>
      </c>
      <c r="N261">
        <v>1</v>
      </c>
      <c r="P261" s="3">
        <v>1</v>
      </c>
      <c r="Q261" s="3">
        <v>40</v>
      </c>
      <c r="R261" s="3">
        <v>0</v>
      </c>
      <c r="S261" s="3">
        <v>500</v>
      </c>
      <c r="T261" s="3">
        <v>0</v>
      </c>
      <c r="U261" s="3">
        <v>504</v>
      </c>
      <c r="V261">
        <v>1</v>
      </c>
      <c r="W261">
        <v>0</v>
      </c>
      <c r="X261">
        <v>0</v>
      </c>
      <c r="Y261">
        <v>0</v>
      </c>
      <c r="Z261">
        <v>0</v>
      </c>
      <c r="AA261">
        <v>0</v>
      </c>
      <c r="AB261">
        <v>0</v>
      </c>
      <c r="AC261">
        <v>0</v>
      </c>
      <c r="AD261">
        <v>0</v>
      </c>
      <c r="AE261">
        <v>0</v>
      </c>
      <c r="AF261">
        <v>0</v>
      </c>
      <c r="AG261">
        <v>1</v>
      </c>
      <c r="AH261">
        <v>0</v>
      </c>
      <c r="AI261">
        <v>0</v>
      </c>
      <c r="AJ261">
        <v>0</v>
      </c>
      <c r="AK261">
        <v>0</v>
      </c>
      <c r="AL261">
        <v>0</v>
      </c>
      <c r="AM261">
        <v>0</v>
      </c>
      <c r="AN261">
        <v>0</v>
      </c>
    </row>
    <row r="262" ht="15.75" spans="1:40">
      <c r="A262">
        <v>261</v>
      </c>
      <c r="B262" t="s">
        <v>53</v>
      </c>
      <c r="C262">
        <v>1</v>
      </c>
      <c r="D262">
        <v>2.05333333333333</v>
      </c>
      <c r="E262" s="3">
        <v>0</v>
      </c>
      <c r="F262">
        <v>1</v>
      </c>
      <c r="G262" s="3">
        <v>60</v>
      </c>
      <c r="H262" s="4">
        <v>3.8</v>
      </c>
      <c r="I262" s="4">
        <v>6.2</v>
      </c>
      <c r="J262" s="3"/>
      <c r="L262">
        <v>0</v>
      </c>
      <c r="M262">
        <v>1</v>
      </c>
      <c r="N262">
        <v>1</v>
      </c>
      <c r="P262" s="3">
        <v>0</v>
      </c>
      <c r="Q262" s="3">
        <v>0</v>
      </c>
      <c r="R262" s="3">
        <v>1</v>
      </c>
      <c r="S262" s="3">
        <v>64</v>
      </c>
      <c r="T262" s="3">
        <v>1</v>
      </c>
      <c r="U262" s="3">
        <v>1083</v>
      </c>
      <c r="V262">
        <v>0</v>
      </c>
      <c r="W262">
        <v>0</v>
      </c>
      <c r="X262">
        <v>0</v>
      </c>
      <c r="Y262">
        <v>0</v>
      </c>
      <c r="Z262">
        <v>0</v>
      </c>
      <c r="AA262">
        <v>0</v>
      </c>
      <c r="AB262">
        <v>0</v>
      </c>
      <c r="AC262">
        <v>0</v>
      </c>
      <c r="AD262">
        <v>0</v>
      </c>
      <c r="AE262">
        <v>0</v>
      </c>
      <c r="AF262">
        <v>0</v>
      </c>
      <c r="AG262">
        <v>1</v>
      </c>
      <c r="AH262">
        <v>0</v>
      </c>
      <c r="AI262">
        <v>0</v>
      </c>
      <c r="AJ262">
        <v>0</v>
      </c>
      <c r="AK262">
        <v>0</v>
      </c>
      <c r="AL262">
        <v>0</v>
      </c>
      <c r="AM262">
        <v>0</v>
      </c>
      <c r="AN262">
        <v>0</v>
      </c>
    </row>
    <row r="263" ht="15.75" spans="1:40">
      <c r="A263">
        <v>262</v>
      </c>
      <c r="B263" t="s">
        <v>53</v>
      </c>
      <c r="C263">
        <v>1</v>
      </c>
      <c r="D263">
        <v>10.15</v>
      </c>
      <c r="E263" s="3">
        <v>70</v>
      </c>
      <c r="F263">
        <v>0</v>
      </c>
      <c r="G263" s="3">
        <v>64</v>
      </c>
      <c r="H263" s="4">
        <v>3.8</v>
      </c>
      <c r="I263" s="4">
        <v>6.2</v>
      </c>
      <c r="J263" s="3"/>
      <c r="K263">
        <v>1</v>
      </c>
      <c r="L263">
        <v>0</v>
      </c>
      <c r="M263">
        <v>0</v>
      </c>
      <c r="N263">
        <v>1</v>
      </c>
      <c r="P263" s="3">
        <v>1</v>
      </c>
      <c r="Q263" s="3">
        <v>53</v>
      </c>
      <c r="R263" s="3">
        <v>1</v>
      </c>
      <c r="S263" s="3">
        <v>251</v>
      </c>
      <c r="T263" s="3">
        <v>1</v>
      </c>
      <c r="U263" s="3">
        <v>770</v>
      </c>
      <c r="V263">
        <v>0</v>
      </c>
      <c r="W263">
        <v>0</v>
      </c>
      <c r="X263">
        <v>0</v>
      </c>
      <c r="Y263">
        <v>0</v>
      </c>
      <c r="Z263">
        <v>0</v>
      </c>
      <c r="AA263">
        <v>0</v>
      </c>
      <c r="AB263">
        <v>0</v>
      </c>
      <c r="AC263">
        <v>0</v>
      </c>
      <c r="AD263">
        <v>0</v>
      </c>
      <c r="AE263">
        <v>0</v>
      </c>
      <c r="AF263">
        <v>0</v>
      </c>
      <c r="AG263">
        <v>1</v>
      </c>
      <c r="AH263">
        <v>0</v>
      </c>
      <c r="AI263">
        <v>0</v>
      </c>
      <c r="AJ263">
        <v>0</v>
      </c>
      <c r="AK263">
        <v>0</v>
      </c>
      <c r="AL263">
        <v>0</v>
      </c>
      <c r="AM263">
        <v>0</v>
      </c>
      <c r="AN263">
        <v>0</v>
      </c>
    </row>
    <row r="264" ht="15.75" spans="1:40">
      <c r="A264">
        <v>263</v>
      </c>
      <c r="B264" t="s">
        <v>53</v>
      </c>
      <c r="C264">
        <v>1</v>
      </c>
      <c r="D264">
        <v>2.26333333333333</v>
      </c>
      <c r="E264" s="3">
        <v>5</v>
      </c>
      <c r="F264">
        <v>1</v>
      </c>
      <c r="G264" s="3">
        <v>61</v>
      </c>
      <c r="H264" s="4">
        <v>3.8</v>
      </c>
      <c r="I264" s="4">
        <v>6.2</v>
      </c>
      <c r="J264" s="3"/>
      <c r="K264">
        <v>0</v>
      </c>
      <c r="L264">
        <v>0</v>
      </c>
      <c r="M264">
        <v>0</v>
      </c>
      <c r="N264">
        <v>1</v>
      </c>
      <c r="P264" s="3">
        <v>1</v>
      </c>
      <c r="Q264" s="3">
        <v>6</v>
      </c>
      <c r="R264" s="3">
        <v>1</v>
      </c>
      <c r="S264" s="3">
        <v>105</v>
      </c>
      <c r="T264" s="3">
        <v>0</v>
      </c>
      <c r="U264" s="3">
        <v>344</v>
      </c>
      <c r="V264">
        <v>0</v>
      </c>
      <c r="W264">
        <v>0</v>
      </c>
      <c r="X264">
        <v>0</v>
      </c>
      <c r="Y264">
        <v>0</v>
      </c>
      <c r="Z264">
        <v>0</v>
      </c>
      <c r="AA264">
        <v>0</v>
      </c>
      <c r="AB264">
        <v>0</v>
      </c>
      <c r="AC264">
        <v>0</v>
      </c>
      <c r="AD264">
        <v>0</v>
      </c>
      <c r="AE264">
        <v>0</v>
      </c>
      <c r="AF264">
        <v>0</v>
      </c>
      <c r="AG264">
        <v>1</v>
      </c>
      <c r="AH264">
        <v>0</v>
      </c>
      <c r="AI264">
        <v>0</v>
      </c>
      <c r="AJ264">
        <v>0</v>
      </c>
      <c r="AK264">
        <v>0</v>
      </c>
      <c r="AL264">
        <v>0</v>
      </c>
      <c r="AM264">
        <v>0</v>
      </c>
      <c r="AN264">
        <v>0</v>
      </c>
    </row>
    <row r="265" ht="15.75" spans="1:40">
      <c r="A265">
        <v>264</v>
      </c>
      <c r="B265" t="s">
        <v>53</v>
      </c>
      <c r="C265">
        <v>1</v>
      </c>
      <c r="D265">
        <v>1.58666666666667</v>
      </c>
      <c r="E265" s="3">
        <v>2</v>
      </c>
      <c r="F265">
        <v>0</v>
      </c>
      <c r="G265" s="3">
        <v>56</v>
      </c>
      <c r="H265" s="4">
        <v>3.8</v>
      </c>
      <c r="I265" s="4">
        <v>6.2</v>
      </c>
      <c r="J265" s="3"/>
      <c r="K265">
        <v>1</v>
      </c>
      <c r="L265">
        <v>0</v>
      </c>
      <c r="M265">
        <v>0</v>
      </c>
      <c r="N265">
        <v>1</v>
      </c>
      <c r="P265" s="3">
        <v>1</v>
      </c>
      <c r="Q265" s="3">
        <v>8</v>
      </c>
      <c r="R265" s="3">
        <v>1</v>
      </c>
      <c r="S265" s="3">
        <v>189</v>
      </c>
      <c r="T265" s="3">
        <v>1</v>
      </c>
      <c r="U265" s="3">
        <v>681</v>
      </c>
      <c r="V265">
        <v>0</v>
      </c>
      <c r="W265">
        <v>0</v>
      </c>
      <c r="X265">
        <v>0</v>
      </c>
      <c r="Y265">
        <v>0</v>
      </c>
      <c r="Z265">
        <v>0</v>
      </c>
      <c r="AA265">
        <v>0</v>
      </c>
      <c r="AB265">
        <v>0</v>
      </c>
      <c r="AC265">
        <v>0</v>
      </c>
      <c r="AD265">
        <v>0</v>
      </c>
      <c r="AE265">
        <v>0</v>
      </c>
      <c r="AF265">
        <v>0</v>
      </c>
      <c r="AG265">
        <v>1</v>
      </c>
      <c r="AH265">
        <v>0</v>
      </c>
      <c r="AI265">
        <v>0</v>
      </c>
      <c r="AJ265">
        <v>0</v>
      </c>
      <c r="AK265">
        <v>0</v>
      </c>
      <c r="AL265">
        <v>0</v>
      </c>
      <c r="AM265">
        <v>0</v>
      </c>
      <c r="AN265">
        <v>0</v>
      </c>
    </row>
    <row r="266" ht="15.75" spans="1:40">
      <c r="A266">
        <v>265</v>
      </c>
      <c r="B266" t="s">
        <v>53</v>
      </c>
      <c r="C266">
        <v>1</v>
      </c>
      <c r="D266">
        <v>9.87</v>
      </c>
      <c r="E266" s="3">
        <v>1</v>
      </c>
      <c r="F266">
        <v>1</v>
      </c>
      <c r="G266" s="3">
        <v>66</v>
      </c>
      <c r="H266" s="4">
        <v>3.8</v>
      </c>
      <c r="I266" s="4">
        <v>6.2</v>
      </c>
      <c r="J266" s="3"/>
      <c r="K266">
        <v>1</v>
      </c>
      <c r="L266">
        <v>0</v>
      </c>
      <c r="M266">
        <v>0</v>
      </c>
      <c r="N266">
        <v>1</v>
      </c>
      <c r="P266" s="3">
        <v>1</v>
      </c>
      <c r="Q266" s="3">
        <v>40</v>
      </c>
      <c r="R266" s="3">
        <v>1</v>
      </c>
      <c r="S266" s="3">
        <v>634</v>
      </c>
      <c r="T266" s="3">
        <v>0</v>
      </c>
      <c r="U266" s="3">
        <v>1705</v>
      </c>
      <c r="V266">
        <v>1</v>
      </c>
      <c r="W266">
        <v>0</v>
      </c>
      <c r="X266">
        <v>0</v>
      </c>
      <c r="Y266">
        <v>0</v>
      </c>
      <c r="Z266">
        <v>0</v>
      </c>
      <c r="AA266">
        <v>0</v>
      </c>
      <c r="AB266">
        <v>0</v>
      </c>
      <c r="AC266">
        <v>0</v>
      </c>
      <c r="AD266">
        <v>0</v>
      </c>
      <c r="AE266">
        <v>0</v>
      </c>
      <c r="AF266">
        <v>0</v>
      </c>
      <c r="AG266">
        <v>1</v>
      </c>
      <c r="AH266">
        <v>0</v>
      </c>
      <c r="AI266">
        <v>0</v>
      </c>
      <c r="AJ266">
        <v>0</v>
      </c>
      <c r="AK266">
        <v>0</v>
      </c>
      <c r="AL266">
        <v>0</v>
      </c>
      <c r="AM266">
        <v>0</v>
      </c>
      <c r="AN266">
        <v>0</v>
      </c>
    </row>
    <row r="267" ht="15.75" spans="1:40">
      <c r="A267">
        <v>266</v>
      </c>
      <c r="B267" t="s">
        <v>53</v>
      </c>
      <c r="C267">
        <v>1</v>
      </c>
      <c r="D267">
        <v>7.63</v>
      </c>
      <c r="E267" s="3">
        <v>1</v>
      </c>
      <c r="F267">
        <v>1</v>
      </c>
      <c r="G267" s="3">
        <v>52</v>
      </c>
      <c r="H267" s="4">
        <v>3.8</v>
      </c>
      <c r="I267" s="4">
        <v>6.2</v>
      </c>
      <c r="J267" s="3"/>
      <c r="K267">
        <v>1</v>
      </c>
      <c r="L267">
        <v>0</v>
      </c>
      <c r="M267">
        <v>1</v>
      </c>
      <c r="N267">
        <v>1</v>
      </c>
      <c r="P267" s="3">
        <v>1</v>
      </c>
      <c r="Q267" s="3">
        <v>38</v>
      </c>
      <c r="R267" s="3">
        <v>1</v>
      </c>
      <c r="S267" s="3">
        <v>54</v>
      </c>
      <c r="T267" s="3">
        <v>1</v>
      </c>
      <c r="U267" s="3">
        <v>83</v>
      </c>
      <c r="V267">
        <v>0</v>
      </c>
      <c r="W267">
        <v>0</v>
      </c>
      <c r="X267">
        <v>0</v>
      </c>
      <c r="Y267">
        <v>0</v>
      </c>
      <c r="Z267">
        <v>0</v>
      </c>
      <c r="AA267">
        <v>0</v>
      </c>
      <c r="AB267">
        <v>0</v>
      </c>
      <c r="AC267">
        <v>0</v>
      </c>
      <c r="AD267">
        <v>0</v>
      </c>
      <c r="AE267">
        <v>0</v>
      </c>
      <c r="AF267">
        <v>0</v>
      </c>
      <c r="AG267">
        <v>1</v>
      </c>
      <c r="AH267">
        <v>0</v>
      </c>
      <c r="AI267">
        <v>0</v>
      </c>
      <c r="AJ267">
        <v>0</v>
      </c>
      <c r="AK267">
        <v>0</v>
      </c>
      <c r="AL267">
        <v>0</v>
      </c>
      <c r="AM267">
        <v>0</v>
      </c>
      <c r="AN267">
        <v>0</v>
      </c>
    </row>
    <row r="268" ht="15.75" spans="1:40">
      <c r="A268">
        <v>267</v>
      </c>
      <c r="B268" t="s">
        <v>53</v>
      </c>
      <c r="C268">
        <v>1</v>
      </c>
      <c r="D268">
        <v>4.97</v>
      </c>
      <c r="E268" s="3">
        <v>1</v>
      </c>
      <c r="F268">
        <v>0</v>
      </c>
      <c r="G268" s="3">
        <v>54</v>
      </c>
      <c r="H268" s="4">
        <v>3.8</v>
      </c>
      <c r="I268" s="4">
        <v>6.2</v>
      </c>
      <c r="J268" s="3"/>
      <c r="K268">
        <v>1</v>
      </c>
      <c r="L268">
        <v>1</v>
      </c>
      <c r="M268">
        <v>1</v>
      </c>
      <c r="N268">
        <v>1</v>
      </c>
      <c r="P268" s="3">
        <v>1</v>
      </c>
      <c r="Q268" s="3">
        <v>70</v>
      </c>
      <c r="R268" s="3">
        <v>1</v>
      </c>
      <c r="S268" s="3">
        <v>53</v>
      </c>
      <c r="T268" s="3">
        <v>1</v>
      </c>
      <c r="U268" s="3">
        <v>92</v>
      </c>
      <c r="V268">
        <v>0</v>
      </c>
      <c r="W268">
        <v>0</v>
      </c>
      <c r="X268">
        <v>0</v>
      </c>
      <c r="Y268">
        <v>0</v>
      </c>
      <c r="Z268">
        <v>0</v>
      </c>
      <c r="AA268">
        <v>0</v>
      </c>
      <c r="AB268">
        <v>0</v>
      </c>
      <c r="AC268">
        <v>0</v>
      </c>
      <c r="AD268">
        <v>0</v>
      </c>
      <c r="AE268">
        <v>0</v>
      </c>
      <c r="AF268">
        <v>0</v>
      </c>
      <c r="AG268">
        <v>1</v>
      </c>
      <c r="AH268">
        <v>0</v>
      </c>
      <c r="AI268">
        <v>0</v>
      </c>
      <c r="AJ268">
        <v>0</v>
      </c>
      <c r="AK268">
        <v>0</v>
      </c>
      <c r="AL268">
        <v>0</v>
      </c>
      <c r="AM268">
        <v>0</v>
      </c>
      <c r="AN268">
        <v>0</v>
      </c>
    </row>
    <row r="269" ht="15.75" spans="1:40">
      <c r="A269">
        <v>268</v>
      </c>
      <c r="B269" t="s">
        <v>53</v>
      </c>
      <c r="C269">
        <v>1</v>
      </c>
      <c r="D269">
        <v>3.75666666666667</v>
      </c>
      <c r="E269" s="3">
        <v>0</v>
      </c>
      <c r="F269">
        <v>0</v>
      </c>
      <c r="G269" s="3">
        <v>71</v>
      </c>
      <c r="H269" s="4">
        <v>3.8</v>
      </c>
      <c r="I269" s="4">
        <v>6.2</v>
      </c>
      <c r="J269" s="3"/>
      <c r="K269">
        <v>0</v>
      </c>
      <c r="L269">
        <v>1</v>
      </c>
      <c r="M269">
        <v>1</v>
      </c>
      <c r="N269">
        <v>1</v>
      </c>
      <c r="P269" s="3">
        <v>1</v>
      </c>
      <c r="Q269" s="3">
        <v>21</v>
      </c>
      <c r="R269" s="3">
        <v>1</v>
      </c>
      <c r="S269" s="3">
        <v>75</v>
      </c>
      <c r="T269" s="3">
        <v>1</v>
      </c>
      <c r="U269" s="3">
        <v>254</v>
      </c>
      <c r="V269">
        <v>0</v>
      </c>
      <c r="W269">
        <v>0</v>
      </c>
      <c r="X269">
        <v>0</v>
      </c>
      <c r="Y269">
        <v>0</v>
      </c>
      <c r="Z269">
        <v>0</v>
      </c>
      <c r="AA269">
        <v>0</v>
      </c>
      <c r="AB269">
        <v>0</v>
      </c>
      <c r="AC269">
        <v>0</v>
      </c>
      <c r="AD269">
        <v>0</v>
      </c>
      <c r="AE269">
        <v>0</v>
      </c>
      <c r="AF269">
        <v>0</v>
      </c>
      <c r="AG269">
        <v>1</v>
      </c>
      <c r="AH269">
        <v>0</v>
      </c>
      <c r="AI269">
        <v>0</v>
      </c>
      <c r="AJ269">
        <v>0</v>
      </c>
      <c r="AK269">
        <v>0</v>
      </c>
      <c r="AL269">
        <v>0</v>
      </c>
      <c r="AM269">
        <v>0</v>
      </c>
      <c r="AN269">
        <v>0</v>
      </c>
    </row>
    <row r="270" ht="16.5" spans="1:40">
      <c r="A270">
        <v>269</v>
      </c>
      <c r="B270" t="s">
        <v>53</v>
      </c>
      <c r="C270">
        <v>1</v>
      </c>
      <c r="D270">
        <v>7.42</v>
      </c>
      <c r="E270" s="2"/>
      <c r="F270">
        <v>0</v>
      </c>
      <c r="G270" s="3">
        <v>55</v>
      </c>
      <c r="H270" s="4">
        <v>3.8</v>
      </c>
      <c r="I270" s="4">
        <v>6.2</v>
      </c>
      <c r="J270" s="3"/>
      <c r="K270">
        <v>1</v>
      </c>
      <c r="L270">
        <v>1</v>
      </c>
      <c r="M270">
        <v>1</v>
      </c>
      <c r="N270">
        <v>1</v>
      </c>
      <c r="P270" s="3">
        <v>1</v>
      </c>
      <c r="Q270" s="3">
        <v>15</v>
      </c>
      <c r="R270" s="3">
        <v>1</v>
      </c>
      <c r="S270" s="3">
        <v>124</v>
      </c>
      <c r="T270" s="3">
        <v>1</v>
      </c>
      <c r="U270" s="3">
        <v>174</v>
      </c>
      <c r="V270">
        <v>0</v>
      </c>
      <c r="W270">
        <v>0</v>
      </c>
      <c r="X270">
        <v>0</v>
      </c>
      <c r="Y270">
        <v>0</v>
      </c>
      <c r="Z270">
        <v>0</v>
      </c>
      <c r="AA270">
        <v>0</v>
      </c>
      <c r="AB270">
        <v>0</v>
      </c>
      <c r="AC270">
        <v>0</v>
      </c>
      <c r="AD270">
        <v>0</v>
      </c>
      <c r="AE270">
        <v>0</v>
      </c>
      <c r="AF270">
        <v>0</v>
      </c>
      <c r="AG270">
        <v>1</v>
      </c>
      <c r="AH270">
        <v>0</v>
      </c>
      <c r="AI270">
        <v>0</v>
      </c>
      <c r="AJ270">
        <v>0</v>
      </c>
      <c r="AK270">
        <v>0</v>
      </c>
      <c r="AL270">
        <v>0</v>
      </c>
      <c r="AM270">
        <v>0</v>
      </c>
      <c r="AN270">
        <v>0</v>
      </c>
    </row>
    <row r="271" ht="15.75" spans="1:40">
      <c r="A271">
        <v>270</v>
      </c>
      <c r="B271" t="s">
        <v>53</v>
      </c>
      <c r="C271">
        <v>1</v>
      </c>
      <c r="D271">
        <v>1.35333333333333</v>
      </c>
      <c r="E271" s="3">
        <v>0</v>
      </c>
      <c r="F271">
        <v>0</v>
      </c>
      <c r="G271" s="3">
        <v>84</v>
      </c>
      <c r="H271" s="4">
        <v>3.8</v>
      </c>
      <c r="I271" s="4">
        <v>6.2</v>
      </c>
      <c r="J271" s="3"/>
      <c r="K271">
        <v>1</v>
      </c>
      <c r="L271">
        <v>1</v>
      </c>
      <c r="M271">
        <v>0</v>
      </c>
      <c r="N271">
        <v>1</v>
      </c>
      <c r="P271" s="3">
        <v>1</v>
      </c>
      <c r="Q271" s="3">
        <v>2</v>
      </c>
      <c r="R271" s="3">
        <v>1</v>
      </c>
      <c r="S271" s="3">
        <v>70</v>
      </c>
      <c r="T271" s="3">
        <v>0</v>
      </c>
      <c r="U271" s="3">
        <v>70</v>
      </c>
      <c r="V271">
        <v>0</v>
      </c>
      <c r="W271">
        <v>0</v>
      </c>
      <c r="X271">
        <v>0</v>
      </c>
      <c r="Y271">
        <v>0</v>
      </c>
      <c r="Z271">
        <v>0</v>
      </c>
      <c r="AA271">
        <v>0</v>
      </c>
      <c r="AB271">
        <v>0</v>
      </c>
      <c r="AC271">
        <v>0</v>
      </c>
      <c r="AD271">
        <v>0</v>
      </c>
      <c r="AE271">
        <v>0</v>
      </c>
      <c r="AF271">
        <v>0</v>
      </c>
      <c r="AG271">
        <v>1</v>
      </c>
      <c r="AH271">
        <v>0</v>
      </c>
      <c r="AI271">
        <v>0</v>
      </c>
      <c r="AJ271">
        <v>0</v>
      </c>
      <c r="AK271">
        <v>0</v>
      </c>
      <c r="AL271">
        <v>0</v>
      </c>
      <c r="AM271">
        <v>0</v>
      </c>
      <c r="AN271">
        <v>0</v>
      </c>
    </row>
    <row r="272" ht="15.75" spans="1:40">
      <c r="A272">
        <v>271</v>
      </c>
      <c r="B272" t="s">
        <v>53</v>
      </c>
      <c r="C272">
        <v>1</v>
      </c>
      <c r="D272">
        <v>14.49</v>
      </c>
      <c r="E272" s="3">
        <v>0</v>
      </c>
      <c r="F272">
        <v>0</v>
      </c>
      <c r="G272" s="3">
        <v>50</v>
      </c>
      <c r="H272" s="4">
        <v>3.8</v>
      </c>
      <c r="I272" s="4">
        <v>6.2</v>
      </c>
      <c r="J272" s="3"/>
      <c r="K272">
        <v>1</v>
      </c>
      <c r="L272">
        <v>1</v>
      </c>
      <c r="M272">
        <v>0</v>
      </c>
      <c r="N272">
        <v>1</v>
      </c>
      <c r="P272" s="3">
        <v>1</v>
      </c>
      <c r="Q272" s="3">
        <v>12</v>
      </c>
      <c r="R272" s="3">
        <v>1</v>
      </c>
      <c r="S272" s="3">
        <v>56</v>
      </c>
      <c r="T272" s="3">
        <v>1</v>
      </c>
      <c r="U272" s="3">
        <v>427</v>
      </c>
      <c r="V272">
        <v>0</v>
      </c>
      <c r="W272">
        <v>0</v>
      </c>
      <c r="X272">
        <v>0</v>
      </c>
      <c r="Y272">
        <v>0</v>
      </c>
      <c r="Z272">
        <v>0</v>
      </c>
      <c r="AA272">
        <v>0</v>
      </c>
      <c r="AB272">
        <v>0</v>
      </c>
      <c r="AC272">
        <v>0</v>
      </c>
      <c r="AD272">
        <v>0</v>
      </c>
      <c r="AE272">
        <v>0</v>
      </c>
      <c r="AF272">
        <v>0</v>
      </c>
      <c r="AG272">
        <v>1</v>
      </c>
      <c r="AH272">
        <v>0</v>
      </c>
      <c r="AI272">
        <v>0</v>
      </c>
      <c r="AJ272">
        <v>0</v>
      </c>
      <c r="AK272">
        <v>0</v>
      </c>
      <c r="AL272">
        <v>0</v>
      </c>
      <c r="AM272">
        <v>0</v>
      </c>
      <c r="AN272">
        <v>0</v>
      </c>
    </row>
    <row r="273" ht="15.75" spans="1:40">
      <c r="A273">
        <v>272</v>
      </c>
      <c r="B273" t="s">
        <v>53</v>
      </c>
      <c r="C273">
        <v>1</v>
      </c>
      <c r="D273">
        <v>2.24</v>
      </c>
      <c r="E273" s="3">
        <v>2</v>
      </c>
      <c r="F273">
        <v>1</v>
      </c>
      <c r="G273" s="3">
        <v>39</v>
      </c>
      <c r="H273" s="4">
        <v>3.8</v>
      </c>
      <c r="I273" s="4">
        <v>6.2</v>
      </c>
      <c r="J273" s="3"/>
      <c r="K273">
        <v>1</v>
      </c>
      <c r="L273">
        <v>0</v>
      </c>
      <c r="M273">
        <v>0</v>
      </c>
      <c r="N273">
        <v>1</v>
      </c>
      <c r="P273" s="3">
        <v>1</v>
      </c>
      <c r="Q273" s="3">
        <v>2</v>
      </c>
      <c r="R273" s="3">
        <v>1</v>
      </c>
      <c r="S273" s="3">
        <v>56</v>
      </c>
      <c r="T273" s="3">
        <v>1</v>
      </c>
      <c r="U273" s="3">
        <v>977</v>
      </c>
      <c r="V273">
        <v>0</v>
      </c>
      <c r="W273">
        <v>0</v>
      </c>
      <c r="X273">
        <v>0</v>
      </c>
      <c r="Y273">
        <v>0</v>
      </c>
      <c r="Z273">
        <v>0</v>
      </c>
      <c r="AA273">
        <v>0</v>
      </c>
      <c r="AB273">
        <v>0</v>
      </c>
      <c r="AC273">
        <v>0</v>
      </c>
      <c r="AD273">
        <v>0</v>
      </c>
      <c r="AE273">
        <v>0</v>
      </c>
      <c r="AF273">
        <v>0</v>
      </c>
      <c r="AG273">
        <v>1</v>
      </c>
      <c r="AH273">
        <v>0</v>
      </c>
      <c r="AI273">
        <v>0</v>
      </c>
      <c r="AJ273">
        <v>0</v>
      </c>
      <c r="AK273">
        <v>0</v>
      </c>
      <c r="AL273">
        <v>0</v>
      </c>
      <c r="AM273">
        <v>0</v>
      </c>
      <c r="AN273">
        <v>0</v>
      </c>
    </row>
    <row r="274" ht="15.75" spans="1:40">
      <c r="A274">
        <v>273</v>
      </c>
      <c r="B274" t="s">
        <v>53</v>
      </c>
      <c r="C274">
        <v>1</v>
      </c>
      <c r="D274">
        <v>2.45</v>
      </c>
      <c r="E274" s="3">
        <v>33</v>
      </c>
      <c r="F274">
        <v>1</v>
      </c>
      <c r="G274" s="3">
        <v>61</v>
      </c>
      <c r="H274" s="4">
        <v>3.8</v>
      </c>
      <c r="I274" s="4">
        <v>6.2</v>
      </c>
      <c r="J274" s="3"/>
      <c r="K274">
        <v>1</v>
      </c>
      <c r="L274">
        <v>0</v>
      </c>
      <c r="M274">
        <v>1</v>
      </c>
      <c r="N274">
        <v>1</v>
      </c>
      <c r="P274" s="3">
        <v>1</v>
      </c>
      <c r="Q274" s="3">
        <v>74</v>
      </c>
      <c r="R274" s="3">
        <v>1</v>
      </c>
      <c r="S274" s="3">
        <v>41</v>
      </c>
      <c r="T274" s="3">
        <v>1</v>
      </c>
      <c r="U274" s="3">
        <v>63</v>
      </c>
      <c r="V274">
        <v>0</v>
      </c>
      <c r="W274">
        <v>0</v>
      </c>
      <c r="X274">
        <v>0</v>
      </c>
      <c r="Y274">
        <v>0</v>
      </c>
      <c r="Z274">
        <v>0</v>
      </c>
      <c r="AA274">
        <v>0</v>
      </c>
      <c r="AB274">
        <v>0</v>
      </c>
      <c r="AC274">
        <v>0</v>
      </c>
      <c r="AD274">
        <v>0</v>
      </c>
      <c r="AE274">
        <v>0</v>
      </c>
      <c r="AF274">
        <v>0</v>
      </c>
      <c r="AG274">
        <v>1</v>
      </c>
      <c r="AH274">
        <v>0</v>
      </c>
      <c r="AI274">
        <v>0</v>
      </c>
      <c r="AJ274">
        <v>0</v>
      </c>
      <c r="AK274">
        <v>0</v>
      </c>
      <c r="AL274">
        <v>0</v>
      </c>
      <c r="AM274">
        <v>0</v>
      </c>
      <c r="AN274">
        <v>0</v>
      </c>
    </row>
    <row r="275" ht="15.75" spans="1:40">
      <c r="A275">
        <v>274</v>
      </c>
      <c r="B275" t="s">
        <v>53</v>
      </c>
      <c r="C275">
        <v>1</v>
      </c>
      <c r="D275">
        <v>8.16666666666667</v>
      </c>
      <c r="E275" s="3">
        <v>45</v>
      </c>
      <c r="F275">
        <v>0</v>
      </c>
      <c r="G275" s="3">
        <v>56</v>
      </c>
      <c r="H275" s="4">
        <v>3.8</v>
      </c>
      <c r="I275" s="4">
        <v>6.2</v>
      </c>
      <c r="J275" s="3"/>
      <c r="K275">
        <v>1</v>
      </c>
      <c r="L275">
        <v>1</v>
      </c>
      <c r="M275">
        <v>1</v>
      </c>
      <c r="N275">
        <v>2</v>
      </c>
      <c r="P275" s="3">
        <v>1</v>
      </c>
      <c r="Q275" s="3">
        <v>40</v>
      </c>
      <c r="R275" s="3">
        <v>1</v>
      </c>
      <c r="S275" s="3">
        <v>1072</v>
      </c>
      <c r="T275" s="3">
        <v>1</v>
      </c>
      <c r="U275" s="3">
        <v>1590</v>
      </c>
      <c r="V275">
        <v>1</v>
      </c>
      <c r="W275">
        <v>0</v>
      </c>
      <c r="X275">
        <v>0</v>
      </c>
      <c r="Y275">
        <v>0</v>
      </c>
      <c r="Z275">
        <v>0</v>
      </c>
      <c r="AA275">
        <v>0</v>
      </c>
      <c r="AB275">
        <v>0</v>
      </c>
      <c r="AC275">
        <v>0</v>
      </c>
      <c r="AD275">
        <v>0</v>
      </c>
      <c r="AE275">
        <v>0</v>
      </c>
      <c r="AF275">
        <v>0</v>
      </c>
      <c r="AG275">
        <v>1</v>
      </c>
      <c r="AH275">
        <v>0</v>
      </c>
      <c r="AI275">
        <v>0</v>
      </c>
      <c r="AJ275">
        <v>0</v>
      </c>
      <c r="AK275">
        <v>0</v>
      </c>
      <c r="AL275">
        <v>0</v>
      </c>
      <c r="AM275">
        <v>0</v>
      </c>
      <c r="AN275">
        <v>0</v>
      </c>
    </row>
    <row r="276" ht="15.75" spans="1:40">
      <c r="A276">
        <v>275</v>
      </c>
      <c r="B276" t="s">
        <v>53</v>
      </c>
      <c r="C276">
        <v>1</v>
      </c>
      <c r="D276">
        <v>4.06</v>
      </c>
      <c r="E276" s="3">
        <v>95</v>
      </c>
      <c r="F276">
        <v>0</v>
      </c>
      <c r="G276" s="3">
        <v>78</v>
      </c>
      <c r="H276" s="4">
        <v>3.8</v>
      </c>
      <c r="I276" s="4">
        <v>6.2</v>
      </c>
      <c r="J276" s="3"/>
      <c r="L276">
        <v>0</v>
      </c>
      <c r="M276">
        <v>0</v>
      </c>
      <c r="N276">
        <v>1</v>
      </c>
      <c r="P276" s="3">
        <v>1</v>
      </c>
      <c r="Q276" s="3">
        <v>60</v>
      </c>
      <c r="R276" s="3">
        <v>1</v>
      </c>
      <c r="S276" s="3">
        <v>1397</v>
      </c>
      <c r="T276" s="3">
        <v>0</v>
      </c>
      <c r="U276" s="3">
        <v>1518</v>
      </c>
      <c r="V276">
        <v>1</v>
      </c>
      <c r="W276">
        <v>0</v>
      </c>
      <c r="X276">
        <v>0</v>
      </c>
      <c r="Y276">
        <v>0</v>
      </c>
      <c r="Z276">
        <v>0</v>
      </c>
      <c r="AA276">
        <v>0</v>
      </c>
      <c r="AB276">
        <v>0</v>
      </c>
      <c r="AC276">
        <v>0</v>
      </c>
      <c r="AD276">
        <v>0</v>
      </c>
      <c r="AE276">
        <v>0</v>
      </c>
      <c r="AF276">
        <v>0</v>
      </c>
      <c r="AG276">
        <v>1</v>
      </c>
      <c r="AH276">
        <v>0</v>
      </c>
      <c r="AI276">
        <v>0</v>
      </c>
      <c r="AJ276">
        <v>0</v>
      </c>
      <c r="AK276">
        <v>0</v>
      </c>
      <c r="AL276">
        <v>0</v>
      </c>
      <c r="AM276">
        <v>0</v>
      </c>
      <c r="AN276">
        <v>0</v>
      </c>
    </row>
    <row r="277" ht="15.75" spans="1:40">
      <c r="A277">
        <v>276</v>
      </c>
      <c r="B277" t="s">
        <v>53</v>
      </c>
      <c r="C277">
        <v>1</v>
      </c>
      <c r="D277">
        <v>14.49</v>
      </c>
      <c r="E277" s="3">
        <v>90</v>
      </c>
      <c r="F277">
        <v>1</v>
      </c>
      <c r="G277" s="3">
        <v>56</v>
      </c>
      <c r="H277" s="4">
        <v>3.8</v>
      </c>
      <c r="I277" s="4">
        <v>6.2</v>
      </c>
      <c r="J277" s="3"/>
      <c r="K277">
        <v>0</v>
      </c>
      <c r="L277">
        <v>0</v>
      </c>
      <c r="M277">
        <v>0</v>
      </c>
      <c r="N277">
        <v>1</v>
      </c>
      <c r="P277" s="3">
        <v>1</v>
      </c>
      <c r="Q277" s="3">
        <v>21</v>
      </c>
      <c r="R277" s="3">
        <v>0</v>
      </c>
      <c r="S277" s="3">
        <v>889</v>
      </c>
      <c r="T277" s="3">
        <v>0</v>
      </c>
      <c r="U277" s="3">
        <v>932</v>
      </c>
      <c r="V277">
        <v>1</v>
      </c>
      <c r="W277">
        <v>0</v>
      </c>
      <c r="X277">
        <v>0</v>
      </c>
      <c r="Y277">
        <v>0</v>
      </c>
      <c r="Z277">
        <v>0</v>
      </c>
      <c r="AA277">
        <v>0</v>
      </c>
      <c r="AB277">
        <v>0</v>
      </c>
      <c r="AC277">
        <v>0</v>
      </c>
      <c r="AD277">
        <v>0</v>
      </c>
      <c r="AE277">
        <v>0</v>
      </c>
      <c r="AF277">
        <v>0</v>
      </c>
      <c r="AG277">
        <v>1</v>
      </c>
      <c r="AH277">
        <v>0</v>
      </c>
      <c r="AI277">
        <v>0</v>
      </c>
      <c r="AJ277">
        <v>0</v>
      </c>
      <c r="AK277">
        <v>0</v>
      </c>
      <c r="AL277">
        <v>0</v>
      </c>
      <c r="AM277">
        <v>0</v>
      </c>
      <c r="AN277">
        <v>0</v>
      </c>
    </row>
    <row r="278" ht="15.75" spans="1:40">
      <c r="A278">
        <v>277</v>
      </c>
      <c r="B278" t="s">
        <v>53</v>
      </c>
      <c r="C278">
        <v>1</v>
      </c>
      <c r="D278">
        <v>2.17</v>
      </c>
      <c r="E278" s="3">
        <v>15</v>
      </c>
      <c r="F278">
        <v>1</v>
      </c>
      <c r="G278" s="3">
        <v>71</v>
      </c>
      <c r="H278" s="4">
        <v>3.8</v>
      </c>
      <c r="I278" s="4">
        <v>6.2</v>
      </c>
      <c r="J278" s="3"/>
      <c r="K278">
        <v>1</v>
      </c>
      <c r="L278">
        <v>0</v>
      </c>
      <c r="M278">
        <v>1</v>
      </c>
      <c r="N278">
        <v>1</v>
      </c>
      <c r="P278" s="3">
        <v>1</v>
      </c>
      <c r="Q278" s="3">
        <v>20</v>
      </c>
      <c r="R278" s="3">
        <v>1</v>
      </c>
      <c r="S278" s="3">
        <v>64</v>
      </c>
      <c r="T278" s="3">
        <v>1</v>
      </c>
      <c r="U278" s="3">
        <v>116</v>
      </c>
      <c r="V278">
        <v>0</v>
      </c>
      <c r="W278">
        <v>0</v>
      </c>
      <c r="X278">
        <v>0</v>
      </c>
      <c r="Y278">
        <v>0</v>
      </c>
      <c r="Z278">
        <v>0</v>
      </c>
      <c r="AA278">
        <v>0</v>
      </c>
      <c r="AB278">
        <v>0</v>
      </c>
      <c r="AC278">
        <v>0</v>
      </c>
      <c r="AD278">
        <v>0</v>
      </c>
      <c r="AE278">
        <v>0</v>
      </c>
      <c r="AF278">
        <v>0</v>
      </c>
      <c r="AG278">
        <v>1</v>
      </c>
      <c r="AH278">
        <v>0</v>
      </c>
      <c r="AI278">
        <v>0</v>
      </c>
      <c r="AJ278">
        <v>0</v>
      </c>
      <c r="AK278">
        <v>0</v>
      </c>
      <c r="AL278">
        <v>0</v>
      </c>
      <c r="AM278">
        <v>0</v>
      </c>
      <c r="AN278">
        <v>0</v>
      </c>
    </row>
    <row r="279" ht="15.75" spans="1:40">
      <c r="A279">
        <v>278</v>
      </c>
      <c r="B279" t="s">
        <v>53</v>
      </c>
      <c r="C279">
        <v>1</v>
      </c>
      <c r="D279">
        <v>29.7966666666667</v>
      </c>
      <c r="E279" s="3">
        <v>1</v>
      </c>
      <c r="F279">
        <v>1</v>
      </c>
      <c r="G279" s="3">
        <v>62</v>
      </c>
      <c r="H279" s="4">
        <v>3.8</v>
      </c>
      <c r="I279" s="4">
        <v>6.2</v>
      </c>
      <c r="J279" s="3"/>
      <c r="K279">
        <v>1</v>
      </c>
      <c r="L279">
        <v>0</v>
      </c>
      <c r="M279">
        <v>0</v>
      </c>
      <c r="N279">
        <v>3</v>
      </c>
      <c r="P279" s="3">
        <v>1</v>
      </c>
      <c r="Q279" s="3">
        <v>36</v>
      </c>
      <c r="R279" s="3">
        <v>0</v>
      </c>
      <c r="S279" s="3">
        <v>837</v>
      </c>
      <c r="T279" s="3">
        <v>0</v>
      </c>
      <c r="U279" s="3">
        <v>1476</v>
      </c>
      <c r="V279">
        <v>1</v>
      </c>
      <c r="W279">
        <v>0</v>
      </c>
      <c r="X279">
        <v>0</v>
      </c>
      <c r="Y279">
        <v>0</v>
      </c>
      <c r="Z279">
        <v>0</v>
      </c>
      <c r="AA279">
        <v>0</v>
      </c>
      <c r="AB279">
        <v>0</v>
      </c>
      <c r="AC279">
        <v>0</v>
      </c>
      <c r="AD279">
        <v>0</v>
      </c>
      <c r="AE279">
        <v>0</v>
      </c>
      <c r="AF279">
        <v>0</v>
      </c>
      <c r="AG279">
        <v>1</v>
      </c>
      <c r="AH279">
        <v>0</v>
      </c>
      <c r="AI279">
        <v>0</v>
      </c>
      <c r="AJ279">
        <v>0</v>
      </c>
      <c r="AK279">
        <v>0</v>
      </c>
      <c r="AL279">
        <v>0</v>
      </c>
      <c r="AM279">
        <v>0</v>
      </c>
      <c r="AN279">
        <v>0</v>
      </c>
    </row>
    <row r="280" ht="16.5" spans="1:40">
      <c r="A280">
        <v>279</v>
      </c>
      <c r="B280" t="s">
        <v>53</v>
      </c>
      <c r="C280">
        <v>1</v>
      </c>
      <c r="D280">
        <v>1.82</v>
      </c>
      <c r="E280" s="2"/>
      <c r="F280">
        <v>1</v>
      </c>
      <c r="G280" s="3">
        <v>68</v>
      </c>
      <c r="H280" s="4">
        <v>3.8</v>
      </c>
      <c r="I280" s="4">
        <v>6.2</v>
      </c>
      <c r="J280" s="3"/>
      <c r="L280">
        <v>0</v>
      </c>
      <c r="M280">
        <v>1</v>
      </c>
      <c r="N280">
        <v>2</v>
      </c>
      <c r="P280" s="3">
        <v>0</v>
      </c>
      <c r="Q280" s="3">
        <v>0</v>
      </c>
      <c r="R280" s="3">
        <v>0</v>
      </c>
      <c r="S280" s="3">
        <v>575</v>
      </c>
      <c r="T280" s="3">
        <v>0</v>
      </c>
      <c r="U280" s="3">
        <v>2109</v>
      </c>
      <c r="V280">
        <v>1</v>
      </c>
      <c r="W280">
        <v>0</v>
      </c>
      <c r="X280">
        <v>0</v>
      </c>
      <c r="Y280">
        <v>0</v>
      </c>
      <c r="Z280">
        <v>0</v>
      </c>
      <c r="AA280">
        <v>0</v>
      </c>
      <c r="AB280">
        <v>0</v>
      </c>
      <c r="AC280">
        <v>0</v>
      </c>
      <c r="AD280">
        <v>0</v>
      </c>
      <c r="AE280">
        <v>0</v>
      </c>
      <c r="AF280">
        <v>0</v>
      </c>
      <c r="AG280">
        <v>1</v>
      </c>
      <c r="AH280">
        <v>0</v>
      </c>
      <c r="AI280">
        <v>0</v>
      </c>
      <c r="AJ280">
        <v>0</v>
      </c>
      <c r="AK280">
        <v>0</v>
      </c>
      <c r="AL280">
        <v>0</v>
      </c>
      <c r="AM280">
        <v>0</v>
      </c>
      <c r="AN280">
        <v>0</v>
      </c>
    </row>
    <row r="281" ht="15.75" spans="1:40">
      <c r="A281">
        <v>280</v>
      </c>
      <c r="B281" t="s">
        <v>53</v>
      </c>
      <c r="C281">
        <v>1</v>
      </c>
      <c r="D281">
        <v>12.74</v>
      </c>
      <c r="E281" s="3">
        <v>40</v>
      </c>
      <c r="F281">
        <v>0</v>
      </c>
      <c r="G281" s="3">
        <v>64</v>
      </c>
      <c r="H281" s="4">
        <v>3.8</v>
      </c>
      <c r="I281" s="4">
        <v>6.2</v>
      </c>
      <c r="J281" s="3"/>
      <c r="K281">
        <v>1</v>
      </c>
      <c r="L281">
        <v>0</v>
      </c>
      <c r="M281">
        <v>0</v>
      </c>
      <c r="N281">
        <v>1</v>
      </c>
      <c r="P281" s="3">
        <v>1</v>
      </c>
      <c r="Q281" s="3">
        <v>25</v>
      </c>
      <c r="R281" s="3">
        <v>1</v>
      </c>
      <c r="S281" s="3">
        <v>445</v>
      </c>
      <c r="T281" s="3">
        <v>0</v>
      </c>
      <c r="U281" s="3">
        <v>1631</v>
      </c>
      <c r="V281">
        <v>0</v>
      </c>
      <c r="W281">
        <v>0</v>
      </c>
      <c r="X281">
        <v>0</v>
      </c>
      <c r="Y281">
        <v>0</v>
      </c>
      <c r="Z281">
        <v>0</v>
      </c>
      <c r="AA281">
        <v>0</v>
      </c>
      <c r="AB281">
        <v>0</v>
      </c>
      <c r="AC281">
        <v>0</v>
      </c>
      <c r="AD281">
        <v>0</v>
      </c>
      <c r="AE281">
        <v>0</v>
      </c>
      <c r="AF281">
        <v>0</v>
      </c>
      <c r="AG281">
        <v>1</v>
      </c>
      <c r="AH281">
        <v>0</v>
      </c>
      <c r="AI281">
        <v>0</v>
      </c>
      <c r="AJ281">
        <v>0</v>
      </c>
      <c r="AK281">
        <v>0</v>
      </c>
      <c r="AL281">
        <v>0</v>
      </c>
      <c r="AM281">
        <v>0</v>
      </c>
      <c r="AN281">
        <v>0</v>
      </c>
    </row>
    <row r="282" ht="15.75" spans="1:40">
      <c r="A282">
        <v>281</v>
      </c>
      <c r="B282" t="s">
        <v>53</v>
      </c>
      <c r="C282">
        <v>1</v>
      </c>
      <c r="D282">
        <v>6.74333333333333</v>
      </c>
      <c r="E282" s="3">
        <v>40</v>
      </c>
      <c r="F282">
        <v>0</v>
      </c>
      <c r="G282" s="3">
        <v>59</v>
      </c>
      <c r="H282" s="4">
        <v>3.8</v>
      </c>
      <c r="I282" s="4">
        <v>6.2</v>
      </c>
      <c r="J282" s="3"/>
      <c r="K282">
        <v>1</v>
      </c>
      <c r="L282">
        <v>0</v>
      </c>
      <c r="M282">
        <v>1</v>
      </c>
      <c r="N282">
        <v>1</v>
      </c>
      <c r="P282" s="3">
        <v>1</v>
      </c>
      <c r="Q282" s="3">
        <v>15</v>
      </c>
      <c r="R282" s="3">
        <v>1</v>
      </c>
      <c r="S282" s="3">
        <v>250</v>
      </c>
      <c r="T282" s="3">
        <v>1</v>
      </c>
      <c r="U282" s="3">
        <v>1106</v>
      </c>
      <c r="V282">
        <v>0</v>
      </c>
      <c r="W282">
        <v>0</v>
      </c>
      <c r="X282">
        <v>0</v>
      </c>
      <c r="Y282">
        <v>0</v>
      </c>
      <c r="Z282">
        <v>0</v>
      </c>
      <c r="AA282">
        <v>0</v>
      </c>
      <c r="AB282">
        <v>0</v>
      </c>
      <c r="AC282">
        <v>0</v>
      </c>
      <c r="AD282">
        <v>0</v>
      </c>
      <c r="AE282">
        <v>0</v>
      </c>
      <c r="AF282">
        <v>0</v>
      </c>
      <c r="AG282">
        <v>1</v>
      </c>
      <c r="AH282">
        <v>0</v>
      </c>
      <c r="AI282">
        <v>0</v>
      </c>
      <c r="AJ282">
        <v>0</v>
      </c>
      <c r="AK282">
        <v>0</v>
      </c>
      <c r="AL282">
        <v>0</v>
      </c>
      <c r="AM282">
        <v>0</v>
      </c>
      <c r="AN282">
        <v>0</v>
      </c>
    </row>
    <row r="283" ht="15.75" spans="1:40">
      <c r="A283">
        <v>282</v>
      </c>
      <c r="B283" t="s">
        <v>53</v>
      </c>
      <c r="C283">
        <v>1</v>
      </c>
      <c r="D283">
        <v>3.54666666666667</v>
      </c>
      <c r="E283" s="3">
        <v>51</v>
      </c>
      <c r="F283">
        <v>1</v>
      </c>
      <c r="G283" s="3">
        <v>48</v>
      </c>
      <c r="H283" s="4">
        <v>3.8</v>
      </c>
      <c r="I283" s="4">
        <v>6.2</v>
      </c>
      <c r="J283" s="3"/>
      <c r="K283">
        <v>1</v>
      </c>
      <c r="L283">
        <v>0</v>
      </c>
      <c r="M283">
        <v>1</v>
      </c>
      <c r="N283">
        <v>1</v>
      </c>
      <c r="P283" s="3">
        <v>0</v>
      </c>
      <c r="Q283" s="3">
        <v>0</v>
      </c>
      <c r="R283" s="3">
        <v>1</v>
      </c>
      <c r="S283" s="3">
        <v>57</v>
      </c>
      <c r="T283" s="3">
        <v>1</v>
      </c>
      <c r="U283" s="3">
        <v>562</v>
      </c>
      <c r="V283">
        <v>0</v>
      </c>
      <c r="W283">
        <v>0</v>
      </c>
      <c r="X283">
        <v>0</v>
      </c>
      <c r="Y283">
        <v>0</v>
      </c>
      <c r="Z283">
        <v>0</v>
      </c>
      <c r="AA283">
        <v>0</v>
      </c>
      <c r="AB283">
        <v>0</v>
      </c>
      <c r="AC283">
        <v>0</v>
      </c>
      <c r="AD283">
        <v>0</v>
      </c>
      <c r="AE283">
        <v>0</v>
      </c>
      <c r="AF283">
        <v>0</v>
      </c>
      <c r="AG283">
        <v>1</v>
      </c>
      <c r="AH283">
        <v>0</v>
      </c>
      <c r="AI283">
        <v>0</v>
      </c>
      <c r="AJ283">
        <v>0</v>
      </c>
      <c r="AK283">
        <v>0</v>
      </c>
      <c r="AL283">
        <v>0</v>
      </c>
      <c r="AM283">
        <v>0</v>
      </c>
      <c r="AN283">
        <v>0</v>
      </c>
    </row>
    <row r="284" ht="15.75" spans="1:40">
      <c r="A284">
        <v>283</v>
      </c>
      <c r="B284" t="s">
        <v>53</v>
      </c>
      <c r="C284">
        <v>1</v>
      </c>
      <c r="D284">
        <v>3.89666666666667</v>
      </c>
      <c r="E284" s="3">
        <v>40</v>
      </c>
      <c r="F284">
        <v>1</v>
      </c>
      <c r="G284" s="3">
        <v>68</v>
      </c>
      <c r="H284" s="4">
        <v>3.8</v>
      </c>
      <c r="I284" s="4">
        <v>6.2</v>
      </c>
      <c r="J284" s="3"/>
      <c r="K284">
        <v>1</v>
      </c>
      <c r="L284">
        <v>0</v>
      </c>
      <c r="M284">
        <v>1</v>
      </c>
      <c r="N284">
        <v>1</v>
      </c>
      <c r="P284" s="3">
        <v>0</v>
      </c>
      <c r="Q284" s="3">
        <v>0</v>
      </c>
      <c r="R284" s="3">
        <v>1</v>
      </c>
      <c r="S284" s="3">
        <v>250</v>
      </c>
      <c r="T284" s="3">
        <v>1</v>
      </c>
      <c r="U284" s="3">
        <v>446</v>
      </c>
      <c r="V284">
        <v>0</v>
      </c>
      <c r="W284">
        <v>0</v>
      </c>
      <c r="X284">
        <v>0</v>
      </c>
      <c r="Y284">
        <v>0</v>
      </c>
      <c r="Z284">
        <v>0</v>
      </c>
      <c r="AA284">
        <v>0</v>
      </c>
      <c r="AB284">
        <v>0</v>
      </c>
      <c r="AC284">
        <v>0</v>
      </c>
      <c r="AD284">
        <v>0</v>
      </c>
      <c r="AE284">
        <v>0</v>
      </c>
      <c r="AF284">
        <v>0</v>
      </c>
      <c r="AG284">
        <v>1</v>
      </c>
      <c r="AH284">
        <v>0</v>
      </c>
      <c r="AI284">
        <v>0</v>
      </c>
      <c r="AJ284">
        <v>0</v>
      </c>
      <c r="AK284">
        <v>0</v>
      </c>
      <c r="AL284">
        <v>0</v>
      </c>
      <c r="AM284">
        <v>0</v>
      </c>
      <c r="AN284">
        <v>0</v>
      </c>
    </row>
    <row r="285" ht="16.5" spans="1:40">
      <c r="A285">
        <v>284</v>
      </c>
      <c r="B285" t="s">
        <v>53</v>
      </c>
      <c r="C285">
        <v>1</v>
      </c>
      <c r="D285">
        <v>3.66333333333333</v>
      </c>
      <c r="E285" s="2"/>
      <c r="F285">
        <v>1</v>
      </c>
      <c r="G285" s="3">
        <v>57</v>
      </c>
      <c r="H285" s="4">
        <v>3.8</v>
      </c>
      <c r="I285" s="4">
        <v>6.2</v>
      </c>
      <c r="J285" s="3"/>
      <c r="K285">
        <v>0</v>
      </c>
      <c r="L285">
        <v>0</v>
      </c>
      <c r="M285">
        <v>1</v>
      </c>
      <c r="N285">
        <v>1</v>
      </c>
      <c r="P285" s="3">
        <v>1</v>
      </c>
      <c r="Q285" s="3">
        <v>20</v>
      </c>
      <c r="R285" s="2"/>
      <c r="S285" s="2"/>
      <c r="T285" s="3">
        <v>0</v>
      </c>
      <c r="U285" s="3">
        <v>1063</v>
      </c>
      <c r="V285">
        <v>1</v>
      </c>
      <c r="W285">
        <v>0</v>
      </c>
      <c r="X285">
        <v>0</v>
      </c>
      <c r="Y285">
        <v>0</v>
      </c>
      <c r="Z285">
        <v>0</v>
      </c>
      <c r="AA285">
        <v>0</v>
      </c>
      <c r="AB285">
        <v>0</v>
      </c>
      <c r="AC285">
        <v>0</v>
      </c>
      <c r="AD285">
        <v>0</v>
      </c>
      <c r="AE285">
        <v>0</v>
      </c>
      <c r="AF285">
        <v>0</v>
      </c>
      <c r="AG285">
        <v>1</v>
      </c>
      <c r="AH285">
        <v>0</v>
      </c>
      <c r="AI285">
        <v>0</v>
      </c>
      <c r="AJ285">
        <v>0</v>
      </c>
      <c r="AK285">
        <v>0</v>
      </c>
      <c r="AL285">
        <v>0</v>
      </c>
      <c r="AM285">
        <v>0</v>
      </c>
      <c r="AN285">
        <v>0</v>
      </c>
    </row>
    <row r="286" ht="16.5" spans="1:40">
      <c r="A286">
        <v>285</v>
      </c>
      <c r="B286" t="s">
        <v>53</v>
      </c>
      <c r="C286">
        <v>1</v>
      </c>
      <c r="D286">
        <v>9.24</v>
      </c>
      <c r="E286" s="2"/>
      <c r="F286">
        <v>1</v>
      </c>
      <c r="G286" s="3">
        <v>66</v>
      </c>
      <c r="H286" s="4">
        <v>3.8</v>
      </c>
      <c r="I286" s="4">
        <v>6.2</v>
      </c>
      <c r="J286" s="3"/>
      <c r="K286">
        <v>0</v>
      </c>
      <c r="L286">
        <v>0</v>
      </c>
      <c r="M286">
        <v>1</v>
      </c>
      <c r="N286">
        <v>1</v>
      </c>
      <c r="P286" s="3">
        <v>1</v>
      </c>
      <c r="Q286" s="3">
        <v>20</v>
      </c>
      <c r="R286" s="3">
        <v>1</v>
      </c>
      <c r="S286" s="3">
        <v>164</v>
      </c>
      <c r="T286" s="3">
        <v>1</v>
      </c>
      <c r="U286" s="3">
        <v>978</v>
      </c>
      <c r="V286">
        <v>0</v>
      </c>
      <c r="W286">
        <v>0</v>
      </c>
      <c r="X286">
        <v>0</v>
      </c>
      <c r="Y286">
        <v>0</v>
      </c>
      <c r="Z286">
        <v>0</v>
      </c>
      <c r="AA286">
        <v>0</v>
      </c>
      <c r="AB286">
        <v>0</v>
      </c>
      <c r="AC286">
        <v>0</v>
      </c>
      <c r="AD286">
        <v>0</v>
      </c>
      <c r="AE286">
        <v>0</v>
      </c>
      <c r="AF286">
        <v>0</v>
      </c>
      <c r="AG286">
        <v>1</v>
      </c>
      <c r="AH286">
        <v>0</v>
      </c>
      <c r="AI286">
        <v>0</v>
      </c>
      <c r="AJ286">
        <v>0</v>
      </c>
      <c r="AK286">
        <v>0</v>
      </c>
      <c r="AL286">
        <v>0</v>
      </c>
      <c r="AM286">
        <v>0</v>
      </c>
      <c r="AN286">
        <v>0</v>
      </c>
    </row>
    <row r="287" ht="16.5" spans="1:40">
      <c r="A287">
        <v>286</v>
      </c>
      <c r="B287" t="s">
        <v>53</v>
      </c>
      <c r="C287">
        <v>1</v>
      </c>
      <c r="D287">
        <v>14.98</v>
      </c>
      <c r="E287" s="2"/>
      <c r="F287">
        <v>1</v>
      </c>
      <c r="G287" s="3">
        <v>58</v>
      </c>
      <c r="H287" s="4">
        <v>3.8</v>
      </c>
      <c r="I287" s="4">
        <v>6.2</v>
      </c>
      <c r="J287" s="3"/>
      <c r="K287">
        <v>1</v>
      </c>
      <c r="L287">
        <v>0</v>
      </c>
      <c r="M287">
        <v>0</v>
      </c>
      <c r="N287">
        <v>1</v>
      </c>
      <c r="P287" s="3">
        <v>1</v>
      </c>
      <c r="Q287" s="3">
        <v>30</v>
      </c>
      <c r="R287" s="2"/>
      <c r="S287" s="2"/>
      <c r="T287" s="3">
        <v>0</v>
      </c>
      <c r="U287" s="3">
        <v>783</v>
      </c>
      <c r="V287">
        <v>1</v>
      </c>
      <c r="W287">
        <v>0</v>
      </c>
      <c r="X287">
        <v>0</v>
      </c>
      <c r="Y287">
        <v>0</v>
      </c>
      <c r="Z287">
        <v>0</v>
      </c>
      <c r="AA287">
        <v>0</v>
      </c>
      <c r="AB287">
        <v>0</v>
      </c>
      <c r="AC287">
        <v>0</v>
      </c>
      <c r="AD287">
        <v>0</v>
      </c>
      <c r="AE287">
        <v>0</v>
      </c>
      <c r="AF287">
        <v>0</v>
      </c>
      <c r="AG287">
        <v>1</v>
      </c>
      <c r="AH287">
        <v>0</v>
      </c>
      <c r="AI287">
        <v>0</v>
      </c>
      <c r="AJ287">
        <v>0</v>
      </c>
      <c r="AK287">
        <v>0</v>
      </c>
      <c r="AL287">
        <v>0</v>
      </c>
      <c r="AM287">
        <v>0</v>
      </c>
      <c r="AN287">
        <v>0</v>
      </c>
    </row>
    <row r="288" ht="15.75" spans="1:40">
      <c r="A288">
        <v>287</v>
      </c>
      <c r="B288" t="s">
        <v>53</v>
      </c>
      <c r="C288">
        <v>1</v>
      </c>
      <c r="D288">
        <v>16.0766666666667</v>
      </c>
      <c r="E288" s="3">
        <v>35</v>
      </c>
      <c r="F288">
        <v>1</v>
      </c>
      <c r="G288" s="3">
        <v>65</v>
      </c>
      <c r="H288" s="4">
        <v>3.8</v>
      </c>
      <c r="I288" s="4">
        <v>6.2</v>
      </c>
      <c r="J288" s="3"/>
      <c r="K288">
        <v>0</v>
      </c>
      <c r="L288">
        <v>0</v>
      </c>
      <c r="M288">
        <v>0</v>
      </c>
      <c r="N288">
        <v>1</v>
      </c>
      <c r="P288" s="3">
        <v>1</v>
      </c>
      <c r="Q288" s="3">
        <v>9</v>
      </c>
      <c r="R288" s="3">
        <v>1</v>
      </c>
      <c r="S288" s="3">
        <v>124</v>
      </c>
      <c r="T288" s="3">
        <v>0</v>
      </c>
      <c r="U288" s="3">
        <v>403</v>
      </c>
      <c r="V288">
        <v>0</v>
      </c>
      <c r="W288">
        <v>0</v>
      </c>
      <c r="X288">
        <v>0</v>
      </c>
      <c r="Y288">
        <v>0</v>
      </c>
      <c r="Z288">
        <v>0</v>
      </c>
      <c r="AA288">
        <v>0</v>
      </c>
      <c r="AB288">
        <v>0</v>
      </c>
      <c r="AC288">
        <v>0</v>
      </c>
      <c r="AD288">
        <v>0</v>
      </c>
      <c r="AE288">
        <v>0</v>
      </c>
      <c r="AF288">
        <v>0</v>
      </c>
      <c r="AG288">
        <v>1</v>
      </c>
      <c r="AH288">
        <v>0</v>
      </c>
      <c r="AI288">
        <v>0</v>
      </c>
      <c r="AJ288">
        <v>0</v>
      </c>
      <c r="AK288">
        <v>0</v>
      </c>
      <c r="AL288">
        <v>0</v>
      </c>
      <c r="AM288">
        <v>0</v>
      </c>
      <c r="AN288">
        <v>0</v>
      </c>
    </row>
    <row r="289" ht="15.75" spans="1:40">
      <c r="A289">
        <v>288</v>
      </c>
      <c r="B289" t="s">
        <v>53</v>
      </c>
      <c r="C289">
        <v>1</v>
      </c>
      <c r="D289">
        <v>16.8466666666667</v>
      </c>
      <c r="E289" s="3">
        <v>0</v>
      </c>
      <c r="F289">
        <v>1</v>
      </c>
      <c r="G289" s="3">
        <v>80</v>
      </c>
      <c r="H289" s="4">
        <v>3.8</v>
      </c>
      <c r="I289" s="4">
        <v>6.2</v>
      </c>
      <c r="J289" s="3"/>
      <c r="K289">
        <v>0</v>
      </c>
      <c r="L289">
        <v>0</v>
      </c>
      <c r="M289">
        <v>0</v>
      </c>
      <c r="N289">
        <v>2</v>
      </c>
      <c r="P289" s="3">
        <v>1</v>
      </c>
      <c r="Q289" s="3">
        <v>50</v>
      </c>
      <c r="R289" s="3">
        <v>1</v>
      </c>
      <c r="S289" s="3">
        <v>369</v>
      </c>
      <c r="T289" s="3">
        <v>1</v>
      </c>
      <c r="U289" s="3">
        <v>1061</v>
      </c>
      <c r="V289">
        <v>1</v>
      </c>
      <c r="W289">
        <v>0</v>
      </c>
      <c r="X289">
        <v>0</v>
      </c>
      <c r="Y289">
        <v>0</v>
      </c>
      <c r="Z289">
        <v>0</v>
      </c>
      <c r="AA289">
        <v>0</v>
      </c>
      <c r="AB289">
        <v>0</v>
      </c>
      <c r="AC289">
        <v>0</v>
      </c>
      <c r="AD289">
        <v>0</v>
      </c>
      <c r="AE289">
        <v>0</v>
      </c>
      <c r="AF289">
        <v>0</v>
      </c>
      <c r="AG289">
        <v>1</v>
      </c>
      <c r="AH289">
        <v>0</v>
      </c>
      <c r="AI289">
        <v>0</v>
      </c>
      <c r="AJ289">
        <v>0</v>
      </c>
      <c r="AK289">
        <v>0</v>
      </c>
      <c r="AL289">
        <v>0</v>
      </c>
      <c r="AM289">
        <v>0</v>
      </c>
      <c r="AN289">
        <v>0</v>
      </c>
    </row>
    <row r="290" ht="15.75" spans="1:40">
      <c r="A290">
        <v>289</v>
      </c>
      <c r="B290" t="s">
        <v>53</v>
      </c>
      <c r="C290">
        <v>1</v>
      </c>
      <c r="D290">
        <v>9.54333333333333</v>
      </c>
      <c r="E290" s="3">
        <v>90</v>
      </c>
      <c r="F290">
        <v>1</v>
      </c>
      <c r="G290" s="3">
        <v>54</v>
      </c>
      <c r="H290" s="4">
        <v>3.8</v>
      </c>
      <c r="I290" s="4">
        <v>6.2</v>
      </c>
      <c r="J290" s="3"/>
      <c r="K290">
        <v>1</v>
      </c>
      <c r="L290">
        <v>0</v>
      </c>
      <c r="M290">
        <v>1</v>
      </c>
      <c r="N290">
        <v>1</v>
      </c>
      <c r="P290" s="3">
        <v>1</v>
      </c>
      <c r="Q290" s="3">
        <v>1</v>
      </c>
      <c r="R290" s="3">
        <v>1</v>
      </c>
      <c r="S290" s="3">
        <v>113</v>
      </c>
      <c r="T290" s="3">
        <v>1</v>
      </c>
      <c r="U290" s="3">
        <v>888</v>
      </c>
      <c r="V290">
        <v>0</v>
      </c>
      <c r="W290">
        <v>0</v>
      </c>
      <c r="X290">
        <v>0</v>
      </c>
      <c r="Y290">
        <v>0</v>
      </c>
      <c r="Z290">
        <v>0</v>
      </c>
      <c r="AA290">
        <v>0</v>
      </c>
      <c r="AB290">
        <v>0</v>
      </c>
      <c r="AC290">
        <v>0</v>
      </c>
      <c r="AD290">
        <v>0</v>
      </c>
      <c r="AE290">
        <v>0</v>
      </c>
      <c r="AF290">
        <v>0</v>
      </c>
      <c r="AG290">
        <v>1</v>
      </c>
      <c r="AH290">
        <v>0</v>
      </c>
      <c r="AI290">
        <v>0</v>
      </c>
      <c r="AJ290">
        <v>0</v>
      </c>
      <c r="AK290">
        <v>0</v>
      </c>
      <c r="AL290">
        <v>0</v>
      </c>
      <c r="AM290">
        <v>0</v>
      </c>
      <c r="AN290">
        <v>0</v>
      </c>
    </row>
    <row r="291" ht="16.5" spans="1:40">
      <c r="A291">
        <v>290</v>
      </c>
      <c r="B291" t="s">
        <v>53</v>
      </c>
      <c r="C291">
        <v>1</v>
      </c>
      <c r="D291">
        <v>19.4833333333333</v>
      </c>
      <c r="E291" s="2"/>
      <c r="F291">
        <v>0</v>
      </c>
      <c r="G291" s="3">
        <v>64</v>
      </c>
      <c r="H291" s="4">
        <v>3.8</v>
      </c>
      <c r="I291" s="4">
        <v>6.2</v>
      </c>
      <c r="J291" s="3"/>
      <c r="K291">
        <v>0</v>
      </c>
      <c r="L291">
        <v>0</v>
      </c>
      <c r="M291">
        <v>0</v>
      </c>
      <c r="N291">
        <v>2</v>
      </c>
      <c r="P291" s="3">
        <v>1</v>
      </c>
      <c r="Q291" s="3">
        <v>45</v>
      </c>
      <c r="R291" s="3">
        <v>1</v>
      </c>
      <c r="S291" s="3">
        <v>201</v>
      </c>
      <c r="T291" s="3">
        <v>0</v>
      </c>
      <c r="U291" s="3">
        <v>1727</v>
      </c>
      <c r="V291">
        <v>1</v>
      </c>
      <c r="W291">
        <v>0</v>
      </c>
      <c r="X291">
        <v>0</v>
      </c>
      <c r="Y291">
        <v>0</v>
      </c>
      <c r="Z291">
        <v>0</v>
      </c>
      <c r="AA291">
        <v>0</v>
      </c>
      <c r="AB291">
        <v>0</v>
      </c>
      <c r="AC291">
        <v>0</v>
      </c>
      <c r="AD291">
        <v>0</v>
      </c>
      <c r="AE291">
        <v>0</v>
      </c>
      <c r="AF291">
        <v>0</v>
      </c>
      <c r="AG291">
        <v>1</v>
      </c>
      <c r="AH291">
        <v>0</v>
      </c>
      <c r="AI291">
        <v>0</v>
      </c>
      <c r="AJ291">
        <v>0</v>
      </c>
      <c r="AK291">
        <v>0</v>
      </c>
      <c r="AL291">
        <v>0</v>
      </c>
      <c r="AM291">
        <v>0</v>
      </c>
      <c r="AN291">
        <v>0</v>
      </c>
    </row>
    <row r="292" ht="15.75" spans="1:40">
      <c r="A292">
        <v>291</v>
      </c>
      <c r="B292" t="s">
        <v>53</v>
      </c>
      <c r="C292">
        <v>1</v>
      </c>
      <c r="D292">
        <v>14.7933333333333</v>
      </c>
      <c r="E292" s="3">
        <v>0</v>
      </c>
      <c r="F292">
        <v>1</v>
      </c>
      <c r="G292" s="3">
        <v>62</v>
      </c>
      <c r="H292" s="4">
        <v>3.8</v>
      </c>
      <c r="I292" s="4">
        <v>6.2</v>
      </c>
      <c r="J292" s="3"/>
      <c r="K292">
        <v>0</v>
      </c>
      <c r="L292">
        <v>0</v>
      </c>
      <c r="M292">
        <v>1</v>
      </c>
      <c r="N292">
        <v>3</v>
      </c>
      <c r="P292" s="3">
        <v>1</v>
      </c>
      <c r="Q292" s="3">
        <v>40</v>
      </c>
      <c r="R292" s="3">
        <v>1</v>
      </c>
      <c r="S292" s="3">
        <v>163</v>
      </c>
      <c r="T292" s="3">
        <v>0</v>
      </c>
      <c r="U292" s="3">
        <v>1383</v>
      </c>
      <c r="V292">
        <v>1</v>
      </c>
      <c r="W292">
        <v>0</v>
      </c>
      <c r="X292">
        <v>0</v>
      </c>
      <c r="Y292">
        <v>0</v>
      </c>
      <c r="Z292">
        <v>0</v>
      </c>
      <c r="AA292">
        <v>0</v>
      </c>
      <c r="AB292">
        <v>0</v>
      </c>
      <c r="AC292">
        <v>0</v>
      </c>
      <c r="AD292">
        <v>0</v>
      </c>
      <c r="AE292">
        <v>0</v>
      </c>
      <c r="AF292">
        <v>0</v>
      </c>
      <c r="AG292">
        <v>1</v>
      </c>
      <c r="AH292">
        <v>0</v>
      </c>
      <c r="AI292">
        <v>0</v>
      </c>
      <c r="AJ292">
        <v>0</v>
      </c>
      <c r="AK292">
        <v>0</v>
      </c>
      <c r="AL292">
        <v>0</v>
      </c>
      <c r="AM292">
        <v>0</v>
      </c>
      <c r="AN292">
        <v>0</v>
      </c>
    </row>
    <row r="293" ht="15.75" spans="1:40">
      <c r="A293">
        <v>292</v>
      </c>
      <c r="B293" t="s">
        <v>53</v>
      </c>
      <c r="C293">
        <v>1</v>
      </c>
      <c r="D293">
        <v>6.88333333333333</v>
      </c>
      <c r="E293" s="3">
        <v>10</v>
      </c>
      <c r="F293">
        <v>1</v>
      </c>
      <c r="G293" s="3">
        <v>69</v>
      </c>
      <c r="H293" s="4">
        <v>3.8</v>
      </c>
      <c r="I293" s="4">
        <v>6.2</v>
      </c>
      <c r="J293" s="3"/>
      <c r="K293">
        <v>0</v>
      </c>
      <c r="L293">
        <v>0</v>
      </c>
      <c r="M293">
        <v>0</v>
      </c>
      <c r="N293">
        <v>1</v>
      </c>
      <c r="P293" s="3">
        <v>1</v>
      </c>
      <c r="Q293" s="3">
        <v>15</v>
      </c>
      <c r="R293" s="3">
        <v>1</v>
      </c>
      <c r="S293" s="3">
        <v>1148</v>
      </c>
      <c r="T293" s="3">
        <v>1</v>
      </c>
      <c r="U293" s="3">
        <v>1976</v>
      </c>
      <c r="V293">
        <v>1</v>
      </c>
      <c r="W293">
        <v>0</v>
      </c>
      <c r="X293">
        <v>0</v>
      </c>
      <c r="Y293">
        <v>0</v>
      </c>
      <c r="Z293">
        <v>0</v>
      </c>
      <c r="AA293">
        <v>0</v>
      </c>
      <c r="AB293">
        <v>0</v>
      </c>
      <c r="AC293">
        <v>0</v>
      </c>
      <c r="AD293">
        <v>0</v>
      </c>
      <c r="AE293">
        <v>0</v>
      </c>
      <c r="AF293">
        <v>0</v>
      </c>
      <c r="AG293">
        <v>1</v>
      </c>
      <c r="AH293">
        <v>0</v>
      </c>
      <c r="AI293">
        <v>0</v>
      </c>
      <c r="AJ293">
        <v>0</v>
      </c>
      <c r="AK293">
        <v>0</v>
      </c>
      <c r="AL293">
        <v>0</v>
      </c>
      <c r="AM293">
        <v>0</v>
      </c>
      <c r="AN293">
        <v>0</v>
      </c>
    </row>
    <row r="294" ht="15.75" spans="1:40">
      <c r="A294">
        <v>293</v>
      </c>
      <c r="B294" t="s">
        <v>53</v>
      </c>
      <c r="C294">
        <v>1</v>
      </c>
      <c r="D294">
        <v>9.84666666666667</v>
      </c>
      <c r="E294" s="3">
        <v>0</v>
      </c>
      <c r="F294">
        <v>1</v>
      </c>
      <c r="G294" s="3">
        <v>66</v>
      </c>
      <c r="H294" s="4">
        <v>3.8</v>
      </c>
      <c r="I294" s="4">
        <v>6.2</v>
      </c>
      <c r="J294" s="3"/>
      <c r="K294">
        <v>0</v>
      </c>
      <c r="L294">
        <v>0</v>
      </c>
      <c r="M294">
        <v>1</v>
      </c>
      <c r="N294">
        <v>2</v>
      </c>
      <c r="P294" s="3">
        <v>1</v>
      </c>
      <c r="Q294" s="3">
        <v>60</v>
      </c>
      <c r="R294" s="3"/>
      <c r="S294" s="3"/>
      <c r="T294" s="3">
        <v>1</v>
      </c>
      <c r="U294" s="3">
        <v>1115</v>
      </c>
      <c r="V294">
        <v>1</v>
      </c>
      <c r="W294">
        <v>0</v>
      </c>
      <c r="X294">
        <v>0</v>
      </c>
      <c r="Y294">
        <v>0</v>
      </c>
      <c r="Z294">
        <v>0</v>
      </c>
      <c r="AA294">
        <v>0</v>
      </c>
      <c r="AB294">
        <v>0</v>
      </c>
      <c r="AC294">
        <v>0</v>
      </c>
      <c r="AD294">
        <v>0</v>
      </c>
      <c r="AE294">
        <v>0</v>
      </c>
      <c r="AF294">
        <v>0</v>
      </c>
      <c r="AG294">
        <v>1</v>
      </c>
      <c r="AH294">
        <v>0</v>
      </c>
      <c r="AI294">
        <v>0</v>
      </c>
      <c r="AJ294">
        <v>0</v>
      </c>
      <c r="AK294">
        <v>0</v>
      </c>
      <c r="AL294">
        <v>0</v>
      </c>
      <c r="AM294">
        <v>0</v>
      </c>
      <c r="AN294">
        <v>0</v>
      </c>
    </row>
    <row r="295" ht="15.75" spans="1:40">
      <c r="A295">
        <v>294</v>
      </c>
      <c r="B295" t="s">
        <v>53</v>
      </c>
      <c r="C295">
        <v>1</v>
      </c>
      <c r="D295">
        <v>21.0233333333333</v>
      </c>
      <c r="E295" s="3">
        <v>50</v>
      </c>
      <c r="F295">
        <v>1</v>
      </c>
      <c r="G295" s="3">
        <v>57</v>
      </c>
      <c r="H295" s="4">
        <v>3.8</v>
      </c>
      <c r="I295" s="4">
        <v>6.2</v>
      </c>
      <c r="J295" s="3"/>
      <c r="K295">
        <v>0</v>
      </c>
      <c r="L295">
        <v>0</v>
      </c>
      <c r="M295">
        <v>1</v>
      </c>
      <c r="N295">
        <v>1</v>
      </c>
      <c r="P295" s="3">
        <v>1</v>
      </c>
      <c r="Q295" s="3">
        <v>35</v>
      </c>
      <c r="R295" s="3">
        <v>0</v>
      </c>
      <c r="S295" s="3">
        <v>1675</v>
      </c>
      <c r="T295" s="3">
        <v>0</v>
      </c>
      <c r="U295" s="3">
        <v>1806</v>
      </c>
      <c r="V295">
        <v>1</v>
      </c>
      <c r="W295">
        <v>0</v>
      </c>
      <c r="X295">
        <v>0</v>
      </c>
      <c r="Y295">
        <v>0</v>
      </c>
      <c r="Z295">
        <v>0</v>
      </c>
      <c r="AA295">
        <v>0</v>
      </c>
      <c r="AB295">
        <v>0</v>
      </c>
      <c r="AC295">
        <v>0</v>
      </c>
      <c r="AD295">
        <v>0</v>
      </c>
      <c r="AE295">
        <v>0</v>
      </c>
      <c r="AF295">
        <v>0</v>
      </c>
      <c r="AG295">
        <v>1</v>
      </c>
      <c r="AH295">
        <v>0</v>
      </c>
      <c r="AI295">
        <v>0</v>
      </c>
      <c r="AJ295">
        <v>0</v>
      </c>
      <c r="AK295">
        <v>0</v>
      </c>
      <c r="AL295">
        <v>0</v>
      </c>
      <c r="AM295">
        <v>0</v>
      </c>
      <c r="AN295">
        <v>0</v>
      </c>
    </row>
    <row r="296" ht="16.5" spans="1:40">
      <c r="A296">
        <v>295</v>
      </c>
      <c r="B296" t="s">
        <v>53</v>
      </c>
      <c r="C296">
        <v>1</v>
      </c>
      <c r="D296">
        <v>7.14</v>
      </c>
      <c r="E296" s="2"/>
      <c r="F296">
        <v>1</v>
      </c>
      <c r="G296" s="3">
        <v>49</v>
      </c>
      <c r="H296" s="4">
        <v>3.8</v>
      </c>
      <c r="I296" s="4">
        <v>6.2</v>
      </c>
      <c r="J296" s="3"/>
      <c r="K296">
        <v>0</v>
      </c>
      <c r="L296">
        <v>0</v>
      </c>
      <c r="M296">
        <v>0</v>
      </c>
      <c r="N296">
        <v>1</v>
      </c>
      <c r="P296" s="3">
        <v>1</v>
      </c>
      <c r="Q296" s="3">
        <v>3</v>
      </c>
      <c r="R296" s="3">
        <v>1</v>
      </c>
      <c r="S296" s="3">
        <v>37</v>
      </c>
      <c r="T296" s="3">
        <v>1</v>
      </c>
      <c r="U296" s="3">
        <v>1093</v>
      </c>
      <c r="V296">
        <v>0</v>
      </c>
      <c r="W296">
        <v>0</v>
      </c>
      <c r="X296">
        <v>0</v>
      </c>
      <c r="Y296">
        <v>0</v>
      </c>
      <c r="Z296">
        <v>0</v>
      </c>
      <c r="AA296">
        <v>0</v>
      </c>
      <c r="AB296">
        <v>0</v>
      </c>
      <c r="AC296">
        <v>0</v>
      </c>
      <c r="AD296">
        <v>0</v>
      </c>
      <c r="AE296">
        <v>0</v>
      </c>
      <c r="AF296">
        <v>0</v>
      </c>
      <c r="AG296">
        <v>1</v>
      </c>
      <c r="AH296">
        <v>0</v>
      </c>
      <c r="AI296">
        <v>0</v>
      </c>
      <c r="AJ296">
        <v>0</v>
      </c>
      <c r="AK296">
        <v>0</v>
      </c>
      <c r="AL296">
        <v>0</v>
      </c>
      <c r="AM296">
        <v>0</v>
      </c>
      <c r="AN296">
        <v>0</v>
      </c>
    </row>
    <row r="297" ht="16.5" spans="1:40">
      <c r="A297">
        <v>296</v>
      </c>
      <c r="B297" t="s">
        <v>53</v>
      </c>
      <c r="C297">
        <v>1</v>
      </c>
      <c r="D297">
        <v>8.35333333333333</v>
      </c>
      <c r="E297" s="2"/>
      <c r="F297">
        <v>1</v>
      </c>
      <c r="G297" s="3">
        <v>73</v>
      </c>
      <c r="H297" s="4">
        <v>3.8</v>
      </c>
      <c r="I297" s="4">
        <v>6.2</v>
      </c>
      <c r="J297" s="3"/>
      <c r="K297">
        <v>0</v>
      </c>
      <c r="L297">
        <v>0</v>
      </c>
      <c r="M297">
        <v>0</v>
      </c>
      <c r="N297">
        <v>1</v>
      </c>
      <c r="P297" s="3">
        <v>1</v>
      </c>
      <c r="Q297" s="3">
        <v>45</v>
      </c>
      <c r="R297" s="3">
        <v>1</v>
      </c>
      <c r="S297" s="3">
        <v>6</v>
      </c>
      <c r="T297" s="3">
        <v>1</v>
      </c>
      <c r="U297" s="3">
        <v>640</v>
      </c>
      <c r="V297">
        <v>0</v>
      </c>
      <c r="W297">
        <v>0</v>
      </c>
      <c r="X297">
        <v>0</v>
      </c>
      <c r="Y297">
        <v>0</v>
      </c>
      <c r="Z297">
        <v>0</v>
      </c>
      <c r="AA297">
        <v>0</v>
      </c>
      <c r="AB297">
        <v>0</v>
      </c>
      <c r="AC297">
        <v>0</v>
      </c>
      <c r="AD297">
        <v>0</v>
      </c>
      <c r="AE297">
        <v>0</v>
      </c>
      <c r="AF297">
        <v>0</v>
      </c>
      <c r="AG297">
        <v>1</v>
      </c>
      <c r="AH297">
        <v>0</v>
      </c>
      <c r="AI297">
        <v>0</v>
      </c>
      <c r="AJ297">
        <v>0</v>
      </c>
      <c r="AK297">
        <v>0</v>
      </c>
      <c r="AL297">
        <v>0</v>
      </c>
      <c r="AM297">
        <v>0</v>
      </c>
      <c r="AN297">
        <v>0</v>
      </c>
    </row>
    <row r="298" ht="15.75" spans="1:40">
      <c r="A298">
        <v>297</v>
      </c>
      <c r="B298" t="s">
        <v>53</v>
      </c>
      <c r="C298">
        <v>1</v>
      </c>
      <c r="D298">
        <v>13.3</v>
      </c>
      <c r="E298" s="3">
        <v>0</v>
      </c>
      <c r="F298">
        <v>0</v>
      </c>
      <c r="G298" s="3">
        <v>65</v>
      </c>
      <c r="H298" s="4">
        <v>3.8</v>
      </c>
      <c r="I298" s="4">
        <v>6.2</v>
      </c>
      <c r="J298" s="3"/>
      <c r="K298">
        <v>1</v>
      </c>
      <c r="L298">
        <v>0</v>
      </c>
      <c r="M298">
        <v>0</v>
      </c>
      <c r="N298">
        <v>1</v>
      </c>
      <c r="P298" s="3">
        <v>0</v>
      </c>
      <c r="Q298" s="3">
        <v>0</v>
      </c>
      <c r="R298" s="3">
        <v>1</v>
      </c>
      <c r="S298" s="3">
        <v>247</v>
      </c>
      <c r="T298" s="3">
        <v>1</v>
      </c>
      <c r="U298" s="3">
        <v>571</v>
      </c>
      <c r="V298">
        <v>0</v>
      </c>
      <c r="W298">
        <v>0</v>
      </c>
      <c r="X298">
        <v>0</v>
      </c>
      <c r="Y298">
        <v>0</v>
      </c>
      <c r="Z298">
        <v>0</v>
      </c>
      <c r="AA298">
        <v>0</v>
      </c>
      <c r="AB298">
        <v>0</v>
      </c>
      <c r="AC298">
        <v>0</v>
      </c>
      <c r="AD298">
        <v>0</v>
      </c>
      <c r="AE298">
        <v>0</v>
      </c>
      <c r="AF298">
        <v>0</v>
      </c>
      <c r="AG298">
        <v>1</v>
      </c>
      <c r="AH298">
        <v>0</v>
      </c>
      <c r="AI298">
        <v>0</v>
      </c>
      <c r="AJ298">
        <v>0</v>
      </c>
      <c r="AK298">
        <v>0</v>
      </c>
      <c r="AL298">
        <v>0</v>
      </c>
      <c r="AM298">
        <v>0</v>
      </c>
      <c r="AN298">
        <v>0</v>
      </c>
    </row>
    <row r="299" ht="15.75" spans="1:40">
      <c r="A299">
        <v>298</v>
      </c>
      <c r="B299" t="s">
        <v>53</v>
      </c>
      <c r="C299">
        <v>1</v>
      </c>
      <c r="D299">
        <v>9.73</v>
      </c>
      <c r="E299" s="3">
        <v>0</v>
      </c>
      <c r="F299">
        <v>1</v>
      </c>
      <c r="G299" s="3">
        <v>72</v>
      </c>
      <c r="H299" s="4">
        <v>3.8</v>
      </c>
      <c r="I299" s="4">
        <v>6.2</v>
      </c>
      <c r="J299" s="3"/>
      <c r="K299">
        <v>0</v>
      </c>
      <c r="L299">
        <v>0</v>
      </c>
      <c r="M299">
        <v>0</v>
      </c>
      <c r="N299">
        <v>1</v>
      </c>
      <c r="P299" s="3">
        <v>1</v>
      </c>
      <c r="Q299" s="3">
        <v>20</v>
      </c>
      <c r="R299" s="3">
        <v>1</v>
      </c>
      <c r="S299" s="3">
        <v>45</v>
      </c>
      <c r="T299" s="3">
        <v>1</v>
      </c>
      <c r="U299" s="3">
        <v>217</v>
      </c>
      <c r="V299">
        <v>0</v>
      </c>
      <c r="W299">
        <v>0</v>
      </c>
      <c r="X299">
        <v>0</v>
      </c>
      <c r="Y299">
        <v>0</v>
      </c>
      <c r="Z299">
        <v>0</v>
      </c>
      <c r="AA299">
        <v>0</v>
      </c>
      <c r="AB299">
        <v>0</v>
      </c>
      <c r="AC299">
        <v>0</v>
      </c>
      <c r="AD299">
        <v>0</v>
      </c>
      <c r="AE299">
        <v>0</v>
      </c>
      <c r="AF299">
        <v>0</v>
      </c>
      <c r="AG299">
        <v>1</v>
      </c>
      <c r="AH299">
        <v>0</v>
      </c>
      <c r="AI299">
        <v>0</v>
      </c>
      <c r="AJ299">
        <v>0</v>
      </c>
      <c r="AK299">
        <v>0</v>
      </c>
      <c r="AL299">
        <v>0</v>
      </c>
      <c r="AM299">
        <v>0</v>
      </c>
      <c r="AN299">
        <v>0</v>
      </c>
    </row>
    <row r="300" ht="15.75" spans="1:40">
      <c r="A300">
        <v>299</v>
      </c>
      <c r="B300" t="s">
        <v>53</v>
      </c>
      <c r="C300">
        <v>1</v>
      </c>
      <c r="D300">
        <v>5.71666666666667</v>
      </c>
      <c r="E300" s="3">
        <v>5</v>
      </c>
      <c r="F300">
        <v>1</v>
      </c>
      <c r="G300" s="3">
        <v>48</v>
      </c>
      <c r="H300" s="4">
        <v>3.8</v>
      </c>
      <c r="I300" s="4">
        <v>6.2</v>
      </c>
      <c r="J300" s="3"/>
      <c r="K300">
        <v>0</v>
      </c>
      <c r="L300">
        <v>0</v>
      </c>
      <c r="M300">
        <v>1</v>
      </c>
      <c r="N300">
        <v>1</v>
      </c>
      <c r="P300" s="3">
        <v>0</v>
      </c>
      <c r="Q300" s="3">
        <v>0</v>
      </c>
      <c r="R300" s="3">
        <v>1</v>
      </c>
      <c r="S300" s="3">
        <v>35</v>
      </c>
      <c r="T300" s="3">
        <v>1</v>
      </c>
      <c r="U300" s="3">
        <v>2607</v>
      </c>
      <c r="V300">
        <v>0</v>
      </c>
      <c r="W300">
        <v>0</v>
      </c>
      <c r="X300">
        <v>0</v>
      </c>
      <c r="Y300">
        <v>0</v>
      </c>
      <c r="Z300">
        <v>0</v>
      </c>
      <c r="AA300">
        <v>0</v>
      </c>
      <c r="AB300">
        <v>0</v>
      </c>
      <c r="AC300">
        <v>0</v>
      </c>
      <c r="AD300">
        <v>0</v>
      </c>
      <c r="AE300">
        <v>0</v>
      </c>
      <c r="AF300">
        <v>0</v>
      </c>
      <c r="AG300">
        <v>1</v>
      </c>
      <c r="AH300">
        <v>0</v>
      </c>
      <c r="AI300">
        <v>0</v>
      </c>
      <c r="AJ300">
        <v>0</v>
      </c>
      <c r="AK300">
        <v>0</v>
      </c>
      <c r="AL300">
        <v>0</v>
      </c>
      <c r="AM300">
        <v>0</v>
      </c>
      <c r="AN300">
        <v>0</v>
      </c>
    </row>
    <row r="301" ht="15.75" spans="1:40">
      <c r="A301">
        <v>300</v>
      </c>
      <c r="B301" t="s">
        <v>53</v>
      </c>
      <c r="C301">
        <v>1</v>
      </c>
      <c r="D301">
        <v>10.9666666666667</v>
      </c>
      <c r="E301" s="3">
        <v>0</v>
      </c>
      <c r="F301">
        <v>1</v>
      </c>
      <c r="G301" s="3">
        <v>53</v>
      </c>
      <c r="H301" s="4">
        <v>3.8</v>
      </c>
      <c r="I301" s="4">
        <v>6.2</v>
      </c>
      <c r="J301" s="3"/>
      <c r="K301">
        <v>0</v>
      </c>
      <c r="L301">
        <v>0</v>
      </c>
      <c r="M301">
        <v>1</v>
      </c>
      <c r="N301">
        <v>3</v>
      </c>
      <c r="P301" s="3">
        <v>1</v>
      </c>
      <c r="Q301" s="3">
        <v>70</v>
      </c>
      <c r="R301" s="3">
        <v>1</v>
      </c>
      <c r="S301" s="3">
        <v>52</v>
      </c>
      <c r="T301" s="3">
        <v>1</v>
      </c>
      <c r="U301" s="3">
        <v>306</v>
      </c>
      <c r="V301">
        <v>0</v>
      </c>
      <c r="W301">
        <v>0</v>
      </c>
      <c r="X301">
        <v>0</v>
      </c>
      <c r="Y301">
        <v>0</v>
      </c>
      <c r="Z301">
        <v>0</v>
      </c>
      <c r="AA301">
        <v>0</v>
      </c>
      <c r="AB301">
        <v>0</v>
      </c>
      <c r="AC301">
        <v>0</v>
      </c>
      <c r="AD301">
        <v>0</v>
      </c>
      <c r="AE301">
        <v>0</v>
      </c>
      <c r="AF301">
        <v>0</v>
      </c>
      <c r="AG301">
        <v>1</v>
      </c>
      <c r="AH301">
        <v>0</v>
      </c>
      <c r="AI301">
        <v>0</v>
      </c>
      <c r="AJ301">
        <v>0</v>
      </c>
      <c r="AK301">
        <v>0</v>
      </c>
      <c r="AL301">
        <v>0</v>
      </c>
      <c r="AM301">
        <v>0</v>
      </c>
      <c r="AN301">
        <v>0</v>
      </c>
    </row>
    <row r="302" ht="16.5" spans="1:40">
      <c r="A302">
        <v>301</v>
      </c>
      <c r="B302" t="s">
        <v>53</v>
      </c>
      <c r="C302">
        <v>1</v>
      </c>
      <c r="D302">
        <v>16.59</v>
      </c>
      <c r="E302" s="2"/>
      <c r="F302">
        <v>1</v>
      </c>
      <c r="G302" s="3">
        <v>63</v>
      </c>
      <c r="H302" s="4">
        <v>3.8</v>
      </c>
      <c r="I302" s="4">
        <v>6.2</v>
      </c>
      <c r="J302" s="3"/>
      <c r="K302">
        <v>0</v>
      </c>
      <c r="L302">
        <v>0</v>
      </c>
      <c r="M302">
        <v>0</v>
      </c>
      <c r="N302">
        <v>1</v>
      </c>
      <c r="P302" s="3">
        <v>1</v>
      </c>
      <c r="Q302" s="3">
        <v>45</v>
      </c>
      <c r="R302" s="3">
        <v>1</v>
      </c>
      <c r="S302" s="3">
        <v>132</v>
      </c>
      <c r="T302" s="3">
        <v>1</v>
      </c>
      <c r="U302" s="3">
        <v>188</v>
      </c>
      <c r="V302">
        <v>0</v>
      </c>
      <c r="W302">
        <v>0</v>
      </c>
      <c r="X302">
        <v>0</v>
      </c>
      <c r="Y302">
        <v>0</v>
      </c>
      <c r="Z302">
        <v>0</v>
      </c>
      <c r="AA302">
        <v>0</v>
      </c>
      <c r="AB302">
        <v>0</v>
      </c>
      <c r="AC302">
        <v>0</v>
      </c>
      <c r="AD302">
        <v>0</v>
      </c>
      <c r="AE302">
        <v>0</v>
      </c>
      <c r="AF302">
        <v>0</v>
      </c>
      <c r="AG302">
        <v>1</v>
      </c>
      <c r="AH302">
        <v>0</v>
      </c>
      <c r="AI302">
        <v>0</v>
      </c>
      <c r="AJ302">
        <v>0</v>
      </c>
      <c r="AK302">
        <v>0</v>
      </c>
      <c r="AL302">
        <v>0</v>
      </c>
      <c r="AM302">
        <v>0</v>
      </c>
      <c r="AN302">
        <v>0</v>
      </c>
    </row>
    <row r="303" ht="15.75" spans="1:40">
      <c r="A303">
        <v>302</v>
      </c>
      <c r="B303" t="s">
        <v>53</v>
      </c>
      <c r="C303">
        <v>1</v>
      </c>
      <c r="D303">
        <v>25.41</v>
      </c>
      <c r="E303" s="3">
        <v>0</v>
      </c>
      <c r="F303">
        <v>1</v>
      </c>
      <c r="G303" s="3">
        <v>50</v>
      </c>
      <c r="H303" s="4">
        <v>3.8</v>
      </c>
      <c r="I303" s="4">
        <v>6.2</v>
      </c>
      <c r="J303" s="3"/>
      <c r="K303">
        <v>0</v>
      </c>
      <c r="L303">
        <v>0</v>
      </c>
      <c r="M303">
        <v>0</v>
      </c>
      <c r="N303">
        <v>1</v>
      </c>
      <c r="P303" s="3">
        <v>1</v>
      </c>
      <c r="Q303" s="3">
        <v>30</v>
      </c>
      <c r="R303" s="3">
        <v>1</v>
      </c>
      <c r="S303" s="3">
        <v>267</v>
      </c>
      <c r="T303" s="3">
        <v>1</v>
      </c>
      <c r="U303" s="3">
        <v>1304</v>
      </c>
      <c r="V303">
        <v>0</v>
      </c>
      <c r="W303">
        <v>0</v>
      </c>
      <c r="X303">
        <v>0</v>
      </c>
      <c r="Y303">
        <v>0</v>
      </c>
      <c r="Z303">
        <v>0</v>
      </c>
      <c r="AA303">
        <v>0</v>
      </c>
      <c r="AB303">
        <v>0</v>
      </c>
      <c r="AC303">
        <v>0</v>
      </c>
      <c r="AD303">
        <v>0</v>
      </c>
      <c r="AE303">
        <v>0</v>
      </c>
      <c r="AF303">
        <v>0</v>
      </c>
      <c r="AG303">
        <v>1</v>
      </c>
      <c r="AH303">
        <v>0</v>
      </c>
      <c r="AI303">
        <v>0</v>
      </c>
      <c r="AJ303">
        <v>0</v>
      </c>
      <c r="AK303">
        <v>0</v>
      </c>
      <c r="AL303">
        <v>0</v>
      </c>
      <c r="AM303">
        <v>0</v>
      </c>
      <c r="AN303">
        <v>0</v>
      </c>
    </row>
    <row r="304" ht="15.75" spans="1:40">
      <c r="A304">
        <v>303</v>
      </c>
      <c r="B304" t="s">
        <v>53</v>
      </c>
      <c r="C304">
        <v>1</v>
      </c>
      <c r="D304">
        <v>20.2533333333333</v>
      </c>
      <c r="E304" s="3">
        <v>10</v>
      </c>
      <c r="F304">
        <v>1</v>
      </c>
      <c r="G304" s="3">
        <v>66</v>
      </c>
      <c r="H304" s="4">
        <v>3.8</v>
      </c>
      <c r="I304" s="4">
        <v>6.2</v>
      </c>
      <c r="J304" s="3"/>
      <c r="K304">
        <v>1</v>
      </c>
      <c r="L304">
        <v>0</v>
      </c>
      <c r="M304">
        <v>0</v>
      </c>
      <c r="N304">
        <v>1</v>
      </c>
      <c r="P304" s="3">
        <v>1</v>
      </c>
      <c r="Q304" s="3">
        <v>35</v>
      </c>
      <c r="R304" s="3">
        <v>0</v>
      </c>
      <c r="S304" s="3">
        <v>376</v>
      </c>
      <c r="T304" s="3">
        <v>0</v>
      </c>
      <c r="U304" s="3">
        <v>1456</v>
      </c>
      <c r="V304">
        <v>1</v>
      </c>
      <c r="W304">
        <v>0</v>
      </c>
      <c r="X304">
        <v>0</v>
      </c>
      <c r="Y304">
        <v>0</v>
      </c>
      <c r="Z304">
        <v>0</v>
      </c>
      <c r="AA304">
        <v>0</v>
      </c>
      <c r="AB304">
        <v>0</v>
      </c>
      <c r="AC304">
        <v>0</v>
      </c>
      <c r="AD304">
        <v>0</v>
      </c>
      <c r="AE304">
        <v>0</v>
      </c>
      <c r="AF304">
        <v>0</v>
      </c>
      <c r="AG304">
        <v>1</v>
      </c>
      <c r="AH304">
        <v>0</v>
      </c>
      <c r="AI304">
        <v>0</v>
      </c>
      <c r="AJ304">
        <v>0</v>
      </c>
      <c r="AK304">
        <v>0</v>
      </c>
      <c r="AL304">
        <v>0</v>
      </c>
      <c r="AM304">
        <v>0</v>
      </c>
      <c r="AN304">
        <v>0</v>
      </c>
    </row>
    <row r="305" ht="15.75" spans="1:40">
      <c r="A305">
        <v>304</v>
      </c>
      <c r="B305" t="s">
        <v>53</v>
      </c>
      <c r="C305">
        <v>1</v>
      </c>
      <c r="D305">
        <v>12.81</v>
      </c>
      <c r="E305" s="3">
        <v>0</v>
      </c>
      <c r="F305">
        <v>1</v>
      </c>
      <c r="G305" s="3">
        <v>74</v>
      </c>
      <c r="H305" s="4">
        <v>3.8</v>
      </c>
      <c r="I305" s="4">
        <v>6.2</v>
      </c>
      <c r="J305" s="3"/>
      <c r="K305">
        <v>1</v>
      </c>
      <c r="L305">
        <v>0</v>
      </c>
      <c r="M305">
        <v>1</v>
      </c>
      <c r="N305">
        <v>1</v>
      </c>
      <c r="P305" s="3">
        <v>1</v>
      </c>
      <c r="Q305" s="3">
        <v>5</v>
      </c>
      <c r="R305" s="3">
        <v>1</v>
      </c>
      <c r="S305" s="3">
        <v>52</v>
      </c>
      <c r="T305" s="3">
        <v>1</v>
      </c>
      <c r="U305" s="3">
        <v>129</v>
      </c>
      <c r="V305">
        <v>0</v>
      </c>
      <c r="W305">
        <v>0</v>
      </c>
      <c r="X305">
        <v>0</v>
      </c>
      <c r="Y305">
        <v>0</v>
      </c>
      <c r="Z305">
        <v>0</v>
      </c>
      <c r="AA305">
        <v>0</v>
      </c>
      <c r="AB305">
        <v>0</v>
      </c>
      <c r="AC305">
        <v>0</v>
      </c>
      <c r="AD305">
        <v>0</v>
      </c>
      <c r="AE305">
        <v>0</v>
      </c>
      <c r="AF305">
        <v>0</v>
      </c>
      <c r="AG305">
        <v>1</v>
      </c>
      <c r="AH305">
        <v>0</v>
      </c>
      <c r="AI305">
        <v>0</v>
      </c>
      <c r="AJ305">
        <v>0</v>
      </c>
      <c r="AK305">
        <v>0</v>
      </c>
      <c r="AL305">
        <v>0</v>
      </c>
      <c r="AM305">
        <v>0</v>
      </c>
      <c r="AN305">
        <v>0</v>
      </c>
    </row>
    <row r="306" ht="15.75" spans="1:40">
      <c r="A306">
        <v>305</v>
      </c>
      <c r="B306" t="s">
        <v>53</v>
      </c>
      <c r="C306">
        <v>1</v>
      </c>
      <c r="D306">
        <v>16.59</v>
      </c>
      <c r="E306" s="3">
        <v>0</v>
      </c>
      <c r="F306">
        <v>1</v>
      </c>
      <c r="G306" s="3">
        <v>63</v>
      </c>
      <c r="H306" s="4">
        <v>3.8</v>
      </c>
      <c r="I306" s="4">
        <v>6.2</v>
      </c>
      <c r="J306" s="3"/>
      <c r="K306">
        <v>0</v>
      </c>
      <c r="L306">
        <v>0</v>
      </c>
      <c r="M306">
        <v>1</v>
      </c>
      <c r="N306">
        <v>2</v>
      </c>
      <c r="P306" s="3">
        <v>1</v>
      </c>
      <c r="Q306" s="3">
        <v>40</v>
      </c>
      <c r="R306" s="3">
        <v>1</v>
      </c>
      <c r="S306" s="3">
        <v>36</v>
      </c>
      <c r="T306" s="3">
        <v>1</v>
      </c>
      <c r="U306" s="3">
        <v>51</v>
      </c>
      <c r="V306">
        <v>0</v>
      </c>
      <c r="W306">
        <v>0</v>
      </c>
      <c r="X306">
        <v>0</v>
      </c>
      <c r="Y306">
        <v>0</v>
      </c>
      <c r="Z306">
        <v>0</v>
      </c>
      <c r="AA306">
        <v>0</v>
      </c>
      <c r="AB306">
        <v>0</v>
      </c>
      <c r="AC306">
        <v>0</v>
      </c>
      <c r="AD306">
        <v>0</v>
      </c>
      <c r="AE306">
        <v>0</v>
      </c>
      <c r="AF306">
        <v>0</v>
      </c>
      <c r="AG306">
        <v>1</v>
      </c>
      <c r="AH306">
        <v>0</v>
      </c>
      <c r="AI306">
        <v>0</v>
      </c>
      <c r="AJ306">
        <v>0</v>
      </c>
      <c r="AK306">
        <v>0</v>
      </c>
      <c r="AL306">
        <v>0</v>
      </c>
      <c r="AM306">
        <v>0</v>
      </c>
      <c r="AN306">
        <v>0</v>
      </c>
    </row>
    <row r="307" ht="16.5" spans="1:40">
      <c r="A307">
        <v>306</v>
      </c>
      <c r="B307" t="s">
        <v>53</v>
      </c>
      <c r="C307">
        <v>1</v>
      </c>
      <c r="D307">
        <v>13.44</v>
      </c>
      <c r="E307" s="2"/>
      <c r="F307">
        <v>1</v>
      </c>
      <c r="G307" s="3">
        <v>40</v>
      </c>
      <c r="H307" s="4">
        <v>3.8</v>
      </c>
      <c r="I307" s="4">
        <v>6.2</v>
      </c>
      <c r="J307" s="3"/>
      <c r="K307">
        <v>0</v>
      </c>
      <c r="L307">
        <v>0</v>
      </c>
      <c r="M307">
        <v>0</v>
      </c>
      <c r="N307">
        <v>1</v>
      </c>
      <c r="P307" s="3">
        <v>1</v>
      </c>
      <c r="Q307" s="3">
        <v>40</v>
      </c>
      <c r="R307" s="3">
        <v>1</v>
      </c>
      <c r="S307" s="3">
        <v>93</v>
      </c>
      <c r="T307" s="3">
        <v>1</v>
      </c>
      <c r="U307" s="3">
        <v>206</v>
      </c>
      <c r="V307">
        <v>0</v>
      </c>
      <c r="W307">
        <v>0</v>
      </c>
      <c r="X307">
        <v>0</v>
      </c>
      <c r="Y307">
        <v>0</v>
      </c>
      <c r="Z307">
        <v>0</v>
      </c>
      <c r="AA307">
        <v>0</v>
      </c>
      <c r="AB307">
        <v>0</v>
      </c>
      <c r="AC307">
        <v>0</v>
      </c>
      <c r="AD307">
        <v>0</v>
      </c>
      <c r="AE307">
        <v>0</v>
      </c>
      <c r="AF307">
        <v>0</v>
      </c>
      <c r="AG307">
        <v>1</v>
      </c>
      <c r="AH307">
        <v>0</v>
      </c>
      <c r="AI307">
        <v>0</v>
      </c>
      <c r="AJ307">
        <v>0</v>
      </c>
      <c r="AK307">
        <v>0</v>
      </c>
      <c r="AL307">
        <v>0</v>
      </c>
      <c r="AM307">
        <v>0</v>
      </c>
      <c r="AN307">
        <v>0</v>
      </c>
    </row>
    <row r="308" ht="15.75" spans="1:40">
      <c r="A308">
        <v>307</v>
      </c>
      <c r="B308" t="s">
        <v>53</v>
      </c>
      <c r="C308">
        <v>1</v>
      </c>
      <c r="D308">
        <v>18.2</v>
      </c>
      <c r="E308" s="3">
        <v>90</v>
      </c>
      <c r="F308">
        <v>0</v>
      </c>
      <c r="G308" s="3">
        <v>75</v>
      </c>
      <c r="H308" s="4">
        <v>3.8</v>
      </c>
      <c r="I308" s="4">
        <v>6.2</v>
      </c>
      <c r="J308" s="3"/>
      <c r="K308">
        <v>1</v>
      </c>
      <c r="L308">
        <v>1</v>
      </c>
      <c r="M308">
        <v>1</v>
      </c>
      <c r="N308">
        <v>3</v>
      </c>
      <c r="P308" s="3">
        <v>1</v>
      </c>
      <c r="Q308" s="3">
        <v>25</v>
      </c>
      <c r="R308" s="3">
        <v>0</v>
      </c>
      <c r="S308" s="3">
        <v>1305</v>
      </c>
      <c r="T308" s="3">
        <v>0</v>
      </c>
      <c r="U308" s="3">
        <v>1438</v>
      </c>
      <c r="V308">
        <v>1</v>
      </c>
      <c r="W308">
        <v>0</v>
      </c>
      <c r="X308">
        <v>0</v>
      </c>
      <c r="Y308">
        <v>0</v>
      </c>
      <c r="Z308">
        <v>0</v>
      </c>
      <c r="AA308">
        <v>0</v>
      </c>
      <c r="AB308">
        <v>0</v>
      </c>
      <c r="AC308">
        <v>0</v>
      </c>
      <c r="AD308">
        <v>0</v>
      </c>
      <c r="AE308">
        <v>0</v>
      </c>
      <c r="AF308">
        <v>0</v>
      </c>
      <c r="AG308">
        <v>1</v>
      </c>
      <c r="AH308">
        <v>0</v>
      </c>
      <c r="AI308">
        <v>0</v>
      </c>
      <c r="AJ308">
        <v>0</v>
      </c>
      <c r="AK308">
        <v>0</v>
      </c>
      <c r="AL308">
        <v>0</v>
      </c>
      <c r="AM308">
        <v>0</v>
      </c>
      <c r="AN308">
        <v>0</v>
      </c>
    </row>
    <row r="309" ht="16.5" spans="1:40">
      <c r="A309">
        <v>308</v>
      </c>
      <c r="B309" t="s">
        <v>53</v>
      </c>
      <c r="C309">
        <v>1</v>
      </c>
      <c r="D309">
        <v>6.79</v>
      </c>
      <c r="E309" s="2"/>
      <c r="F309">
        <v>1</v>
      </c>
      <c r="G309" s="3">
        <v>56</v>
      </c>
      <c r="H309" s="4">
        <v>3.8</v>
      </c>
      <c r="I309" s="4">
        <v>6.2</v>
      </c>
      <c r="J309" s="3"/>
      <c r="K309">
        <v>1</v>
      </c>
      <c r="L309">
        <v>0</v>
      </c>
      <c r="M309">
        <v>0</v>
      </c>
      <c r="N309">
        <v>1</v>
      </c>
      <c r="P309" s="3">
        <v>1</v>
      </c>
      <c r="Q309" s="3">
        <v>12</v>
      </c>
      <c r="R309" s="3">
        <v>1</v>
      </c>
      <c r="S309" s="3">
        <v>60</v>
      </c>
      <c r="T309" s="3">
        <v>1</v>
      </c>
      <c r="U309" s="3">
        <v>116</v>
      </c>
      <c r="V309">
        <v>0</v>
      </c>
      <c r="W309">
        <v>0</v>
      </c>
      <c r="X309">
        <v>0</v>
      </c>
      <c r="Y309">
        <v>0</v>
      </c>
      <c r="Z309">
        <v>0</v>
      </c>
      <c r="AA309">
        <v>0</v>
      </c>
      <c r="AB309">
        <v>0</v>
      </c>
      <c r="AC309">
        <v>0</v>
      </c>
      <c r="AD309">
        <v>0</v>
      </c>
      <c r="AE309">
        <v>0</v>
      </c>
      <c r="AF309">
        <v>0</v>
      </c>
      <c r="AG309">
        <v>1</v>
      </c>
      <c r="AH309">
        <v>0</v>
      </c>
      <c r="AI309">
        <v>0</v>
      </c>
      <c r="AJ309">
        <v>0</v>
      </c>
      <c r="AK309">
        <v>0</v>
      </c>
      <c r="AL309">
        <v>0</v>
      </c>
      <c r="AM309">
        <v>0</v>
      </c>
      <c r="AN309">
        <v>0</v>
      </c>
    </row>
    <row r="310" ht="15.75" spans="1:40">
      <c r="A310">
        <v>309</v>
      </c>
      <c r="B310" t="s">
        <v>53</v>
      </c>
      <c r="C310">
        <v>1</v>
      </c>
      <c r="D310">
        <v>0.443333333333333</v>
      </c>
      <c r="E310" s="3">
        <v>1</v>
      </c>
      <c r="F310">
        <v>1</v>
      </c>
      <c r="G310" s="3">
        <v>64</v>
      </c>
      <c r="H310" s="4">
        <v>3.8</v>
      </c>
      <c r="I310" s="4">
        <v>6.2</v>
      </c>
      <c r="J310" s="3"/>
      <c r="K310">
        <v>0</v>
      </c>
      <c r="L310">
        <v>0</v>
      </c>
      <c r="M310">
        <v>1</v>
      </c>
      <c r="N310">
        <v>1</v>
      </c>
      <c r="P310" s="3">
        <v>1</v>
      </c>
      <c r="Q310" s="3">
        <v>20</v>
      </c>
      <c r="R310" s="3">
        <v>1</v>
      </c>
      <c r="S310" s="3">
        <v>61</v>
      </c>
      <c r="T310" s="3">
        <v>1</v>
      </c>
      <c r="U310" s="3">
        <v>772</v>
      </c>
      <c r="V310">
        <v>0</v>
      </c>
      <c r="W310">
        <v>0</v>
      </c>
      <c r="X310">
        <v>0</v>
      </c>
      <c r="Y310">
        <v>0</v>
      </c>
      <c r="Z310">
        <v>0</v>
      </c>
      <c r="AA310">
        <v>0</v>
      </c>
      <c r="AB310">
        <v>0</v>
      </c>
      <c r="AC310">
        <v>0</v>
      </c>
      <c r="AD310">
        <v>0</v>
      </c>
      <c r="AE310">
        <v>0</v>
      </c>
      <c r="AF310">
        <v>0</v>
      </c>
      <c r="AG310">
        <v>1</v>
      </c>
      <c r="AH310">
        <v>0</v>
      </c>
      <c r="AI310">
        <v>0</v>
      </c>
      <c r="AJ310">
        <v>0</v>
      </c>
      <c r="AK310">
        <v>0</v>
      </c>
      <c r="AL310">
        <v>0</v>
      </c>
      <c r="AM310">
        <v>0</v>
      </c>
      <c r="AN310">
        <v>0</v>
      </c>
    </row>
  </sheetData>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J58"/>
  <sheetViews>
    <sheetView topLeftCell="E1" workbookViewId="0">
      <selection activeCell="AC1" sqref="AC$1:AC$1048576"/>
    </sheetView>
  </sheetViews>
  <sheetFormatPr defaultColWidth="11" defaultRowHeight="15"/>
  <cols>
    <col min="1" max="1" width="17.8333333333333" customWidth="1"/>
    <col min="7" max="7" width="20.1666666666667" customWidth="1"/>
    <col min="8" max="8" width="12.1666666666667" customWidth="1"/>
    <col min="11" max="11" width="21" customWidth="1"/>
  </cols>
  <sheetData>
    <row r="1" ht="30" spans="1:36">
      <c r="A1" t="s">
        <v>0</v>
      </c>
      <c r="B1" t="s">
        <v>2</v>
      </c>
      <c r="C1" t="s">
        <v>3</v>
      </c>
      <c r="D1" t="s">
        <v>4</v>
      </c>
      <c r="E1" t="s">
        <v>5</v>
      </c>
      <c r="F1" t="s">
        <v>6</v>
      </c>
      <c r="G1" t="s">
        <v>7</v>
      </c>
      <c r="H1" t="s">
        <v>8</v>
      </c>
      <c r="I1" t="s">
        <v>9</v>
      </c>
      <c r="J1" t="s">
        <v>10</v>
      </c>
      <c r="K1" t="s">
        <v>13</v>
      </c>
      <c r="L1" t="s">
        <v>11</v>
      </c>
      <c r="M1" t="s">
        <v>12</v>
      </c>
      <c r="N1" t="s">
        <v>20</v>
      </c>
      <c r="O1" t="s">
        <v>21</v>
      </c>
      <c r="P1" t="s">
        <v>22</v>
      </c>
      <c r="Q1" t="s">
        <v>23</v>
      </c>
      <c r="R1" t="s">
        <v>24</v>
      </c>
      <c r="S1" s="1" t="s">
        <v>25</v>
      </c>
      <c r="T1" s="1" t="s">
        <v>26</v>
      </c>
      <c r="U1" s="1" t="s">
        <v>27</v>
      </c>
      <c r="V1" s="1" t="s">
        <v>28</v>
      </c>
      <c r="W1" s="1" t="s">
        <v>29</v>
      </c>
      <c r="X1" s="1" t="s">
        <v>30</v>
      </c>
      <c r="Y1" s="1" t="s">
        <v>31</v>
      </c>
      <c r="Z1" s="1" t="s">
        <v>32</v>
      </c>
      <c r="AA1" s="1" t="s">
        <v>33</v>
      </c>
      <c r="AB1" s="1" t="s">
        <v>34</v>
      </c>
      <c r="AC1" s="1" t="s">
        <v>35</v>
      </c>
      <c r="AD1" s="1" t="s">
        <v>36</v>
      </c>
      <c r="AE1" s="1" t="s">
        <v>37</v>
      </c>
      <c r="AF1" s="1" t="s">
        <v>38</v>
      </c>
      <c r="AG1" s="1" t="s">
        <v>39</v>
      </c>
      <c r="AH1" s="1" t="s">
        <v>40</v>
      </c>
      <c r="AI1" s="1" t="s">
        <v>41</v>
      </c>
      <c r="AJ1" s="1" t="s">
        <v>42</v>
      </c>
    </row>
    <row r="2" spans="1:36">
      <c r="A2">
        <v>1</v>
      </c>
      <c r="B2">
        <v>10.4681818181818</v>
      </c>
      <c r="D2">
        <v>0</v>
      </c>
      <c r="E2">
        <v>2.2</v>
      </c>
      <c r="F2" t="s">
        <v>53</v>
      </c>
      <c r="G2">
        <f>IF(F2="Melanoma",0,IF(F2="NSCLC",1,2))</f>
        <v>1</v>
      </c>
      <c r="H2">
        <v>8.26027397260274</v>
      </c>
      <c r="I2">
        <v>44.17</v>
      </c>
      <c r="J2">
        <v>0.6109</v>
      </c>
      <c r="L2">
        <v>0</v>
      </c>
      <c r="M2">
        <v>1</v>
      </c>
      <c r="P2">
        <v>1</v>
      </c>
      <c r="Q2">
        <v>0.666666666666667</v>
      </c>
      <c r="R2">
        <f>IF(Q2&gt;=6,1,IF(P2=0,"",0))</f>
        <v>0</v>
      </c>
      <c r="S2" s="1">
        <f>IF($F2="Bladder",1,0)</f>
        <v>0</v>
      </c>
      <c r="T2" s="1">
        <f>IF($F2="Breast",1,0)</f>
        <v>0</v>
      </c>
      <c r="U2" s="1">
        <f>IF($F2="Colorectal",1,0)</f>
        <v>0</v>
      </c>
      <c r="V2" s="1">
        <f>IF($F2="Endometrial",1,0)</f>
        <v>0</v>
      </c>
      <c r="W2" s="1">
        <f>IF($F2="Esophageal",1,0)</f>
        <v>0</v>
      </c>
      <c r="X2" s="1">
        <f>IF($F2="Gastric",1,0)</f>
        <v>0</v>
      </c>
      <c r="Y2" s="1">
        <f>IF($F2="Head &amp; Neck",1,0)</f>
        <v>0</v>
      </c>
      <c r="Z2" s="1">
        <f>IF($F2="Hepatobiliary",1,0)</f>
        <v>0</v>
      </c>
      <c r="AA2" s="1">
        <f>IF($F2="Melanoma",1,0)</f>
        <v>0</v>
      </c>
      <c r="AB2" s="1">
        <f>IF($F2="Mesothelioma",1,0)</f>
        <v>0</v>
      </c>
      <c r="AC2" s="1">
        <f>IF($F2="NSCLC",1,0)</f>
        <v>1</v>
      </c>
      <c r="AD2" s="1">
        <f>IF($F2="Ovarian",1,0)</f>
        <v>0</v>
      </c>
      <c r="AE2" s="1">
        <f>IF($F2="Pancreatic",1,0)</f>
        <v>0</v>
      </c>
      <c r="AF2" s="1">
        <f>IF($F2="Renal",1,0)</f>
        <v>0</v>
      </c>
      <c r="AG2" s="1">
        <f>IF($F2="Sarcoma",1,0)</f>
        <v>0</v>
      </c>
      <c r="AH2" s="1">
        <f>IF($F2="SCLC",1,0)</f>
        <v>0</v>
      </c>
      <c r="AI2" s="1">
        <f>IF($F2="Unknown primary",1,0)</f>
        <v>0</v>
      </c>
      <c r="AJ2" s="1">
        <f>IF($F2="CNS",1,0)</f>
        <v>0</v>
      </c>
    </row>
    <row r="3" spans="1:36">
      <c r="A3">
        <v>2</v>
      </c>
      <c r="B3">
        <v>7.31818181818182</v>
      </c>
      <c r="D3">
        <v>1</v>
      </c>
      <c r="E3">
        <v>4.4</v>
      </c>
      <c r="F3" t="s">
        <v>53</v>
      </c>
      <c r="G3">
        <f t="shared" ref="G3:G58" si="0">IF(F3="Melanoma",0,IF(F3="NSCLC",1,2))</f>
        <v>1</v>
      </c>
      <c r="H3">
        <v>9.11111111111111</v>
      </c>
      <c r="I3">
        <v>62.75</v>
      </c>
      <c r="J3">
        <v>0.5335</v>
      </c>
      <c r="L3">
        <v>0</v>
      </c>
      <c r="M3">
        <v>0</v>
      </c>
      <c r="P3">
        <v>1</v>
      </c>
      <c r="Q3">
        <v>3.3</v>
      </c>
      <c r="R3">
        <f t="shared" ref="R3:R58" si="1">IF(Q3&gt;=6,1,IF(P3=0,"",0))</f>
        <v>0</v>
      </c>
      <c r="S3" s="1">
        <f t="shared" ref="S3:S58" si="2">IF($F3="Bladder",1,0)</f>
        <v>0</v>
      </c>
      <c r="T3" s="1">
        <f t="shared" ref="T3:T58" si="3">IF($F3="Breast",1,0)</f>
        <v>0</v>
      </c>
      <c r="U3" s="1">
        <f t="shared" ref="U3:U58" si="4">IF($F3="Colorectal",1,0)</f>
        <v>0</v>
      </c>
      <c r="V3" s="1">
        <f t="shared" ref="V3:V58" si="5">IF($F3="Endometrial",1,0)</f>
        <v>0</v>
      </c>
      <c r="W3" s="1">
        <f t="shared" ref="W3:W58" si="6">IF($F3="Esophageal",1,0)</f>
        <v>0</v>
      </c>
      <c r="X3" s="1">
        <f t="shared" ref="X3:X58" si="7">IF($F3="Gastric",1,0)</f>
        <v>0</v>
      </c>
      <c r="Y3" s="1">
        <f t="shared" ref="Y3:Y58" si="8">IF($F3="Head &amp; Neck",1,0)</f>
        <v>0</v>
      </c>
      <c r="Z3" s="1">
        <f t="shared" ref="Z3:Z58" si="9">IF($F3="Hepatobiliary",1,0)</f>
        <v>0</v>
      </c>
      <c r="AA3" s="1">
        <f t="shared" ref="AA3:AA58" si="10">IF($F3="Melanoma",1,0)</f>
        <v>0</v>
      </c>
      <c r="AB3" s="1">
        <f t="shared" ref="AB3:AB58" si="11">IF($F3="Mesothelioma",1,0)</f>
        <v>0</v>
      </c>
      <c r="AC3" s="1">
        <f t="shared" ref="AC3:AC58" si="12">IF($F3="NSCLC",1,0)</f>
        <v>1</v>
      </c>
      <c r="AD3" s="1">
        <f t="shared" ref="AD3:AD58" si="13">IF($F3="Ovarian",1,0)</f>
        <v>0</v>
      </c>
      <c r="AE3" s="1">
        <f t="shared" ref="AE3:AE58" si="14">IF($F3="Pancreatic",1,0)</f>
        <v>0</v>
      </c>
      <c r="AF3" s="1">
        <f t="shared" ref="AF3:AF58" si="15">IF($F3="Renal",1,0)</f>
        <v>0</v>
      </c>
      <c r="AG3" s="1">
        <f t="shared" ref="AG3:AG58" si="16">IF($F3="Sarcoma",1,0)</f>
        <v>0</v>
      </c>
      <c r="AH3" s="1">
        <f t="shared" ref="AH3:AH58" si="17">IF($F3="SCLC",1,0)</f>
        <v>0</v>
      </c>
      <c r="AI3" s="1">
        <f t="shared" ref="AI3:AI58" si="18">IF($F3="Unknown primary",1,0)</f>
        <v>0</v>
      </c>
      <c r="AJ3" s="1">
        <f t="shared" ref="AJ3:AJ58" si="19">IF($F3="CNS",1,0)</f>
        <v>0</v>
      </c>
    </row>
    <row r="4" spans="1:36">
      <c r="A4">
        <v>3</v>
      </c>
      <c r="B4">
        <v>3.21363636363636</v>
      </c>
      <c r="D4">
        <v>1</v>
      </c>
      <c r="E4">
        <v>3.8</v>
      </c>
      <c r="F4" t="s">
        <v>54</v>
      </c>
      <c r="G4">
        <f t="shared" si="0"/>
        <v>2</v>
      </c>
      <c r="H4">
        <v>5.5</v>
      </c>
      <c r="I4">
        <v>75.79</v>
      </c>
      <c r="J4">
        <v>0.6534</v>
      </c>
      <c r="L4">
        <v>0</v>
      </c>
      <c r="M4">
        <v>0</v>
      </c>
      <c r="P4">
        <v>1</v>
      </c>
      <c r="Q4">
        <v>40.5</v>
      </c>
      <c r="R4">
        <f t="shared" si="1"/>
        <v>1</v>
      </c>
      <c r="S4" s="1">
        <f t="shared" si="2"/>
        <v>0</v>
      </c>
      <c r="T4" s="1">
        <f t="shared" si="3"/>
        <v>0</v>
      </c>
      <c r="U4" s="1">
        <f t="shared" si="4"/>
        <v>0</v>
      </c>
      <c r="V4" s="1">
        <f t="shared" si="5"/>
        <v>1</v>
      </c>
      <c r="W4" s="1">
        <f t="shared" si="6"/>
        <v>0</v>
      </c>
      <c r="X4" s="1">
        <f t="shared" si="7"/>
        <v>0</v>
      </c>
      <c r="Y4" s="1">
        <f t="shared" si="8"/>
        <v>0</v>
      </c>
      <c r="Z4" s="1">
        <f t="shared" si="9"/>
        <v>0</v>
      </c>
      <c r="AA4" s="1">
        <f t="shared" si="10"/>
        <v>0</v>
      </c>
      <c r="AB4" s="1">
        <f t="shared" si="11"/>
        <v>0</v>
      </c>
      <c r="AC4" s="1">
        <f t="shared" si="12"/>
        <v>0</v>
      </c>
      <c r="AD4" s="1">
        <f t="shared" si="13"/>
        <v>0</v>
      </c>
      <c r="AE4" s="1">
        <f t="shared" si="14"/>
        <v>0</v>
      </c>
      <c r="AF4" s="1">
        <f t="shared" si="15"/>
        <v>0</v>
      </c>
      <c r="AG4" s="1">
        <f t="shared" si="16"/>
        <v>0</v>
      </c>
      <c r="AH4" s="1">
        <f t="shared" si="17"/>
        <v>0</v>
      </c>
      <c r="AI4" s="1">
        <f t="shared" si="18"/>
        <v>0</v>
      </c>
      <c r="AJ4" s="1">
        <f t="shared" si="19"/>
        <v>0</v>
      </c>
    </row>
    <row r="5" spans="1:36">
      <c r="A5">
        <v>4</v>
      </c>
      <c r="B5">
        <v>42.7</v>
      </c>
      <c r="D5">
        <v>1</v>
      </c>
      <c r="E5">
        <v>3.3</v>
      </c>
      <c r="F5" t="s">
        <v>54</v>
      </c>
      <c r="G5">
        <f t="shared" si="0"/>
        <v>2</v>
      </c>
      <c r="H5">
        <v>7.81818181818182</v>
      </c>
      <c r="I5">
        <v>65.63</v>
      </c>
      <c r="J5">
        <v>0.3099</v>
      </c>
      <c r="L5">
        <v>0</v>
      </c>
      <c r="M5">
        <v>0</v>
      </c>
      <c r="P5">
        <v>1</v>
      </c>
      <c r="Q5">
        <v>10.8333333333333</v>
      </c>
      <c r="R5">
        <f t="shared" si="1"/>
        <v>1</v>
      </c>
      <c r="S5" s="1">
        <f t="shared" si="2"/>
        <v>0</v>
      </c>
      <c r="T5" s="1">
        <f t="shared" si="3"/>
        <v>0</v>
      </c>
      <c r="U5" s="1">
        <f t="shared" si="4"/>
        <v>0</v>
      </c>
      <c r="V5" s="1">
        <f t="shared" si="5"/>
        <v>1</v>
      </c>
      <c r="W5" s="1">
        <f t="shared" si="6"/>
        <v>0</v>
      </c>
      <c r="X5" s="1">
        <f t="shared" si="7"/>
        <v>0</v>
      </c>
      <c r="Y5" s="1">
        <f t="shared" si="8"/>
        <v>0</v>
      </c>
      <c r="Z5" s="1">
        <f t="shared" si="9"/>
        <v>0</v>
      </c>
      <c r="AA5" s="1">
        <f t="shared" si="10"/>
        <v>0</v>
      </c>
      <c r="AB5" s="1">
        <f t="shared" si="11"/>
        <v>0</v>
      </c>
      <c r="AC5" s="1">
        <f t="shared" si="12"/>
        <v>0</v>
      </c>
      <c r="AD5" s="1">
        <f t="shared" si="13"/>
        <v>0</v>
      </c>
      <c r="AE5" s="1">
        <f t="shared" si="14"/>
        <v>0</v>
      </c>
      <c r="AF5" s="1">
        <f t="shared" si="15"/>
        <v>0</v>
      </c>
      <c r="AG5" s="1">
        <f t="shared" si="16"/>
        <v>0</v>
      </c>
      <c r="AH5" s="1">
        <f t="shared" si="17"/>
        <v>0</v>
      </c>
      <c r="AI5" s="1">
        <f t="shared" si="18"/>
        <v>0</v>
      </c>
      <c r="AJ5" s="1">
        <f t="shared" si="19"/>
        <v>0</v>
      </c>
    </row>
    <row r="6" spans="1:36">
      <c r="A6">
        <v>5</v>
      </c>
      <c r="B6">
        <v>0.731818181818182</v>
      </c>
      <c r="D6">
        <v>1</v>
      </c>
      <c r="E6">
        <v>4.1</v>
      </c>
      <c r="F6" t="s">
        <v>52</v>
      </c>
      <c r="G6">
        <f t="shared" si="0"/>
        <v>2</v>
      </c>
      <c r="H6">
        <v>1.42105263157895</v>
      </c>
      <c r="I6">
        <v>66.51</v>
      </c>
      <c r="J6">
        <v>0.1197</v>
      </c>
      <c r="L6">
        <v>0</v>
      </c>
      <c r="M6">
        <v>1</v>
      </c>
      <c r="P6">
        <v>1</v>
      </c>
      <c r="Q6">
        <v>10.7666666666667</v>
      </c>
      <c r="R6">
        <f t="shared" si="1"/>
        <v>1</v>
      </c>
      <c r="S6" s="1">
        <f t="shared" si="2"/>
        <v>0</v>
      </c>
      <c r="T6" s="1">
        <f t="shared" si="3"/>
        <v>0</v>
      </c>
      <c r="U6" s="1">
        <f t="shared" si="4"/>
        <v>0</v>
      </c>
      <c r="V6" s="1">
        <f t="shared" si="5"/>
        <v>0</v>
      </c>
      <c r="W6" s="1">
        <f t="shared" si="6"/>
        <v>0</v>
      </c>
      <c r="X6" s="1">
        <f t="shared" si="7"/>
        <v>0</v>
      </c>
      <c r="Y6" s="1">
        <f t="shared" si="8"/>
        <v>0</v>
      </c>
      <c r="Z6" s="1">
        <f t="shared" si="9"/>
        <v>0</v>
      </c>
      <c r="AA6" s="1">
        <f t="shared" si="10"/>
        <v>0</v>
      </c>
      <c r="AB6" s="1">
        <f t="shared" si="11"/>
        <v>0</v>
      </c>
      <c r="AC6" s="1">
        <f t="shared" si="12"/>
        <v>0</v>
      </c>
      <c r="AD6" s="1">
        <f t="shared" si="13"/>
        <v>0</v>
      </c>
      <c r="AE6" s="1">
        <f t="shared" si="14"/>
        <v>0</v>
      </c>
      <c r="AF6" s="1">
        <f t="shared" si="15"/>
        <v>0</v>
      </c>
      <c r="AG6" s="1">
        <f t="shared" si="16"/>
        <v>0</v>
      </c>
      <c r="AH6" s="1">
        <f t="shared" si="17"/>
        <v>1</v>
      </c>
      <c r="AI6" s="1">
        <f t="shared" si="18"/>
        <v>0</v>
      </c>
      <c r="AJ6" s="1">
        <f t="shared" si="19"/>
        <v>0</v>
      </c>
    </row>
    <row r="7" spans="1:36">
      <c r="A7">
        <v>6</v>
      </c>
      <c r="B7">
        <v>1.87727272727273</v>
      </c>
      <c r="D7">
        <v>1</v>
      </c>
      <c r="E7">
        <v>3.9</v>
      </c>
      <c r="F7" t="s">
        <v>49</v>
      </c>
      <c r="G7">
        <f t="shared" si="0"/>
        <v>2</v>
      </c>
      <c r="H7">
        <v>2.36842105263158</v>
      </c>
      <c r="I7">
        <v>71.18</v>
      </c>
      <c r="J7">
        <v>0.2069</v>
      </c>
      <c r="L7">
        <v>0</v>
      </c>
      <c r="M7">
        <v>0</v>
      </c>
      <c r="P7">
        <v>1</v>
      </c>
      <c r="Q7">
        <v>28.3666666666667</v>
      </c>
      <c r="R7">
        <f t="shared" si="1"/>
        <v>1</v>
      </c>
      <c r="S7" s="1">
        <f t="shared" si="2"/>
        <v>0</v>
      </c>
      <c r="T7" s="1">
        <f t="shared" si="3"/>
        <v>0</v>
      </c>
      <c r="U7" s="1">
        <f t="shared" si="4"/>
        <v>0</v>
      </c>
      <c r="V7" s="1">
        <f t="shared" si="5"/>
        <v>0</v>
      </c>
      <c r="W7" s="1">
        <f t="shared" si="6"/>
        <v>0</v>
      </c>
      <c r="X7" s="1">
        <f t="shared" si="7"/>
        <v>0</v>
      </c>
      <c r="Y7" s="1">
        <f t="shared" si="8"/>
        <v>0</v>
      </c>
      <c r="Z7" s="1">
        <f t="shared" si="9"/>
        <v>0</v>
      </c>
      <c r="AA7" s="1">
        <f t="shared" si="10"/>
        <v>0</v>
      </c>
      <c r="AB7" s="1">
        <f t="shared" si="11"/>
        <v>0</v>
      </c>
      <c r="AC7" s="1">
        <f t="shared" si="12"/>
        <v>0</v>
      </c>
      <c r="AD7" s="1">
        <f t="shared" si="13"/>
        <v>0</v>
      </c>
      <c r="AE7" s="1">
        <f t="shared" si="14"/>
        <v>0</v>
      </c>
      <c r="AF7" s="1">
        <f t="shared" si="15"/>
        <v>1</v>
      </c>
      <c r="AG7" s="1">
        <f t="shared" si="16"/>
        <v>0</v>
      </c>
      <c r="AH7" s="1">
        <f t="shared" si="17"/>
        <v>0</v>
      </c>
      <c r="AI7" s="1">
        <f t="shared" si="18"/>
        <v>0</v>
      </c>
      <c r="AJ7" s="1">
        <f t="shared" si="19"/>
        <v>0</v>
      </c>
    </row>
    <row r="8" spans="1:36">
      <c r="A8">
        <v>7</v>
      </c>
      <c r="B8">
        <v>18.2</v>
      </c>
      <c r="D8">
        <v>0</v>
      </c>
      <c r="E8">
        <v>4</v>
      </c>
      <c r="F8" t="s">
        <v>53</v>
      </c>
      <c r="G8">
        <f t="shared" si="0"/>
        <v>1</v>
      </c>
      <c r="H8">
        <v>3.26315789473684</v>
      </c>
      <c r="I8">
        <v>66</v>
      </c>
      <c r="J8">
        <v>0.7343</v>
      </c>
      <c r="L8">
        <v>0</v>
      </c>
      <c r="M8">
        <v>1</v>
      </c>
      <c r="P8">
        <v>1</v>
      </c>
      <c r="Q8">
        <v>4.16666666666667</v>
      </c>
      <c r="R8">
        <f t="shared" si="1"/>
        <v>0</v>
      </c>
      <c r="S8" s="1">
        <f t="shared" si="2"/>
        <v>0</v>
      </c>
      <c r="T8" s="1">
        <f t="shared" si="3"/>
        <v>0</v>
      </c>
      <c r="U8" s="1">
        <f t="shared" si="4"/>
        <v>0</v>
      </c>
      <c r="V8" s="1">
        <f t="shared" si="5"/>
        <v>0</v>
      </c>
      <c r="W8" s="1">
        <f t="shared" si="6"/>
        <v>0</v>
      </c>
      <c r="X8" s="1">
        <f t="shared" si="7"/>
        <v>0</v>
      </c>
      <c r="Y8" s="1">
        <f t="shared" si="8"/>
        <v>0</v>
      </c>
      <c r="Z8" s="1">
        <f t="shared" si="9"/>
        <v>0</v>
      </c>
      <c r="AA8" s="1">
        <f t="shared" si="10"/>
        <v>0</v>
      </c>
      <c r="AB8" s="1">
        <f t="shared" si="11"/>
        <v>0</v>
      </c>
      <c r="AC8" s="1">
        <f t="shared" si="12"/>
        <v>1</v>
      </c>
      <c r="AD8" s="1">
        <f t="shared" si="13"/>
        <v>0</v>
      </c>
      <c r="AE8" s="1">
        <f t="shared" si="14"/>
        <v>0</v>
      </c>
      <c r="AF8" s="1">
        <f t="shared" si="15"/>
        <v>0</v>
      </c>
      <c r="AG8" s="1">
        <f t="shared" si="16"/>
        <v>0</v>
      </c>
      <c r="AH8" s="1">
        <f t="shared" si="17"/>
        <v>0</v>
      </c>
      <c r="AI8" s="1">
        <f t="shared" si="18"/>
        <v>0</v>
      </c>
      <c r="AJ8" s="1">
        <f t="shared" si="19"/>
        <v>0</v>
      </c>
    </row>
    <row r="9" spans="1:36">
      <c r="A9">
        <v>8</v>
      </c>
      <c r="B9">
        <v>1.78181818181818</v>
      </c>
      <c r="D9">
        <v>1</v>
      </c>
      <c r="E9">
        <v>4.2</v>
      </c>
      <c r="F9" t="s">
        <v>51</v>
      </c>
      <c r="G9">
        <f t="shared" si="0"/>
        <v>2</v>
      </c>
      <c r="H9">
        <v>4.66666666666667</v>
      </c>
      <c r="I9">
        <v>34.23</v>
      </c>
      <c r="J9">
        <v>0.4242</v>
      </c>
      <c r="L9">
        <v>0</v>
      </c>
      <c r="M9">
        <v>1</v>
      </c>
      <c r="P9">
        <v>0</v>
      </c>
      <c r="Q9">
        <v>17.9333333333333</v>
      </c>
      <c r="R9">
        <f t="shared" si="1"/>
        <v>1</v>
      </c>
      <c r="S9" s="1">
        <f t="shared" si="2"/>
        <v>0</v>
      </c>
      <c r="T9" s="1">
        <f t="shared" si="3"/>
        <v>0</v>
      </c>
      <c r="U9" s="1">
        <f t="shared" si="4"/>
        <v>0</v>
      </c>
      <c r="V9" s="1">
        <f t="shared" si="5"/>
        <v>0</v>
      </c>
      <c r="W9" s="1">
        <f t="shared" si="6"/>
        <v>0</v>
      </c>
      <c r="X9" s="1">
        <f t="shared" si="7"/>
        <v>0</v>
      </c>
      <c r="Y9" s="1">
        <f t="shared" si="8"/>
        <v>0</v>
      </c>
      <c r="Z9" s="1">
        <f t="shared" si="9"/>
        <v>0</v>
      </c>
      <c r="AA9" s="1">
        <f t="shared" si="10"/>
        <v>0</v>
      </c>
      <c r="AB9" s="1">
        <f t="shared" si="11"/>
        <v>0</v>
      </c>
      <c r="AC9" s="1">
        <f t="shared" si="12"/>
        <v>0</v>
      </c>
      <c r="AD9" s="1">
        <f t="shared" si="13"/>
        <v>0</v>
      </c>
      <c r="AE9" s="1">
        <f t="shared" si="14"/>
        <v>0</v>
      </c>
      <c r="AF9" s="1">
        <f t="shared" si="15"/>
        <v>0</v>
      </c>
      <c r="AG9" s="1">
        <f t="shared" si="16"/>
        <v>1</v>
      </c>
      <c r="AH9" s="1">
        <f t="shared" si="17"/>
        <v>0</v>
      </c>
      <c r="AI9" s="1">
        <f t="shared" si="18"/>
        <v>0</v>
      </c>
      <c r="AJ9" s="1">
        <f t="shared" si="19"/>
        <v>0</v>
      </c>
    </row>
    <row r="10" spans="1:36">
      <c r="A10">
        <v>9</v>
      </c>
      <c r="B10">
        <v>13.9045454545455</v>
      </c>
      <c r="D10">
        <v>1</v>
      </c>
      <c r="E10">
        <v>3.8</v>
      </c>
      <c r="F10" t="s">
        <v>53</v>
      </c>
      <c r="G10">
        <f t="shared" si="0"/>
        <v>1</v>
      </c>
      <c r="H10">
        <v>3.63636363636364</v>
      </c>
      <c r="I10">
        <v>60.32</v>
      </c>
      <c r="J10">
        <v>0.5283</v>
      </c>
      <c r="L10">
        <v>0</v>
      </c>
      <c r="M10">
        <v>0</v>
      </c>
      <c r="P10">
        <v>1</v>
      </c>
      <c r="Q10">
        <v>22.1333333333333</v>
      </c>
      <c r="R10">
        <f t="shared" si="1"/>
        <v>1</v>
      </c>
      <c r="S10" s="1">
        <f t="shared" si="2"/>
        <v>0</v>
      </c>
      <c r="T10" s="1">
        <f t="shared" si="3"/>
        <v>0</v>
      </c>
      <c r="U10" s="1">
        <f t="shared" si="4"/>
        <v>0</v>
      </c>
      <c r="V10" s="1">
        <f t="shared" si="5"/>
        <v>0</v>
      </c>
      <c r="W10" s="1">
        <f t="shared" si="6"/>
        <v>0</v>
      </c>
      <c r="X10" s="1">
        <f t="shared" si="7"/>
        <v>0</v>
      </c>
      <c r="Y10" s="1">
        <f t="shared" si="8"/>
        <v>0</v>
      </c>
      <c r="Z10" s="1">
        <f t="shared" si="9"/>
        <v>0</v>
      </c>
      <c r="AA10" s="1">
        <f t="shared" si="10"/>
        <v>0</v>
      </c>
      <c r="AB10" s="1">
        <f t="shared" si="11"/>
        <v>0</v>
      </c>
      <c r="AC10" s="1">
        <f t="shared" si="12"/>
        <v>1</v>
      </c>
      <c r="AD10" s="1">
        <f t="shared" si="13"/>
        <v>0</v>
      </c>
      <c r="AE10" s="1">
        <f t="shared" si="14"/>
        <v>0</v>
      </c>
      <c r="AF10" s="1">
        <f t="shared" si="15"/>
        <v>0</v>
      </c>
      <c r="AG10" s="1">
        <f t="shared" si="16"/>
        <v>0</v>
      </c>
      <c r="AH10" s="1">
        <f t="shared" si="17"/>
        <v>0</v>
      </c>
      <c r="AI10" s="1">
        <f t="shared" si="18"/>
        <v>0</v>
      </c>
      <c r="AJ10" s="1">
        <f t="shared" si="19"/>
        <v>0</v>
      </c>
    </row>
    <row r="11" spans="1:36">
      <c r="A11">
        <v>10</v>
      </c>
      <c r="B11">
        <v>1.97272727272727</v>
      </c>
      <c r="D11">
        <v>1</v>
      </c>
      <c r="E11">
        <v>4.4</v>
      </c>
      <c r="F11" t="s">
        <v>53</v>
      </c>
      <c r="G11">
        <f t="shared" si="0"/>
        <v>1</v>
      </c>
      <c r="H11">
        <v>2.4</v>
      </c>
      <c r="I11">
        <v>56.71</v>
      </c>
      <c r="J11">
        <v>0.1263</v>
      </c>
      <c r="L11">
        <v>0</v>
      </c>
      <c r="M11">
        <v>0</v>
      </c>
      <c r="P11">
        <v>1</v>
      </c>
      <c r="Q11">
        <v>31.7666666666667</v>
      </c>
      <c r="R11">
        <f t="shared" si="1"/>
        <v>1</v>
      </c>
      <c r="S11" s="1">
        <f t="shared" si="2"/>
        <v>0</v>
      </c>
      <c r="T11" s="1">
        <f t="shared" si="3"/>
        <v>0</v>
      </c>
      <c r="U11" s="1">
        <f t="shared" si="4"/>
        <v>0</v>
      </c>
      <c r="V11" s="1">
        <f t="shared" si="5"/>
        <v>0</v>
      </c>
      <c r="W11" s="1">
        <f t="shared" si="6"/>
        <v>0</v>
      </c>
      <c r="X11" s="1">
        <f t="shared" si="7"/>
        <v>0</v>
      </c>
      <c r="Y11" s="1">
        <f t="shared" si="8"/>
        <v>0</v>
      </c>
      <c r="Z11" s="1">
        <f t="shared" si="9"/>
        <v>0</v>
      </c>
      <c r="AA11" s="1">
        <f t="shared" si="10"/>
        <v>0</v>
      </c>
      <c r="AB11" s="1">
        <f t="shared" si="11"/>
        <v>0</v>
      </c>
      <c r="AC11" s="1">
        <f t="shared" si="12"/>
        <v>1</v>
      </c>
      <c r="AD11" s="1">
        <f t="shared" si="13"/>
        <v>0</v>
      </c>
      <c r="AE11" s="1">
        <f t="shared" si="14"/>
        <v>0</v>
      </c>
      <c r="AF11" s="1">
        <f t="shared" si="15"/>
        <v>0</v>
      </c>
      <c r="AG11" s="1">
        <f t="shared" si="16"/>
        <v>0</v>
      </c>
      <c r="AH11" s="1">
        <f t="shared" si="17"/>
        <v>0</v>
      </c>
      <c r="AI11" s="1">
        <f t="shared" si="18"/>
        <v>0</v>
      </c>
      <c r="AJ11" s="1">
        <f t="shared" si="19"/>
        <v>0</v>
      </c>
    </row>
    <row r="12" spans="1:36">
      <c r="A12">
        <v>11</v>
      </c>
      <c r="B12">
        <v>2.13181818181818</v>
      </c>
      <c r="D12">
        <v>1</v>
      </c>
      <c r="E12">
        <v>3.6</v>
      </c>
      <c r="F12" t="s">
        <v>49</v>
      </c>
      <c r="G12">
        <f t="shared" si="0"/>
        <v>2</v>
      </c>
      <c r="H12">
        <v>3.2</v>
      </c>
      <c r="I12">
        <v>29.02</v>
      </c>
      <c r="J12">
        <v>0.5226</v>
      </c>
      <c r="L12">
        <v>0</v>
      </c>
      <c r="M12">
        <v>0</v>
      </c>
      <c r="P12">
        <v>1</v>
      </c>
      <c r="Q12">
        <v>9.06666666666667</v>
      </c>
      <c r="R12">
        <f t="shared" si="1"/>
        <v>1</v>
      </c>
      <c r="S12" s="1">
        <f t="shared" si="2"/>
        <v>0</v>
      </c>
      <c r="T12" s="1">
        <f t="shared" si="3"/>
        <v>0</v>
      </c>
      <c r="U12" s="1">
        <f t="shared" si="4"/>
        <v>0</v>
      </c>
      <c r="V12" s="1">
        <f t="shared" si="5"/>
        <v>0</v>
      </c>
      <c r="W12" s="1">
        <f t="shared" si="6"/>
        <v>0</v>
      </c>
      <c r="X12" s="1">
        <f t="shared" si="7"/>
        <v>0</v>
      </c>
      <c r="Y12" s="1">
        <f t="shared" si="8"/>
        <v>0</v>
      </c>
      <c r="Z12" s="1">
        <f t="shared" si="9"/>
        <v>0</v>
      </c>
      <c r="AA12" s="1">
        <f t="shared" si="10"/>
        <v>0</v>
      </c>
      <c r="AB12" s="1">
        <f t="shared" si="11"/>
        <v>0</v>
      </c>
      <c r="AC12" s="1">
        <f t="shared" si="12"/>
        <v>0</v>
      </c>
      <c r="AD12" s="1">
        <f t="shared" si="13"/>
        <v>0</v>
      </c>
      <c r="AE12" s="1">
        <f t="shared" si="14"/>
        <v>0</v>
      </c>
      <c r="AF12" s="1">
        <f t="shared" si="15"/>
        <v>1</v>
      </c>
      <c r="AG12" s="1">
        <f t="shared" si="16"/>
        <v>0</v>
      </c>
      <c r="AH12" s="1">
        <f t="shared" si="17"/>
        <v>0</v>
      </c>
      <c r="AI12" s="1">
        <f t="shared" si="18"/>
        <v>0</v>
      </c>
      <c r="AJ12" s="1">
        <f t="shared" si="19"/>
        <v>0</v>
      </c>
    </row>
    <row r="13" spans="1:36">
      <c r="A13">
        <v>12</v>
      </c>
      <c r="B13">
        <v>1.52727272727273</v>
      </c>
      <c r="D13">
        <v>1</v>
      </c>
      <c r="E13">
        <v>3.3</v>
      </c>
      <c r="F13" t="s">
        <v>49</v>
      </c>
      <c r="G13">
        <f t="shared" si="0"/>
        <v>2</v>
      </c>
      <c r="H13">
        <v>3.20833333333333</v>
      </c>
      <c r="I13">
        <v>53.55</v>
      </c>
      <c r="J13">
        <v>0.1048</v>
      </c>
      <c r="L13">
        <v>0</v>
      </c>
      <c r="M13">
        <v>0</v>
      </c>
      <c r="P13">
        <v>1</v>
      </c>
      <c r="Q13">
        <v>5.66666666666667</v>
      </c>
      <c r="R13">
        <f t="shared" si="1"/>
        <v>0</v>
      </c>
      <c r="S13" s="1">
        <f t="shared" si="2"/>
        <v>0</v>
      </c>
      <c r="T13" s="1">
        <f t="shared" si="3"/>
        <v>0</v>
      </c>
      <c r="U13" s="1">
        <f t="shared" si="4"/>
        <v>0</v>
      </c>
      <c r="V13" s="1">
        <f t="shared" si="5"/>
        <v>0</v>
      </c>
      <c r="W13" s="1">
        <f t="shared" si="6"/>
        <v>0</v>
      </c>
      <c r="X13" s="1">
        <f t="shared" si="7"/>
        <v>0</v>
      </c>
      <c r="Y13" s="1">
        <f t="shared" si="8"/>
        <v>0</v>
      </c>
      <c r="Z13" s="1">
        <f t="shared" si="9"/>
        <v>0</v>
      </c>
      <c r="AA13" s="1">
        <f t="shared" si="10"/>
        <v>0</v>
      </c>
      <c r="AB13" s="1">
        <f t="shared" si="11"/>
        <v>0</v>
      </c>
      <c r="AC13" s="1">
        <f t="shared" si="12"/>
        <v>0</v>
      </c>
      <c r="AD13" s="1">
        <f t="shared" si="13"/>
        <v>0</v>
      </c>
      <c r="AE13" s="1">
        <f t="shared" si="14"/>
        <v>0</v>
      </c>
      <c r="AF13" s="1">
        <f t="shared" si="15"/>
        <v>1</v>
      </c>
      <c r="AG13" s="1">
        <f t="shared" si="16"/>
        <v>0</v>
      </c>
      <c r="AH13" s="1">
        <f t="shared" si="17"/>
        <v>0</v>
      </c>
      <c r="AI13" s="1">
        <f t="shared" si="18"/>
        <v>0</v>
      </c>
      <c r="AJ13" s="1">
        <f t="shared" si="19"/>
        <v>0</v>
      </c>
    </row>
    <row r="14" spans="1:36">
      <c r="A14">
        <v>13</v>
      </c>
      <c r="B14">
        <v>7.12727272727273</v>
      </c>
      <c r="D14">
        <v>1</v>
      </c>
      <c r="E14">
        <v>3.1</v>
      </c>
      <c r="F14" t="s">
        <v>53</v>
      </c>
      <c r="G14">
        <f t="shared" si="0"/>
        <v>1</v>
      </c>
      <c r="H14">
        <v>23.1428571428571</v>
      </c>
      <c r="I14">
        <v>44.92</v>
      </c>
      <c r="J14">
        <v>0.5987</v>
      </c>
      <c r="L14">
        <v>0</v>
      </c>
      <c r="M14">
        <v>1</v>
      </c>
      <c r="P14">
        <v>1</v>
      </c>
      <c r="Q14">
        <v>3.7</v>
      </c>
      <c r="R14">
        <f t="shared" si="1"/>
        <v>0</v>
      </c>
      <c r="S14" s="1">
        <f t="shared" si="2"/>
        <v>0</v>
      </c>
      <c r="T14" s="1">
        <f t="shared" si="3"/>
        <v>0</v>
      </c>
      <c r="U14" s="1">
        <f t="shared" si="4"/>
        <v>0</v>
      </c>
      <c r="V14" s="1">
        <f t="shared" si="5"/>
        <v>0</v>
      </c>
      <c r="W14" s="1">
        <f t="shared" si="6"/>
        <v>0</v>
      </c>
      <c r="X14" s="1">
        <f t="shared" si="7"/>
        <v>0</v>
      </c>
      <c r="Y14" s="1">
        <f t="shared" si="8"/>
        <v>0</v>
      </c>
      <c r="Z14" s="1">
        <f t="shared" si="9"/>
        <v>0</v>
      </c>
      <c r="AA14" s="1">
        <f t="shared" si="10"/>
        <v>0</v>
      </c>
      <c r="AB14" s="1">
        <f t="shared" si="11"/>
        <v>0</v>
      </c>
      <c r="AC14" s="1">
        <f t="shared" si="12"/>
        <v>1</v>
      </c>
      <c r="AD14" s="1">
        <f t="shared" si="13"/>
        <v>0</v>
      </c>
      <c r="AE14" s="1">
        <f t="shared" si="14"/>
        <v>0</v>
      </c>
      <c r="AF14" s="1">
        <f t="shared" si="15"/>
        <v>0</v>
      </c>
      <c r="AG14" s="1">
        <f t="shared" si="16"/>
        <v>0</v>
      </c>
      <c r="AH14" s="1">
        <f t="shared" si="17"/>
        <v>0</v>
      </c>
      <c r="AI14" s="1">
        <f t="shared" si="18"/>
        <v>0</v>
      </c>
      <c r="AJ14" s="1">
        <f t="shared" si="19"/>
        <v>0</v>
      </c>
    </row>
    <row r="15" spans="1:36">
      <c r="A15">
        <v>14</v>
      </c>
      <c r="B15">
        <v>16.7681818181818</v>
      </c>
      <c r="D15">
        <v>1</v>
      </c>
      <c r="E15">
        <v>3.6</v>
      </c>
      <c r="F15" t="s">
        <v>53</v>
      </c>
      <c r="G15">
        <f t="shared" si="0"/>
        <v>1</v>
      </c>
      <c r="H15">
        <v>2.6</v>
      </c>
      <c r="I15">
        <v>70.52</v>
      </c>
      <c r="J15">
        <v>0.641</v>
      </c>
      <c r="L15">
        <v>0</v>
      </c>
      <c r="M15">
        <v>1</v>
      </c>
      <c r="P15">
        <v>1</v>
      </c>
      <c r="Q15">
        <v>13.0666666666667</v>
      </c>
      <c r="R15">
        <f t="shared" si="1"/>
        <v>1</v>
      </c>
      <c r="S15" s="1">
        <f t="shared" si="2"/>
        <v>0</v>
      </c>
      <c r="T15" s="1">
        <f t="shared" si="3"/>
        <v>0</v>
      </c>
      <c r="U15" s="1">
        <f t="shared" si="4"/>
        <v>0</v>
      </c>
      <c r="V15" s="1">
        <f t="shared" si="5"/>
        <v>0</v>
      </c>
      <c r="W15" s="1">
        <f t="shared" si="6"/>
        <v>0</v>
      </c>
      <c r="X15" s="1">
        <f t="shared" si="7"/>
        <v>0</v>
      </c>
      <c r="Y15" s="1">
        <f t="shared" si="8"/>
        <v>0</v>
      </c>
      <c r="Z15" s="1">
        <f t="shared" si="9"/>
        <v>0</v>
      </c>
      <c r="AA15" s="1">
        <f t="shared" si="10"/>
        <v>0</v>
      </c>
      <c r="AB15" s="1">
        <f t="shared" si="11"/>
        <v>0</v>
      </c>
      <c r="AC15" s="1">
        <f t="shared" si="12"/>
        <v>1</v>
      </c>
      <c r="AD15" s="1">
        <f t="shared" si="13"/>
        <v>0</v>
      </c>
      <c r="AE15" s="1">
        <f t="shared" si="14"/>
        <v>0</v>
      </c>
      <c r="AF15" s="1">
        <f t="shared" si="15"/>
        <v>0</v>
      </c>
      <c r="AG15" s="1">
        <f t="shared" si="16"/>
        <v>0</v>
      </c>
      <c r="AH15" s="1">
        <f t="shared" si="17"/>
        <v>0</v>
      </c>
      <c r="AI15" s="1">
        <f t="shared" si="18"/>
        <v>0</v>
      </c>
      <c r="AJ15" s="1">
        <f t="shared" si="19"/>
        <v>0</v>
      </c>
    </row>
    <row r="16" spans="1:36">
      <c r="A16">
        <v>15</v>
      </c>
      <c r="B16">
        <v>12.4409090909091</v>
      </c>
      <c r="D16">
        <v>1</v>
      </c>
      <c r="E16">
        <v>3.8</v>
      </c>
      <c r="F16" t="s">
        <v>53</v>
      </c>
      <c r="G16">
        <f t="shared" si="0"/>
        <v>1</v>
      </c>
      <c r="H16">
        <v>4.1</v>
      </c>
      <c r="I16">
        <v>69.17</v>
      </c>
      <c r="J16">
        <v>0.678</v>
      </c>
      <c r="L16">
        <v>0</v>
      </c>
      <c r="M16">
        <v>1</v>
      </c>
      <c r="P16">
        <v>1</v>
      </c>
      <c r="Q16">
        <v>22.7666666666667</v>
      </c>
      <c r="R16">
        <f t="shared" si="1"/>
        <v>1</v>
      </c>
      <c r="S16" s="1">
        <f t="shared" si="2"/>
        <v>0</v>
      </c>
      <c r="T16" s="1">
        <f t="shared" si="3"/>
        <v>0</v>
      </c>
      <c r="U16" s="1">
        <f t="shared" si="4"/>
        <v>0</v>
      </c>
      <c r="V16" s="1">
        <f t="shared" si="5"/>
        <v>0</v>
      </c>
      <c r="W16" s="1">
        <f t="shared" si="6"/>
        <v>0</v>
      </c>
      <c r="X16" s="1">
        <f t="shared" si="7"/>
        <v>0</v>
      </c>
      <c r="Y16" s="1">
        <f t="shared" si="8"/>
        <v>0</v>
      </c>
      <c r="Z16" s="1">
        <f t="shared" si="9"/>
        <v>0</v>
      </c>
      <c r="AA16" s="1">
        <f t="shared" si="10"/>
        <v>0</v>
      </c>
      <c r="AB16" s="1">
        <f t="shared" si="11"/>
        <v>0</v>
      </c>
      <c r="AC16" s="1">
        <f t="shared" si="12"/>
        <v>1</v>
      </c>
      <c r="AD16" s="1">
        <f t="shared" si="13"/>
        <v>0</v>
      </c>
      <c r="AE16" s="1">
        <f t="shared" si="14"/>
        <v>0</v>
      </c>
      <c r="AF16" s="1">
        <f t="shared" si="15"/>
        <v>0</v>
      </c>
      <c r="AG16" s="1">
        <f t="shared" si="16"/>
        <v>0</v>
      </c>
      <c r="AH16" s="1">
        <f t="shared" si="17"/>
        <v>0</v>
      </c>
      <c r="AI16" s="1">
        <f t="shared" si="18"/>
        <v>0</v>
      </c>
      <c r="AJ16" s="1">
        <f t="shared" si="19"/>
        <v>0</v>
      </c>
    </row>
    <row r="17" spans="1:36">
      <c r="A17">
        <v>16</v>
      </c>
      <c r="B17">
        <v>1.24090909090909</v>
      </c>
      <c r="D17">
        <v>1</v>
      </c>
      <c r="E17">
        <v>4.2</v>
      </c>
      <c r="F17" t="s">
        <v>59</v>
      </c>
      <c r="G17">
        <f t="shared" si="0"/>
        <v>2</v>
      </c>
      <c r="H17">
        <v>2.85714285714286</v>
      </c>
      <c r="I17">
        <v>68.59</v>
      </c>
      <c r="J17">
        <v>0.1834</v>
      </c>
      <c r="L17">
        <v>0</v>
      </c>
      <c r="M17">
        <v>0</v>
      </c>
      <c r="P17">
        <v>1</v>
      </c>
      <c r="Q17">
        <v>19.5333333333333</v>
      </c>
      <c r="R17">
        <f t="shared" si="1"/>
        <v>1</v>
      </c>
      <c r="S17" s="1">
        <f t="shared" si="2"/>
        <v>0</v>
      </c>
      <c r="T17" s="1">
        <f t="shared" si="3"/>
        <v>0</v>
      </c>
      <c r="U17" s="1">
        <f t="shared" si="4"/>
        <v>0</v>
      </c>
      <c r="V17" s="1">
        <f t="shared" si="5"/>
        <v>0</v>
      </c>
      <c r="W17" s="1">
        <f t="shared" si="6"/>
        <v>0</v>
      </c>
      <c r="X17" s="1">
        <f t="shared" si="7"/>
        <v>0</v>
      </c>
      <c r="Y17" s="1">
        <f t="shared" si="8"/>
        <v>0</v>
      </c>
      <c r="Z17" s="1">
        <f t="shared" si="9"/>
        <v>0</v>
      </c>
      <c r="AA17" s="1">
        <f t="shared" si="10"/>
        <v>0</v>
      </c>
      <c r="AB17" s="1">
        <f t="shared" si="11"/>
        <v>1</v>
      </c>
      <c r="AC17" s="1">
        <f t="shared" si="12"/>
        <v>0</v>
      </c>
      <c r="AD17" s="1">
        <f t="shared" si="13"/>
        <v>0</v>
      </c>
      <c r="AE17" s="1">
        <f t="shared" si="14"/>
        <v>0</v>
      </c>
      <c r="AF17" s="1">
        <f t="shared" si="15"/>
        <v>0</v>
      </c>
      <c r="AG17" s="1">
        <f t="shared" si="16"/>
        <v>0</v>
      </c>
      <c r="AH17" s="1">
        <f t="shared" si="17"/>
        <v>0</v>
      </c>
      <c r="AI17" s="1">
        <f t="shared" si="18"/>
        <v>0</v>
      </c>
      <c r="AJ17" s="1">
        <f t="shared" si="19"/>
        <v>0</v>
      </c>
    </row>
    <row r="18" spans="1:36">
      <c r="A18">
        <v>17</v>
      </c>
      <c r="B18">
        <v>1.84545454545455</v>
      </c>
      <c r="D18">
        <v>1</v>
      </c>
      <c r="E18">
        <v>2.7</v>
      </c>
      <c r="F18" t="s">
        <v>58</v>
      </c>
      <c r="G18">
        <f t="shared" si="0"/>
        <v>2</v>
      </c>
      <c r="H18">
        <v>6.3030303030303</v>
      </c>
      <c r="I18">
        <v>49.23</v>
      </c>
      <c r="J18">
        <v>0.0718</v>
      </c>
      <c r="L18">
        <v>0</v>
      </c>
      <c r="M18">
        <v>0</v>
      </c>
      <c r="P18">
        <v>1</v>
      </c>
      <c r="Q18">
        <v>19.6666666666667</v>
      </c>
      <c r="R18">
        <f t="shared" si="1"/>
        <v>1</v>
      </c>
      <c r="S18" s="1">
        <f t="shared" si="2"/>
        <v>0</v>
      </c>
      <c r="T18" s="1">
        <f t="shared" si="3"/>
        <v>0</v>
      </c>
      <c r="U18" s="1">
        <f t="shared" si="4"/>
        <v>0</v>
      </c>
      <c r="V18" s="1">
        <f t="shared" si="5"/>
        <v>0</v>
      </c>
      <c r="W18" s="1">
        <f t="shared" si="6"/>
        <v>1</v>
      </c>
      <c r="X18" s="1">
        <f t="shared" si="7"/>
        <v>0</v>
      </c>
      <c r="Y18" s="1">
        <f t="shared" si="8"/>
        <v>0</v>
      </c>
      <c r="Z18" s="1">
        <f t="shared" si="9"/>
        <v>0</v>
      </c>
      <c r="AA18" s="1">
        <f t="shared" si="10"/>
        <v>0</v>
      </c>
      <c r="AB18" s="1">
        <f t="shared" si="11"/>
        <v>0</v>
      </c>
      <c r="AC18" s="1">
        <f t="shared" si="12"/>
        <v>0</v>
      </c>
      <c r="AD18" s="1">
        <f t="shared" si="13"/>
        <v>0</v>
      </c>
      <c r="AE18" s="1">
        <f t="shared" si="14"/>
        <v>0</v>
      </c>
      <c r="AF18" s="1">
        <f t="shared" si="15"/>
        <v>0</v>
      </c>
      <c r="AG18" s="1">
        <f t="shared" si="16"/>
        <v>0</v>
      </c>
      <c r="AH18" s="1">
        <f t="shared" si="17"/>
        <v>0</v>
      </c>
      <c r="AI18" s="1">
        <f t="shared" si="18"/>
        <v>0</v>
      </c>
      <c r="AJ18" s="1">
        <f t="shared" si="19"/>
        <v>0</v>
      </c>
    </row>
    <row r="19" spans="1:36">
      <c r="A19">
        <v>18</v>
      </c>
      <c r="B19">
        <v>7.35</v>
      </c>
      <c r="D19">
        <v>1</v>
      </c>
      <c r="E19">
        <v>4.4</v>
      </c>
      <c r="F19" t="s">
        <v>53</v>
      </c>
      <c r="G19">
        <f t="shared" si="0"/>
        <v>1</v>
      </c>
      <c r="H19">
        <v>6.15384615384615</v>
      </c>
      <c r="I19">
        <v>70.01</v>
      </c>
      <c r="J19">
        <v>0.7121</v>
      </c>
      <c r="L19">
        <v>0</v>
      </c>
      <c r="M19">
        <v>1</v>
      </c>
      <c r="P19">
        <v>1</v>
      </c>
      <c r="Q19">
        <v>7.76666666666667</v>
      </c>
      <c r="R19">
        <f t="shared" si="1"/>
        <v>1</v>
      </c>
      <c r="S19" s="1">
        <f t="shared" si="2"/>
        <v>0</v>
      </c>
      <c r="T19" s="1">
        <f t="shared" si="3"/>
        <v>0</v>
      </c>
      <c r="U19" s="1">
        <f t="shared" si="4"/>
        <v>0</v>
      </c>
      <c r="V19" s="1">
        <f t="shared" si="5"/>
        <v>0</v>
      </c>
      <c r="W19" s="1">
        <f t="shared" si="6"/>
        <v>0</v>
      </c>
      <c r="X19" s="1">
        <f t="shared" si="7"/>
        <v>0</v>
      </c>
      <c r="Y19" s="1">
        <f t="shared" si="8"/>
        <v>0</v>
      </c>
      <c r="Z19" s="1">
        <f t="shared" si="9"/>
        <v>0</v>
      </c>
      <c r="AA19" s="1">
        <f t="shared" si="10"/>
        <v>0</v>
      </c>
      <c r="AB19" s="1">
        <f t="shared" si="11"/>
        <v>0</v>
      </c>
      <c r="AC19" s="1">
        <f t="shared" si="12"/>
        <v>1</v>
      </c>
      <c r="AD19" s="1">
        <f t="shared" si="13"/>
        <v>0</v>
      </c>
      <c r="AE19" s="1">
        <f t="shared" si="14"/>
        <v>0</v>
      </c>
      <c r="AF19" s="1">
        <f t="shared" si="15"/>
        <v>0</v>
      </c>
      <c r="AG19" s="1">
        <f t="shared" si="16"/>
        <v>0</v>
      </c>
      <c r="AH19" s="1">
        <f t="shared" si="17"/>
        <v>0</v>
      </c>
      <c r="AI19" s="1">
        <f t="shared" si="18"/>
        <v>0</v>
      </c>
      <c r="AJ19" s="1">
        <f t="shared" si="19"/>
        <v>0</v>
      </c>
    </row>
    <row r="20" spans="1:36">
      <c r="A20">
        <v>19</v>
      </c>
      <c r="B20">
        <v>2.48181818181818</v>
      </c>
      <c r="D20">
        <v>1</v>
      </c>
      <c r="E20">
        <v>3.8</v>
      </c>
      <c r="F20" t="s">
        <v>53</v>
      </c>
      <c r="G20">
        <f t="shared" si="0"/>
        <v>1</v>
      </c>
      <c r="H20">
        <v>1.85294117647059</v>
      </c>
      <c r="I20">
        <v>46.46</v>
      </c>
      <c r="J20">
        <v>0.7247</v>
      </c>
      <c r="L20">
        <v>0</v>
      </c>
      <c r="M20">
        <v>1</v>
      </c>
      <c r="P20">
        <v>0</v>
      </c>
      <c r="Q20">
        <v>46.8</v>
      </c>
      <c r="R20">
        <f t="shared" si="1"/>
        <v>1</v>
      </c>
      <c r="S20" s="1">
        <f t="shared" si="2"/>
        <v>0</v>
      </c>
      <c r="T20" s="1">
        <f t="shared" si="3"/>
        <v>0</v>
      </c>
      <c r="U20" s="1">
        <f t="shared" si="4"/>
        <v>0</v>
      </c>
      <c r="V20" s="1">
        <f t="shared" si="5"/>
        <v>0</v>
      </c>
      <c r="W20" s="1">
        <f t="shared" si="6"/>
        <v>0</v>
      </c>
      <c r="X20" s="1">
        <f t="shared" si="7"/>
        <v>0</v>
      </c>
      <c r="Y20" s="1">
        <f t="shared" si="8"/>
        <v>0</v>
      </c>
      <c r="Z20" s="1">
        <f t="shared" si="9"/>
        <v>0</v>
      </c>
      <c r="AA20" s="1">
        <f t="shared" si="10"/>
        <v>0</v>
      </c>
      <c r="AB20" s="1">
        <f t="shared" si="11"/>
        <v>0</v>
      </c>
      <c r="AC20" s="1">
        <f t="shared" si="12"/>
        <v>1</v>
      </c>
      <c r="AD20" s="1">
        <f t="shared" si="13"/>
        <v>0</v>
      </c>
      <c r="AE20" s="1">
        <f t="shared" si="14"/>
        <v>0</v>
      </c>
      <c r="AF20" s="1">
        <f t="shared" si="15"/>
        <v>0</v>
      </c>
      <c r="AG20" s="1">
        <f t="shared" si="16"/>
        <v>0</v>
      </c>
      <c r="AH20" s="1">
        <f t="shared" si="17"/>
        <v>0</v>
      </c>
      <c r="AI20" s="1">
        <f t="shared" si="18"/>
        <v>0</v>
      </c>
      <c r="AJ20" s="1">
        <f t="shared" si="19"/>
        <v>0</v>
      </c>
    </row>
    <row r="21" spans="1:36">
      <c r="A21">
        <v>20</v>
      </c>
      <c r="B21">
        <v>6.20454545454546</v>
      </c>
      <c r="D21">
        <v>1</v>
      </c>
      <c r="E21">
        <v>4</v>
      </c>
      <c r="F21" t="s">
        <v>53</v>
      </c>
      <c r="G21">
        <f t="shared" si="0"/>
        <v>1</v>
      </c>
      <c r="H21">
        <v>12.875</v>
      </c>
      <c r="I21">
        <v>66.39</v>
      </c>
      <c r="J21">
        <v>0.5582</v>
      </c>
      <c r="L21">
        <v>0</v>
      </c>
      <c r="M21">
        <v>1</v>
      </c>
      <c r="P21">
        <v>1</v>
      </c>
      <c r="Q21">
        <v>0.566666666666667</v>
      </c>
      <c r="R21">
        <f t="shared" si="1"/>
        <v>0</v>
      </c>
      <c r="S21" s="1">
        <f t="shared" si="2"/>
        <v>0</v>
      </c>
      <c r="T21" s="1">
        <f t="shared" si="3"/>
        <v>0</v>
      </c>
      <c r="U21" s="1">
        <f t="shared" si="4"/>
        <v>0</v>
      </c>
      <c r="V21" s="1">
        <f t="shared" si="5"/>
        <v>0</v>
      </c>
      <c r="W21" s="1">
        <f t="shared" si="6"/>
        <v>0</v>
      </c>
      <c r="X21" s="1">
        <f t="shared" si="7"/>
        <v>0</v>
      </c>
      <c r="Y21" s="1">
        <f t="shared" si="8"/>
        <v>0</v>
      </c>
      <c r="Z21" s="1">
        <f t="shared" si="9"/>
        <v>0</v>
      </c>
      <c r="AA21" s="1">
        <f t="shared" si="10"/>
        <v>0</v>
      </c>
      <c r="AB21" s="1">
        <f t="shared" si="11"/>
        <v>0</v>
      </c>
      <c r="AC21" s="1">
        <f t="shared" si="12"/>
        <v>1</v>
      </c>
      <c r="AD21" s="1">
        <f t="shared" si="13"/>
        <v>0</v>
      </c>
      <c r="AE21" s="1">
        <f t="shared" si="14"/>
        <v>0</v>
      </c>
      <c r="AF21" s="1">
        <f t="shared" si="15"/>
        <v>0</v>
      </c>
      <c r="AG21" s="1">
        <f t="shared" si="16"/>
        <v>0</v>
      </c>
      <c r="AH21" s="1">
        <f t="shared" si="17"/>
        <v>0</v>
      </c>
      <c r="AI21" s="1">
        <f t="shared" si="18"/>
        <v>0</v>
      </c>
      <c r="AJ21" s="1">
        <f t="shared" si="19"/>
        <v>0</v>
      </c>
    </row>
    <row r="22" spans="1:36">
      <c r="A22">
        <v>21</v>
      </c>
      <c r="B22">
        <v>3.34090909090909</v>
      </c>
      <c r="D22">
        <v>1</v>
      </c>
      <c r="E22">
        <v>4.3</v>
      </c>
      <c r="F22" t="s">
        <v>53</v>
      </c>
      <c r="G22">
        <f t="shared" si="0"/>
        <v>1</v>
      </c>
      <c r="H22">
        <v>5.4</v>
      </c>
      <c r="I22">
        <v>65.85</v>
      </c>
      <c r="J22">
        <v>0.3836</v>
      </c>
      <c r="L22">
        <v>0</v>
      </c>
      <c r="M22">
        <v>1</v>
      </c>
      <c r="P22">
        <v>1</v>
      </c>
      <c r="Q22">
        <v>22.1666666666667</v>
      </c>
      <c r="R22">
        <f t="shared" si="1"/>
        <v>1</v>
      </c>
      <c r="S22" s="1">
        <f t="shared" si="2"/>
        <v>0</v>
      </c>
      <c r="T22" s="1">
        <f t="shared" si="3"/>
        <v>0</v>
      </c>
      <c r="U22" s="1">
        <f t="shared" si="4"/>
        <v>0</v>
      </c>
      <c r="V22" s="1">
        <f t="shared" si="5"/>
        <v>0</v>
      </c>
      <c r="W22" s="1">
        <f t="shared" si="6"/>
        <v>0</v>
      </c>
      <c r="X22" s="1">
        <f t="shared" si="7"/>
        <v>0</v>
      </c>
      <c r="Y22" s="1">
        <f t="shared" si="8"/>
        <v>0</v>
      </c>
      <c r="Z22" s="1">
        <f t="shared" si="9"/>
        <v>0</v>
      </c>
      <c r="AA22" s="1">
        <f t="shared" si="10"/>
        <v>0</v>
      </c>
      <c r="AB22" s="1">
        <f t="shared" si="11"/>
        <v>0</v>
      </c>
      <c r="AC22" s="1">
        <f t="shared" si="12"/>
        <v>1</v>
      </c>
      <c r="AD22" s="1">
        <f t="shared" si="13"/>
        <v>0</v>
      </c>
      <c r="AE22" s="1">
        <f t="shared" si="14"/>
        <v>0</v>
      </c>
      <c r="AF22" s="1">
        <f t="shared" si="15"/>
        <v>0</v>
      </c>
      <c r="AG22" s="1">
        <f t="shared" si="16"/>
        <v>0</v>
      </c>
      <c r="AH22" s="1">
        <f t="shared" si="17"/>
        <v>0</v>
      </c>
      <c r="AI22" s="1">
        <f t="shared" si="18"/>
        <v>0</v>
      </c>
      <c r="AJ22" s="1">
        <f t="shared" si="19"/>
        <v>0</v>
      </c>
    </row>
    <row r="23" spans="1:36">
      <c r="A23">
        <v>22</v>
      </c>
      <c r="B23">
        <v>8.27272727272727</v>
      </c>
      <c r="D23">
        <v>1</v>
      </c>
      <c r="E23">
        <v>4</v>
      </c>
      <c r="F23" t="s">
        <v>53</v>
      </c>
      <c r="G23">
        <f t="shared" si="0"/>
        <v>1</v>
      </c>
      <c r="H23">
        <v>4.7</v>
      </c>
      <c r="I23">
        <v>54.3</v>
      </c>
      <c r="J23">
        <v>0.1462</v>
      </c>
      <c r="L23">
        <v>0</v>
      </c>
      <c r="M23">
        <v>1</v>
      </c>
      <c r="P23">
        <v>0</v>
      </c>
      <c r="Q23">
        <v>35.2333333333333</v>
      </c>
      <c r="R23">
        <f t="shared" si="1"/>
        <v>1</v>
      </c>
      <c r="S23" s="1">
        <f t="shared" si="2"/>
        <v>0</v>
      </c>
      <c r="T23" s="1">
        <f t="shared" si="3"/>
        <v>0</v>
      </c>
      <c r="U23" s="1">
        <f t="shared" si="4"/>
        <v>0</v>
      </c>
      <c r="V23" s="1">
        <f t="shared" si="5"/>
        <v>0</v>
      </c>
      <c r="W23" s="1">
        <f t="shared" si="6"/>
        <v>0</v>
      </c>
      <c r="X23" s="1">
        <f t="shared" si="7"/>
        <v>0</v>
      </c>
      <c r="Y23" s="1">
        <f t="shared" si="8"/>
        <v>0</v>
      </c>
      <c r="Z23" s="1">
        <f t="shared" si="9"/>
        <v>0</v>
      </c>
      <c r="AA23" s="1">
        <f t="shared" si="10"/>
        <v>0</v>
      </c>
      <c r="AB23" s="1">
        <f t="shared" si="11"/>
        <v>0</v>
      </c>
      <c r="AC23" s="1">
        <f t="shared" si="12"/>
        <v>1</v>
      </c>
      <c r="AD23" s="1">
        <f t="shared" si="13"/>
        <v>0</v>
      </c>
      <c r="AE23" s="1">
        <f t="shared" si="14"/>
        <v>0</v>
      </c>
      <c r="AF23" s="1">
        <f t="shared" si="15"/>
        <v>0</v>
      </c>
      <c r="AG23" s="1">
        <f t="shared" si="16"/>
        <v>0</v>
      </c>
      <c r="AH23" s="1">
        <f t="shared" si="17"/>
        <v>0</v>
      </c>
      <c r="AI23" s="1">
        <f t="shared" si="18"/>
        <v>0</v>
      </c>
      <c r="AJ23" s="1">
        <f t="shared" si="19"/>
        <v>0</v>
      </c>
    </row>
    <row r="24" spans="1:36">
      <c r="A24">
        <v>23</v>
      </c>
      <c r="B24">
        <v>0.572727272727273</v>
      </c>
      <c r="D24">
        <v>1</v>
      </c>
      <c r="E24">
        <v>3.8</v>
      </c>
      <c r="F24" t="s">
        <v>49</v>
      </c>
      <c r="G24">
        <f t="shared" si="0"/>
        <v>2</v>
      </c>
      <c r="H24">
        <v>9.4</v>
      </c>
      <c r="I24">
        <v>55.46</v>
      </c>
      <c r="J24">
        <v>0.1604</v>
      </c>
      <c r="L24">
        <v>0</v>
      </c>
      <c r="M24">
        <v>1</v>
      </c>
      <c r="P24">
        <v>1</v>
      </c>
      <c r="Q24">
        <v>24.1333333333333</v>
      </c>
      <c r="R24">
        <f t="shared" si="1"/>
        <v>1</v>
      </c>
      <c r="S24" s="1">
        <f t="shared" si="2"/>
        <v>0</v>
      </c>
      <c r="T24" s="1">
        <f t="shared" si="3"/>
        <v>0</v>
      </c>
      <c r="U24" s="1">
        <f t="shared" si="4"/>
        <v>0</v>
      </c>
      <c r="V24" s="1">
        <f t="shared" si="5"/>
        <v>0</v>
      </c>
      <c r="W24" s="1">
        <f t="shared" si="6"/>
        <v>0</v>
      </c>
      <c r="X24" s="1">
        <f t="shared" si="7"/>
        <v>0</v>
      </c>
      <c r="Y24" s="1">
        <f t="shared" si="8"/>
        <v>0</v>
      </c>
      <c r="Z24" s="1">
        <f t="shared" si="9"/>
        <v>0</v>
      </c>
      <c r="AA24" s="1">
        <f t="shared" si="10"/>
        <v>0</v>
      </c>
      <c r="AB24" s="1">
        <f t="shared" si="11"/>
        <v>0</v>
      </c>
      <c r="AC24" s="1">
        <f t="shared" si="12"/>
        <v>0</v>
      </c>
      <c r="AD24" s="1">
        <f t="shared" si="13"/>
        <v>0</v>
      </c>
      <c r="AE24" s="1">
        <f t="shared" si="14"/>
        <v>0</v>
      </c>
      <c r="AF24" s="1">
        <f t="shared" si="15"/>
        <v>1</v>
      </c>
      <c r="AG24" s="1">
        <f t="shared" si="16"/>
        <v>0</v>
      </c>
      <c r="AH24" s="1">
        <f t="shared" si="17"/>
        <v>0</v>
      </c>
      <c r="AI24" s="1">
        <f t="shared" si="18"/>
        <v>0</v>
      </c>
      <c r="AJ24" s="1">
        <f t="shared" si="19"/>
        <v>0</v>
      </c>
    </row>
    <row r="25" spans="1:36">
      <c r="A25">
        <v>24</v>
      </c>
      <c r="B25">
        <v>19.3136363636364</v>
      </c>
      <c r="D25">
        <v>1</v>
      </c>
      <c r="E25">
        <v>3.9</v>
      </c>
      <c r="F25" t="s">
        <v>53</v>
      </c>
      <c r="G25">
        <f t="shared" si="0"/>
        <v>1</v>
      </c>
      <c r="H25">
        <v>2.88235294117647</v>
      </c>
      <c r="I25">
        <v>60.96</v>
      </c>
      <c r="J25">
        <v>0.396</v>
      </c>
      <c r="L25">
        <v>0</v>
      </c>
      <c r="M25">
        <v>0</v>
      </c>
      <c r="P25">
        <v>1</v>
      </c>
      <c r="Q25">
        <v>14.6666666666667</v>
      </c>
      <c r="R25">
        <f t="shared" si="1"/>
        <v>1</v>
      </c>
      <c r="S25" s="1">
        <f t="shared" si="2"/>
        <v>0</v>
      </c>
      <c r="T25" s="1">
        <f t="shared" si="3"/>
        <v>0</v>
      </c>
      <c r="U25" s="1">
        <f t="shared" si="4"/>
        <v>0</v>
      </c>
      <c r="V25" s="1">
        <f t="shared" si="5"/>
        <v>0</v>
      </c>
      <c r="W25" s="1">
        <f t="shared" si="6"/>
        <v>0</v>
      </c>
      <c r="X25" s="1">
        <f t="shared" si="7"/>
        <v>0</v>
      </c>
      <c r="Y25" s="1">
        <f t="shared" si="8"/>
        <v>0</v>
      </c>
      <c r="Z25" s="1">
        <f t="shared" si="9"/>
        <v>0</v>
      </c>
      <c r="AA25" s="1">
        <f t="shared" si="10"/>
        <v>0</v>
      </c>
      <c r="AB25" s="1">
        <f t="shared" si="11"/>
        <v>0</v>
      </c>
      <c r="AC25" s="1">
        <f t="shared" si="12"/>
        <v>1</v>
      </c>
      <c r="AD25" s="1">
        <f t="shared" si="13"/>
        <v>0</v>
      </c>
      <c r="AE25" s="1">
        <f t="shared" si="14"/>
        <v>0</v>
      </c>
      <c r="AF25" s="1">
        <f t="shared" si="15"/>
        <v>0</v>
      </c>
      <c r="AG25" s="1">
        <f t="shared" si="16"/>
        <v>0</v>
      </c>
      <c r="AH25" s="1">
        <f t="shared" si="17"/>
        <v>0</v>
      </c>
      <c r="AI25" s="1">
        <f t="shared" si="18"/>
        <v>0</v>
      </c>
      <c r="AJ25" s="1">
        <f t="shared" si="19"/>
        <v>0</v>
      </c>
    </row>
    <row r="26" spans="1:36">
      <c r="A26">
        <v>25</v>
      </c>
      <c r="B26">
        <v>22.1136363636364</v>
      </c>
      <c r="D26">
        <v>1</v>
      </c>
      <c r="E26">
        <v>3.1</v>
      </c>
      <c r="F26" t="s">
        <v>53</v>
      </c>
      <c r="G26">
        <f t="shared" si="0"/>
        <v>1</v>
      </c>
      <c r="H26">
        <v>6.3</v>
      </c>
      <c r="I26">
        <v>52.28</v>
      </c>
      <c r="J26">
        <v>0.495</v>
      </c>
      <c r="L26">
        <v>0</v>
      </c>
      <c r="M26">
        <v>1</v>
      </c>
      <c r="P26">
        <v>1</v>
      </c>
      <c r="Q26">
        <v>2.93333333333333</v>
      </c>
      <c r="R26">
        <f t="shared" si="1"/>
        <v>0</v>
      </c>
      <c r="S26" s="1">
        <f t="shared" si="2"/>
        <v>0</v>
      </c>
      <c r="T26" s="1">
        <f t="shared" si="3"/>
        <v>0</v>
      </c>
      <c r="U26" s="1">
        <f t="shared" si="4"/>
        <v>0</v>
      </c>
      <c r="V26" s="1">
        <f t="shared" si="5"/>
        <v>0</v>
      </c>
      <c r="W26" s="1">
        <f t="shared" si="6"/>
        <v>0</v>
      </c>
      <c r="X26" s="1">
        <f t="shared" si="7"/>
        <v>0</v>
      </c>
      <c r="Y26" s="1">
        <f t="shared" si="8"/>
        <v>0</v>
      </c>
      <c r="Z26" s="1">
        <f t="shared" si="9"/>
        <v>0</v>
      </c>
      <c r="AA26" s="1">
        <f t="shared" si="10"/>
        <v>0</v>
      </c>
      <c r="AB26" s="1">
        <f t="shared" si="11"/>
        <v>0</v>
      </c>
      <c r="AC26" s="1">
        <f t="shared" si="12"/>
        <v>1</v>
      </c>
      <c r="AD26" s="1">
        <f t="shared" si="13"/>
        <v>0</v>
      </c>
      <c r="AE26" s="1">
        <f t="shared" si="14"/>
        <v>0</v>
      </c>
      <c r="AF26" s="1">
        <f t="shared" si="15"/>
        <v>0</v>
      </c>
      <c r="AG26" s="1">
        <f t="shared" si="16"/>
        <v>0</v>
      </c>
      <c r="AH26" s="1">
        <f t="shared" si="17"/>
        <v>0</v>
      </c>
      <c r="AI26" s="1">
        <f t="shared" si="18"/>
        <v>0</v>
      </c>
      <c r="AJ26" s="1">
        <f t="shared" si="19"/>
        <v>0</v>
      </c>
    </row>
    <row r="27" spans="1:36">
      <c r="A27">
        <v>26</v>
      </c>
      <c r="B27">
        <v>4.45454545454545</v>
      </c>
      <c r="D27">
        <v>1</v>
      </c>
      <c r="E27">
        <v>3.4</v>
      </c>
      <c r="F27" t="s">
        <v>53</v>
      </c>
      <c r="G27">
        <f t="shared" si="0"/>
        <v>1</v>
      </c>
      <c r="H27">
        <v>12.6666666666667</v>
      </c>
      <c r="I27">
        <v>73.04</v>
      </c>
      <c r="J27">
        <v>0.4813</v>
      </c>
      <c r="L27">
        <v>0</v>
      </c>
      <c r="M27">
        <v>1</v>
      </c>
      <c r="P27">
        <v>1</v>
      </c>
      <c r="Q27">
        <v>11</v>
      </c>
      <c r="R27">
        <f t="shared" si="1"/>
        <v>1</v>
      </c>
      <c r="S27" s="1">
        <f t="shared" si="2"/>
        <v>0</v>
      </c>
      <c r="T27" s="1">
        <f t="shared" si="3"/>
        <v>0</v>
      </c>
      <c r="U27" s="1">
        <f t="shared" si="4"/>
        <v>0</v>
      </c>
      <c r="V27" s="1">
        <f t="shared" si="5"/>
        <v>0</v>
      </c>
      <c r="W27" s="1">
        <f t="shared" si="6"/>
        <v>0</v>
      </c>
      <c r="X27" s="1">
        <f t="shared" si="7"/>
        <v>0</v>
      </c>
      <c r="Y27" s="1">
        <f t="shared" si="8"/>
        <v>0</v>
      </c>
      <c r="Z27" s="1">
        <f t="shared" si="9"/>
        <v>0</v>
      </c>
      <c r="AA27" s="1">
        <f t="shared" si="10"/>
        <v>0</v>
      </c>
      <c r="AB27" s="1">
        <f t="shared" si="11"/>
        <v>0</v>
      </c>
      <c r="AC27" s="1">
        <f t="shared" si="12"/>
        <v>1</v>
      </c>
      <c r="AD27" s="1">
        <f t="shared" si="13"/>
        <v>0</v>
      </c>
      <c r="AE27" s="1">
        <f t="shared" si="14"/>
        <v>0</v>
      </c>
      <c r="AF27" s="1">
        <f t="shared" si="15"/>
        <v>0</v>
      </c>
      <c r="AG27" s="1">
        <f t="shared" si="16"/>
        <v>0</v>
      </c>
      <c r="AH27" s="1">
        <f t="shared" si="17"/>
        <v>0</v>
      </c>
      <c r="AI27" s="1">
        <f t="shared" si="18"/>
        <v>0</v>
      </c>
      <c r="AJ27" s="1">
        <f t="shared" si="19"/>
        <v>0</v>
      </c>
    </row>
    <row r="28" spans="1:36">
      <c r="A28">
        <v>27</v>
      </c>
      <c r="B28">
        <v>11.5181818181818</v>
      </c>
      <c r="D28">
        <v>1</v>
      </c>
      <c r="E28">
        <v>3.8</v>
      </c>
      <c r="F28" t="s">
        <v>53</v>
      </c>
      <c r="G28">
        <f t="shared" si="0"/>
        <v>1</v>
      </c>
      <c r="H28">
        <v>6.44444444444444</v>
      </c>
      <c r="I28">
        <v>74.05</v>
      </c>
      <c r="J28">
        <v>0.6642</v>
      </c>
      <c r="L28">
        <v>0</v>
      </c>
      <c r="M28">
        <v>1</v>
      </c>
      <c r="P28">
        <v>1</v>
      </c>
      <c r="Q28">
        <v>11.2666666666667</v>
      </c>
      <c r="R28">
        <f t="shared" si="1"/>
        <v>1</v>
      </c>
      <c r="S28" s="1">
        <f t="shared" si="2"/>
        <v>0</v>
      </c>
      <c r="T28" s="1">
        <f t="shared" si="3"/>
        <v>0</v>
      </c>
      <c r="U28" s="1">
        <f t="shared" si="4"/>
        <v>0</v>
      </c>
      <c r="V28" s="1">
        <f t="shared" si="5"/>
        <v>0</v>
      </c>
      <c r="W28" s="1">
        <f t="shared" si="6"/>
        <v>0</v>
      </c>
      <c r="X28" s="1">
        <f t="shared" si="7"/>
        <v>0</v>
      </c>
      <c r="Y28" s="1">
        <f t="shared" si="8"/>
        <v>0</v>
      </c>
      <c r="Z28" s="1">
        <f t="shared" si="9"/>
        <v>0</v>
      </c>
      <c r="AA28" s="1">
        <f t="shared" si="10"/>
        <v>0</v>
      </c>
      <c r="AB28" s="1">
        <f t="shared" si="11"/>
        <v>0</v>
      </c>
      <c r="AC28" s="1">
        <f t="shared" si="12"/>
        <v>1</v>
      </c>
      <c r="AD28" s="1">
        <f t="shared" si="13"/>
        <v>0</v>
      </c>
      <c r="AE28" s="1">
        <f t="shared" si="14"/>
        <v>0</v>
      </c>
      <c r="AF28" s="1">
        <f t="shared" si="15"/>
        <v>0</v>
      </c>
      <c r="AG28" s="1">
        <f t="shared" si="16"/>
        <v>0</v>
      </c>
      <c r="AH28" s="1">
        <f t="shared" si="17"/>
        <v>0</v>
      </c>
      <c r="AI28" s="1">
        <f t="shared" si="18"/>
        <v>0</v>
      </c>
      <c r="AJ28" s="1">
        <f t="shared" si="19"/>
        <v>0</v>
      </c>
    </row>
    <row r="29" spans="1:36">
      <c r="A29">
        <v>28</v>
      </c>
      <c r="B29">
        <v>30.8</v>
      </c>
      <c r="D29">
        <v>1</v>
      </c>
      <c r="E29">
        <v>4</v>
      </c>
      <c r="F29" t="s">
        <v>44</v>
      </c>
      <c r="G29">
        <f t="shared" si="0"/>
        <v>2</v>
      </c>
      <c r="H29">
        <v>2</v>
      </c>
      <c r="I29">
        <v>66.55</v>
      </c>
      <c r="J29">
        <v>0.0725</v>
      </c>
      <c r="L29">
        <v>0</v>
      </c>
      <c r="M29">
        <v>1</v>
      </c>
      <c r="P29">
        <v>1</v>
      </c>
      <c r="Q29">
        <v>12.4333333333333</v>
      </c>
      <c r="R29">
        <f t="shared" si="1"/>
        <v>1</v>
      </c>
      <c r="S29" s="1">
        <f t="shared" si="2"/>
        <v>0</v>
      </c>
      <c r="T29" s="1">
        <f t="shared" si="3"/>
        <v>0</v>
      </c>
      <c r="U29" s="1">
        <f t="shared" si="4"/>
        <v>1</v>
      </c>
      <c r="V29" s="1">
        <f t="shared" si="5"/>
        <v>0</v>
      </c>
      <c r="W29" s="1">
        <f t="shared" si="6"/>
        <v>0</v>
      </c>
      <c r="X29" s="1">
        <f t="shared" si="7"/>
        <v>0</v>
      </c>
      <c r="Y29" s="1">
        <f t="shared" si="8"/>
        <v>0</v>
      </c>
      <c r="Z29" s="1">
        <f t="shared" si="9"/>
        <v>0</v>
      </c>
      <c r="AA29" s="1">
        <f t="shared" si="10"/>
        <v>0</v>
      </c>
      <c r="AB29" s="1">
        <f t="shared" si="11"/>
        <v>0</v>
      </c>
      <c r="AC29" s="1">
        <f t="shared" si="12"/>
        <v>0</v>
      </c>
      <c r="AD29" s="1">
        <f t="shared" si="13"/>
        <v>0</v>
      </c>
      <c r="AE29" s="1">
        <f t="shared" si="14"/>
        <v>0</v>
      </c>
      <c r="AF29" s="1">
        <f t="shared" si="15"/>
        <v>0</v>
      </c>
      <c r="AG29" s="1">
        <f t="shared" si="16"/>
        <v>0</v>
      </c>
      <c r="AH29" s="1">
        <f t="shared" si="17"/>
        <v>0</v>
      </c>
      <c r="AI29" s="1">
        <f t="shared" si="18"/>
        <v>0</v>
      </c>
      <c r="AJ29" s="1">
        <f t="shared" si="19"/>
        <v>0</v>
      </c>
    </row>
    <row r="30" spans="1:36">
      <c r="A30">
        <v>29</v>
      </c>
      <c r="B30">
        <v>4.16818181818182</v>
      </c>
      <c r="D30">
        <v>1</v>
      </c>
      <c r="E30">
        <v>3.9</v>
      </c>
      <c r="F30" t="s">
        <v>53</v>
      </c>
      <c r="G30">
        <f t="shared" si="0"/>
        <v>1</v>
      </c>
      <c r="H30">
        <v>4.88888888888889</v>
      </c>
      <c r="I30">
        <v>70.14</v>
      </c>
      <c r="J30">
        <v>0.0018</v>
      </c>
      <c r="L30">
        <v>0</v>
      </c>
      <c r="M30">
        <v>0</v>
      </c>
      <c r="P30">
        <v>1</v>
      </c>
      <c r="Q30">
        <v>22.8</v>
      </c>
      <c r="R30">
        <f t="shared" si="1"/>
        <v>1</v>
      </c>
      <c r="S30" s="1">
        <f t="shared" si="2"/>
        <v>0</v>
      </c>
      <c r="T30" s="1">
        <f t="shared" si="3"/>
        <v>0</v>
      </c>
      <c r="U30" s="1">
        <f t="shared" si="4"/>
        <v>0</v>
      </c>
      <c r="V30" s="1">
        <f t="shared" si="5"/>
        <v>0</v>
      </c>
      <c r="W30" s="1">
        <f t="shared" si="6"/>
        <v>0</v>
      </c>
      <c r="X30" s="1">
        <f t="shared" si="7"/>
        <v>0</v>
      </c>
      <c r="Y30" s="1">
        <f t="shared" si="8"/>
        <v>0</v>
      </c>
      <c r="Z30" s="1">
        <f t="shared" si="9"/>
        <v>0</v>
      </c>
      <c r="AA30" s="1">
        <f t="shared" si="10"/>
        <v>0</v>
      </c>
      <c r="AB30" s="1">
        <f t="shared" si="11"/>
        <v>0</v>
      </c>
      <c r="AC30" s="1">
        <f t="shared" si="12"/>
        <v>1</v>
      </c>
      <c r="AD30" s="1">
        <f t="shared" si="13"/>
        <v>0</v>
      </c>
      <c r="AE30" s="1">
        <f t="shared" si="14"/>
        <v>0</v>
      </c>
      <c r="AF30" s="1">
        <f t="shared" si="15"/>
        <v>0</v>
      </c>
      <c r="AG30" s="1">
        <f t="shared" si="16"/>
        <v>0</v>
      </c>
      <c r="AH30" s="1">
        <f t="shared" si="17"/>
        <v>0</v>
      </c>
      <c r="AI30" s="1">
        <f t="shared" si="18"/>
        <v>0</v>
      </c>
      <c r="AJ30" s="1">
        <f t="shared" si="19"/>
        <v>0</v>
      </c>
    </row>
    <row r="31" spans="1:36">
      <c r="A31">
        <v>30</v>
      </c>
      <c r="B31">
        <v>9.67272727272727</v>
      </c>
      <c r="D31">
        <v>1</v>
      </c>
      <c r="E31">
        <v>3.3</v>
      </c>
      <c r="F31" t="s">
        <v>53</v>
      </c>
      <c r="G31">
        <f t="shared" si="0"/>
        <v>1</v>
      </c>
      <c r="H31">
        <v>5.75</v>
      </c>
      <c r="I31">
        <v>82.21</v>
      </c>
      <c r="J31">
        <v>0.5712</v>
      </c>
      <c r="L31">
        <v>0</v>
      </c>
      <c r="M31">
        <v>1</v>
      </c>
      <c r="P31">
        <v>1</v>
      </c>
      <c r="Q31">
        <v>0.633333333333333</v>
      </c>
      <c r="R31">
        <f t="shared" si="1"/>
        <v>0</v>
      </c>
      <c r="S31" s="1">
        <f t="shared" si="2"/>
        <v>0</v>
      </c>
      <c r="T31" s="1">
        <f t="shared" si="3"/>
        <v>0</v>
      </c>
      <c r="U31" s="1">
        <f t="shared" si="4"/>
        <v>0</v>
      </c>
      <c r="V31" s="1">
        <f t="shared" si="5"/>
        <v>0</v>
      </c>
      <c r="W31" s="1">
        <f t="shared" si="6"/>
        <v>0</v>
      </c>
      <c r="X31" s="1">
        <f t="shared" si="7"/>
        <v>0</v>
      </c>
      <c r="Y31" s="1">
        <f t="shared" si="8"/>
        <v>0</v>
      </c>
      <c r="Z31" s="1">
        <f t="shared" si="9"/>
        <v>0</v>
      </c>
      <c r="AA31" s="1">
        <f t="shared" si="10"/>
        <v>0</v>
      </c>
      <c r="AB31" s="1">
        <f t="shared" si="11"/>
        <v>0</v>
      </c>
      <c r="AC31" s="1">
        <f t="shared" si="12"/>
        <v>1</v>
      </c>
      <c r="AD31" s="1">
        <f t="shared" si="13"/>
        <v>0</v>
      </c>
      <c r="AE31" s="1">
        <f t="shared" si="14"/>
        <v>0</v>
      </c>
      <c r="AF31" s="1">
        <f t="shared" si="15"/>
        <v>0</v>
      </c>
      <c r="AG31" s="1">
        <f t="shared" si="16"/>
        <v>0</v>
      </c>
      <c r="AH31" s="1">
        <f t="shared" si="17"/>
        <v>0</v>
      </c>
      <c r="AI31" s="1">
        <f t="shared" si="18"/>
        <v>0</v>
      </c>
      <c r="AJ31" s="1">
        <f t="shared" si="19"/>
        <v>0</v>
      </c>
    </row>
    <row r="32" spans="1:36">
      <c r="A32">
        <v>31</v>
      </c>
      <c r="B32">
        <v>6.77727272727273</v>
      </c>
      <c r="D32">
        <v>1</v>
      </c>
      <c r="E32">
        <v>4.5</v>
      </c>
      <c r="F32" t="s">
        <v>53</v>
      </c>
      <c r="G32">
        <f t="shared" si="0"/>
        <v>1</v>
      </c>
      <c r="H32">
        <v>13.4285714285714</v>
      </c>
      <c r="I32">
        <v>54.99</v>
      </c>
      <c r="J32">
        <v>0.4382</v>
      </c>
      <c r="L32">
        <v>0</v>
      </c>
      <c r="M32">
        <v>1</v>
      </c>
      <c r="P32">
        <v>1</v>
      </c>
      <c r="Q32">
        <v>11.3666666666667</v>
      </c>
      <c r="R32">
        <f t="shared" si="1"/>
        <v>1</v>
      </c>
      <c r="S32" s="1">
        <f t="shared" si="2"/>
        <v>0</v>
      </c>
      <c r="T32" s="1">
        <f t="shared" si="3"/>
        <v>0</v>
      </c>
      <c r="U32" s="1">
        <f t="shared" si="4"/>
        <v>0</v>
      </c>
      <c r="V32" s="1">
        <f t="shared" si="5"/>
        <v>0</v>
      </c>
      <c r="W32" s="1">
        <f t="shared" si="6"/>
        <v>0</v>
      </c>
      <c r="X32" s="1">
        <f t="shared" si="7"/>
        <v>0</v>
      </c>
      <c r="Y32" s="1">
        <f t="shared" si="8"/>
        <v>0</v>
      </c>
      <c r="Z32" s="1">
        <f t="shared" si="9"/>
        <v>0</v>
      </c>
      <c r="AA32" s="1">
        <f t="shared" si="10"/>
        <v>0</v>
      </c>
      <c r="AB32" s="1">
        <f t="shared" si="11"/>
        <v>0</v>
      </c>
      <c r="AC32" s="1">
        <f t="shared" si="12"/>
        <v>1</v>
      </c>
      <c r="AD32" s="1">
        <f t="shared" si="13"/>
        <v>0</v>
      </c>
      <c r="AE32" s="1">
        <f t="shared" si="14"/>
        <v>0</v>
      </c>
      <c r="AF32" s="1">
        <f t="shared" si="15"/>
        <v>0</v>
      </c>
      <c r="AG32" s="1">
        <f t="shared" si="16"/>
        <v>0</v>
      </c>
      <c r="AH32" s="1">
        <f t="shared" si="17"/>
        <v>0</v>
      </c>
      <c r="AI32" s="1">
        <f t="shared" si="18"/>
        <v>0</v>
      </c>
      <c r="AJ32" s="1">
        <f t="shared" si="19"/>
        <v>0</v>
      </c>
    </row>
    <row r="33" spans="1:36">
      <c r="A33">
        <v>32</v>
      </c>
      <c r="B33">
        <v>0.922727272727273</v>
      </c>
      <c r="D33">
        <v>1</v>
      </c>
      <c r="E33">
        <v>4</v>
      </c>
      <c r="F33" t="s">
        <v>57</v>
      </c>
      <c r="G33">
        <f t="shared" si="0"/>
        <v>2</v>
      </c>
      <c r="H33">
        <v>2.63636363636364</v>
      </c>
      <c r="I33">
        <v>33.91</v>
      </c>
      <c r="J33">
        <v>0.3673</v>
      </c>
      <c r="L33">
        <v>0</v>
      </c>
      <c r="M33">
        <v>0</v>
      </c>
      <c r="P33">
        <v>1</v>
      </c>
      <c r="Q33">
        <v>3.33333333333333</v>
      </c>
      <c r="R33">
        <f t="shared" si="1"/>
        <v>0</v>
      </c>
      <c r="S33" s="1">
        <f t="shared" si="2"/>
        <v>0</v>
      </c>
      <c r="T33" s="1">
        <f t="shared" si="3"/>
        <v>1</v>
      </c>
      <c r="U33" s="1">
        <f t="shared" si="4"/>
        <v>0</v>
      </c>
      <c r="V33" s="1">
        <f t="shared" si="5"/>
        <v>0</v>
      </c>
      <c r="W33" s="1">
        <f t="shared" si="6"/>
        <v>0</v>
      </c>
      <c r="X33" s="1">
        <f t="shared" si="7"/>
        <v>0</v>
      </c>
      <c r="Y33" s="1">
        <f t="shared" si="8"/>
        <v>0</v>
      </c>
      <c r="Z33" s="1">
        <f t="shared" si="9"/>
        <v>0</v>
      </c>
      <c r="AA33" s="1">
        <f t="shared" si="10"/>
        <v>0</v>
      </c>
      <c r="AB33" s="1">
        <f t="shared" si="11"/>
        <v>0</v>
      </c>
      <c r="AC33" s="1">
        <f t="shared" si="12"/>
        <v>0</v>
      </c>
      <c r="AD33" s="1">
        <f t="shared" si="13"/>
        <v>0</v>
      </c>
      <c r="AE33" s="1">
        <f t="shared" si="14"/>
        <v>0</v>
      </c>
      <c r="AF33" s="1">
        <f t="shared" si="15"/>
        <v>0</v>
      </c>
      <c r="AG33" s="1">
        <f t="shared" si="16"/>
        <v>0</v>
      </c>
      <c r="AH33" s="1">
        <f t="shared" si="17"/>
        <v>0</v>
      </c>
      <c r="AI33" s="1">
        <f t="shared" si="18"/>
        <v>0</v>
      </c>
      <c r="AJ33" s="1">
        <f t="shared" si="19"/>
        <v>0</v>
      </c>
    </row>
    <row r="34" spans="1:36">
      <c r="A34">
        <v>33</v>
      </c>
      <c r="B34">
        <v>2.22727272727273</v>
      </c>
      <c r="D34">
        <v>1</v>
      </c>
      <c r="E34">
        <v>4</v>
      </c>
      <c r="F34" t="s">
        <v>53</v>
      </c>
      <c r="G34">
        <f t="shared" si="0"/>
        <v>1</v>
      </c>
      <c r="H34">
        <v>5</v>
      </c>
      <c r="I34">
        <v>68.19</v>
      </c>
      <c r="J34">
        <v>0.0632</v>
      </c>
      <c r="L34">
        <v>0</v>
      </c>
      <c r="M34">
        <v>1</v>
      </c>
      <c r="P34">
        <v>1</v>
      </c>
      <c r="Q34">
        <v>10.5666666666667</v>
      </c>
      <c r="R34">
        <f t="shared" si="1"/>
        <v>1</v>
      </c>
      <c r="S34" s="1">
        <f t="shared" si="2"/>
        <v>0</v>
      </c>
      <c r="T34" s="1">
        <f t="shared" si="3"/>
        <v>0</v>
      </c>
      <c r="U34" s="1">
        <f t="shared" si="4"/>
        <v>0</v>
      </c>
      <c r="V34" s="1">
        <f t="shared" si="5"/>
        <v>0</v>
      </c>
      <c r="W34" s="1">
        <f t="shared" si="6"/>
        <v>0</v>
      </c>
      <c r="X34" s="1">
        <f t="shared" si="7"/>
        <v>0</v>
      </c>
      <c r="Y34" s="1">
        <f t="shared" si="8"/>
        <v>0</v>
      </c>
      <c r="Z34" s="1">
        <f t="shared" si="9"/>
        <v>0</v>
      </c>
      <c r="AA34" s="1">
        <f t="shared" si="10"/>
        <v>0</v>
      </c>
      <c r="AB34" s="1">
        <f t="shared" si="11"/>
        <v>0</v>
      </c>
      <c r="AC34" s="1">
        <f t="shared" si="12"/>
        <v>1</v>
      </c>
      <c r="AD34" s="1">
        <f t="shared" si="13"/>
        <v>0</v>
      </c>
      <c r="AE34" s="1">
        <f t="shared" si="14"/>
        <v>0</v>
      </c>
      <c r="AF34" s="1">
        <f t="shared" si="15"/>
        <v>0</v>
      </c>
      <c r="AG34" s="1">
        <f t="shared" si="16"/>
        <v>0</v>
      </c>
      <c r="AH34" s="1">
        <f t="shared" si="17"/>
        <v>0</v>
      </c>
      <c r="AI34" s="1">
        <f t="shared" si="18"/>
        <v>0</v>
      </c>
      <c r="AJ34" s="1">
        <f t="shared" si="19"/>
        <v>0</v>
      </c>
    </row>
    <row r="35" spans="1:36">
      <c r="A35">
        <v>34</v>
      </c>
      <c r="B35">
        <v>0.7</v>
      </c>
      <c r="D35">
        <v>1</v>
      </c>
      <c r="E35">
        <v>4.2</v>
      </c>
      <c r="F35" t="s">
        <v>46</v>
      </c>
      <c r="G35">
        <f t="shared" si="0"/>
        <v>2</v>
      </c>
      <c r="H35">
        <v>7.75</v>
      </c>
      <c r="I35">
        <v>53.64</v>
      </c>
      <c r="J35">
        <v>0.3853</v>
      </c>
      <c r="L35">
        <v>0</v>
      </c>
      <c r="M35">
        <v>0</v>
      </c>
      <c r="P35">
        <v>0</v>
      </c>
      <c r="Q35">
        <v>31.7333333333333</v>
      </c>
      <c r="R35">
        <f t="shared" si="1"/>
        <v>1</v>
      </c>
      <c r="S35" s="1">
        <f t="shared" si="2"/>
        <v>0</v>
      </c>
      <c r="T35" s="1">
        <f t="shared" si="3"/>
        <v>0</v>
      </c>
      <c r="U35" s="1">
        <f t="shared" si="4"/>
        <v>0</v>
      </c>
      <c r="V35" s="1">
        <f t="shared" si="5"/>
        <v>0</v>
      </c>
      <c r="W35" s="1">
        <f t="shared" si="6"/>
        <v>0</v>
      </c>
      <c r="X35" s="1">
        <f t="shared" si="7"/>
        <v>0</v>
      </c>
      <c r="Y35" s="1">
        <f t="shared" si="8"/>
        <v>0</v>
      </c>
      <c r="Z35" s="1">
        <f t="shared" si="9"/>
        <v>1</v>
      </c>
      <c r="AA35" s="1">
        <f t="shared" si="10"/>
        <v>0</v>
      </c>
      <c r="AB35" s="1">
        <f t="shared" si="11"/>
        <v>0</v>
      </c>
      <c r="AC35" s="1">
        <f t="shared" si="12"/>
        <v>0</v>
      </c>
      <c r="AD35" s="1">
        <f t="shared" si="13"/>
        <v>0</v>
      </c>
      <c r="AE35" s="1">
        <f t="shared" si="14"/>
        <v>0</v>
      </c>
      <c r="AF35" s="1">
        <f t="shared" si="15"/>
        <v>0</v>
      </c>
      <c r="AG35" s="1">
        <f t="shared" si="16"/>
        <v>0</v>
      </c>
      <c r="AH35" s="1">
        <f t="shared" si="17"/>
        <v>0</v>
      </c>
      <c r="AI35" s="1">
        <f t="shared" si="18"/>
        <v>0</v>
      </c>
      <c r="AJ35" s="1">
        <f t="shared" si="19"/>
        <v>0</v>
      </c>
    </row>
    <row r="36" spans="1:36">
      <c r="A36">
        <v>35</v>
      </c>
      <c r="B36">
        <v>10.4363636363636</v>
      </c>
      <c r="D36">
        <v>1</v>
      </c>
      <c r="E36">
        <v>4.1</v>
      </c>
      <c r="F36" t="s">
        <v>53</v>
      </c>
      <c r="G36">
        <f t="shared" si="0"/>
        <v>1</v>
      </c>
      <c r="H36">
        <v>2.43478260869565</v>
      </c>
      <c r="I36">
        <v>58.92</v>
      </c>
      <c r="J36">
        <v>0.6195</v>
      </c>
      <c r="L36">
        <v>0</v>
      </c>
      <c r="M36">
        <v>1</v>
      </c>
      <c r="P36">
        <v>1</v>
      </c>
      <c r="Q36">
        <v>2.26666666666667</v>
      </c>
      <c r="R36">
        <f t="shared" si="1"/>
        <v>0</v>
      </c>
      <c r="S36" s="1">
        <f t="shared" si="2"/>
        <v>0</v>
      </c>
      <c r="T36" s="1">
        <f t="shared" si="3"/>
        <v>0</v>
      </c>
      <c r="U36" s="1">
        <f t="shared" si="4"/>
        <v>0</v>
      </c>
      <c r="V36" s="1">
        <f t="shared" si="5"/>
        <v>0</v>
      </c>
      <c r="W36" s="1">
        <f t="shared" si="6"/>
        <v>0</v>
      </c>
      <c r="X36" s="1">
        <f t="shared" si="7"/>
        <v>0</v>
      </c>
      <c r="Y36" s="1">
        <f t="shared" si="8"/>
        <v>0</v>
      </c>
      <c r="Z36" s="1">
        <f t="shared" si="9"/>
        <v>0</v>
      </c>
      <c r="AA36" s="1">
        <f t="shared" si="10"/>
        <v>0</v>
      </c>
      <c r="AB36" s="1">
        <f t="shared" si="11"/>
        <v>0</v>
      </c>
      <c r="AC36" s="1">
        <f t="shared" si="12"/>
        <v>1</v>
      </c>
      <c r="AD36" s="1">
        <f t="shared" si="13"/>
        <v>0</v>
      </c>
      <c r="AE36" s="1">
        <f t="shared" si="14"/>
        <v>0</v>
      </c>
      <c r="AF36" s="1">
        <f t="shared" si="15"/>
        <v>0</v>
      </c>
      <c r="AG36" s="1">
        <f t="shared" si="16"/>
        <v>0</v>
      </c>
      <c r="AH36" s="1">
        <f t="shared" si="17"/>
        <v>0</v>
      </c>
      <c r="AI36" s="1">
        <f t="shared" si="18"/>
        <v>0</v>
      </c>
      <c r="AJ36" s="1">
        <f t="shared" si="19"/>
        <v>0</v>
      </c>
    </row>
    <row r="37" spans="1:36">
      <c r="A37">
        <v>36</v>
      </c>
      <c r="B37">
        <v>6.26818181818182</v>
      </c>
      <c r="D37">
        <v>1</v>
      </c>
      <c r="E37">
        <v>4.2</v>
      </c>
      <c r="F37" t="s">
        <v>53</v>
      </c>
      <c r="G37">
        <f t="shared" si="0"/>
        <v>1</v>
      </c>
      <c r="H37">
        <v>2.33333333333333</v>
      </c>
      <c r="I37">
        <v>68.17</v>
      </c>
      <c r="J37">
        <v>0.5005</v>
      </c>
      <c r="L37">
        <v>0</v>
      </c>
      <c r="M37">
        <v>1</v>
      </c>
      <c r="P37">
        <v>1</v>
      </c>
      <c r="Q37">
        <v>35.1666666666667</v>
      </c>
      <c r="R37">
        <f t="shared" si="1"/>
        <v>1</v>
      </c>
      <c r="S37" s="1">
        <f t="shared" si="2"/>
        <v>0</v>
      </c>
      <c r="T37" s="1">
        <f t="shared" si="3"/>
        <v>0</v>
      </c>
      <c r="U37" s="1">
        <f t="shared" si="4"/>
        <v>0</v>
      </c>
      <c r="V37" s="1">
        <f t="shared" si="5"/>
        <v>0</v>
      </c>
      <c r="W37" s="1">
        <f t="shared" si="6"/>
        <v>0</v>
      </c>
      <c r="X37" s="1">
        <f t="shared" si="7"/>
        <v>0</v>
      </c>
      <c r="Y37" s="1">
        <f t="shared" si="8"/>
        <v>0</v>
      </c>
      <c r="Z37" s="1">
        <f t="shared" si="9"/>
        <v>0</v>
      </c>
      <c r="AA37" s="1">
        <f t="shared" si="10"/>
        <v>0</v>
      </c>
      <c r="AB37" s="1">
        <f t="shared" si="11"/>
        <v>0</v>
      </c>
      <c r="AC37" s="1">
        <f t="shared" si="12"/>
        <v>1</v>
      </c>
      <c r="AD37" s="1">
        <f t="shared" si="13"/>
        <v>0</v>
      </c>
      <c r="AE37" s="1">
        <f t="shared" si="14"/>
        <v>0</v>
      </c>
      <c r="AF37" s="1">
        <f t="shared" si="15"/>
        <v>0</v>
      </c>
      <c r="AG37" s="1">
        <f t="shared" si="16"/>
        <v>0</v>
      </c>
      <c r="AH37" s="1">
        <f t="shared" si="17"/>
        <v>0</v>
      </c>
      <c r="AI37" s="1">
        <f t="shared" si="18"/>
        <v>0</v>
      </c>
      <c r="AJ37" s="1">
        <f t="shared" si="19"/>
        <v>0</v>
      </c>
    </row>
    <row r="38" spans="1:36">
      <c r="A38">
        <v>37</v>
      </c>
      <c r="B38">
        <v>10.85</v>
      </c>
      <c r="D38">
        <v>1</v>
      </c>
      <c r="E38">
        <v>4.2</v>
      </c>
      <c r="F38" t="s">
        <v>53</v>
      </c>
      <c r="G38">
        <f t="shared" si="0"/>
        <v>1</v>
      </c>
      <c r="H38">
        <v>4.66666666666667</v>
      </c>
      <c r="I38">
        <v>51.16</v>
      </c>
      <c r="J38">
        <v>0.5722</v>
      </c>
      <c r="L38">
        <v>0</v>
      </c>
      <c r="M38">
        <v>0</v>
      </c>
      <c r="P38">
        <v>1</v>
      </c>
      <c r="Q38">
        <v>27.6666666666667</v>
      </c>
      <c r="R38">
        <f t="shared" si="1"/>
        <v>1</v>
      </c>
      <c r="S38" s="1">
        <f t="shared" si="2"/>
        <v>0</v>
      </c>
      <c r="T38" s="1">
        <f t="shared" si="3"/>
        <v>0</v>
      </c>
      <c r="U38" s="1">
        <f t="shared" si="4"/>
        <v>0</v>
      </c>
      <c r="V38" s="1">
        <f t="shared" si="5"/>
        <v>0</v>
      </c>
      <c r="W38" s="1">
        <f t="shared" si="6"/>
        <v>0</v>
      </c>
      <c r="X38" s="1">
        <f t="shared" si="7"/>
        <v>0</v>
      </c>
      <c r="Y38" s="1">
        <f t="shared" si="8"/>
        <v>0</v>
      </c>
      <c r="Z38" s="1">
        <f t="shared" si="9"/>
        <v>0</v>
      </c>
      <c r="AA38" s="1">
        <f t="shared" si="10"/>
        <v>0</v>
      </c>
      <c r="AB38" s="1">
        <f t="shared" si="11"/>
        <v>0</v>
      </c>
      <c r="AC38" s="1">
        <f t="shared" si="12"/>
        <v>1</v>
      </c>
      <c r="AD38" s="1">
        <f t="shared" si="13"/>
        <v>0</v>
      </c>
      <c r="AE38" s="1">
        <f t="shared" si="14"/>
        <v>0</v>
      </c>
      <c r="AF38" s="1">
        <f t="shared" si="15"/>
        <v>0</v>
      </c>
      <c r="AG38" s="1">
        <f t="shared" si="16"/>
        <v>0</v>
      </c>
      <c r="AH38" s="1">
        <f t="shared" si="17"/>
        <v>0</v>
      </c>
      <c r="AI38" s="1">
        <f t="shared" si="18"/>
        <v>0</v>
      </c>
      <c r="AJ38" s="1">
        <f t="shared" si="19"/>
        <v>0</v>
      </c>
    </row>
    <row r="39" spans="1:36">
      <c r="A39">
        <v>38</v>
      </c>
      <c r="B39">
        <v>4.51818181818182</v>
      </c>
      <c r="D39">
        <v>1</v>
      </c>
      <c r="E39">
        <v>3.7</v>
      </c>
      <c r="F39" t="s">
        <v>53</v>
      </c>
      <c r="G39">
        <f t="shared" si="0"/>
        <v>1</v>
      </c>
      <c r="H39">
        <v>5.9</v>
      </c>
      <c r="I39">
        <v>56.18</v>
      </c>
      <c r="J39">
        <v>0.3469</v>
      </c>
      <c r="L39">
        <v>0</v>
      </c>
      <c r="M39">
        <v>0</v>
      </c>
      <c r="P39">
        <v>1</v>
      </c>
      <c r="Q39">
        <v>3.63333333333333</v>
      </c>
      <c r="R39">
        <f t="shared" si="1"/>
        <v>0</v>
      </c>
      <c r="S39" s="1">
        <f t="shared" si="2"/>
        <v>0</v>
      </c>
      <c r="T39" s="1">
        <f t="shared" si="3"/>
        <v>0</v>
      </c>
      <c r="U39" s="1">
        <f t="shared" si="4"/>
        <v>0</v>
      </c>
      <c r="V39" s="1">
        <f t="shared" si="5"/>
        <v>0</v>
      </c>
      <c r="W39" s="1">
        <f t="shared" si="6"/>
        <v>0</v>
      </c>
      <c r="X39" s="1">
        <f t="shared" si="7"/>
        <v>0</v>
      </c>
      <c r="Y39" s="1">
        <f t="shared" si="8"/>
        <v>0</v>
      </c>
      <c r="Z39" s="1">
        <f t="shared" si="9"/>
        <v>0</v>
      </c>
      <c r="AA39" s="1">
        <f t="shared" si="10"/>
        <v>0</v>
      </c>
      <c r="AB39" s="1">
        <f t="shared" si="11"/>
        <v>0</v>
      </c>
      <c r="AC39" s="1">
        <f t="shared" si="12"/>
        <v>1</v>
      </c>
      <c r="AD39" s="1">
        <f t="shared" si="13"/>
        <v>0</v>
      </c>
      <c r="AE39" s="1">
        <f t="shared" si="14"/>
        <v>0</v>
      </c>
      <c r="AF39" s="1">
        <f t="shared" si="15"/>
        <v>0</v>
      </c>
      <c r="AG39" s="1">
        <f t="shared" si="16"/>
        <v>0</v>
      </c>
      <c r="AH39" s="1">
        <f t="shared" si="17"/>
        <v>0</v>
      </c>
      <c r="AI39" s="1">
        <f t="shared" si="18"/>
        <v>0</v>
      </c>
      <c r="AJ39" s="1">
        <f t="shared" si="19"/>
        <v>0</v>
      </c>
    </row>
    <row r="40" spans="1:36">
      <c r="A40">
        <v>39</v>
      </c>
      <c r="B40">
        <v>5.40909090909091</v>
      </c>
      <c r="D40">
        <v>1</v>
      </c>
      <c r="E40">
        <v>4.2</v>
      </c>
      <c r="F40" t="s">
        <v>53</v>
      </c>
      <c r="G40">
        <f t="shared" si="0"/>
        <v>1</v>
      </c>
      <c r="H40">
        <v>3.72727272727273</v>
      </c>
      <c r="I40">
        <v>94.14</v>
      </c>
      <c r="J40">
        <v>0.7449</v>
      </c>
      <c r="L40">
        <v>0</v>
      </c>
      <c r="M40">
        <v>1</v>
      </c>
      <c r="P40">
        <v>1</v>
      </c>
      <c r="Q40">
        <v>9.76666666666667</v>
      </c>
      <c r="R40">
        <f t="shared" si="1"/>
        <v>1</v>
      </c>
      <c r="S40" s="1">
        <f t="shared" si="2"/>
        <v>0</v>
      </c>
      <c r="T40" s="1">
        <f t="shared" si="3"/>
        <v>0</v>
      </c>
      <c r="U40" s="1">
        <f t="shared" si="4"/>
        <v>0</v>
      </c>
      <c r="V40" s="1">
        <f t="shared" si="5"/>
        <v>0</v>
      </c>
      <c r="W40" s="1">
        <f t="shared" si="6"/>
        <v>0</v>
      </c>
      <c r="X40" s="1">
        <f t="shared" si="7"/>
        <v>0</v>
      </c>
      <c r="Y40" s="1">
        <f t="shared" si="8"/>
        <v>0</v>
      </c>
      <c r="Z40" s="1">
        <f t="shared" si="9"/>
        <v>0</v>
      </c>
      <c r="AA40" s="1">
        <f t="shared" si="10"/>
        <v>0</v>
      </c>
      <c r="AB40" s="1">
        <f t="shared" si="11"/>
        <v>0</v>
      </c>
      <c r="AC40" s="1">
        <f t="shared" si="12"/>
        <v>1</v>
      </c>
      <c r="AD40" s="1">
        <f t="shared" si="13"/>
        <v>0</v>
      </c>
      <c r="AE40" s="1">
        <f t="shared" si="14"/>
        <v>0</v>
      </c>
      <c r="AF40" s="1">
        <f t="shared" si="15"/>
        <v>0</v>
      </c>
      <c r="AG40" s="1">
        <f t="shared" si="16"/>
        <v>0</v>
      </c>
      <c r="AH40" s="1">
        <f t="shared" si="17"/>
        <v>0</v>
      </c>
      <c r="AI40" s="1">
        <f t="shared" si="18"/>
        <v>0</v>
      </c>
      <c r="AJ40" s="1">
        <f t="shared" si="19"/>
        <v>0</v>
      </c>
    </row>
    <row r="41" spans="1:36">
      <c r="A41">
        <v>40</v>
      </c>
      <c r="B41">
        <v>3.46818181818182</v>
      </c>
      <c r="D41">
        <v>1</v>
      </c>
      <c r="E41">
        <v>4.1</v>
      </c>
      <c r="F41" t="s">
        <v>50</v>
      </c>
      <c r="G41">
        <f t="shared" si="0"/>
        <v>2</v>
      </c>
      <c r="H41">
        <v>2.14285714285714</v>
      </c>
      <c r="I41">
        <v>56.34</v>
      </c>
      <c r="J41">
        <v>0.2367</v>
      </c>
      <c r="L41">
        <v>0</v>
      </c>
      <c r="M41">
        <v>1</v>
      </c>
      <c r="P41">
        <v>1</v>
      </c>
      <c r="Q41">
        <v>9.03333333333333</v>
      </c>
      <c r="R41">
        <f t="shared" si="1"/>
        <v>1</v>
      </c>
      <c r="S41" s="1">
        <f t="shared" si="2"/>
        <v>1</v>
      </c>
      <c r="T41" s="1">
        <f t="shared" si="3"/>
        <v>0</v>
      </c>
      <c r="U41" s="1">
        <f t="shared" si="4"/>
        <v>0</v>
      </c>
      <c r="V41" s="1">
        <f t="shared" si="5"/>
        <v>0</v>
      </c>
      <c r="W41" s="1">
        <f t="shared" si="6"/>
        <v>0</v>
      </c>
      <c r="X41" s="1">
        <f t="shared" si="7"/>
        <v>0</v>
      </c>
      <c r="Y41" s="1">
        <f t="shared" si="8"/>
        <v>0</v>
      </c>
      <c r="Z41" s="1">
        <f t="shared" si="9"/>
        <v>0</v>
      </c>
      <c r="AA41" s="1">
        <f t="shared" si="10"/>
        <v>0</v>
      </c>
      <c r="AB41" s="1">
        <f t="shared" si="11"/>
        <v>0</v>
      </c>
      <c r="AC41" s="1">
        <f t="shared" si="12"/>
        <v>0</v>
      </c>
      <c r="AD41" s="1">
        <f t="shared" si="13"/>
        <v>0</v>
      </c>
      <c r="AE41" s="1">
        <f t="shared" si="14"/>
        <v>0</v>
      </c>
      <c r="AF41" s="1">
        <f t="shared" si="15"/>
        <v>0</v>
      </c>
      <c r="AG41" s="1">
        <f t="shared" si="16"/>
        <v>0</v>
      </c>
      <c r="AH41" s="1">
        <f t="shared" si="17"/>
        <v>0</v>
      </c>
      <c r="AI41" s="1">
        <f t="shared" si="18"/>
        <v>0</v>
      </c>
      <c r="AJ41" s="1">
        <f t="shared" si="19"/>
        <v>0</v>
      </c>
    </row>
    <row r="42" spans="1:36">
      <c r="A42">
        <v>41</v>
      </c>
      <c r="B42">
        <v>0.509090909090909</v>
      </c>
      <c r="D42">
        <v>0</v>
      </c>
      <c r="E42">
        <v>3.8</v>
      </c>
      <c r="F42" t="s">
        <v>45</v>
      </c>
      <c r="G42">
        <f t="shared" si="0"/>
        <v>0</v>
      </c>
      <c r="H42">
        <v>1.52941176470588</v>
      </c>
      <c r="I42">
        <v>45.13</v>
      </c>
      <c r="J42">
        <v>0.6081</v>
      </c>
      <c r="L42">
        <v>0</v>
      </c>
      <c r="M42">
        <v>1</v>
      </c>
      <c r="P42">
        <v>1</v>
      </c>
      <c r="Q42">
        <v>8.06666666666667</v>
      </c>
      <c r="R42">
        <f t="shared" si="1"/>
        <v>1</v>
      </c>
      <c r="S42" s="1">
        <f t="shared" si="2"/>
        <v>0</v>
      </c>
      <c r="T42" s="1">
        <f t="shared" si="3"/>
        <v>0</v>
      </c>
      <c r="U42" s="1">
        <f t="shared" si="4"/>
        <v>0</v>
      </c>
      <c r="V42" s="1">
        <f t="shared" si="5"/>
        <v>0</v>
      </c>
      <c r="W42" s="1">
        <f t="shared" si="6"/>
        <v>0</v>
      </c>
      <c r="X42" s="1">
        <f t="shared" si="7"/>
        <v>0</v>
      </c>
      <c r="Y42" s="1">
        <f t="shared" si="8"/>
        <v>0</v>
      </c>
      <c r="Z42" s="1">
        <f t="shared" si="9"/>
        <v>0</v>
      </c>
      <c r="AA42" s="1">
        <f t="shared" si="10"/>
        <v>1</v>
      </c>
      <c r="AB42" s="1">
        <f t="shared" si="11"/>
        <v>0</v>
      </c>
      <c r="AC42" s="1">
        <f t="shared" si="12"/>
        <v>0</v>
      </c>
      <c r="AD42" s="1">
        <f t="shared" si="13"/>
        <v>0</v>
      </c>
      <c r="AE42" s="1">
        <f t="shared" si="14"/>
        <v>0</v>
      </c>
      <c r="AF42" s="1">
        <f t="shared" si="15"/>
        <v>0</v>
      </c>
      <c r="AG42" s="1">
        <f t="shared" si="16"/>
        <v>0</v>
      </c>
      <c r="AH42" s="1">
        <f t="shared" si="17"/>
        <v>0</v>
      </c>
      <c r="AI42" s="1">
        <f t="shared" si="18"/>
        <v>0</v>
      </c>
      <c r="AJ42" s="1">
        <f t="shared" si="19"/>
        <v>0</v>
      </c>
    </row>
    <row r="43" spans="1:36">
      <c r="A43">
        <v>42</v>
      </c>
      <c r="B43">
        <v>10.1181818181818</v>
      </c>
      <c r="D43">
        <v>1</v>
      </c>
      <c r="E43">
        <v>3.4</v>
      </c>
      <c r="F43" t="s">
        <v>53</v>
      </c>
      <c r="G43">
        <f t="shared" si="0"/>
        <v>1</v>
      </c>
      <c r="H43">
        <v>17.7222222222222</v>
      </c>
      <c r="I43">
        <v>52.28</v>
      </c>
      <c r="J43">
        <v>0.3126</v>
      </c>
      <c r="L43">
        <v>0</v>
      </c>
      <c r="M43">
        <v>0</v>
      </c>
      <c r="P43">
        <v>1</v>
      </c>
      <c r="Q43">
        <v>2.23333333333333</v>
      </c>
      <c r="R43">
        <f t="shared" si="1"/>
        <v>0</v>
      </c>
      <c r="S43" s="1">
        <f t="shared" si="2"/>
        <v>0</v>
      </c>
      <c r="T43" s="1">
        <f t="shared" si="3"/>
        <v>0</v>
      </c>
      <c r="U43" s="1">
        <f t="shared" si="4"/>
        <v>0</v>
      </c>
      <c r="V43" s="1">
        <f t="shared" si="5"/>
        <v>0</v>
      </c>
      <c r="W43" s="1">
        <f t="shared" si="6"/>
        <v>0</v>
      </c>
      <c r="X43" s="1">
        <f t="shared" si="7"/>
        <v>0</v>
      </c>
      <c r="Y43" s="1">
        <f t="shared" si="8"/>
        <v>0</v>
      </c>
      <c r="Z43" s="1">
        <f t="shared" si="9"/>
        <v>0</v>
      </c>
      <c r="AA43" s="1">
        <f t="shared" si="10"/>
        <v>0</v>
      </c>
      <c r="AB43" s="1">
        <f t="shared" si="11"/>
        <v>0</v>
      </c>
      <c r="AC43" s="1">
        <f t="shared" si="12"/>
        <v>1</v>
      </c>
      <c r="AD43" s="1">
        <f t="shared" si="13"/>
        <v>0</v>
      </c>
      <c r="AE43" s="1">
        <f t="shared" si="14"/>
        <v>0</v>
      </c>
      <c r="AF43" s="1">
        <f t="shared" si="15"/>
        <v>0</v>
      </c>
      <c r="AG43" s="1">
        <f t="shared" si="16"/>
        <v>0</v>
      </c>
      <c r="AH43" s="1">
        <f t="shared" si="17"/>
        <v>0</v>
      </c>
      <c r="AI43" s="1">
        <f t="shared" si="18"/>
        <v>0</v>
      </c>
      <c r="AJ43" s="1">
        <f t="shared" si="19"/>
        <v>0</v>
      </c>
    </row>
    <row r="44" spans="1:36">
      <c r="A44">
        <v>43</v>
      </c>
      <c r="B44">
        <v>3.46818181818182</v>
      </c>
      <c r="D44">
        <v>0</v>
      </c>
      <c r="E44">
        <v>4.2</v>
      </c>
      <c r="F44" t="s">
        <v>53</v>
      </c>
      <c r="G44">
        <f t="shared" si="0"/>
        <v>1</v>
      </c>
      <c r="H44">
        <v>3.78260869565217</v>
      </c>
      <c r="I44">
        <v>56.45</v>
      </c>
      <c r="J44">
        <v>0.3575</v>
      </c>
      <c r="L44">
        <v>0</v>
      </c>
      <c r="M44">
        <v>1</v>
      </c>
      <c r="P44">
        <v>1</v>
      </c>
      <c r="Q44">
        <v>6.13333333333333</v>
      </c>
      <c r="R44">
        <f t="shared" si="1"/>
        <v>1</v>
      </c>
      <c r="S44" s="1">
        <f t="shared" si="2"/>
        <v>0</v>
      </c>
      <c r="T44" s="1">
        <f t="shared" si="3"/>
        <v>0</v>
      </c>
      <c r="U44" s="1">
        <f t="shared" si="4"/>
        <v>0</v>
      </c>
      <c r="V44" s="1">
        <f t="shared" si="5"/>
        <v>0</v>
      </c>
      <c r="W44" s="1">
        <f t="shared" si="6"/>
        <v>0</v>
      </c>
      <c r="X44" s="1">
        <f t="shared" si="7"/>
        <v>0</v>
      </c>
      <c r="Y44" s="1">
        <f t="shared" si="8"/>
        <v>0</v>
      </c>
      <c r="Z44" s="1">
        <f t="shared" si="9"/>
        <v>0</v>
      </c>
      <c r="AA44" s="1">
        <f t="shared" si="10"/>
        <v>0</v>
      </c>
      <c r="AB44" s="1">
        <f t="shared" si="11"/>
        <v>0</v>
      </c>
      <c r="AC44" s="1">
        <f t="shared" si="12"/>
        <v>1</v>
      </c>
      <c r="AD44" s="1">
        <f t="shared" si="13"/>
        <v>0</v>
      </c>
      <c r="AE44" s="1">
        <f t="shared" si="14"/>
        <v>0</v>
      </c>
      <c r="AF44" s="1">
        <f t="shared" si="15"/>
        <v>0</v>
      </c>
      <c r="AG44" s="1">
        <f t="shared" si="16"/>
        <v>0</v>
      </c>
      <c r="AH44" s="1">
        <f t="shared" si="17"/>
        <v>0</v>
      </c>
      <c r="AI44" s="1">
        <f t="shared" si="18"/>
        <v>0</v>
      </c>
      <c r="AJ44" s="1">
        <f t="shared" si="19"/>
        <v>0</v>
      </c>
    </row>
    <row r="45" spans="1:36">
      <c r="A45">
        <v>44</v>
      </c>
      <c r="B45">
        <v>58.1636363636364</v>
      </c>
      <c r="D45">
        <v>1</v>
      </c>
      <c r="E45">
        <v>4.1</v>
      </c>
      <c r="F45" t="s">
        <v>50</v>
      </c>
      <c r="G45">
        <f t="shared" si="0"/>
        <v>2</v>
      </c>
      <c r="H45">
        <v>2.16666666666667</v>
      </c>
      <c r="I45">
        <v>71.44</v>
      </c>
      <c r="J45">
        <v>0.2656</v>
      </c>
      <c r="L45">
        <v>0</v>
      </c>
      <c r="M45">
        <v>1</v>
      </c>
      <c r="P45">
        <v>0</v>
      </c>
      <c r="Q45">
        <v>40.9</v>
      </c>
      <c r="R45">
        <f t="shared" si="1"/>
        <v>1</v>
      </c>
      <c r="S45" s="1">
        <f t="shared" si="2"/>
        <v>1</v>
      </c>
      <c r="T45" s="1">
        <f t="shared" si="3"/>
        <v>0</v>
      </c>
      <c r="U45" s="1">
        <f t="shared" si="4"/>
        <v>0</v>
      </c>
      <c r="V45" s="1">
        <f t="shared" si="5"/>
        <v>0</v>
      </c>
      <c r="W45" s="1">
        <f t="shared" si="6"/>
        <v>0</v>
      </c>
      <c r="X45" s="1">
        <f t="shared" si="7"/>
        <v>0</v>
      </c>
      <c r="Y45" s="1">
        <f t="shared" si="8"/>
        <v>0</v>
      </c>
      <c r="Z45" s="1">
        <f t="shared" si="9"/>
        <v>0</v>
      </c>
      <c r="AA45" s="1">
        <f t="shared" si="10"/>
        <v>0</v>
      </c>
      <c r="AB45" s="1">
        <f t="shared" si="11"/>
        <v>0</v>
      </c>
      <c r="AC45" s="1">
        <f t="shared" si="12"/>
        <v>0</v>
      </c>
      <c r="AD45" s="1">
        <f t="shared" si="13"/>
        <v>0</v>
      </c>
      <c r="AE45" s="1">
        <f t="shared" si="14"/>
        <v>0</v>
      </c>
      <c r="AF45" s="1">
        <f t="shared" si="15"/>
        <v>0</v>
      </c>
      <c r="AG45" s="1">
        <f t="shared" si="16"/>
        <v>0</v>
      </c>
      <c r="AH45" s="1">
        <f t="shared" si="17"/>
        <v>0</v>
      </c>
      <c r="AI45" s="1">
        <f t="shared" si="18"/>
        <v>0</v>
      </c>
      <c r="AJ45" s="1">
        <f t="shared" si="19"/>
        <v>0</v>
      </c>
    </row>
    <row r="46" spans="1:36">
      <c r="A46">
        <v>45</v>
      </c>
      <c r="B46">
        <v>6.80909090909091</v>
      </c>
      <c r="D46">
        <v>1</v>
      </c>
      <c r="E46">
        <v>4</v>
      </c>
      <c r="F46" t="s">
        <v>53</v>
      </c>
      <c r="G46">
        <f t="shared" si="0"/>
        <v>1</v>
      </c>
      <c r="H46">
        <v>4.17391304347826</v>
      </c>
      <c r="I46">
        <v>63.24</v>
      </c>
      <c r="J46">
        <v>0.9345</v>
      </c>
      <c r="L46">
        <v>0</v>
      </c>
      <c r="M46">
        <v>1</v>
      </c>
      <c r="P46">
        <v>1</v>
      </c>
      <c r="Q46">
        <v>2.53333333333333</v>
      </c>
      <c r="R46">
        <f t="shared" si="1"/>
        <v>0</v>
      </c>
      <c r="S46" s="1">
        <f t="shared" si="2"/>
        <v>0</v>
      </c>
      <c r="T46" s="1">
        <f t="shared" si="3"/>
        <v>0</v>
      </c>
      <c r="U46" s="1">
        <f t="shared" si="4"/>
        <v>0</v>
      </c>
      <c r="V46" s="1">
        <f t="shared" si="5"/>
        <v>0</v>
      </c>
      <c r="W46" s="1">
        <f t="shared" si="6"/>
        <v>0</v>
      </c>
      <c r="X46" s="1">
        <f t="shared" si="7"/>
        <v>0</v>
      </c>
      <c r="Y46" s="1">
        <f t="shared" si="8"/>
        <v>0</v>
      </c>
      <c r="Z46" s="1">
        <f t="shared" si="9"/>
        <v>0</v>
      </c>
      <c r="AA46" s="1">
        <f t="shared" si="10"/>
        <v>0</v>
      </c>
      <c r="AB46" s="1">
        <f t="shared" si="11"/>
        <v>0</v>
      </c>
      <c r="AC46" s="1">
        <f t="shared" si="12"/>
        <v>1</v>
      </c>
      <c r="AD46" s="1">
        <f t="shared" si="13"/>
        <v>0</v>
      </c>
      <c r="AE46" s="1">
        <f t="shared" si="14"/>
        <v>0</v>
      </c>
      <c r="AF46" s="1">
        <f t="shared" si="15"/>
        <v>0</v>
      </c>
      <c r="AG46" s="1">
        <f t="shared" si="16"/>
        <v>0</v>
      </c>
      <c r="AH46" s="1">
        <f t="shared" si="17"/>
        <v>0</v>
      </c>
      <c r="AI46" s="1">
        <f t="shared" si="18"/>
        <v>0</v>
      </c>
      <c r="AJ46" s="1">
        <f t="shared" si="19"/>
        <v>0</v>
      </c>
    </row>
    <row r="47" spans="1:36">
      <c r="A47">
        <v>46</v>
      </c>
      <c r="B47">
        <v>10.3727272727273</v>
      </c>
      <c r="D47">
        <v>1</v>
      </c>
      <c r="E47">
        <v>4</v>
      </c>
      <c r="F47" t="s">
        <v>53</v>
      </c>
      <c r="G47">
        <f t="shared" si="0"/>
        <v>1</v>
      </c>
      <c r="H47">
        <v>3.64285714285714</v>
      </c>
      <c r="I47">
        <v>70.24</v>
      </c>
      <c r="J47">
        <v>0.3851</v>
      </c>
      <c r="L47">
        <v>0</v>
      </c>
      <c r="M47">
        <v>0</v>
      </c>
      <c r="P47">
        <v>1</v>
      </c>
      <c r="Q47">
        <v>4.33333333333333</v>
      </c>
      <c r="R47">
        <f t="shared" si="1"/>
        <v>0</v>
      </c>
      <c r="S47" s="1">
        <f t="shared" si="2"/>
        <v>0</v>
      </c>
      <c r="T47" s="1">
        <f t="shared" si="3"/>
        <v>0</v>
      </c>
      <c r="U47" s="1">
        <f t="shared" si="4"/>
        <v>0</v>
      </c>
      <c r="V47" s="1">
        <f t="shared" si="5"/>
        <v>0</v>
      </c>
      <c r="W47" s="1">
        <f t="shared" si="6"/>
        <v>0</v>
      </c>
      <c r="X47" s="1">
        <f t="shared" si="7"/>
        <v>0</v>
      </c>
      <c r="Y47" s="1">
        <f t="shared" si="8"/>
        <v>0</v>
      </c>
      <c r="Z47" s="1">
        <f t="shared" si="9"/>
        <v>0</v>
      </c>
      <c r="AA47" s="1">
        <f t="shared" si="10"/>
        <v>0</v>
      </c>
      <c r="AB47" s="1">
        <f t="shared" si="11"/>
        <v>0</v>
      </c>
      <c r="AC47" s="1">
        <f t="shared" si="12"/>
        <v>1</v>
      </c>
      <c r="AD47" s="1">
        <f t="shared" si="13"/>
        <v>0</v>
      </c>
      <c r="AE47" s="1">
        <f t="shared" si="14"/>
        <v>0</v>
      </c>
      <c r="AF47" s="1">
        <f t="shared" si="15"/>
        <v>0</v>
      </c>
      <c r="AG47" s="1">
        <f t="shared" si="16"/>
        <v>0</v>
      </c>
      <c r="AH47" s="1">
        <f t="shared" si="17"/>
        <v>0</v>
      </c>
      <c r="AI47" s="1">
        <f t="shared" si="18"/>
        <v>0</v>
      </c>
      <c r="AJ47" s="1">
        <f t="shared" si="19"/>
        <v>0</v>
      </c>
    </row>
    <row r="48" spans="1:36">
      <c r="A48">
        <v>47</v>
      </c>
      <c r="B48">
        <v>9.86363636363637</v>
      </c>
      <c r="D48">
        <v>1</v>
      </c>
      <c r="E48">
        <v>3.6</v>
      </c>
      <c r="F48" t="s">
        <v>53</v>
      </c>
      <c r="G48">
        <f t="shared" si="0"/>
        <v>1</v>
      </c>
      <c r="H48">
        <v>14.5</v>
      </c>
      <c r="I48">
        <v>86.42</v>
      </c>
      <c r="J48">
        <v>0.6823</v>
      </c>
      <c r="L48">
        <v>0</v>
      </c>
      <c r="M48">
        <v>0</v>
      </c>
      <c r="P48">
        <v>1</v>
      </c>
      <c r="Q48">
        <v>7</v>
      </c>
      <c r="R48">
        <f t="shared" si="1"/>
        <v>1</v>
      </c>
      <c r="S48" s="1">
        <f t="shared" si="2"/>
        <v>0</v>
      </c>
      <c r="T48" s="1">
        <f t="shared" si="3"/>
        <v>0</v>
      </c>
      <c r="U48" s="1">
        <f t="shared" si="4"/>
        <v>0</v>
      </c>
      <c r="V48" s="1">
        <f t="shared" si="5"/>
        <v>0</v>
      </c>
      <c r="W48" s="1">
        <f t="shared" si="6"/>
        <v>0</v>
      </c>
      <c r="X48" s="1">
        <f t="shared" si="7"/>
        <v>0</v>
      </c>
      <c r="Y48" s="1">
        <f t="shared" si="8"/>
        <v>0</v>
      </c>
      <c r="Z48" s="1">
        <f t="shared" si="9"/>
        <v>0</v>
      </c>
      <c r="AA48" s="1">
        <f t="shared" si="10"/>
        <v>0</v>
      </c>
      <c r="AB48" s="1">
        <f t="shared" si="11"/>
        <v>0</v>
      </c>
      <c r="AC48" s="1">
        <f t="shared" si="12"/>
        <v>1</v>
      </c>
      <c r="AD48" s="1">
        <f t="shared" si="13"/>
        <v>0</v>
      </c>
      <c r="AE48" s="1">
        <f t="shared" si="14"/>
        <v>0</v>
      </c>
      <c r="AF48" s="1">
        <f t="shared" si="15"/>
        <v>0</v>
      </c>
      <c r="AG48" s="1">
        <f t="shared" si="16"/>
        <v>0</v>
      </c>
      <c r="AH48" s="1">
        <f t="shared" si="17"/>
        <v>0</v>
      </c>
      <c r="AI48" s="1">
        <f t="shared" si="18"/>
        <v>0</v>
      </c>
      <c r="AJ48" s="1">
        <f t="shared" si="19"/>
        <v>0</v>
      </c>
    </row>
    <row r="49" spans="1:36">
      <c r="A49">
        <v>48</v>
      </c>
      <c r="B49">
        <v>1.87727272727273</v>
      </c>
      <c r="D49">
        <v>1</v>
      </c>
      <c r="E49">
        <v>4.2</v>
      </c>
      <c r="F49" t="s">
        <v>50</v>
      </c>
      <c r="G49">
        <f t="shared" si="0"/>
        <v>2</v>
      </c>
      <c r="H49">
        <v>2.92857142857143</v>
      </c>
      <c r="I49">
        <v>65.53</v>
      </c>
      <c r="J49">
        <v>0.3727</v>
      </c>
      <c r="L49">
        <v>0</v>
      </c>
      <c r="M49">
        <v>0</v>
      </c>
      <c r="P49">
        <v>1</v>
      </c>
      <c r="Q49">
        <v>19.9666666666667</v>
      </c>
      <c r="R49">
        <f t="shared" si="1"/>
        <v>1</v>
      </c>
      <c r="S49" s="1">
        <f t="shared" si="2"/>
        <v>1</v>
      </c>
      <c r="T49" s="1">
        <f t="shared" si="3"/>
        <v>0</v>
      </c>
      <c r="U49" s="1">
        <f t="shared" si="4"/>
        <v>0</v>
      </c>
      <c r="V49" s="1">
        <f t="shared" si="5"/>
        <v>0</v>
      </c>
      <c r="W49" s="1">
        <f t="shared" si="6"/>
        <v>0</v>
      </c>
      <c r="X49" s="1">
        <f t="shared" si="7"/>
        <v>0</v>
      </c>
      <c r="Y49" s="1">
        <f t="shared" si="8"/>
        <v>0</v>
      </c>
      <c r="Z49" s="1">
        <f t="shared" si="9"/>
        <v>0</v>
      </c>
      <c r="AA49" s="1">
        <f t="shared" si="10"/>
        <v>0</v>
      </c>
      <c r="AB49" s="1">
        <f t="shared" si="11"/>
        <v>0</v>
      </c>
      <c r="AC49" s="1">
        <f t="shared" si="12"/>
        <v>0</v>
      </c>
      <c r="AD49" s="1">
        <f t="shared" si="13"/>
        <v>0</v>
      </c>
      <c r="AE49" s="1">
        <f t="shared" si="14"/>
        <v>0</v>
      </c>
      <c r="AF49" s="1">
        <f t="shared" si="15"/>
        <v>0</v>
      </c>
      <c r="AG49" s="1">
        <f t="shared" si="16"/>
        <v>0</v>
      </c>
      <c r="AH49" s="1">
        <f t="shared" si="17"/>
        <v>0</v>
      </c>
      <c r="AI49" s="1">
        <f t="shared" si="18"/>
        <v>0</v>
      </c>
      <c r="AJ49" s="1">
        <f t="shared" si="19"/>
        <v>0</v>
      </c>
    </row>
    <row r="50" spans="1:36">
      <c r="A50">
        <v>49</v>
      </c>
      <c r="B50">
        <v>24.4681818181818</v>
      </c>
      <c r="D50">
        <v>1</v>
      </c>
      <c r="E50">
        <v>3.8</v>
      </c>
      <c r="F50" t="s">
        <v>53</v>
      </c>
      <c r="G50">
        <f t="shared" si="0"/>
        <v>1</v>
      </c>
      <c r="H50">
        <v>10.625</v>
      </c>
      <c r="I50">
        <v>68.04</v>
      </c>
      <c r="J50">
        <v>0.6012</v>
      </c>
      <c r="L50">
        <v>0</v>
      </c>
      <c r="M50">
        <v>1</v>
      </c>
      <c r="P50">
        <v>1</v>
      </c>
      <c r="Q50">
        <v>9.63333333333333</v>
      </c>
      <c r="R50">
        <f t="shared" si="1"/>
        <v>1</v>
      </c>
      <c r="S50" s="1">
        <f t="shared" si="2"/>
        <v>0</v>
      </c>
      <c r="T50" s="1">
        <f t="shared" si="3"/>
        <v>0</v>
      </c>
      <c r="U50" s="1">
        <f t="shared" si="4"/>
        <v>0</v>
      </c>
      <c r="V50" s="1">
        <f t="shared" si="5"/>
        <v>0</v>
      </c>
      <c r="W50" s="1">
        <f t="shared" si="6"/>
        <v>0</v>
      </c>
      <c r="X50" s="1">
        <f t="shared" si="7"/>
        <v>0</v>
      </c>
      <c r="Y50" s="1">
        <f t="shared" si="8"/>
        <v>0</v>
      </c>
      <c r="Z50" s="1">
        <f t="shared" si="9"/>
        <v>0</v>
      </c>
      <c r="AA50" s="1">
        <f t="shared" si="10"/>
        <v>0</v>
      </c>
      <c r="AB50" s="1">
        <f t="shared" si="11"/>
        <v>0</v>
      </c>
      <c r="AC50" s="1">
        <f t="shared" si="12"/>
        <v>1</v>
      </c>
      <c r="AD50" s="1">
        <f t="shared" si="13"/>
        <v>0</v>
      </c>
      <c r="AE50" s="1">
        <f t="shared" si="14"/>
        <v>0</v>
      </c>
      <c r="AF50" s="1">
        <f t="shared" si="15"/>
        <v>0</v>
      </c>
      <c r="AG50" s="1">
        <f t="shared" si="16"/>
        <v>0</v>
      </c>
      <c r="AH50" s="1">
        <f t="shared" si="17"/>
        <v>0</v>
      </c>
      <c r="AI50" s="1">
        <f t="shared" si="18"/>
        <v>0</v>
      </c>
      <c r="AJ50" s="1">
        <f t="shared" si="19"/>
        <v>0</v>
      </c>
    </row>
    <row r="51" spans="1:36">
      <c r="A51">
        <v>50</v>
      </c>
      <c r="B51">
        <v>24.0227272727273</v>
      </c>
      <c r="D51">
        <v>1</v>
      </c>
      <c r="E51">
        <v>2.4</v>
      </c>
      <c r="F51" t="s">
        <v>53</v>
      </c>
      <c r="G51">
        <f t="shared" si="0"/>
        <v>1</v>
      </c>
      <c r="H51">
        <v>3.45588235294118</v>
      </c>
      <c r="I51">
        <v>55.8</v>
      </c>
      <c r="J51">
        <v>0.5935</v>
      </c>
      <c r="L51">
        <v>0</v>
      </c>
      <c r="M51">
        <v>1</v>
      </c>
      <c r="P51">
        <v>1</v>
      </c>
      <c r="Q51">
        <v>3.53333333333333</v>
      </c>
      <c r="R51">
        <f t="shared" si="1"/>
        <v>0</v>
      </c>
      <c r="S51" s="1">
        <f t="shared" si="2"/>
        <v>0</v>
      </c>
      <c r="T51" s="1">
        <f t="shared" si="3"/>
        <v>0</v>
      </c>
      <c r="U51" s="1">
        <f t="shared" si="4"/>
        <v>0</v>
      </c>
      <c r="V51" s="1">
        <f t="shared" si="5"/>
        <v>0</v>
      </c>
      <c r="W51" s="1">
        <f t="shared" si="6"/>
        <v>0</v>
      </c>
      <c r="X51" s="1">
        <f t="shared" si="7"/>
        <v>0</v>
      </c>
      <c r="Y51" s="1">
        <f t="shared" si="8"/>
        <v>0</v>
      </c>
      <c r="Z51" s="1">
        <f t="shared" si="9"/>
        <v>0</v>
      </c>
      <c r="AA51" s="1">
        <f t="shared" si="10"/>
        <v>0</v>
      </c>
      <c r="AB51" s="1">
        <f t="shared" si="11"/>
        <v>0</v>
      </c>
      <c r="AC51" s="1">
        <f t="shared" si="12"/>
        <v>1</v>
      </c>
      <c r="AD51" s="1">
        <f t="shared" si="13"/>
        <v>0</v>
      </c>
      <c r="AE51" s="1">
        <f t="shared" si="14"/>
        <v>0</v>
      </c>
      <c r="AF51" s="1">
        <f t="shared" si="15"/>
        <v>0</v>
      </c>
      <c r="AG51" s="1">
        <f t="shared" si="16"/>
        <v>0</v>
      </c>
      <c r="AH51" s="1">
        <f t="shared" si="17"/>
        <v>0</v>
      </c>
      <c r="AI51" s="1">
        <f t="shared" si="18"/>
        <v>0</v>
      </c>
      <c r="AJ51" s="1">
        <f t="shared" si="19"/>
        <v>0</v>
      </c>
    </row>
    <row r="52" spans="1:36">
      <c r="A52">
        <v>51</v>
      </c>
      <c r="B52">
        <v>6.71363636363636</v>
      </c>
      <c r="D52">
        <v>0</v>
      </c>
      <c r="E52">
        <v>3.9</v>
      </c>
      <c r="F52" t="s">
        <v>53</v>
      </c>
      <c r="G52">
        <f t="shared" si="0"/>
        <v>1</v>
      </c>
      <c r="H52">
        <v>4.70588235294118</v>
      </c>
      <c r="I52">
        <v>66.88</v>
      </c>
      <c r="J52">
        <v>0.5308</v>
      </c>
      <c r="L52">
        <v>0</v>
      </c>
      <c r="M52">
        <v>1</v>
      </c>
      <c r="P52">
        <v>1</v>
      </c>
      <c r="Q52">
        <v>10.1</v>
      </c>
      <c r="R52">
        <f t="shared" si="1"/>
        <v>1</v>
      </c>
      <c r="S52" s="1">
        <f t="shared" si="2"/>
        <v>0</v>
      </c>
      <c r="T52" s="1">
        <f t="shared" si="3"/>
        <v>0</v>
      </c>
      <c r="U52" s="1">
        <f t="shared" si="4"/>
        <v>0</v>
      </c>
      <c r="V52" s="1">
        <f t="shared" si="5"/>
        <v>0</v>
      </c>
      <c r="W52" s="1">
        <f t="shared" si="6"/>
        <v>0</v>
      </c>
      <c r="X52" s="1">
        <f t="shared" si="7"/>
        <v>0</v>
      </c>
      <c r="Y52" s="1">
        <f t="shared" si="8"/>
        <v>0</v>
      </c>
      <c r="Z52" s="1">
        <f t="shared" si="9"/>
        <v>0</v>
      </c>
      <c r="AA52" s="1">
        <f t="shared" si="10"/>
        <v>0</v>
      </c>
      <c r="AB52" s="1">
        <f t="shared" si="11"/>
        <v>0</v>
      </c>
      <c r="AC52" s="1">
        <f t="shared" si="12"/>
        <v>1</v>
      </c>
      <c r="AD52" s="1">
        <f t="shared" si="13"/>
        <v>0</v>
      </c>
      <c r="AE52" s="1">
        <f t="shared" si="14"/>
        <v>0</v>
      </c>
      <c r="AF52" s="1">
        <f t="shared" si="15"/>
        <v>0</v>
      </c>
      <c r="AG52" s="1">
        <f t="shared" si="16"/>
        <v>0</v>
      </c>
      <c r="AH52" s="1">
        <f t="shared" si="17"/>
        <v>0</v>
      </c>
      <c r="AI52" s="1">
        <f t="shared" si="18"/>
        <v>0</v>
      </c>
      <c r="AJ52" s="1">
        <f t="shared" si="19"/>
        <v>0</v>
      </c>
    </row>
    <row r="53" spans="1:36">
      <c r="A53">
        <v>52</v>
      </c>
      <c r="B53">
        <v>7.95454545454546</v>
      </c>
      <c r="D53">
        <v>1</v>
      </c>
      <c r="E53">
        <v>3.3</v>
      </c>
      <c r="F53" t="s">
        <v>50</v>
      </c>
      <c r="G53">
        <f t="shared" si="0"/>
        <v>2</v>
      </c>
      <c r="H53">
        <v>3.07142857142857</v>
      </c>
      <c r="I53">
        <v>82.87</v>
      </c>
      <c r="J53">
        <v>0.6846</v>
      </c>
      <c r="L53">
        <v>0</v>
      </c>
      <c r="M53">
        <v>0</v>
      </c>
      <c r="P53">
        <v>1</v>
      </c>
      <c r="Q53">
        <v>6.6</v>
      </c>
      <c r="R53">
        <f t="shared" si="1"/>
        <v>1</v>
      </c>
      <c r="S53" s="1">
        <f t="shared" si="2"/>
        <v>1</v>
      </c>
      <c r="T53" s="1">
        <f t="shared" si="3"/>
        <v>0</v>
      </c>
      <c r="U53" s="1">
        <f t="shared" si="4"/>
        <v>0</v>
      </c>
      <c r="V53" s="1">
        <f t="shared" si="5"/>
        <v>0</v>
      </c>
      <c r="W53" s="1">
        <f t="shared" si="6"/>
        <v>0</v>
      </c>
      <c r="X53" s="1">
        <f t="shared" si="7"/>
        <v>0</v>
      </c>
      <c r="Y53" s="1">
        <f t="shared" si="8"/>
        <v>0</v>
      </c>
      <c r="Z53" s="1">
        <f t="shared" si="9"/>
        <v>0</v>
      </c>
      <c r="AA53" s="1">
        <f t="shared" si="10"/>
        <v>0</v>
      </c>
      <c r="AB53" s="1">
        <f t="shared" si="11"/>
        <v>0</v>
      </c>
      <c r="AC53" s="1">
        <f t="shared" si="12"/>
        <v>0</v>
      </c>
      <c r="AD53" s="1">
        <f t="shared" si="13"/>
        <v>0</v>
      </c>
      <c r="AE53" s="1">
        <f t="shared" si="14"/>
        <v>0</v>
      </c>
      <c r="AF53" s="1">
        <f t="shared" si="15"/>
        <v>0</v>
      </c>
      <c r="AG53" s="1">
        <f t="shared" si="16"/>
        <v>0</v>
      </c>
      <c r="AH53" s="1">
        <f t="shared" si="17"/>
        <v>0</v>
      </c>
      <c r="AI53" s="1">
        <f t="shared" si="18"/>
        <v>0</v>
      </c>
      <c r="AJ53" s="1">
        <f t="shared" si="19"/>
        <v>0</v>
      </c>
    </row>
    <row r="54" spans="1:36">
      <c r="A54">
        <v>53</v>
      </c>
      <c r="B54">
        <v>3.15</v>
      </c>
      <c r="D54">
        <v>1</v>
      </c>
      <c r="E54">
        <v>4.1</v>
      </c>
      <c r="F54" t="s">
        <v>53</v>
      </c>
      <c r="G54">
        <f t="shared" si="0"/>
        <v>1</v>
      </c>
      <c r="H54">
        <v>3.33333333333333</v>
      </c>
      <c r="I54">
        <v>53.42</v>
      </c>
      <c r="J54">
        <v>0.6939</v>
      </c>
      <c r="L54">
        <v>0</v>
      </c>
      <c r="M54">
        <v>0</v>
      </c>
      <c r="P54">
        <v>0</v>
      </c>
      <c r="Q54">
        <v>28.4666666666667</v>
      </c>
      <c r="R54">
        <f t="shared" si="1"/>
        <v>1</v>
      </c>
      <c r="S54" s="1">
        <f t="shared" si="2"/>
        <v>0</v>
      </c>
      <c r="T54" s="1">
        <f t="shared" si="3"/>
        <v>0</v>
      </c>
      <c r="U54" s="1">
        <f t="shared" si="4"/>
        <v>0</v>
      </c>
      <c r="V54" s="1">
        <f t="shared" si="5"/>
        <v>0</v>
      </c>
      <c r="W54" s="1">
        <f t="shared" si="6"/>
        <v>0</v>
      </c>
      <c r="X54" s="1">
        <f t="shared" si="7"/>
        <v>0</v>
      </c>
      <c r="Y54" s="1">
        <f t="shared" si="8"/>
        <v>0</v>
      </c>
      <c r="Z54" s="1">
        <f t="shared" si="9"/>
        <v>0</v>
      </c>
      <c r="AA54" s="1">
        <f t="shared" si="10"/>
        <v>0</v>
      </c>
      <c r="AB54" s="1">
        <f t="shared" si="11"/>
        <v>0</v>
      </c>
      <c r="AC54" s="1">
        <f t="shared" si="12"/>
        <v>1</v>
      </c>
      <c r="AD54" s="1">
        <f t="shared" si="13"/>
        <v>0</v>
      </c>
      <c r="AE54" s="1">
        <f t="shared" si="14"/>
        <v>0</v>
      </c>
      <c r="AF54" s="1">
        <f t="shared" si="15"/>
        <v>0</v>
      </c>
      <c r="AG54" s="1">
        <f t="shared" si="16"/>
        <v>0</v>
      </c>
      <c r="AH54" s="1">
        <f t="shared" si="17"/>
        <v>0</v>
      </c>
      <c r="AI54" s="1">
        <f t="shared" si="18"/>
        <v>0</v>
      </c>
      <c r="AJ54" s="1">
        <f t="shared" si="19"/>
        <v>0</v>
      </c>
    </row>
    <row r="55" spans="1:36">
      <c r="A55">
        <v>54</v>
      </c>
      <c r="B55">
        <v>4.2</v>
      </c>
      <c r="D55">
        <v>1</v>
      </c>
      <c r="E55">
        <v>3.4</v>
      </c>
      <c r="F55" t="s">
        <v>53</v>
      </c>
      <c r="G55">
        <f t="shared" si="0"/>
        <v>1</v>
      </c>
      <c r="H55">
        <v>3.05</v>
      </c>
      <c r="I55">
        <v>48.49</v>
      </c>
      <c r="J55">
        <v>0.8623</v>
      </c>
      <c r="L55">
        <v>0</v>
      </c>
      <c r="M55">
        <v>0</v>
      </c>
      <c r="P55">
        <v>1</v>
      </c>
      <c r="Q55">
        <v>3.43333333333333</v>
      </c>
      <c r="R55">
        <f t="shared" si="1"/>
        <v>0</v>
      </c>
      <c r="S55" s="1">
        <f t="shared" si="2"/>
        <v>0</v>
      </c>
      <c r="T55" s="1">
        <f t="shared" si="3"/>
        <v>0</v>
      </c>
      <c r="U55" s="1">
        <f t="shared" si="4"/>
        <v>0</v>
      </c>
      <c r="V55" s="1">
        <f t="shared" si="5"/>
        <v>0</v>
      </c>
      <c r="W55" s="1">
        <f t="shared" si="6"/>
        <v>0</v>
      </c>
      <c r="X55" s="1">
        <f t="shared" si="7"/>
        <v>0</v>
      </c>
      <c r="Y55" s="1">
        <f t="shared" si="8"/>
        <v>0</v>
      </c>
      <c r="Z55" s="1">
        <f t="shared" si="9"/>
        <v>0</v>
      </c>
      <c r="AA55" s="1">
        <f t="shared" si="10"/>
        <v>0</v>
      </c>
      <c r="AB55" s="1">
        <f t="shared" si="11"/>
        <v>0</v>
      </c>
      <c r="AC55" s="1">
        <f t="shared" si="12"/>
        <v>1</v>
      </c>
      <c r="AD55" s="1">
        <f t="shared" si="13"/>
        <v>0</v>
      </c>
      <c r="AE55" s="1">
        <f t="shared" si="14"/>
        <v>0</v>
      </c>
      <c r="AF55" s="1">
        <f t="shared" si="15"/>
        <v>0</v>
      </c>
      <c r="AG55" s="1">
        <f t="shared" si="16"/>
        <v>0</v>
      </c>
      <c r="AH55" s="1">
        <f t="shared" si="17"/>
        <v>0</v>
      </c>
      <c r="AI55" s="1">
        <f t="shared" si="18"/>
        <v>0</v>
      </c>
      <c r="AJ55" s="1">
        <f t="shared" si="19"/>
        <v>0</v>
      </c>
    </row>
    <row r="56" spans="1:36">
      <c r="A56">
        <v>55</v>
      </c>
      <c r="B56">
        <v>5.63181818181818</v>
      </c>
      <c r="D56">
        <v>1</v>
      </c>
      <c r="E56">
        <v>3.4</v>
      </c>
      <c r="F56" t="s">
        <v>53</v>
      </c>
      <c r="G56">
        <f t="shared" si="0"/>
        <v>1</v>
      </c>
      <c r="H56">
        <v>11.5</v>
      </c>
      <c r="I56">
        <v>68.27</v>
      </c>
      <c r="J56">
        <v>0.7836</v>
      </c>
      <c r="L56">
        <v>0</v>
      </c>
      <c r="M56">
        <v>1</v>
      </c>
      <c r="P56">
        <v>1</v>
      </c>
      <c r="Q56">
        <v>2.03333333333333</v>
      </c>
      <c r="R56">
        <f t="shared" si="1"/>
        <v>0</v>
      </c>
      <c r="S56" s="1">
        <f t="shared" si="2"/>
        <v>0</v>
      </c>
      <c r="T56" s="1">
        <f t="shared" si="3"/>
        <v>0</v>
      </c>
      <c r="U56" s="1">
        <f t="shared" si="4"/>
        <v>0</v>
      </c>
      <c r="V56" s="1">
        <f t="shared" si="5"/>
        <v>0</v>
      </c>
      <c r="W56" s="1">
        <f t="shared" si="6"/>
        <v>0</v>
      </c>
      <c r="X56" s="1">
        <f t="shared" si="7"/>
        <v>0</v>
      </c>
      <c r="Y56" s="1">
        <f t="shared" si="8"/>
        <v>0</v>
      </c>
      <c r="Z56" s="1">
        <f t="shared" si="9"/>
        <v>0</v>
      </c>
      <c r="AA56" s="1">
        <f t="shared" si="10"/>
        <v>0</v>
      </c>
      <c r="AB56" s="1">
        <f t="shared" si="11"/>
        <v>0</v>
      </c>
      <c r="AC56" s="1">
        <f t="shared" si="12"/>
        <v>1</v>
      </c>
      <c r="AD56" s="1">
        <f t="shared" si="13"/>
        <v>0</v>
      </c>
      <c r="AE56" s="1">
        <f t="shared" si="14"/>
        <v>0</v>
      </c>
      <c r="AF56" s="1">
        <f t="shared" si="15"/>
        <v>0</v>
      </c>
      <c r="AG56" s="1">
        <f t="shared" si="16"/>
        <v>0</v>
      </c>
      <c r="AH56" s="1">
        <f t="shared" si="17"/>
        <v>0</v>
      </c>
      <c r="AI56" s="1">
        <f t="shared" si="18"/>
        <v>0</v>
      </c>
      <c r="AJ56" s="1">
        <f t="shared" si="19"/>
        <v>0</v>
      </c>
    </row>
    <row r="57" spans="1:36">
      <c r="A57">
        <v>56</v>
      </c>
      <c r="B57">
        <v>1.46363636363636</v>
      </c>
      <c r="D57">
        <v>1</v>
      </c>
      <c r="E57">
        <v>3.4</v>
      </c>
      <c r="F57" t="s">
        <v>48</v>
      </c>
      <c r="G57">
        <f t="shared" si="0"/>
        <v>2</v>
      </c>
      <c r="H57">
        <v>5.14285714285714</v>
      </c>
      <c r="I57">
        <v>68.04</v>
      </c>
      <c r="J57">
        <v>0.2233</v>
      </c>
      <c r="L57">
        <v>0</v>
      </c>
      <c r="M57">
        <v>0</v>
      </c>
      <c r="P57">
        <v>1</v>
      </c>
      <c r="Q57">
        <v>3.16666666666667</v>
      </c>
      <c r="R57">
        <f t="shared" si="1"/>
        <v>0</v>
      </c>
      <c r="S57" s="1">
        <f t="shared" si="2"/>
        <v>0</v>
      </c>
      <c r="T57" s="1">
        <f t="shared" si="3"/>
        <v>0</v>
      </c>
      <c r="U57" s="1">
        <f t="shared" si="4"/>
        <v>0</v>
      </c>
      <c r="V57" s="1">
        <f t="shared" si="5"/>
        <v>0</v>
      </c>
      <c r="W57" s="1">
        <f t="shared" si="6"/>
        <v>0</v>
      </c>
      <c r="X57" s="1">
        <f t="shared" si="7"/>
        <v>0</v>
      </c>
      <c r="Y57" s="1">
        <f t="shared" si="8"/>
        <v>0</v>
      </c>
      <c r="Z57" s="1">
        <f t="shared" si="9"/>
        <v>0</v>
      </c>
      <c r="AA57" s="1">
        <f t="shared" si="10"/>
        <v>0</v>
      </c>
      <c r="AB57" s="1">
        <f t="shared" si="11"/>
        <v>0</v>
      </c>
      <c r="AC57" s="1">
        <f t="shared" si="12"/>
        <v>0</v>
      </c>
      <c r="AD57" s="1">
        <f t="shared" si="13"/>
        <v>0</v>
      </c>
      <c r="AE57" s="1">
        <f t="shared" si="14"/>
        <v>1</v>
      </c>
      <c r="AF57" s="1">
        <f t="shared" si="15"/>
        <v>0</v>
      </c>
      <c r="AG57" s="1">
        <f t="shared" si="16"/>
        <v>0</v>
      </c>
      <c r="AH57" s="1">
        <f t="shared" si="17"/>
        <v>0</v>
      </c>
      <c r="AI57" s="1">
        <f t="shared" si="18"/>
        <v>0</v>
      </c>
      <c r="AJ57" s="1">
        <f t="shared" si="19"/>
        <v>0</v>
      </c>
    </row>
    <row r="58" spans="1:36">
      <c r="A58">
        <v>57</v>
      </c>
      <c r="B58">
        <v>3.46818181818182</v>
      </c>
      <c r="D58">
        <v>1</v>
      </c>
      <c r="E58">
        <v>4.1</v>
      </c>
      <c r="F58" t="s">
        <v>50</v>
      </c>
      <c r="G58">
        <f t="shared" si="0"/>
        <v>2</v>
      </c>
      <c r="H58">
        <v>4.5</v>
      </c>
      <c r="I58">
        <v>72.41</v>
      </c>
      <c r="J58">
        <v>0.7941</v>
      </c>
      <c r="L58">
        <v>0</v>
      </c>
      <c r="M58">
        <v>1</v>
      </c>
      <c r="P58">
        <v>1</v>
      </c>
      <c r="Q58">
        <v>2.5</v>
      </c>
      <c r="R58">
        <f t="shared" si="1"/>
        <v>0</v>
      </c>
      <c r="S58" s="1">
        <f t="shared" si="2"/>
        <v>1</v>
      </c>
      <c r="T58" s="1">
        <f t="shared" si="3"/>
        <v>0</v>
      </c>
      <c r="U58" s="1">
        <f t="shared" si="4"/>
        <v>0</v>
      </c>
      <c r="V58" s="1">
        <f t="shared" si="5"/>
        <v>0</v>
      </c>
      <c r="W58" s="1">
        <f t="shared" si="6"/>
        <v>0</v>
      </c>
      <c r="X58" s="1">
        <f t="shared" si="7"/>
        <v>0</v>
      </c>
      <c r="Y58" s="1">
        <f t="shared" si="8"/>
        <v>0</v>
      </c>
      <c r="Z58" s="1">
        <f t="shared" si="9"/>
        <v>0</v>
      </c>
      <c r="AA58" s="1">
        <f t="shared" si="10"/>
        <v>0</v>
      </c>
      <c r="AB58" s="1">
        <f t="shared" si="11"/>
        <v>0</v>
      </c>
      <c r="AC58" s="1">
        <f t="shared" si="12"/>
        <v>0</v>
      </c>
      <c r="AD58" s="1">
        <f t="shared" si="13"/>
        <v>0</v>
      </c>
      <c r="AE58" s="1">
        <f t="shared" si="14"/>
        <v>0</v>
      </c>
      <c r="AF58" s="1">
        <f t="shared" si="15"/>
        <v>0</v>
      </c>
      <c r="AG58" s="1">
        <f t="shared" si="16"/>
        <v>0</v>
      </c>
      <c r="AH58" s="1">
        <f t="shared" si="17"/>
        <v>0</v>
      </c>
      <c r="AI58" s="1">
        <f t="shared" si="18"/>
        <v>0</v>
      </c>
      <c r="AJ58" s="1">
        <f t="shared" si="19"/>
        <v>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MSK</Company>
  <Application>Microsoft Macintosh Excel</Application>
  <HeadingPairs>
    <vt:vector size="2" baseType="variant">
      <vt:variant>
        <vt:lpstr>工作表</vt:lpstr>
      </vt:variant>
      <vt:variant>
        <vt:i4>10</vt:i4>
      </vt:variant>
    </vt:vector>
  </HeadingPairs>
  <TitlesOfParts>
    <vt:vector size="10" baseType="lpstr">
      <vt:lpstr>Chowell_train</vt:lpstr>
      <vt:lpstr>Chowell_test</vt:lpstr>
      <vt:lpstr>MSK1</vt:lpstr>
      <vt:lpstr>MSK2</vt:lpstr>
      <vt:lpstr>Kato_panCancer</vt:lpstr>
      <vt:lpstr>Shim_NSCLC</vt:lpstr>
      <vt:lpstr>Vanguri_NSCLC</vt:lpstr>
      <vt:lpstr>Ravi_NSCLC</vt:lpstr>
      <vt:lpstr>Pradat_panCancer</vt:lpstr>
      <vt:lpstr>MSK_nonICB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 Luc/Surgery</dc:creator>
  <cp:lastModifiedBy>maxu</cp:lastModifiedBy>
  <dcterms:created xsi:type="dcterms:W3CDTF">2022-09-17T16:44:00Z</dcterms:created>
  <dcterms:modified xsi:type="dcterms:W3CDTF">2025-01-13T22:16:43Z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F6330691A15336A6CC907267D389E4D0_42</vt:lpwstr>
  </property>
  <property fmtid="{D5CDD505-2E9C-101B-9397-08002B2CF9AE}" pid="3" name="KSOProductBuildVer">
    <vt:lpwstr>2052-12.1.0.17885</vt:lpwstr>
  </property>
</Properties>
</file>