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themistocli/Documents/MIT-KIT/ETIT WS/Workshop ETIT 4/ETIT_WS4/"/>
    </mc:Choice>
  </mc:AlternateContent>
  <xr:revisionPtr revIDLastSave="0" documentId="13_ncr:1_{A828E7DE-CBB8-AE46-A055-BC577F5FC92C}" xr6:coauthVersionLast="40" xr6:coauthVersionMax="40" xr10:uidLastSave="{00000000-0000-0000-0000-000000000000}"/>
  <bookViews>
    <workbookView xWindow="0" yWindow="460" windowWidth="20620" windowHeight="12920" xr2:uid="{57C52E76-C789-4B00-9799-AF99C40737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13" i="1"/>
  <c r="C11" i="1"/>
  <c r="D13" i="1" s="1"/>
  <c r="D15" i="1" s="1"/>
  <c r="D16" i="1" s="1"/>
  <c r="K8" i="1"/>
  <c r="K13" i="1" s="1"/>
  <c r="K15" i="1" s="1"/>
  <c r="J8" i="1"/>
  <c r="J13" i="1" s="1"/>
  <c r="J15" i="1" s="1"/>
  <c r="J16" i="1" s="1"/>
  <c r="J18" i="1" s="1"/>
  <c r="I8" i="1"/>
  <c r="I13" i="1" s="1"/>
  <c r="H8" i="1"/>
  <c r="H13" i="1" s="1"/>
  <c r="H15" i="1" s="1"/>
  <c r="H16" i="1" s="1"/>
  <c r="G8" i="1"/>
  <c r="G13" i="1" s="1"/>
  <c r="F8" i="1"/>
  <c r="F13" i="1" s="1"/>
  <c r="E8" i="1"/>
  <c r="D8" i="1"/>
  <c r="C8" i="1"/>
  <c r="C13" i="1" s="1"/>
  <c r="C15" i="1" s="1"/>
  <c r="C16" i="1" s="1"/>
  <c r="I19" i="1" l="1"/>
  <c r="H18" i="1"/>
  <c r="D19" i="1"/>
  <c r="C18" i="1"/>
  <c r="D18" i="1"/>
  <c r="E19" i="1"/>
  <c r="E15" i="1"/>
  <c r="E16" i="1" s="1"/>
  <c r="G15" i="1"/>
  <c r="G16" i="1" s="1"/>
  <c r="I15" i="1"/>
  <c r="I16" i="1" s="1"/>
  <c r="F15" i="1"/>
  <c r="F16" i="1" s="1"/>
  <c r="G18" i="1" l="1"/>
  <c r="H19" i="1"/>
  <c r="F19" i="1"/>
  <c r="E18" i="1"/>
  <c r="G19" i="1"/>
  <c r="F18" i="1"/>
  <c r="J19" i="1"/>
  <c r="I18" i="1"/>
</calcChain>
</file>

<file path=xl/sharedStrings.xml><?xml version="1.0" encoding="utf-8"?>
<sst xmlns="http://schemas.openxmlformats.org/spreadsheetml/2006/main" count="11" uniqueCount="11">
  <si>
    <t>ADC Wert</t>
  </si>
  <si>
    <t>R_ADC [Ohm]</t>
  </si>
  <si>
    <t>U_ADC [V]</t>
  </si>
  <si>
    <t>U_cc [V]</t>
  </si>
  <si>
    <t>R_v [Ohm]</t>
  </si>
  <si>
    <t>ADC Max wert</t>
  </si>
  <si>
    <t xml:space="preserve">ADC Step </t>
  </si>
  <si>
    <t>ADC Grenze</t>
  </si>
  <si>
    <t>Uadc</t>
  </si>
  <si>
    <t>Rmax</t>
  </si>
  <si>
    <t>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</si>
</sst>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Freihand 1">
              <a:extLst>
                <a:ext uri="{FF2B5EF4-FFF2-40B4-BE49-F238E27FC236}">
                  <a16:creationId xmlns:a16="http://schemas.microsoft.com/office/drawing/2014/main" id="{C5C69CEC-E284-7649-9A1F-C5E6BA2C118C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Freihand 2">
              <a:extLst>
                <a:ext uri="{FF2B5EF4-FFF2-40B4-BE49-F238E27FC236}">
                  <a16:creationId xmlns:a16="http://schemas.microsoft.com/office/drawing/2014/main" id="{BA2BABEF-C235-B941-BEF9-A7293D599855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1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2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8T14:59:53.3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8T14:59:53.4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FBF-D873-406C-97ED-BB11E6416236}">
  <dimension ref="B4:K19"/>
  <sheetViews>
    <sheetView tabSelected="1" workbookViewId="0">
      <selection activeCell="F4" sqref="F4"/>
    </sheetView>
  </sheetViews>
  <sheetFormatPr baseColWidth="10" defaultRowHeight="15" x14ac:dyDescent="0.2"/>
  <cols>
    <col min="2" max="2" width="12.1640625" customWidth="1"/>
    <col min="3" max="10" width="8.6640625" customWidth="1"/>
  </cols>
  <sheetData>
    <row r="4" spans="2:11" x14ac:dyDescent="0.2">
      <c r="B4" t="s">
        <v>3</v>
      </c>
      <c r="C4">
        <v>3.3</v>
      </c>
    </row>
    <row r="5" spans="2:11" x14ac:dyDescent="0.2">
      <c r="B5" t="s">
        <v>4</v>
      </c>
      <c r="C5">
        <v>1000</v>
      </c>
    </row>
    <row r="7" spans="2:11" x14ac:dyDescent="0.2">
      <c r="B7" t="s">
        <v>1</v>
      </c>
      <c r="C7">
        <v>100</v>
      </c>
      <c r="D7">
        <v>150</v>
      </c>
      <c r="E7">
        <v>220</v>
      </c>
      <c r="F7">
        <v>680</v>
      </c>
      <c r="G7">
        <v>1000</v>
      </c>
      <c r="H7">
        <v>2200</v>
      </c>
      <c r="I7">
        <v>10000</v>
      </c>
      <c r="J7">
        <v>15000</v>
      </c>
      <c r="K7">
        <v>31000</v>
      </c>
    </row>
    <row r="8" spans="2:11" x14ac:dyDescent="0.2">
      <c r="B8" t="s">
        <v>2</v>
      </c>
      <c r="C8" s="1">
        <f>C4*(C7/(C5+C7))</f>
        <v>0.3</v>
      </c>
      <c r="D8" s="1">
        <f>C4*(D7/(C5+D7))</f>
        <v>0.43043478260869561</v>
      </c>
      <c r="E8" s="1">
        <f>C4*(E7/(C5+E7))</f>
        <v>0.59508196721311479</v>
      </c>
      <c r="F8" s="1">
        <f>C4*(F7/(C5+F7))</f>
        <v>1.3357142857142856</v>
      </c>
      <c r="G8" s="1">
        <f>C4*(G7/(C5+G7))</f>
        <v>1.65</v>
      </c>
      <c r="H8" s="1">
        <f>C4*(H7/(C5+H7))</f>
        <v>2.2687499999999998</v>
      </c>
      <c r="I8" s="1">
        <f>C4*(I7/(C5+I7))</f>
        <v>2.9999999999999996</v>
      </c>
      <c r="J8" s="1">
        <f>C4*(J7/(C5+J7))</f>
        <v>3.09375</v>
      </c>
      <c r="K8" s="1">
        <f>C4*(K7/(C5+K7))</f>
        <v>3.1968749999999999</v>
      </c>
    </row>
    <row r="10" spans="2:11" x14ac:dyDescent="0.2">
      <c r="B10" t="s">
        <v>5</v>
      </c>
      <c r="C10">
        <v>4095</v>
      </c>
    </row>
    <row r="11" spans="2:11" x14ac:dyDescent="0.2">
      <c r="B11" t="s">
        <v>6</v>
      </c>
      <c r="C11">
        <f>C4/C10</f>
        <v>8.0586080586080586E-4</v>
      </c>
    </row>
    <row r="13" spans="2:11" x14ac:dyDescent="0.2">
      <c r="B13" t="s">
        <v>0</v>
      </c>
      <c r="C13" s="2">
        <f>C8/C11</f>
        <v>372.27272727272725</v>
      </c>
      <c r="D13" s="2">
        <f>D8/C11</f>
        <v>534.13043478260863</v>
      </c>
      <c r="E13" s="2">
        <f>E8/C11</f>
        <v>738.44262295081967</v>
      </c>
      <c r="F13" s="2">
        <f>F8/C11</f>
        <v>1657.5</v>
      </c>
      <c r="G13" s="2">
        <f>G8/C11</f>
        <v>2047.5</v>
      </c>
      <c r="H13" s="2">
        <f>H8/C11</f>
        <v>2815.3125</v>
      </c>
      <c r="I13" s="2">
        <f>I8/C11</f>
        <v>3722.7272727272721</v>
      </c>
      <c r="J13" s="2">
        <f>J8/C11</f>
        <v>3839.0625</v>
      </c>
      <c r="K13" s="2">
        <f>K8/C11</f>
        <v>3967.03125</v>
      </c>
    </row>
    <row r="15" spans="2:11" x14ac:dyDescent="0.2">
      <c r="B15" t="s">
        <v>7</v>
      </c>
      <c r="C15" s="2">
        <f>((C13+D13)/2)</f>
        <v>453.20158102766794</v>
      </c>
      <c r="D15" s="2">
        <f t="shared" ref="D15:I15" si="0">((D13+E13)/2)</f>
        <v>636.28652886671421</v>
      </c>
      <c r="E15" s="2">
        <f t="shared" si="0"/>
        <v>1197.9713114754099</v>
      </c>
      <c r="F15" s="2">
        <f t="shared" si="0"/>
        <v>1852.5</v>
      </c>
      <c r="G15" s="2">
        <f t="shared" si="0"/>
        <v>2431.40625</v>
      </c>
      <c r="H15" s="2">
        <f t="shared" si="0"/>
        <v>3269.019886363636</v>
      </c>
      <c r="I15" s="2">
        <f t="shared" si="0"/>
        <v>3780.894886363636</v>
      </c>
      <c r="J15" s="2">
        <f>((J13+C10)/2)</f>
        <v>3967.03125</v>
      </c>
      <c r="K15" s="2">
        <f>((K13+C10)/2)</f>
        <v>4031.015625</v>
      </c>
    </row>
    <row r="16" spans="2:11" x14ac:dyDescent="0.2">
      <c r="B16" t="s">
        <v>8</v>
      </c>
      <c r="C16">
        <f>C15*3.3/(2^{12}-1)</f>
        <v>0.36521739130434777</v>
      </c>
      <c r="D16">
        <f>D15*3.3/(2^{12}-1)</f>
        <v>0.51275837491090515</v>
      </c>
      <c r="E16">
        <f>E15*3.3/(2^{12}-1)</f>
        <v>0.96539812646370027</v>
      </c>
      <c r="F16">
        <f>F15*3.3/(2^{12}-1)</f>
        <v>1.4928571428571429</v>
      </c>
      <c r="G16">
        <f>G15*3.3/(2^{12}-1)</f>
        <v>1.9593750000000001</v>
      </c>
      <c r="H16">
        <f>H15*3.3/(2^{12}-1)</f>
        <v>2.6343749999999995</v>
      </c>
      <c r="I16">
        <f>I15*3.3/(2^{12}-1)</f>
        <v>3.0468749999999996</v>
      </c>
      <c r="J16">
        <f>J15*3.3/(2^{12}-1)</f>
        <v>3.1968749999999999</v>
      </c>
    </row>
    <row r="18" spans="2:10" x14ac:dyDescent="0.2">
      <c r="B18" t="s">
        <v>9</v>
      </c>
      <c r="C18">
        <f>C16*1000/(3.3-C16)</f>
        <v>124.44444444444443</v>
      </c>
      <c r="D18">
        <f t="shared" ref="D18:J18" si="1">D16*1000/(3.3-D16)</f>
        <v>183.96624472573836</v>
      </c>
      <c r="E18">
        <f t="shared" si="1"/>
        <v>413.51724137931041</v>
      </c>
      <c r="F18">
        <f t="shared" si="1"/>
        <v>826.08695652173924</v>
      </c>
      <c r="G18">
        <f t="shared" si="1"/>
        <v>1461.5384615384619</v>
      </c>
      <c r="H18">
        <f t="shared" si="1"/>
        <v>3957.7464788732368</v>
      </c>
      <c r="I18">
        <f t="shared" si="1"/>
        <v>12037.037037037022</v>
      </c>
      <c r="J18">
        <f t="shared" si="1"/>
        <v>31000.000000000025</v>
      </c>
    </row>
    <row r="19" spans="2:10" x14ac:dyDescent="0.2">
      <c r="B19" t="s">
        <v>10</v>
      </c>
      <c r="C19">
        <f>0</f>
        <v>0</v>
      </c>
      <c r="D19">
        <f>C16*1000/(3.3-C16)</f>
        <v>124.44444444444443</v>
      </c>
      <c r="E19">
        <f t="shared" ref="E19:J19" si="2">D16*1000/(3.3-D16)</f>
        <v>183.96624472573836</v>
      </c>
      <c r="F19">
        <f t="shared" si="2"/>
        <v>413.51724137931041</v>
      </c>
      <c r="G19">
        <f t="shared" si="2"/>
        <v>826.08695652173924</v>
      </c>
      <c r="H19">
        <f t="shared" si="2"/>
        <v>1461.5384615384619</v>
      </c>
      <c r="I19">
        <f t="shared" si="2"/>
        <v>3957.7464788732368</v>
      </c>
      <c r="J19">
        <f t="shared" si="2"/>
        <v>12037.037037037022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Ackermann</dc:creator>
  <cp:lastModifiedBy>Microsoft Office User</cp:lastModifiedBy>
  <dcterms:created xsi:type="dcterms:W3CDTF">2018-11-17T12:14:22Z</dcterms:created>
  <dcterms:modified xsi:type="dcterms:W3CDTF">2018-11-18T14:59:58Z</dcterms:modified>
</cp:coreProperties>
</file>