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lugg\Exjobb\Master Thesis\Analys\"/>
    </mc:Choice>
  </mc:AlternateContent>
  <bookViews>
    <workbookView xWindow="0" yWindow="0" windowWidth="20490" windowHeight="83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8" i="1" l="1"/>
  <c r="Z78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P81" i="1"/>
  <c r="P78" i="1"/>
  <c r="I78" i="1"/>
  <c r="B79" i="1"/>
  <c r="B80" i="1" s="1"/>
  <c r="B78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42" i="1"/>
  <c r="I42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4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2" i="1"/>
  <c r="Z38" i="1"/>
  <c r="AB38" i="1"/>
  <c r="AG38" i="1"/>
  <c r="AI38" i="1"/>
  <c r="AH38" i="1"/>
  <c r="AF38" i="1"/>
  <c r="AD38" i="1"/>
  <c r="AC38" i="1"/>
  <c r="AA38" i="1"/>
  <c r="Y38" i="1"/>
  <c r="X38" i="1" s="1"/>
  <c r="W38" i="1"/>
  <c r="V38" i="1" s="1"/>
  <c r="U38" i="1"/>
  <c r="T38" i="1"/>
  <c r="S38" i="1"/>
  <c r="R38" i="1"/>
  <c r="Q38" i="1"/>
  <c r="I38" i="1"/>
  <c r="J38" i="1"/>
  <c r="K38" i="1"/>
  <c r="L38" i="1"/>
  <c r="M38" i="1"/>
  <c r="N38" i="1"/>
  <c r="O38" i="1"/>
  <c r="B38" i="1"/>
  <c r="D38" i="1"/>
  <c r="E38" i="1"/>
  <c r="F38" i="1"/>
  <c r="G38" i="1"/>
  <c r="H38" i="1"/>
  <c r="C38" i="1"/>
  <c r="AE79" i="1" l="1"/>
  <c r="Z79" i="1"/>
  <c r="P79" i="1"/>
  <c r="I79" i="1"/>
  <c r="B81" i="1"/>
  <c r="B82" i="1" s="1"/>
  <c r="AE38" i="1"/>
  <c r="P38" i="1"/>
  <c r="AE80" i="1" l="1"/>
  <c r="AE81" i="1" s="1"/>
  <c r="Z80" i="1"/>
  <c r="Z82" i="1" s="1"/>
  <c r="Z81" i="1"/>
  <c r="P80" i="1"/>
  <c r="I80" i="1"/>
  <c r="AE82" i="1" l="1"/>
  <c r="P82" i="1"/>
  <c r="I81" i="1"/>
  <c r="I82" i="1" s="1"/>
</calcChain>
</file>

<file path=xl/sharedStrings.xml><?xml version="1.0" encoding="utf-8"?>
<sst xmlns="http://schemas.openxmlformats.org/spreadsheetml/2006/main" count="115" uniqueCount="49">
  <si>
    <t>Report 2_6</t>
  </si>
  <si>
    <t>Report 2_5</t>
  </si>
  <si>
    <t>Report 3_1</t>
  </si>
  <si>
    <t>Report 4_2</t>
  </si>
  <si>
    <t>Report 4_4</t>
  </si>
  <si>
    <t>Report 1_1_2</t>
  </si>
  <si>
    <t>Report 1_1_1</t>
  </si>
  <si>
    <t>INSERT</t>
  </si>
  <si>
    <t>UPDATE</t>
  </si>
  <si>
    <t>DELETE</t>
  </si>
  <si>
    <t>Stored Procedures\Operators</t>
  </si>
  <si>
    <t>Assert</t>
  </si>
  <si>
    <t>Insert</t>
  </si>
  <si>
    <t>Clustered Index Insert</t>
  </si>
  <si>
    <t>Clustered Index Scan</t>
  </si>
  <si>
    <t>Top</t>
  </si>
  <si>
    <t>Nested Loops (Inner Join)</t>
  </si>
  <si>
    <t>Merge Join (Left Semi Join)</t>
  </si>
  <si>
    <t>Filter</t>
  </si>
  <si>
    <t>Index Scan (Non-Clustered)</t>
  </si>
  <si>
    <t>Key Lookup</t>
  </si>
  <si>
    <t>Sort</t>
  </si>
  <si>
    <t>Compute Scalar</t>
  </si>
  <si>
    <t>Hash Match (Right Outer Join)</t>
  </si>
  <si>
    <t>Parallellism (Gather Streams)</t>
  </si>
  <si>
    <t>Parallellism (Repartition Streams)</t>
  </si>
  <si>
    <t>Hash Match (Left Outer Join)</t>
  </si>
  <si>
    <t>Parallellism (Distribute  Streams)</t>
  </si>
  <si>
    <t>Index Seek (Non-Clustered)</t>
  </si>
  <si>
    <t>Stream Aggregate</t>
  </si>
  <si>
    <t>Index Spool (Eager Spool)</t>
  </si>
  <si>
    <t>Update</t>
  </si>
  <si>
    <t>Clustered Index Update</t>
  </si>
  <si>
    <t>Clustered Index Delete</t>
  </si>
  <si>
    <t>Delete</t>
  </si>
  <si>
    <t>Clustered Index Seek</t>
  </si>
  <si>
    <t>Nested Loops (Left Outer Join)</t>
  </si>
  <si>
    <t>Concatenation</t>
  </si>
  <si>
    <t>Nested Loops (Left Semi Join)</t>
  </si>
  <si>
    <t>Bitmap (Bitmap Create)</t>
  </si>
  <si>
    <t>Hash Match (Inner Join)</t>
  </si>
  <si>
    <t>Hash Match (Partial Aggregate)</t>
  </si>
  <si>
    <t>Merge Join (Right Outer Join)</t>
  </si>
  <si>
    <t>Split</t>
  </si>
  <si>
    <t>Index Update (Non-Clustered)</t>
  </si>
  <si>
    <t>TOTAL</t>
  </si>
  <si>
    <t>Top 5 Operators</t>
  </si>
  <si>
    <t>Instances Per Row</t>
  </si>
  <si>
    <t>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</si>
</sst>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0"/>
      <color rgb="FF222222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zoomScale="70" zoomScaleNormal="70" workbookViewId="0">
      <pane xSplit="1" topLeftCell="B1" activePane="topRight" state="frozen"/>
      <selection pane="topRight" sqref="A1:XFD1"/>
    </sheetView>
  </sheetViews>
  <sheetFormatPr defaultRowHeight="14.25" outlineLevelCol="1"/>
  <cols>
    <col min="1" max="1" width="29.125" bestFit="1" customWidth="1"/>
    <col min="2" max="2" width="11.25" bestFit="1" customWidth="1"/>
    <col min="3" max="3" width="8.125" customWidth="1" outlineLevel="1"/>
    <col min="4" max="7" width="9" customWidth="1" outlineLevel="1"/>
    <col min="8" max="8" width="8.25" customWidth="1" outlineLevel="1"/>
    <col min="9" max="9" width="11" bestFit="1" customWidth="1"/>
    <col min="10" max="10" width="8.125" customWidth="1" outlineLevel="1"/>
    <col min="11" max="13" width="9" customWidth="1" outlineLevel="1"/>
    <col min="14" max="14" width="8.25" customWidth="1" outlineLevel="1"/>
    <col min="15" max="15" width="9" customWidth="1" outlineLevel="1"/>
    <col min="16" max="16" width="10.75" bestFit="1" customWidth="1"/>
    <col min="17" max="17" width="8.125" customWidth="1" outlineLevel="1"/>
    <col min="18" max="20" width="9" customWidth="1" outlineLevel="1"/>
    <col min="21" max="21" width="8.25" customWidth="1" outlineLevel="1"/>
    <col min="22" max="22" width="11.25" bestFit="1" customWidth="1"/>
    <col min="23" max="23" width="8.125" customWidth="1" outlineLevel="1"/>
    <col min="24" max="24" width="11.25" bestFit="1" customWidth="1"/>
    <col min="25" max="25" width="8.125" customWidth="1" outlineLevel="1"/>
    <col min="26" max="26" width="12.625" bestFit="1" customWidth="1"/>
    <col min="27" max="27" width="8.125" customWidth="1" outlineLevel="1"/>
    <col min="28" max="30" width="9" customWidth="1" outlineLevel="1"/>
    <col min="31" max="31" width="12.125" bestFit="1" customWidth="1"/>
    <col min="32" max="32" width="8.125" customWidth="1" outlineLevel="1"/>
    <col min="33" max="35" width="9" customWidth="1" outlineLevel="1"/>
  </cols>
  <sheetData>
    <row r="1" spans="1:36">
      <c r="A1" s="1" t="s">
        <v>10</v>
      </c>
      <c r="B1" s="2" t="s">
        <v>0</v>
      </c>
      <c r="C1" s="2" t="s">
        <v>7</v>
      </c>
      <c r="D1" s="2" t="s">
        <v>8</v>
      </c>
      <c r="E1" s="2" t="s">
        <v>8</v>
      </c>
      <c r="F1" s="2" t="s">
        <v>8</v>
      </c>
      <c r="G1" s="2" t="s">
        <v>8</v>
      </c>
      <c r="H1" s="2" t="s">
        <v>9</v>
      </c>
      <c r="I1" s="2" t="s">
        <v>1</v>
      </c>
      <c r="J1" s="2" t="s">
        <v>7</v>
      </c>
      <c r="K1" s="2" t="s">
        <v>8</v>
      </c>
      <c r="L1" s="2" t="s">
        <v>8</v>
      </c>
      <c r="M1" s="2" t="s">
        <v>8</v>
      </c>
      <c r="N1" s="2" t="s">
        <v>9</v>
      </c>
      <c r="O1" s="2" t="s">
        <v>8</v>
      </c>
      <c r="P1" s="2" t="s">
        <v>2</v>
      </c>
      <c r="Q1" s="2" t="s">
        <v>7</v>
      </c>
      <c r="R1" s="2" t="s">
        <v>8</v>
      </c>
      <c r="S1" s="2" t="s">
        <v>8</v>
      </c>
      <c r="T1" s="2" t="s">
        <v>8</v>
      </c>
      <c r="U1" s="2" t="s">
        <v>9</v>
      </c>
      <c r="V1" s="2" t="s">
        <v>3</v>
      </c>
      <c r="W1" s="2" t="s">
        <v>7</v>
      </c>
      <c r="X1" s="2" t="s">
        <v>4</v>
      </c>
      <c r="Y1" s="2" t="s">
        <v>7</v>
      </c>
      <c r="Z1" s="2" t="s">
        <v>5</v>
      </c>
      <c r="AA1" s="2" t="s">
        <v>7</v>
      </c>
      <c r="AB1" s="2" t="s">
        <v>8</v>
      </c>
      <c r="AC1" s="2" t="s">
        <v>8</v>
      </c>
      <c r="AD1" s="2" t="s">
        <v>8</v>
      </c>
      <c r="AE1" s="2" t="s">
        <v>6</v>
      </c>
      <c r="AF1" s="2" t="s">
        <v>7</v>
      </c>
      <c r="AG1" s="2" t="s">
        <v>8</v>
      </c>
      <c r="AH1" s="2" t="s">
        <v>8</v>
      </c>
      <c r="AI1" s="2" t="s">
        <v>8</v>
      </c>
    </row>
    <row r="2" spans="1:36">
      <c r="A2" s="3" t="s">
        <v>11</v>
      </c>
      <c r="B2" s="3"/>
      <c r="C2" s="3">
        <v>1</v>
      </c>
      <c r="D2" s="3"/>
      <c r="E2" s="3"/>
      <c r="F2" s="3"/>
      <c r="G2" s="3"/>
      <c r="H2" s="3"/>
      <c r="I2" s="3"/>
      <c r="J2" s="3">
        <v>1</v>
      </c>
      <c r="K2" s="3"/>
      <c r="L2" s="3"/>
      <c r="M2" s="3"/>
      <c r="N2" s="3"/>
      <c r="O2" s="3"/>
      <c r="P2" s="3"/>
      <c r="Q2" s="3">
        <v>1</v>
      </c>
      <c r="R2" s="3"/>
      <c r="S2" s="3">
        <v>2</v>
      </c>
      <c r="T2" s="3"/>
      <c r="U2" s="3"/>
      <c r="V2" s="3"/>
      <c r="W2" s="3">
        <v>1</v>
      </c>
      <c r="X2" s="3"/>
      <c r="Y2" s="3">
        <v>1</v>
      </c>
      <c r="Z2" s="3"/>
      <c r="AA2" s="3">
        <v>1</v>
      </c>
      <c r="AB2" s="3"/>
      <c r="AC2" s="3"/>
      <c r="AD2" s="3"/>
      <c r="AE2" s="3"/>
      <c r="AF2" s="3">
        <v>1</v>
      </c>
      <c r="AG2" s="3"/>
      <c r="AH2" s="3"/>
      <c r="AI2" s="3"/>
      <c r="AJ2">
        <f>SUM(B2:AI2)</f>
        <v>9</v>
      </c>
    </row>
    <row r="3" spans="1:36">
      <c r="A3" s="4" t="s">
        <v>39</v>
      </c>
      <c r="Y3">
        <v>1</v>
      </c>
      <c r="AJ3">
        <f t="shared" ref="AJ3:AJ35" si="0">SUM(B3:AI3)</f>
        <v>1</v>
      </c>
    </row>
    <row r="4" spans="1:36">
      <c r="A4" s="4" t="s">
        <v>33</v>
      </c>
      <c r="H4">
        <v>1</v>
      </c>
      <c r="N4">
        <v>1</v>
      </c>
      <c r="U4">
        <v>1</v>
      </c>
      <c r="AJ4">
        <f t="shared" si="0"/>
        <v>3</v>
      </c>
    </row>
    <row r="5" spans="1:36">
      <c r="A5" s="3" t="s">
        <v>13</v>
      </c>
      <c r="B5" s="3"/>
      <c r="C5" s="3">
        <v>1</v>
      </c>
      <c r="D5" s="3"/>
      <c r="E5" s="3"/>
      <c r="F5" s="3"/>
      <c r="G5" s="3"/>
      <c r="H5" s="3"/>
      <c r="I5" s="3"/>
      <c r="J5" s="3">
        <v>1</v>
      </c>
      <c r="K5" s="3"/>
      <c r="L5" s="3"/>
      <c r="M5" s="3"/>
      <c r="N5" s="3"/>
      <c r="O5" s="3"/>
      <c r="P5" s="3"/>
      <c r="Q5" s="3">
        <v>1</v>
      </c>
      <c r="R5" s="3"/>
      <c r="S5" s="3"/>
      <c r="T5" s="3"/>
      <c r="U5" s="3"/>
      <c r="V5" s="3"/>
      <c r="W5" s="3">
        <v>1</v>
      </c>
      <c r="X5" s="3"/>
      <c r="Y5" s="3">
        <v>1</v>
      </c>
      <c r="Z5" s="3"/>
      <c r="AA5" s="3">
        <v>1</v>
      </c>
      <c r="AB5" s="3"/>
      <c r="AC5" s="3"/>
      <c r="AD5" s="3"/>
      <c r="AE5" s="3"/>
      <c r="AF5" s="3">
        <v>1</v>
      </c>
      <c r="AG5" s="3"/>
      <c r="AH5" s="3"/>
      <c r="AI5" s="3"/>
      <c r="AJ5">
        <f t="shared" si="0"/>
        <v>7</v>
      </c>
    </row>
    <row r="6" spans="1:36">
      <c r="A6" s="3" t="s">
        <v>14</v>
      </c>
      <c r="B6" s="3"/>
      <c r="C6" s="3">
        <v>3</v>
      </c>
      <c r="D6" s="3">
        <v>1</v>
      </c>
      <c r="E6" s="3">
        <v>1</v>
      </c>
      <c r="F6" s="4">
        <v>1</v>
      </c>
      <c r="G6" s="4">
        <v>1</v>
      </c>
      <c r="H6" s="4">
        <v>1</v>
      </c>
      <c r="I6" s="3"/>
      <c r="J6" s="3"/>
      <c r="K6" s="4">
        <v>1</v>
      </c>
      <c r="L6" s="4">
        <v>1</v>
      </c>
      <c r="M6" s="4">
        <v>1</v>
      </c>
      <c r="N6" s="4">
        <v>1</v>
      </c>
      <c r="O6" s="4">
        <v>1</v>
      </c>
      <c r="P6" s="3"/>
      <c r="Q6" s="3"/>
      <c r="R6" s="4">
        <v>2</v>
      </c>
      <c r="S6" s="4">
        <v>1</v>
      </c>
      <c r="T6" s="4">
        <v>1</v>
      </c>
      <c r="U6" s="4">
        <v>1</v>
      </c>
      <c r="V6" s="3"/>
      <c r="W6" s="3"/>
      <c r="X6" s="3"/>
      <c r="Y6" s="3">
        <v>2</v>
      </c>
      <c r="Z6" s="3"/>
      <c r="AA6" s="3"/>
      <c r="AB6" s="3">
        <v>1</v>
      </c>
      <c r="AC6" s="3">
        <v>1</v>
      </c>
      <c r="AD6" s="4">
        <v>1</v>
      </c>
      <c r="AE6" s="3"/>
      <c r="AF6" s="3"/>
      <c r="AG6" s="4">
        <v>1</v>
      </c>
      <c r="AH6" s="4">
        <v>1</v>
      </c>
      <c r="AI6" s="4">
        <v>1</v>
      </c>
      <c r="AJ6">
        <f t="shared" si="0"/>
        <v>26</v>
      </c>
    </row>
    <row r="7" spans="1:36">
      <c r="A7" s="4" t="s">
        <v>35</v>
      </c>
      <c r="J7">
        <v>4</v>
      </c>
      <c r="M7">
        <v>1</v>
      </c>
      <c r="Q7">
        <v>4</v>
      </c>
      <c r="S7">
        <v>1</v>
      </c>
      <c r="W7">
        <v>3</v>
      </c>
      <c r="AA7">
        <v>8</v>
      </c>
      <c r="AF7">
        <v>7</v>
      </c>
      <c r="AJ7">
        <f t="shared" si="0"/>
        <v>28</v>
      </c>
    </row>
    <row r="8" spans="1:36">
      <c r="A8" s="4" t="s">
        <v>32</v>
      </c>
      <c r="D8">
        <v>1</v>
      </c>
      <c r="E8">
        <v>1</v>
      </c>
      <c r="F8">
        <v>1</v>
      </c>
      <c r="G8">
        <v>1</v>
      </c>
      <c r="K8">
        <v>1</v>
      </c>
      <c r="L8">
        <v>1</v>
      </c>
      <c r="M8">
        <v>1</v>
      </c>
      <c r="O8">
        <v>1</v>
      </c>
      <c r="R8">
        <v>1</v>
      </c>
      <c r="S8">
        <v>1</v>
      </c>
      <c r="T8">
        <v>1</v>
      </c>
      <c r="AB8">
        <v>1</v>
      </c>
      <c r="AC8">
        <v>1</v>
      </c>
      <c r="AD8">
        <v>1</v>
      </c>
      <c r="AG8">
        <v>1</v>
      </c>
      <c r="AH8">
        <v>1</v>
      </c>
      <c r="AI8">
        <v>1</v>
      </c>
      <c r="AJ8">
        <f t="shared" si="0"/>
        <v>17</v>
      </c>
    </row>
    <row r="9" spans="1:36">
      <c r="A9" s="4" t="s">
        <v>22</v>
      </c>
      <c r="C9">
        <v>8</v>
      </c>
      <c r="D9">
        <v>2</v>
      </c>
      <c r="E9">
        <v>2</v>
      </c>
      <c r="F9">
        <v>2</v>
      </c>
      <c r="G9">
        <v>3</v>
      </c>
      <c r="J9">
        <v>8</v>
      </c>
      <c r="K9">
        <v>3</v>
      </c>
      <c r="L9">
        <v>2</v>
      </c>
      <c r="M9">
        <v>2</v>
      </c>
      <c r="O9">
        <v>1</v>
      </c>
      <c r="Q9">
        <v>7</v>
      </c>
      <c r="R9">
        <v>2</v>
      </c>
      <c r="S9">
        <v>3</v>
      </c>
      <c r="T9">
        <v>1</v>
      </c>
      <c r="W9">
        <v>2</v>
      </c>
      <c r="Y9">
        <v>5</v>
      </c>
      <c r="AA9">
        <v>5</v>
      </c>
      <c r="AB9">
        <v>1</v>
      </c>
      <c r="AC9">
        <v>3</v>
      </c>
      <c r="AD9">
        <v>3</v>
      </c>
      <c r="AF9">
        <v>5</v>
      </c>
      <c r="AG9">
        <v>1</v>
      </c>
      <c r="AH9">
        <v>3</v>
      </c>
      <c r="AI9">
        <v>3</v>
      </c>
      <c r="AJ9">
        <f t="shared" si="0"/>
        <v>77</v>
      </c>
    </row>
    <row r="10" spans="1:36">
      <c r="A10" s="4" t="s">
        <v>37</v>
      </c>
      <c r="J10">
        <v>1</v>
      </c>
      <c r="AJ10">
        <f t="shared" si="0"/>
        <v>1</v>
      </c>
    </row>
    <row r="11" spans="1:36">
      <c r="A11" s="4" t="s">
        <v>34</v>
      </c>
      <c r="H11">
        <v>1</v>
      </c>
      <c r="N11">
        <v>1</v>
      </c>
      <c r="U11">
        <v>1</v>
      </c>
      <c r="AJ11">
        <f t="shared" si="0"/>
        <v>3</v>
      </c>
    </row>
    <row r="12" spans="1:36">
      <c r="A12" s="4" t="s">
        <v>18</v>
      </c>
      <c r="C12">
        <v>1</v>
      </c>
      <c r="D12">
        <v>1</v>
      </c>
      <c r="F12">
        <v>1</v>
      </c>
      <c r="G12">
        <v>1</v>
      </c>
      <c r="K12">
        <v>1</v>
      </c>
      <c r="M12">
        <v>1</v>
      </c>
      <c r="R12">
        <v>1</v>
      </c>
      <c r="S12">
        <v>2</v>
      </c>
      <c r="AC12">
        <v>1</v>
      </c>
      <c r="AJ12">
        <f t="shared" si="0"/>
        <v>10</v>
      </c>
    </row>
    <row r="13" spans="1:36">
      <c r="A13" s="4" t="s">
        <v>40</v>
      </c>
      <c r="Y13">
        <v>1</v>
      </c>
      <c r="AJ13">
        <f t="shared" si="0"/>
        <v>1</v>
      </c>
    </row>
    <row r="14" spans="1:36">
      <c r="A14" s="4" t="s">
        <v>26</v>
      </c>
      <c r="C14">
        <v>1</v>
      </c>
      <c r="AJ14">
        <f t="shared" si="0"/>
        <v>1</v>
      </c>
    </row>
    <row r="15" spans="1:36">
      <c r="A15" s="4" t="s">
        <v>41</v>
      </c>
      <c r="Y15">
        <v>2</v>
      </c>
      <c r="AJ15">
        <f t="shared" si="0"/>
        <v>2</v>
      </c>
    </row>
    <row r="16" spans="1:36">
      <c r="A16" s="4" t="s">
        <v>23</v>
      </c>
      <c r="C16">
        <v>2</v>
      </c>
      <c r="AJ16">
        <f t="shared" si="0"/>
        <v>2</v>
      </c>
    </row>
    <row r="17" spans="1:36">
      <c r="A17" s="4" t="s">
        <v>19</v>
      </c>
      <c r="C17">
        <v>2</v>
      </c>
      <c r="D17">
        <v>1</v>
      </c>
      <c r="F17">
        <v>1</v>
      </c>
      <c r="G17">
        <v>1</v>
      </c>
      <c r="J17">
        <v>1</v>
      </c>
      <c r="K17">
        <v>1</v>
      </c>
      <c r="M17">
        <v>1</v>
      </c>
      <c r="Q17">
        <v>1</v>
      </c>
      <c r="S17">
        <v>2</v>
      </c>
      <c r="Y17">
        <v>2</v>
      </c>
      <c r="AA17">
        <v>1</v>
      </c>
      <c r="AF17">
        <v>1</v>
      </c>
      <c r="AJ17">
        <f t="shared" si="0"/>
        <v>15</v>
      </c>
    </row>
    <row r="18" spans="1:36">
      <c r="A18" s="4" t="s">
        <v>28</v>
      </c>
      <c r="C18">
        <v>2</v>
      </c>
      <c r="E18">
        <v>1</v>
      </c>
      <c r="F18">
        <v>1</v>
      </c>
      <c r="J18">
        <v>3</v>
      </c>
      <c r="L18">
        <v>1</v>
      </c>
      <c r="Q18">
        <v>1</v>
      </c>
      <c r="S18">
        <v>2</v>
      </c>
      <c r="Y18">
        <v>1</v>
      </c>
      <c r="AA18">
        <v>1</v>
      </c>
      <c r="AF18">
        <v>1</v>
      </c>
      <c r="AJ18">
        <f t="shared" si="0"/>
        <v>14</v>
      </c>
    </row>
    <row r="19" spans="1:36">
      <c r="A19" s="4" t="s">
        <v>30</v>
      </c>
      <c r="C19" s="4">
        <v>1</v>
      </c>
      <c r="D19">
        <v>1</v>
      </c>
      <c r="F19">
        <v>1</v>
      </c>
      <c r="G19">
        <v>1</v>
      </c>
      <c r="J19">
        <v>1</v>
      </c>
      <c r="K19">
        <v>1</v>
      </c>
      <c r="M19">
        <v>1</v>
      </c>
      <c r="R19">
        <v>1</v>
      </c>
      <c r="S19">
        <v>1</v>
      </c>
      <c r="AJ19">
        <f t="shared" si="0"/>
        <v>9</v>
      </c>
    </row>
    <row r="20" spans="1:36">
      <c r="A20" s="4" t="s">
        <v>44</v>
      </c>
      <c r="AC20">
        <v>1</v>
      </c>
      <c r="AJ20">
        <f t="shared" si="0"/>
        <v>1</v>
      </c>
    </row>
    <row r="21" spans="1:36">
      <c r="A21" s="3" t="s">
        <v>12</v>
      </c>
      <c r="B21" s="3"/>
      <c r="C21" s="3">
        <v>1</v>
      </c>
      <c r="D21" s="3"/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/>
      <c r="P21" s="3"/>
      <c r="Q21" s="3">
        <v>1</v>
      </c>
      <c r="R21" s="3"/>
      <c r="S21" s="3"/>
      <c r="T21" s="3"/>
      <c r="U21" s="3"/>
      <c r="V21" s="3"/>
      <c r="W21" s="3">
        <v>1</v>
      </c>
      <c r="X21" s="3"/>
      <c r="Y21" s="3">
        <v>1</v>
      </c>
      <c r="Z21" s="3"/>
      <c r="AA21" s="3">
        <v>1</v>
      </c>
      <c r="AB21" s="3"/>
      <c r="AC21" s="3"/>
      <c r="AD21" s="3"/>
      <c r="AE21" s="3"/>
      <c r="AF21" s="3">
        <v>1</v>
      </c>
      <c r="AG21" s="3"/>
      <c r="AH21" s="3"/>
      <c r="AI21" s="3"/>
      <c r="AJ21">
        <f t="shared" si="0"/>
        <v>7</v>
      </c>
    </row>
    <row r="22" spans="1:36">
      <c r="A22" s="4" t="s">
        <v>20</v>
      </c>
      <c r="C22" s="4">
        <v>2</v>
      </c>
      <c r="J22">
        <v>2</v>
      </c>
      <c r="Q22">
        <v>1</v>
      </c>
      <c r="AA22">
        <v>2</v>
      </c>
      <c r="AF22">
        <v>2</v>
      </c>
      <c r="AJ22">
        <f t="shared" si="0"/>
        <v>9</v>
      </c>
    </row>
    <row r="23" spans="1:36">
      <c r="A23" s="3" t="s">
        <v>17</v>
      </c>
      <c r="B23" s="3"/>
      <c r="C23" s="4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1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>
        <f t="shared" si="0"/>
        <v>2</v>
      </c>
    </row>
    <row r="24" spans="1:36">
      <c r="A24" s="4" t="s">
        <v>42</v>
      </c>
      <c r="Y24">
        <v>2</v>
      </c>
      <c r="AJ24">
        <f t="shared" si="0"/>
        <v>2</v>
      </c>
    </row>
    <row r="25" spans="1:36">
      <c r="A25" s="3" t="s">
        <v>16</v>
      </c>
      <c r="B25" s="3"/>
      <c r="C25" s="4">
        <v>3</v>
      </c>
      <c r="D25" s="3">
        <v>1</v>
      </c>
      <c r="E25" s="3">
        <v>1</v>
      </c>
      <c r="F25" s="4">
        <v>2</v>
      </c>
      <c r="G25" s="4">
        <v>1</v>
      </c>
      <c r="H25" s="3"/>
      <c r="I25" s="3"/>
      <c r="J25" s="4">
        <v>1</v>
      </c>
      <c r="K25" s="4">
        <v>1</v>
      </c>
      <c r="L25" s="4">
        <v>1</v>
      </c>
      <c r="M25" s="4">
        <v>2</v>
      </c>
      <c r="N25" s="3"/>
      <c r="O25" s="3"/>
      <c r="P25" s="3"/>
      <c r="Q25" s="3">
        <v>1</v>
      </c>
      <c r="R25" s="3">
        <v>1</v>
      </c>
      <c r="S25" s="3">
        <v>2</v>
      </c>
      <c r="T25" s="3"/>
      <c r="U25" s="3"/>
      <c r="V25" s="3"/>
      <c r="W25" s="3">
        <v>1</v>
      </c>
      <c r="X25" s="3"/>
      <c r="Y25" s="3"/>
      <c r="Z25" s="3"/>
      <c r="AA25" s="3">
        <v>4</v>
      </c>
      <c r="AB25" s="3"/>
      <c r="AC25" s="3"/>
      <c r="AD25" s="3"/>
      <c r="AE25" s="3"/>
      <c r="AF25" s="3">
        <v>4</v>
      </c>
      <c r="AG25" s="3"/>
      <c r="AH25" s="3"/>
      <c r="AI25" s="3"/>
      <c r="AJ25">
        <f t="shared" si="0"/>
        <v>26</v>
      </c>
    </row>
    <row r="26" spans="1:36">
      <c r="A26" s="4" t="s">
        <v>36</v>
      </c>
      <c r="J26">
        <v>3</v>
      </c>
      <c r="Q26">
        <v>4</v>
      </c>
      <c r="S26">
        <v>2</v>
      </c>
      <c r="AA26">
        <v>6</v>
      </c>
      <c r="AF26">
        <v>5</v>
      </c>
      <c r="AJ26">
        <f t="shared" si="0"/>
        <v>20</v>
      </c>
    </row>
    <row r="27" spans="1:36">
      <c r="A27" s="4" t="s">
        <v>38</v>
      </c>
      <c r="J27">
        <v>4</v>
      </c>
      <c r="Q27">
        <v>1</v>
      </c>
      <c r="W27">
        <v>1</v>
      </c>
      <c r="AA27">
        <v>1</v>
      </c>
      <c r="AF27">
        <v>1</v>
      </c>
      <c r="AJ27">
        <f t="shared" si="0"/>
        <v>8</v>
      </c>
    </row>
    <row r="28" spans="1:36">
      <c r="A28" s="3" t="s">
        <v>27</v>
      </c>
      <c r="C28">
        <v>1</v>
      </c>
      <c r="AJ28">
        <f t="shared" si="0"/>
        <v>1</v>
      </c>
    </row>
    <row r="29" spans="1:36">
      <c r="A29" s="3" t="s">
        <v>24</v>
      </c>
      <c r="B29" s="3"/>
      <c r="C29" s="3">
        <v>1</v>
      </c>
      <c r="D29" s="3"/>
      <c r="E29" s="3"/>
      <c r="F29" s="3"/>
      <c r="G29" s="3"/>
      <c r="H29" s="3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1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>
        <f t="shared" si="0"/>
        <v>3</v>
      </c>
    </row>
    <row r="30" spans="1:36">
      <c r="A30" s="3" t="s">
        <v>25</v>
      </c>
      <c r="C30">
        <v>5</v>
      </c>
      <c r="Y30">
        <v>5</v>
      </c>
      <c r="AJ30">
        <f t="shared" si="0"/>
        <v>10</v>
      </c>
    </row>
    <row r="31" spans="1:36">
      <c r="A31" s="4" t="s">
        <v>21</v>
      </c>
      <c r="C31">
        <v>3</v>
      </c>
      <c r="J31">
        <v>1</v>
      </c>
      <c r="Q31">
        <v>1</v>
      </c>
      <c r="S31">
        <v>2</v>
      </c>
      <c r="W31">
        <v>1</v>
      </c>
      <c r="Y31">
        <v>2</v>
      </c>
      <c r="AA31">
        <v>1</v>
      </c>
      <c r="AC31">
        <v>1</v>
      </c>
      <c r="AF31">
        <v>1</v>
      </c>
      <c r="AJ31">
        <f t="shared" si="0"/>
        <v>13</v>
      </c>
    </row>
    <row r="32" spans="1:36">
      <c r="A32" s="4" t="s">
        <v>43</v>
      </c>
      <c r="AC32">
        <v>1</v>
      </c>
      <c r="AJ32">
        <f t="shared" si="0"/>
        <v>1</v>
      </c>
    </row>
    <row r="33" spans="1:36">
      <c r="A33" s="4" t="s">
        <v>29</v>
      </c>
      <c r="C33">
        <v>2</v>
      </c>
      <c r="D33">
        <v>1</v>
      </c>
      <c r="E33">
        <v>1</v>
      </c>
      <c r="F33">
        <v>1</v>
      </c>
      <c r="G33">
        <v>1</v>
      </c>
      <c r="J33">
        <v>1</v>
      </c>
      <c r="K33">
        <v>1</v>
      </c>
      <c r="L33">
        <v>1</v>
      </c>
      <c r="M33">
        <v>1</v>
      </c>
      <c r="R33">
        <v>1</v>
      </c>
      <c r="S33">
        <v>4</v>
      </c>
      <c r="W33">
        <v>1</v>
      </c>
      <c r="Y33">
        <v>2</v>
      </c>
      <c r="AA33">
        <v>1</v>
      </c>
      <c r="AF33">
        <v>1</v>
      </c>
      <c r="AJ33">
        <f t="shared" si="0"/>
        <v>20</v>
      </c>
    </row>
    <row r="34" spans="1:36">
      <c r="A34" s="3" t="s">
        <v>15</v>
      </c>
      <c r="B34" s="3"/>
      <c r="C34" s="3">
        <v>1</v>
      </c>
      <c r="D34" s="3">
        <v>1</v>
      </c>
      <c r="E34" s="3">
        <v>1</v>
      </c>
      <c r="F34" s="4">
        <v>1</v>
      </c>
      <c r="G34" s="4">
        <v>1</v>
      </c>
      <c r="H34" s="4">
        <v>1</v>
      </c>
      <c r="I34" s="3"/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3"/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3"/>
      <c r="W34" s="4">
        <v>1</v>
      </c>
      <c r="X34" s="3"/>
      <c r="Y34" s="4">
        <v>1</v>
      </c>
      <c r="Z34" s="3"/>
      <c r="AA34" s="3">
        <v>1</v>
      </c>
      <c r="AB34" s="4">
        <v>1</v>
      </c>
      <c r="AC34" s="4">
        <v>1</v>
      </c>
      <c r="AD34" s="4">
        <v>1</v>
      </c>
      <c r="AE34" s="3"/>
      <c r="AF34" s="4">
        <v>1</v>
      </c>
      <c r="AG34" s="4">
        <v>1</v>
      </c>
      <c r="AH34" s="4">
        <v>1</v>
      </c>
      <c r="AI34" s="4">
        <v>1</v>
      </c>
      <c r="AJ34">
        <f t="shared" si="0"/>
        <v>27</v>
      </c>
    </row>
    <row r="35" spans="1:36">
      <c r="A35" s="4" t="s">
        <v>31</v>
      </c>
      <c r="C35" s="4"/>
      <c r="D35">
        <v>1</v>
      </c>
      <c r="E35">
        <v>1</v>
      </c>
      <c r="F35">
        <v>1</v>
      </c>
      <c r="G35">
        <v>1</v>
      </c>
      <c r="K35">
        <v>1</v>
      </c>
      <c r="L35">
        <v>1</v>
      </c>
      <c r="M35">
        <v>1</v>
      </c>
      <c r="O35">
        <v>1</v>
      </c>
      <c r="R35">
        <v>1</v>
      </c>
      <c r="S35" s="4">
        <v>1</v>
      </c>
      <c r="AB35">
        <v>1</v>
      </c>
      <c r="AC35">
        <v>1</v>
      </c>
      <c r="AD35">
        <v>1</v>
      </c>
      <c r="AG35">
        <v>1</v>
      </c>
      <c r="AH35">
        <v>1</v>
      </c>
      <c r="AI35">
        <v>1</v>
      </c>
      <c r="AJ35">
        <f t="shared" si="0"/>
        <v>16</v>
      </c>
    </row>
    <row r="38" spans="1:36" ht="15">
      <c r="A38" s="5" t="s">
        <v>45</v>
      </c>
      <c r="B38" s="5">
        <f>SUM(C38:H38)</f>
        <v>92</v>
      </c>
      <c r="C38">
        <f>SUM(C2:C35)</f>
        <v>42</v>
      </c>
      <c r="D38">
        <f t="shared" ref="D38:H38" si="1">SUM(D2:D35)</f>
        <v>11</v>
      </c>
      <c r="E38">
        <f t="shared" si="1"/>
        <v>9</v>
      </c>
      <c r="F38">
        <f t="shared" si="1"/>
        <v>13</v>
      </c>
      <c r="G38">
        <f t="shared" si="1"/>
        <v>12</v>
      </c>
      <c r="H38">
        <f t="shared" si="1"/>
        <v>5</v>
      </c>
      <c r="I38" s="5">
        <f>SUM(J38:O38)</f>
        <v>77</v>
      </c>
      <c r="J38">
        <f>SUM(J2:J35)</f>
        <v>34</v>
      </c>
      <c r="K38">
        <f t="shared" ref="K38:O38" si="2">SUM(K2:K35)</f>
        <v>12</v>
      </c>
      <c r="L38">
        <f t="shared" si="2"/>
        <v>9</v>
      </c>
      <c r="M38">
        <f t="shared" si="2"/>
        <v>13</v>
      </c>
      <c r="N38">
        <f t="shared" si="2"/>
        <v>4</v>
      </c>
      <c r="O38">
        <f t="shared" si="2"/>
        <v>5</v>
      </c>
      <c r="P38" s="5">
        <f>SUM(Q38:U38)</f>
        <v>71</v>
      </c>
      <c r="Q38">
        <f>SUM(Q2:Q35)</f>
        <v>25</v>
      </c>
      <c r="R38">
        <f>SUM(R2:R35)</f>
        <v>11</v>
      </c>
      <c r="S38">
        <f>SUM(S2:S35)</f>
        <v>27</v>
      </c>
      <c r="T38">
        <f>SUM(T2:T35)</f>
        <v>4</v>
      </c>
      <c r="U38">
        <f>SUM(U2:U35)</f>
        <v>4</v>
      </c>
      <c r="V38" s="5">
        <f>SUM(W38)</f>
        <v>13</v>
      </c>
      <c r="W38">
        <f>SUM(W2:W35)</f>
        <v>13</v>
      </c>
      <c r="X38" s="5">
        <f>SUM(Y38)</f>
        <v>31</v>
      </c>
      <c r="Y38">
        <f>SUM(Y2:Y35)</f>
        <v>31</v>
      </c>
      <c r="Z38" s="5">
        <f>SUM(AA38:AD38)</f>
        <v>57</v>
      </c>
      <c r="AA38">
        <f>SUM(AA2:AA35)</f>
        <v>34</v>
      </c>
      <c r="AB38">
        <f>SUM(AB2:AB35)</f>
        <v>5</v>
      </c>
      <c r="AC38">
        <f>SUM(AC2:AC35)</f>
        <v>11</v>
      </c>
      <c r="AD38">
        <f>SUM(AD2:AD36)</f>
        <v>7</v>
      </c>
      <c r="AE38" s="5">
        <f>SUM(AF38:AI38)</f>
        <v>51</v>
      </c>
      <c r="AF38">
        <f>SUM(AF2:AF35)</f>
        <v>32</v>
      </c>
      <c r="AG38">
        <f>SUM(AG2:AG35)</f>
        <v>5</v>
      </c>
      <c r="AH38">
        <f>SUM(AH2:AH35)</f>
        <v>7</v>
      </c>
      <c r="AI38">
        <f>SUM(AI2:AI36)</f>
        <v>7</v>
      </c>
    </row>
    <row r="39" spans="1:36" ht="15">
      <c r="AE39" s="5"/>
    </row>
    <row r="41" spans="1:36" ht="15">
      <c r="B41" s="5" t="s">
        <v>47</v>
      </c>
      <c r="I41" s="5" t="s">
        <v>47</v>
      </c>
      <c r="P41" s="5" t="s">
        <v>47</v>
      </c>
      <c r="V41" s="5"/>
      <c r="X41" s="5"/>
      <c r="Z41" s="5" t="s">
        <v>47</v>
      </c>
      <c r="AE41" s="5" t="s">
        <v>47</v>
      </c>
    </row>
    <row r="42" spans="1:36">
      <c r="B42">
        <f t="shared" ref="B42:B75" si="3">COUNTIF(C2:H2,"&lt;&gt;"&amp;"")</f>
        <v>1</v>
      </c>
      <c r="I42">
        <f t="shared" ref="I42:I75" si="4">COUNTIF(J2:O2,"&lt;&gt;"&amp;"")</f>
        <v>1</v>
      </c>
      <c r="P42">
        <f>COUNTIF(Q2:U2,"&lt;&gt;"&amp;"")</f>
        <v>2</v>
      </c>
      <c r="Z42">
        <f>COUNTIF(AA2:AD2,"&lt;&gt;"&amp;"")</f>
        <v>1</v>
      </c>
      <c r="AE42">
        <f>COUNTIF(AF2:AI2,"&lt;&gt;"&amp;"")</f>
        <v>1</v>
      </c>
    </row>
    <row r="43" spans="1:36">
      <c r="B43">
        <f t="shared" si="3"/>
        <v>0</v>
      </c>
      <c r="I43">
        <f t="shared" si="4"/>
        <v>0</v>
      </c>
      <c r="P43">
        <f t="shared" ref="P43:P75" si="5">COUNTIF(Q3:U3,"&lt;&gt;"&amp;"")</f>
        <v>0</v>
      </c>
      <c r="Z43">
        <f t="shared" ref="Z43:Z75" si="6">COUNTIF(AA3:AD3,"&lt;&gt;"&amp;"")</f>
        <v>0</v>
      </c>
      <c r="AE43">
        <f t="shared" ref="AE43:AE75" si="7">COUNTIF(AF3:AI3,"&lt;&gt;"&amp;"")</f>
        <v>0</v>
      </c>
    </row>
    <row r="44" spans="1:36">
      <c r="B44">
        <f t="shared" si="3"/>
        <v>1</v>
      </c>
      <c r="I44">
        <f t="shared" si="4"/>
        <v>1</v>
      </c>
      <c r="P44">
        <f t="shared" si="5"/>
        <v>1</v>
      </c>
      <c r="Z44">
        <f t="shared" si="6"/>
        <v>0</v>
      </c>
      <c r="AE44">
        <f t="shared" si="7"/>
        <v>0</v>
      </c>
    </row>
    <row r="45" spans="1:36">
      <c r="B45">
        <f t="shared" si="3"/>
        <v>1</v>
      </c>
      <c r="I45">
        <f t="shared" si="4"/>
        <v>1</v>
      </c>
      <c r="P45">
        <f t="shared" si="5"/>
        <v>1</v>
      </c>
      <c r="Z45">
        <f t="shared" si="6"/>
        <v>1</v>
      </c>
      <c r="AE45">
        <f t="shared" si="7"/>
        <v>1</v>
      </c>
    </row>
    <row r="46" spans="1:36">
      <c r="B46">
        <f t="shared" si="3"/>
        <v>6</v>
      </c>
      <c r="I46">
        <f t="shared" si="4"/>
        <v>5</v>
      </c>
      <c r="P46">
        <f t="shared" si="5"/>
        <v>4</v>
      </c>
      <c r="Z46">
        <f t="shared" si="6"/>
        <v>3</v>
      </c>
      <c r="AE46">
        <f t="shared" si="7"/>
        <v>3</v>
      </c>
    </row>
    <row r="47" spans="1:36">
      <c r="B47">
        <f t="shared" si="3"/>
        <v>0</v>
      </c>
      <c r="G47" s="6"/>
      <c r="I47">
        <f t="shared" si="4"/>
        <v>2</v>
      </c>
      <c r="P47">
        <f t="shared" si="5"/>
        <v>2</v>
      </c>
      <c r="Z47">
        <f t="shared" si="6"/>
        <v>1</v>
      </c>
      <c r="AE47">
        <f t="shared" si="7"/>
        <v>1</v>
      </c>
    </row>
    <row r="48" spans="1:36">
      <c r="B48">
        <f t="shared" si="3"/>
        <v>4</v>
      </c>
      <c r="G48" s="6"/>
      <c r="I48">
        <f t="shared" si="4"/>
        <v>4</v>
      </c>
      <c r="P48">
        <f t="shared" si="5"/>
        <v>3</v>
      </c>
      <c r="Z48">
        <f t="shared" si="6"/>
        <v>3</v>
      </c>
      <c r="AE48">
        <f t="shared" si="7"/>
        <v>3</v>
      </c>
    </row>
    <row r="49" spans="2:31">
      <c r="B49">
        <f t="shared" si="3"/>
        <v>5</v>
      </c>
      <c r="G49" s="6"/>
      <c r="I49">
        <f t="shared" si="4"/>
        <v>5</v>
      </c>
      <c r="P49">
        <f t="shared" si="5"/>
        <v>4</v>
      </c>
      <c r="Z49">
        <f t="shared" si="6"/>
        <v>4</v>
      </c>
      <c r="AE49">
        <f t="shared" si="7"/>
        <v>4</v>
      </c>
    </row>
    <row r="50" spans="2:31">
      <c r="B50">
        <f t="shared" si="3"/>
        <v>0</v>
      </c>
      <c r="G50" s="6"/>
      <c r="I50">
        <f t="shared" si="4"/>
        <v>1</v>
      </c>
      <c r="P50">
        <f t="shared" si="5"/>
        <v>0</v>
      </c>
      <c r="Z50">
        <f t="shared" si="6"/>
        <v>0</v>
      </c>
      <c r="AE50">
        <f t="shared" si="7"/>
        <v>0</v>
      </c>
    </row>
    <row r="51" spans="2:31">
      <c r="B51">
        <f t="shared" si="3"/>
        <v>1</v>
      </c>
      <c r="I51">
        <f t="shared" si="4"/>
        <v>1</v>
      </c>
      <c r="P51">
        <f t="shared" si="5"/>
        <v>1</v>
      </c>
      <c r="Z51">
        <f t="shared" si="6"/>
        <v>0</v>
      </c>
      <c r="AE51">
        <f t="shared" si="7"/>
        <v>0</v>
      </c>
    </row>
    <row r="52" spans="2:31">
      <c r="B52">
        <f t="shared" si="3"/>
        <v>4</v>
      </c>
      <c r="I52">
        <f t="shared" si="4"/>
        <v>2</v>
      </c>
      <c r="P52">
        <f t="shared" si="5"/>
        <v>2</v>
      </c>
      <c r="Z52">
        <f t="shared" si="6"/>
        <v>1</v>
      </c>
      <c r="AE52">
        <f t="shared" si="7"/>
        <v>0</v>
      </c>
    </row>
    <row r="53" spans="2:31">
      <c r="B53">
        <f t="shared" si="3"/>
        <v>0</v>
      </c>
      <c r="I53">
        <f t="shared" si="4"/>
        <v>0</v>
      </c>
      <c r="P53">
        <f t="shared" si="5"/>
        <v>0</v>
      </c>
      <c r="Z53">
        <f t="shared" si="6"/>
        <v>0</v>
      </c>
      <c r="AE53">
        <f t="shared" si="7"/>
        <v>0</v>
      </c>
    </row>
    <row r="54" spans="2:31">
      <c r="B54">
        <f t="shared" si="3"/>
        <v>1</v>
      </c>
      <c r="I54">
        <f t="shared" si="4"/>
        <v>0</v>
      </c>
      <c r="P54">
        <f t="shared" si="5"/>
        <v>0</v>
      </c>
      <c r="Z54">
        <f t="shared" si="6"/>
        <v>0</v>
      </c>
      <c r="AE54">
        <f t="shared" si="7"/>
        <v>0</v>
      </c>
    </row>
    <row r="55" spans="2:31">
      <c r="B55">
        <f t="shared" si="3"/>
        <v>0</v>
      </c>
      <c r="I55">
        <f t="shared" si="4"/>
        <v>0</v>
      </c>
      <c r="P55">
        <f t="shared" si="5"/>
        <v>0</v>
      </c>
      <c r="Z55">
        <f t="shared" si="6"/>
        <v>0</v>
      </c>
      <c r="AE55">
        <f t="shared" si="7"/>
        <v>0</v>
      </c>
    </row>
    <row r="56" spans="2:31">
      <c r="B56">
        <f t="shared" si="3"/>
        <v>1</v>
      </c>
      <c r="I56">
        <f t="shared" si="4"/>
        <v>0</v>
      </c>
      <c r="P56">
        <f t="shared" si="5"/>
        <v>0</v>
      </c>
      <c r="Z56">
        <f t="shared" si="6"/>
        <v>0</v>
      </c>
      <c r="AE56">
        <f t="shared" si="7"/>
        <v>0</v>
      </c>
    </row>
    <row r="57" spans="2:31">
      <c r="B57">
        <f t="shared" si="3"/>
        <v>4</v>
      </c>
      <c r="I57">
        <f t="shared" si="4"/>
        <v>3</v>
      </c>
      <c r="P57">
        <f t="shared" si="5"/>
        <v>2</v>
      </c>
      <c r="Z57">
        <f t="shared" si="6"/>
        <v>1</v>
      </c>
      <c r="AE57">
        <f t="shared" si="7"/>
        <v>1</v>
      </c>
    </row>
    <row r="58" spans="2:31">
      <c r="B58">
        <f t="shared" si="3"/>
        <v>3</v>
      </c>
      <c r="I58">
        <f t="shared" si="4"/>
        <v>2</v>
      </c>
      <c r="P58">
        <f t="shared" si="5"/>
        <v>2</v>
      </c>
      <c r="Z58">
        <f t="shared" si="6"/>
        <v>1</v>
      </c>
      <c r="AE58">
        <f t="shared" si="7"/>
        <v>1</v>
      </c>
    </row>
    <row r="59" spans="2:31">
      <c r="B59">
        <f t="shared" si="3"/>
        <v>4</v>
      </c>
      <c r="I59">
        <f t="shared" si="4"/>
        <v>3</v>
      </c>
      <c r="P59">
        <f t="shared" si="5"/>
        <v>2</v>
      </c>
      <c r="Z59">
        <f t="shared" si="6"/>
        <v>0</v>
      </c>
      <c r="AE59">
        <f t="shared" si="7"/>
        <v>0</v>
      </c>
    </row>
    <row r="60" spans="2:31">
      <c r="B60">
        <f t="shared" si="3"/>
        <v>0</v>
      </c>
      <c r="I60">
        <f t="shared" si="4"/>
        <v>0</v>
      </c>
      <c r="P60">
        <f t="shared" si="5"/>
        <v>0</v>
      </c>
      <c r="Z60">
        <f t="shared" si="6"/>
        <v>1</v>
      </c>
      <c r="AE60">
        <f t="shared" si="7"/>
        <v>0</v>
      </c>
    </row>
    <row r="61" spans="2:31">
      <c r="B61">
        <f t="shared" si="3"/>
        <v>1</v>
      </c>
      <c r="I61">
        <f t="shared" si="4"/>
        <v>1</v>
      </c>
      <c r="P61">
        <f t="shared" si="5"/>
        <v>1</v>
      </c>
      <c r="Z61">
        <f t="shared" si="6"/>
        <v>1</v>
      </c>
      <c r="AE61">
        <f t="shared" si="7"/>
        <v>1</v>
      </c>
    </row>
    <row r="62" spans="2:31">
      <c r="B62">
        <f t="shared" si="3"/>
        <v>1</v>
      </c>
      <c r="I62">
        <f t="shared" si="4"/>
        <v>1</v>
      </c>
      <c r="P62">
        <f t="shared" si="5"/>
        <v>1</v>
      </c>
      <c r="Z62">
        <f t="shared" si="6"/>
        <v>1</v>
      </c>
      <c r="AE62">
        <f t="shared" si="7"/>
        <v>1</v>
      </c>
    </row>
    <row r="63" spans="2:31">
      <c r="B63">
        <f t="shared" si="3"/>
        <v>1</v>
      </c>
      <c r="I63">
        <f t="shared" si="4"/>
        <v>0</v>
      </c>
      <c r="P63">
        <f t="shared" si="5"/>
        <v>0</v>
      </c>
      <c r="Z63">
        <f t="shared" si="6"/>
        <v>0</v>
      </c>
      <c r="AE63">
        <f t="shared" si="7"/>
        <v>0</v>
      </c>
    </row>
    <row r="64" spans="2:31">
      <c r="B64">
        <f t="shared" si="3"/>
        <v>0</v>
      </c>
      <c r="I64">
        <f t="shared" si="4"/>
        <v>0</v>
      </c>
      <c r="P64">
        <f t="shared" si="5"/>
        <v>0</v>
      </c>
      <c r="Z64">
        <f t="shared" si="6"/>
        <v>0</v>
      </c>
      <c r="AE64">
        <f t="shared" si="7"/>
        <v>0</v>
      </c>
    </row>
    <row r="65" spans="2:31">
      <c r="B65">
        <f t="shared" si="3"/>
        <v>5</v>
      </c>
      <c r="I65">
        <f t="shared" si="4"/>
        <v>4</v>
      </c>
      <c r="P65">
        <f t="shared" si="5"/>
        <v>3</v>
      </c>
      <c r="Z65">
        <f t="shared" si="6"/>
        <v>1</v>
      </c>
      <c r="AE65">
        <f t="shared" si="7"/>
        <v>1</v>
      </c>
    </row>
    <row r="66" spans="2:31">
      <c r="B66">
        <f t="shared" si="3"/>
        <v>0</v>
      </c>
      <c r="I66">
        <f t="shared" si="4"/>
        <v>1</v>
      </c>
      <c r="P66">
        <f t="shared" si="5"/>
        <v>2</v>
      </c>
      <c r="Z66">
        <f t="shared" si="6"/>
        <v>1</v>
      </c>
      <c r="AE66">
        <f t="shared" si="7"/>
        <v>1</v>
      </c>
    </row>
    <row r="67" spans="2:31">
      <c r="B67">
        <f t="shared" si="3"/>
        <v>0</v>
      </c>
      <c r="I67">
        <f t="shared" si="4"/>
        <v>1</v>
      </c>
      <c r="P67">
        <f t="shared" si="5"/>
        <v>1</v>
      </c>
      <c r="Z67">
        <f t="shared" si="6"/>
        <v>1</v>
      </c>
      <c r="AE67">
        <f t="shared" si="7"/>
        <v>1</v>
      </c>
    </row>
    <row r="68" spans="2:31">
      <c r="B68">
        <f t="shared" si="3"/>
        <v>1</v>
      </c>
      <c r="I68">
        <f t="shared" si="4"/>
        <v>0</v>
      </c>
      <c r="P68">
        <f t="shared" si="5"/>
        <v>0</v>
      </c>
      <c r="Z68">
        <f t="shared" si="6"/>
        <v>0</v>
      </c>
      <c r="AE68">
        <f t="shared" si="7"/>
        <v>0</v>
      </c>
    </row>
    <row r="69" spans="2:31">
      <c r="B69">
        <f t="shared" si="3"/>
        <v>2</v>
      </c>
      <c r="I69">
        <f t="shared" si="4"/>
        <v>0</v>
      </c>
      <c r="P69">
        <f t="shared" si="5"/>
        <v>0</v>
      </c>
      <c r="Z69">
        <f t="shared" si="6"/>
        <v>0</v>
      </c>
      <c r="AE69">
        <f t="shared" si="7"/>
        <v>0</v>
      </c>
    </row>
    <row r="70" spans="2:31">
      <c r="B70">
        <f t="shared" si="3"/>
        <v>1</v>
      </c>
      <c r="I70">
        <f t="shared" si="4"/>
        <v>0</v>
      </c>
      <c r="P70">
        <f t="shared" si="5"/>
        <v>0</v>
      </c>
      <c r="Z70">
        <f t="shared" si="6"/>
        <v>0</v>
      </c>
      <c r="AE70">
        <f t="shared" si="7"/>
        <v>0</v>
      </c>
    </row>
    <row r="71" spans="2:31">
      <c r="B71">
        <f t="shared" si="3"/>
        <v>1</v>
      </c>
      <c r="I71">
        <f t="shared" si="4"/>
        <v>1</v>
      </c>
      <c r="P71">
        <f t="shared" si="5"/>
        <v>2</v>
      </c>
      <c r="Z71">
        <f t="shared" si="6"/>
        <v>2</v>
      </c>
      <c r="AE71">
        <f t="shared" si="7"/>
        <v>1</v>
      </c>
    </row>
    <row r="72" spans="2:31">
      <c r="B72">
        <f t="shared" si="3"/>
        <v>0</v>
      </c>
      <c r="I72">
        <f t="shared" si="4"/>
        <v>0</v>
      </c>
      <c r="P72">
        <f t="shared" si="5"/>
        <v>0</v>
      </c>
      <c r="Z72">
        <f t="shared" si="6"/>
        <v>1</v>
      </c>
      <c r="AE72">
        <f t="shared" si="7"/>
        <v>0</v>
      </c>
    </row>
    <row r="73" spans="2:31">
      <c r="B73">
        <f t="shared" si="3"/>
        <v>5</v>
      </c>
      <c r="I73">
        <f t="shared" si="4"/>
        <v>4</v>
      </c>
      <c r="P73">
        <f t="shared" si="5"/>
        <v>2</v>
      </c>
      <c r="Z73">
        <f t="shared" si="6"/>
        <v>1</v>
      </c>
      <c r="AE73">
        <f t="shared" si="7"/>
        <v>1</v>
      </c>
    </row>
    <row r="74" spans="2:31">
      <c r="B74">
        <f t="shared" si="3"/>
        <v>6</v>
      </c>
      <c r="I74">
        <f t="shared" si="4"/>
        <v>6</v>
      </c>
      <c r="P74">
        <f t="shared" si="5"/>
        <v>5</v>
      </c>
      <c r="Z74">
        <f t="shared" si="6"/>
        <v>4</v>
      </c>
      <c r="AE74">
        <f t="shared" si="7"/>
        <v>4</v>
      </c>
    </row>
    <row r="75" spans="2:31">
      <c r="B75">
        <f t="shared" si="3"/>
        <v>4</v>
      </c>
      <c r="I75">
        <f t="shared" si="4"/>
        <v>4</v>
      </c>
      <c r="P75">
        <f t="shared" si="5"/>
        <v>2</v>
      </c>
      <c r="Z75">
        <f t="shared" si="6"/>
        <v>3</v>
      </c>
      <c r="AE75">
        <f t="shared" si="7"/>
        <v>3</v>
      </c>
    </row>
    <row r="77" spans="2:31" ht="15">
      <c r="B77" s="5" t="s">
        <v>46</v>
      </c>
      <c r="I77" s="5" t="s">
        <v>46</v>
      </c>
      <c r="P77" s="5" t="s">
        <v>46</v>
      </c>
      <c r="V77" s="5"/>
      <c r="X77" s="5"/>
      <c r="Z77" s="5" t="s">
        <v>46</v>
      </c>
      <c r="AE77" s="5" t="s">
        <v>46</v>
      </c>
    </row>
    <row r="78" spans="2:31">
      <c r="B78" s="6" t="str">
        <f>INDEX($A$2:$A$35,MATCH(1,INDEX((B$42:B$75=LARGE(B$42:B$75,ROWS(B$77:B77)))*(COUNTIF(B$77:B77,$A$2:$A$35)=0),),0))</f>
        <v>Clustered Index Scan</v>
      </c>
      <c r="I78" s="6" t="str">
        <f>INDEX($A$2:$A$35,MATCH(1,INDEX((I$42:I$75=LARGE(I$42:I$75,ROWS(I$77:I77)))*(COUNTIF(I$77:I77,$A$2:$A$35)=0),),0))</f>
        <v>Top</v>
      </c>
      <c r="P78" s="6" t="str">
        <f>INDEX($A$2:$A$35,MATCH(1,INDEX((P$42:P$75=LARGE(P$42:P$75,ROWS(P$77:P77)))*(COUNTIF(P$77:P77,$A$2:$A$35)=0),),0))</f>
        <v>Top</v>
      </c>
      <c r="V78" s="6"/>
      <c r="X78" s="6"/>
      <c r="Z78" s="6" t="str">
        <f>INDEX($A$2:$A$35,MATCH(1,INDEX((Z$42:Z$75=LARGE(Z$42:Z$75,ROWS(Z$77:Z77)))*(COUNTIF(Z$77:Z77,$A$2:$A$35)=0),),0))</f>
        <v>Compute Scalar</v>
      </c>
      <c r="AE78" s="6" t="str">
        <f>INDEX($A$2:$A$35,MATCH(1,INDEX((AE$42:AE$75=LARGE(AE$42:AE$75,ROWS(AE$77:AE77)))*(COUNTIF(AE$77:AE77,$A$2:$A$35)=0),),0))</f>
        <v>Compute Scalar</v>
      </c>
    </row>
    <row r="79" spans="2:31">
      <c r="B79" s="6" t="str">
        <f>INDEX($A$2:$A$35,MATCH(1,INDEX((B$42:B$75=LARGE(B$42:B$75,ROWS(B$77:B78)))*(COUNTIF(B$77:B78,$A$2:$A$35)=0),),0))</f>
        <v>Top</v>
      </c>
      <c r="I79" s="6" t="str">
        <f>INDEX($A$2:$A$35,MATCH(1,INDEX((I$42:I$75=LARGE(I$42:I$75,ROWS(I$77:I78)))*(COUNTIF(I$77:I78,$A$2:$A$35)=0),),0))</f>
        <v>Clustered Index Scan</v>
      </c>
      <c r="P79" s="6" t="str">
        <f>INDEX($A$2:$A$35,MATCH(1,INDEX((P$42:P$75=LARGE(P$42:P$75,ROWS(P$77:P78)))*(COUNTIF(P$77:P78,$A$2:$A$35)=0),),0))</f>
        <v>Clustered Index Scan</v>
      </c>
      <c r="V79" s="6"/>
      <c r="X79" s="6"/>
      <c r="Z79" s="6" t="str">
        <f>INDEX($A$2:$A$35,MATCH(1,INDEX((Z$42:Z$75=LARGE(Z$42:Z$75,ROWS(Z$77:Z78)))*(COUNTIF(Z$77:Z78,$A$2:$A$35)=0),),0))</f>
        <v>Top</v>
      </c>
      <c r="AE79" s="6" t="str">
        <f>INDEX($A$2:$A$35,MATCH(1,INDEX((AE$42:AE$75=LARGE(AE$42:AE$75,ROWS(AE$77:AE78)))*(COUNTIF(AE$77:AE78,$A$2:$A$35)=0),),0))</f>
        <v>Top</v>
      </c>
    </row>
    <row r="80" spans="2:31">
      <c r="B80" s="6" t="str">
        <f>INDEX($A$2:$A$35,MATCH(1,INDEX((B$42:B$75=LARGE(B$42:B$75,ROWS(B$77:B79)))*(COUNTIF(B$77:B79,$A$2:$A$35)=0),),0))</f>
        <v>Compute Scalar</v>
      </c>
      <c r="I80" s="6" t="str">
        <f>INDEX($A$2:$A$35,MATCH(1,INDEX((I$42:I$75=LARGE(I$42:I$75,ROWS(I$77:I79)))*(COUNTIF(I$77:I79,$A$2:$A$35)=0),),0))</f>
        <v>Compute Scalar</v>
      </c>
      <c r="P80" s="6" t="str">
        <f>INDEX($A$2:$A$35,MATCH(1,INDEX((P$42:P$75=LARGE(P$42:P$75,ROWS(P$77:P79)))*(COUNTIF(P$77:P79,$A$2:$A$35)=0),),0))</f>
        <v>Compute Scalar</v>
      </c>
      <c r="V80" s="6"/>
      <c r="X80" s="6"/>
      <c r="Z80" s="6" t="str">
        <f>INDEX($A$2:$A$35,MATCH(1,INDEX((Z$42:Z$75=LARGE(Z$42:Z$75,ROWS(Z$77:Z79)))*(COUNTIF(Z$77:Z79,$A$2:$A$35)=0),),0))</f>
        <v>Clustered Index Scan</v>
      </c>
      <c r="AE80" s="6" t="str">
        <f>INDEX($A$2:$A$35,MATCH(1,INDEX((AE$42:AE$75=LARGE(AE$42:AE$75,ROWS(AE$77:AE79)))*(COUNTIF(AE$77:AE79,$A$2:$A$35)=0),),0))</f>
        <v>Clustered Index Scan</v>
      </c>
    </row>
    <row r="81" spans="2:31">
      <c r="B81" s="6" t="str">
        <f>INDEX($A$2:$A$35,MATCH(1,INDEX((B$42:B$75=LARGE(B$42:B$75,ROWS(B$77:B80)))*(COUNTIF(B$77:B80,$A$2:$A$35)=0),),0))</f>
        <v>Nested Loops (Inner Join)</v>
      </c>
      <c r="I81" s="6" t="str">
        <f>INDEX($A$2:$A$35,MATCH(1,INDEX((I$42:I$75=LARGE(I$42:I$75,ROWS(I$77:I80)))*(COUNTIF(I$77:I80,$A$2:$A$35)=0),),0))</f>
        <v>Clustered Index Update</v>
      </c>
      <c r="P81" s="6" t="str">
        <f>INDEX($A$2:$A$35,MATCH(1,INDEX((P$42:P$75=LARGE(P$42:P$75,ROWS(P$77:P80)))*(COUNTIF(P$77:P80,$A$2:$A$35)=0),),0))</f>
        <v>Clustered Index Update</v>
      </c>
      <c r="V81" s="6"/>
      <c r="X81" s="6"/>
      <c r="Z81" s="6" t="str">
        <f>INDEX($A$2:$A$35,MATCH(1,INDEX((Z$42:Z$75=LARGE(Z$42:Z$75,ROWS(Z$77:Z80)))*(COUNTIF(Z$77:Z80,$A$2:$A$35)=0),),0))</f>
        <v>Clustered Index Update</v>
      </c>
      <c r="AE81" s="6" t="str">
        <f>INDEX($A$2:$A$35,MATCH(1,INDEX((AE$42:AE$75=LARGE(AE$42:AE$75,ROWS(AE$77:AE80)))*(COUNTIF(AE$77:AE80,$A$2:$A$35)=0),),0))</f>
        <v>Clustered Index Update</v>
      </c>
    </row>
    <row r="82" spans="2:31">
      <c r="B82" s="6" t="str">
        <f>INDEX($A$2:$A$35,MATCH(1,INDEX((B$42:B$75=LARGE(B$42:B$75,ROWS(B$77:B81)))*(COUNTIF(B$77:B81,$A$2:$A$35)=0),),0))</f>
        <v>Stream Aggregate</v>
      </c>
      <c r="I82" s="6" t="str">
        <f>INDEX($A$2:$A$35,MATCH(1,INDEX((I$42:I$75=LARGE(I$42:I$75,ROWS(I$77:I81)))*(COUNTIF(I$77:I81,$A$2:$A$35)=0),),0))</f>
        <v>Nested Loops (Inner Join)</v>
      </c>
      <c r="P82" s="6" t="str">
        <f>INDEX($A$2:$A$35,MATCH(1,INDEX((P$42:P$75=LARGE(P$42:P$75,ROWS(P$77:P81)))*(COUNTIF(P$77:P81,$A$2:$A$35)=0),),0))</f>
        <v>Nested Loops (Inner Join)</v>
      </c>
      <c r="V82" s="6"/>
      <c r="X82" s="6"/>
      <c r="Z82" s="6" t="str">
        <f>INDEX($A$2:$A$35,MATCH(1,INDEX((Z$42:Z$75=LARGE(Z$42:Z$75,ROWS(Z$77:Z81)))*(COUNTIF(Z$77:Z81,$A$2:$A$35)=0),),0))</f>
        <v>Update</v>
      </c>
      <c r="AE82" s="6" t="str">
        <f>INDEX($A$2:$A$35,MATCH(1,INDEX((AE$42:AE$75=LARGE(AE$42:AE$75,ROWS(AE$77:AE81)))*(COUNTIF(AE$77:AE81,$A$2:$A$35)=0),),0))</f>
        <v>Update</v>
      </c>
    </row>
  </sheetData>
  <sortState ref="A2:AI35">
    <sortCondition ref="A2:A35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tabSelected="1" workbookViewId="0">
      <selection sqref="A1:XFD1"/>
    </sheetView>
  </sheetViews>
  <sheetFormatPr defaultRowHeight="14.25"/>
  <cols>
    <col min="1" max="1" width="8.75" bestFit="1" customWidth="1"/>
    <col min="2" max="2" width="9.875" bestFit="1" customWidth="1"/>
    <col min="3" max="3" width="7.5" bestFit="1" customWidth="1"/>
    <col min="4" max="7" width="8.25" bestFit="1" customWidth="1"/>
    <col min="8" max="8" width="8.125" bestFit="1" customWidth="1"/>
    <col min="9" max="9" width="9.875" bestFit="1" customWidth="1"/>
    <col min="10" max="10" width="7.5" bestFit="1" customWidth="1"/>
    <col min="11" max="13" width="8.25" bestFit="1" customWidth="1"/>
    <col min="14" max="14" width="8.125" bestFit="1" customWidth="1"/>
    <col min="15" max="15" width="8.25" bestFit="1" customWidth="1"/>
    <col min="16" max="16" width="9.875" bestFit="1" customWidth="1"/>
    <col min="17" max="17" width="7.5" bestFit="1" customWidth="1"/>
    <col min="18" max="20" width="8.25" bestFit="1" customWidth="1"/>
    <col min="21" max="21" width="8.125" bestFit="1" customWidth="1"/>
    <col min="22" max="22" width="9.875" bestFit="1" customWidth="1"/>
    <col min="23" max="23" width="7.5" bestFit="1" customWidth="1"/>
    <col min="24" max="24" width="9.875" bestFit="1" customWidth="1"/>
    <col min="25" max="25" width="7.5" bestFit="1" customWidth="1"/>
    <col min="26" max="26" width="11.875" bestFit="1" customWidth="1"/>
    <col min="27" max="27" width="7.5" bestFit="1" customWidth="1"/>
    <col min="28" max="30" width="8.25" bestFit="1" customWidth="1"/>
    <col min="31" max="31" width="11.875" bestFit="1" customWidth="1"/>
    <col min="32" max="32" width="7.5" bestFit="1" customWidth="1"/>
    <col min="33" max="35" width="8.25" bestFit="1" customWidth="1"/>
  </cols>
  <sheetData>
    <row r="1" spans="1:35">
      <c r="A1" t="s">
        <v>48</v>
      </c>
      <c r="B1" s="2" t="s">
        <v>0</v>
      </c>
      <c r="C1" s="2" t="s">
        <v>7</v>
      </c>
      <c r="D1" s="2" t="s">
        <v>8</v>
      </c>
      <c r="E1" s="2" t="s">
        <v>8</v>
      </c>
      <c r="F1" s="2" t="s">
        <v>8</v>
      </c>
      <c r="G1" s="2" t="s">
        <v>8</v>
      </c>
      <c r="H1" s="2" t="s">
        <v>9</v>
      </c>
      <c r="I1" s="2" t="s">
        <v>1</v>
      </c>
      <c r="J1" s="2" t="s">
        <v>7</v>
      </c>
      <c r="K1" s="2" t="s">
        <v>8</v>
      </c>
      <c r="L1" s="2" t="s">
        <v>8</v>
      </c>
      <c r="M1" s="2" t="s">
        <v>8</v>
      </c>
      <c r="N1" s="2" t="s">
        <v>9</v>
      </c>
      <c r="O1" s="2" t="s">
        <v>8</v>
      </c>
      <c r="P1" s="2" t="s">
        <v>2</v>
      </c>
      <c r="Q1" s="2" t="s">
        <v>7</v>
      </c>
      <c r="R1" s="2" t="s">
        <v>8</v>
      </c>
      <c r="S1" s="2" t="s">
        <v>8</v>
      </c>
      <c r="T1" s="2" t="s">
        <v>8</v>
      </c>
      <c r="U1" s="2" t="s">
        <v>9</v>
      </c>
      <c r="V1" s="2" t="s">
        <v>3</v>
      </c>
      <c r="W1" s="2" t="s">
        <v>7</v>
      </c>
      <c r="X1" s="2" t="s">
        <v>4</v>
      </c>
      <c r="Y1" s="2" t="s">
        <v>7</v>
      </c>
      <c r="Z1" s="2" t="s">
        <v>5</v>
      </c>
      <c r="AA1" s="2" t="s">
        <v>7</v>
      </c>
      <c r="AB1" s="2" t="s">
        <v>8</v>
      </c>
      <c r="AC1" s="2" t="s">
        <v>8</v>
      </c>
      <c r="AD1" s="2" t="s">
        <v>8</v>
      </c>
      <c r="AE1" s="2" t="s">
        <v>6</v>
      </c>
      <c r="AF1" s="2" t="s">
        <v>7</v>
      </c>
      <c r="AG1" s="2" t="s">
        <v>8</v>
      </c>
      <c r="AH1" s="2" t="s">
        <v>8</v>
      </c>
      <c r="AI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2015-04-21T12:33:41Z</dcterms:created>
  <dcterms:modified xsi:type="dcterms:W3CDTF">2015-05-05T11:02:33Z</dcterms:modified>
</cp:coreProperties>
</file>