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xi\Desktop\QA\Proyecto final\"/>
    </mc:Choice>
  </mc:AlternateContent>
  <bookViews>
    <workbookView xWindow="0" yWindow="0" windowWidth="24000" windowHeight="10215"/>
  </bookViews>
  <sheets>
    <sheet name="Casos de prueba" sheetId="2" r:id="rId1"/>
    <sheet name="Info" sheetId="3" r:id="rId2"/>
    <sheet name="Gráficos" sheetId="4" r:id="rId3"/>
  </sheets>
  <calcPr calcId="162913"/>
</workbook>
</file>

<file path=xl/calcChain.xml><?xml version="1.0" encoding="utf-8"?>
<calcChain xmlns="http://schemas.openxmlformats.org/spreadsheetml/2006/main">
  <c r="D6" i="4" l="1"/>
  <c r="D5" i="4"/>
  <c r="J7" i="4"/>
  <c r="J5" i="4"/>
  <c r="J6" i="4"/>
</calcChain>
</file>

<file path=xl/sharedStrings.xml><?xml version="1.0" encoding="utf-8"?>
<sst xmlns="http://schemas.openxmlformats.org/spreadsheetml/2006/main" count="290" uniqueCount="140">
  <si>
    <t xml:space="preserve">Id </t>
  </si>
  <si>
    <t>Tipo</t>
  </si>
  <si>
    <t>Nombre</t>
  </si>
  <si>
    <t>Objetivo</t>
  </si>
  <si>
    <t>Precondiciones</t>
  </si>
  <si>
    <t>Datos de entrada</t>
  </si>
  <si>
    <t>Nro</t>
  </si>
  <si>
    <t>Paso</t>
  </si>
  <si>
    <t>Resultado esperado</t>
  </si>
  <si>
    <t>Prioridad</t>
  </si>
  <si>
    <t>Positivo</t>
  </si>
  <si>
    <t>Alta</t>
  </si>
  <si>
    <t>N/A</t>
  </si>
  <si>
    <t>Falló</t>
  </si>
  <si>
    <t>Negativo</t>
  </si>
  <si>
    <t>Media</t>
  </si>
  <si>
    <t>Baja</t>
  </si>
  <si>
    <t>Casos de prueba totales</t>
  </si>
  <si>
    <t>Casos que fallaron</t>
  </si>
  <si>
    <t>Id</t>
  </si>
  <si>
    <t>Identificador único del caso de prueba.</t>
  </si>
  <si>
    <t>Positivo o Negativo</t>
  </si>
  <si>
    <t xml:space="preserve">El nombre del caso de prueba debe ser representativo de la funcionalidad probada. </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</si>
  <si>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</si>
  <si>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</si>
  <si>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</si>
  <si>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</si>
  <si>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</si>
  <si>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</si>
  <si>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</si>
  <si>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</si>
  <si>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</si>
  <si>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Se considera que el escenario no es muy frecuente, por lo tanto, su impacto no es muy significativo.</t>
  </si>
  <si>
    <t>Bloqueado</t>
  </si>
  <si>
    <t>Si un caso de prueba anterior bloquea las funciones de los posteriores casos de prueba.</t>
  </si>
  <si>
    <t>Carga completa de página.</t>
  </si>
  <si>
    <t>Datos</t>
  </si>
  <si>
    <t>Sección:</t>
  </si>
  <si>
    <t>Pasó</t>
  </si>
  <si>
    <t>Estado</t>
  </si>
  <si>
    <t>Finalizó</t>
  </si>
  <si>
    <t>Letras</t>
  </si>
  <si>
    <t>Al ingresar caracteres especiales no debe traer artículos.</t>
  </si>
  <si>
    <t>Comprobar que al ingresar caracteres en la barra de búsqueda muestre los articulos progresivamente y redirijan correctamente.</t>
  </si>
  <si>
    <t>!"#$%&amp;/()</t>
  </si>
  <si>
    <t>No debe mostrar ningún artículo mientras se tipean los caracteres.</t>
  </si>
  <si>
    <t>Presionar Enter.</t>
  </si>
  <si>
    <t>Escribir caracteres especiales en la barra de búsqueda.</t>
  </si>
  <si>
    <t>No debe mostrar ningún artículos en la página redirigida.</t>
  </si>
  <si>
    <t>Debe aparecer una ventana modal para ingresar usuario o crear cuenta.</t>
  </si>
  <si>
    <t>Ingresar con cuenta inválida</t>
  </si>
  <si>
    <t>No debe permitir iniciar sesión con datos inválidos</t>
  </si>
  <si>
    <t>Datos de usuario inválidos.</t>
  </si>
  <si>
    <t>Ingresar sin datos</t>
  </si>
  <si>
    <t>No debe permitir iniciar sesión sin datos ingresados en los campos "Email" o "Contraseña".</t>
  </si>
  <si>
    <t>Casos que finalizaron</t>
  </si>
  <si>
    <t xml:space="preserve">Ingresar en https://www.rodo.com.ar </t>
  </si>
  <si>
    <t>Escribir una palabra en la barra de búsqueda.</t>
  </si>
  <si>
    <t xml:space="preserve">Finalizó </t>
  </si>
  <si>
    <t>Se encontraron bugs al ejecutar el caso de prueba. 
El resultado obtenido no es igual al resultado esperado.</t>
  </si>
  <si>
    <t>La prueba finalizó exitosamente.</t>
  </si>
  <si>
    <t>El resultado obtenido de la ejecucion es igual al resultado esperado. Pasa a siguiente etapa.</t>
  </si>
  <si>
    <t>No debe mostrar ningún artículo mientras se tipean los caracteres especiales y tampoco al ejecutar la búsqueda.</t>
  </si>
  <si>
    <t>Al ingresar caracteres numéricos no debe traer artículos.</t>
  </si>
  <si>
    <t>Lo que se intenta verificar con la ejecucion del caso de prueba.</t>
  </si>
  <si>
    <t>Estado de la prueba</t>
  </si>
  <si>
    <t>Título</t>
  </si>
  <si>
    <t>Debe mostrar artículos relacionados de manera progresiva al tipear o traer artículos relacionados con una palabra abreviada o sin terminar. Ej: "Tv", "Tele" (Televisón).</t>
  </si>
  <si>
    <t>Los enlaces del menú deben redirigir a la página con los artículos filtrados correspondientes.</t>
  </si>
  <si>
    <t>Dar clic sobre alguna de las opciones en el menú.</t>
  </si>
  <si>
    <t>Debe redirigir a la página con los artículos correspondientes.</t>
  </si>
  <si>
    <t>Botones de Menú</t>
  </si>
  <si>
    <t>Dar clic sobre el ícono de perfil.</t>
  </si>
  <si>
    <t>Debe redirigir a la página para iniciar sesión o crear cuenta.</t>
  </si>
  <si>
    <t>R - 01</t>
  </si>
  <si>
    <t>R - 02</t>
  </si>
  <si>
    <t>R - 03</t>
  </si>
  <si>
    <t>R - 04</t>
  </si>
  <si>
    <t>R - 05</t>
  </si>
  <si>
    <t>Ingresar / Crear Cuenta</t>
  </si>
  <si>
    <t>Evidencia</t>
  </si>
  <si>
    <t>https://prnt.sc/h9CzO5WoqQns</t>
  </si>
  <si>
    <t>https://prnt.sc/fB8CigqQWicK</t>
  </si>
  <si>
    <t>https://prnt.sc/OZ0b1oZSt_kk</t>
  </si>
  <si>
    <t>https://prnt.sc/Z02S_UnQiZux</t>
  </si>
  <si>
    <t>Colocar datos inválidos de inicio de sesión.</t>
  </si>
  <si>
    <t>Debe redigirir a la página de inicio de sesión / creación de cuenta.</t>
  </si>
  <si>
    <t>Dar clic en ícono Perfil.</t>
  </si>
  <si>
    <t>https://prnt.sc/iM8eQ3aLJeuL</t>
  </si>
  <si>
    <t>Debe arrojar un error al colocar un correo o contraseña inválida.</t>
  </si>
  <si>
    <t>Captura del paso realizado para verificar la prueba.</t>
  </si>
  <si>
    <t>https://prnt.sc/P1exElO_A5WH</t>
  </si>
  <si>
    <t>Dejar los campos de inicio de sesión vacíos e intentar ingresar.</t>
  </si>
  <si>
    <t>Debe arrojar una advertencia al dejar el campo de Email o Contraseña vacío.</t>
  </si>
  <si>
    <t>R - 06</t>
  </si>
  <si>
    <t>R - 07</t>
  </si>
  <si>
    <t>R - 08</t>
  </si>
  <si>
    <t>Iniciar sesión</t>
  </si>
  <si>
    <t>Iniciar sesión correctamente con una cuenta válida.</t>
  </si>
  <si>
    <t>Datos de la cuenta.</t>
  </si>
  <si>
    <t>Cuenta creada.</t>
  </si>
  <si>
    <t>Ingresar datos de la cuenta en Clientes Registrados.</t>
  </si>
  <si>
    <t>Debe permitir ingresar con correo y contraseña.</t>
  </si>
  <si>
    <t xml:space="preserve">https://prnt.sc/K0QbTyoCKBcd </t>
  </si>
  <si>
    <t xml:space="preserve">https://prnt.sc/OYWDRY68ofx5 
</t>
  </si>
  <si>
    <t>Agregar Dirección de domicilio</t>
  </si>
  <si>
    <t>Agregar / Modificar la dirección.</t>
  </si>
  <si>
    <t>Dirección de domicilio</t>
  </si>
  <si>
    <t>Debe redirigir a la página para completar la dirección.</t>
  </si>
  <si>
    <t>Dar clic en el enlace "Libreta de direcciones".</t>
  </si>
  <si>
    <t>Completar los datos de los campos</t>
  </si>
  <si>
    <t>https://prnt.sc/PQlhBJiENEM7</t>
  </si>
  <si>
    <t>https://prnt.sc/A3qRA63b6z5i</t>
  </si>
  <si>
    <t>Debe permitir ingresar los datos en los campos.</t>
  </si>
  <si>
    <t>Dar clic en Guardar.</t>
  </si>
  <si>
    <t>Debe permitir guardar los cambios.</t>
  </si>
  <si>
    <t>https://prnt.sc/D-pvJ7r7m6TR</t>
  </si>
  <si>
    <t>R - 09</t>
  </si>
  <si>
    <t>R - 10</t>
  </si>
  <si>
    <t>Validar campos de dirección de domicilio.</t>
  </si>
  <si>
    <t>No debe permitir guardar datos con caracteres númericos o alfabéticos en campos que no correspondan.</t>
  </si>
  <si>
    <t>Datos inválidos.</t>
  </si>
  <si>
    <t>Completar los campos con datos inválidos.</t>
  </si>
  <si>
    <t>Debe arrojar una advertencia de datos inválidos.</t>
  </si>
  <si>
    <t>No debe permitir guardar los datos.</t>
  </si>
  <si>
    <t>https://prnt.sc/AoQs5K_MccAi</t>
  </si>
  <si>
    <t>https://prnt.sc/T24O9j0vb7R8</t>
  </si>
  <si>
    <t>Mi Cuenta</t>
  </si>
  <si>
    <t>Función del Slider</t>
  </si>
  <si>
    <t>Home / Index: Header y Slider</t>
  </si>
  <si>
    <t>El Slider debe cambiar la imagen automáticamente.</t>
  </si>
  <si>
    <t>El Slider debe cambiar a la siguiente imagen de manera automática.</t>
  </si>
  <si>
    <t>https://prnt.sc/gKFesUONRbKc</t>
  </si>
  <si>
    <t>Verificar las imagenes del Slider/Carrousel.</t>
  </si>
  <si>
    <t>Cantidad</t>
  </si>
  <si>
    <t>Prioridad de los casos que fallaron</t>
  </si>
  <si>
    <r>
      <rPr>
        <b/>
        <sz val="18"/>
        <color rgb="FF000000"/>
        <rFont val="Arial"/>
        <family val="2"/>
        <scheme val="minor"/>
      </rPr>
      <t xml:space="preserve">Casos de prueba </t>
    </r>
    <r>
      <rPr>
        <sz val="16"/>
        <color rgb="FF000000"/>
        <rFont val="Arial"/>
        <family val="2"/>
        <scheme val="minor"/>
      </rPr>
      <t xml:space="preserve">
Fecha: 17/11/2022
Sitio web: </t>
    </r>
    <r>
      <rPr>
        <b/>
        <sz val="16"/>
        <color rgb="FF000000"/>
        <rFont val="Arial"/>
        <family val="2"/>
        <scheme val="minor"/>
      </rPr>
      <t>"</t>
    </r>
    <r>
      <rPr>
        <b/>
        <sz val="16"/>
        <color rgb="FFC00000"/>
        <rFont val="Arial"/>
        <family val="2"/>
        <scheme val="minor"/>
      </rPr>
      <t>Rodo</t>
    </r>
    <r>
      <rPr>
        <b/>
        <sz val="16"/>
        <color rgb="FF000000"/>
        <rFont val="Arial"/>
        <family val="2"/>
        <scheme val="minor"/>
      </rPr>
      <t>"</t>
    </r>
    <r>
      <rPr>
        <sz val="16"/>
        <color rgb="FF000000"/>
        <rFont val="Arial"/>
        <family val="2"/>
        <scheme val="minor"/>
      </rPr>
      <t xml:space="preserve"> (https://rodo.com.ar/).
Tester: Maximiliano Cordone</t>
    </r>
  </si>
  <si>
    <t>Searchbar: Indexación</t>
  </si>
  <si>
    <t>Searchbar: caracteres especiales</t>
  </si>
  <si>
    <t>Searchbar: caracteres numéricos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</si>
</sst>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color rgb="FF000000"/>
      <name val="Arial"/>
      <scheme val="minor"/>
    </font>
    <font>
      <sz val="11"/>
      <color theme="1"/>
      <name val="Arial"/>
      <family val="2"/>
      <scheme val="minor"/>
    </font>
    <font>
      <b/>
      <i/>
      <sz val="18"/>
      <color theme="1"/>
      <name val="Calibri"/>
      <family val="2"/>
    </font>
    <font>
      <b/>
      <sz val="12"/>
      <color theme="1"/>
      <name val="Calibri"/>
      <family val="2"/>
    </font>
    <font>
      <sz val="12"/>
      <color theme="1"/>
      <name val="Calibri"/>
      <family val="2"/>
    </font>
    <font>
      <sz val="10"/>
      <name val="Arial"/>
      <family val="2"/>
    </font>
    <font>
      <sz val="10"/>
      <color theme="1"/>
      <name val="Arial"/>
      <family val="2"/>
      <scheme val="minor"/>
    </font>
    <font>
      <sz val="12"/>
      <name val="Calibri"/>
      <family val="2"/>
    </font>
    <font>
      <sz val="11"/>
      <color rgb="FF006100"/>
      <name val="Arial"/>
      <family val="2"/>
      <scheme val="minor"/>
    </font>
    <font>
      <sz val="11"/>
      <color theme="1"/>
      <name val="Arial"/>
      <scheme val="minor"/>
    </font>
    <font>
      <sz val="11"/>
      <color theme="1"/>
      <name val="Calibri"/>
    </font>
    <font>
      <b/>
      <sz val="10"/>
      <color theme="1"/>
      <name val="Verdana"/>
    </font>
    <font>
      <sz val="10"/>
      <color theme="1"/>
      <name val="Verdana"/>
    </font>
    <font>
      <b/>
      <sz val="24"/>
      <color theme="1"/>
      <name val="Calibri"/>
      <family val="2"/>
    </font>
    <font>
      <b/>
      <sz val="18"/>
      <color theme="1"/>
      <name val="Calibri"/>
      <family val="2"/>
    </font>
    <font>
      <sz val="10"/>
      <color rgb="FF000000"/>
      <name val="Arial"/>
      <family val="2"/>
      <scheme val="minor"/>
    </font>
    <font>
      <sz val="10"/>
      <name val="Arial"/>
      <scheme val="minor"/>
    </font>
    <font>
      <sz val="8"/>
      <name val="Arial"/>
      <scheme val="minor"/>
    </font>
    <font>
      <sz val="11"/>
      <color rgb="FF9C0006"/>
      <name val="Arial"/>
      <family val="2"/>
      <scheme val="minor"/>
    </font>
    <font>
      <sz val="14"/>
      <color rgb="FF000000"/>
      <name val="Arial"/>
      <family val="2"/>
      <scheme val="minor"/>
    </font>
    <font>
      <sz val="16"/>
      <color rgb="FF000000"/>
      <name val="Arial"/>
      <family val="2"/>
      <scheme val="minor"/>
    </font>
    <font>
      <b/>
      <sz val="16"/>
      <color rgb="FF000000"/>
      <name val="Arial"/>
      <family val="2"/>
      <scheme val="minor"/>
    </font>
    <font>
      <sz val="10"/>
      <color theme="1"/>
      <name val="Verdana"/>
      <family val="2"/>
    </font>
    <font>
      <b/>
      <sz val="10"/>
      <color theme="1"/>
      <name val="Verdana"/>
      <family val="2"/>
    </font>
    <font>
      <u/>
      <sz val="10"/>
      <color theme="10"/>
      <name val="Arial"/>
      <scheme val="minor"/>
    </font>
    <font>
      <b/>
      <sz val="18"/>
      <color rgb="FF000000"/>
      <name val="Arial"/>
      <family val="2"/>
      <scheme val="minor"/>
    </font>
    <font>
      <b/>
      <sz val="16"/>
      <color rgb="FFC00000"/>
      <name val="Arial"/>
      <family val="2"/>
      <scheme val="minor"/>
    </font>
  </fonts>
  <fills count="16">
    <fill>
      <patternFill patternType="none"/>
    </fill>
    <fill>
      <patternFill patternType="gray125"/>
    </fill>
    <fill>
      <patternFill patternType="solid">
        <fgColor rgb="FFFCE4D6"/>
        <bgColor rgb="FFFCE4D6"/>
      </patternFill>
    </fill>
    <fill>
      <patternFill patternType="solid">
        <fgColor rgb="FFE2EFDA"/>
        <bgColor rgb="FFE2EFDA"/>
      </patternFill>
    </fill>
    <fill>
      <patternFill patternType="solid">
        <fgColor rgb="FFC6EFCE"/>
      </patternFill>
    </fill>
    <fill>
      <patternFill patternType="solid">
        <fgColor rgb="FFE2EFD9"/>
        <bgColor rgb="FFE2EFD9"/>
      </patternFill>
    </fill>
    <fill>
      <patternFill patternType="solid">
        <fgColor theme="8" tint="0.59999389629810485"/>
        <bgColor theme="9"/>
      </patternFill>
    </fill>
    <fill>
      <patternFill patternType="solid">
        <fgColor theme="0" tint="-4.9989318521683403E-2"/>
        <bgColor indexed="64"/>
      </patternFill>
    </fill>
    <fill>
      <patternFill patternType="solid">
        <fgColor theme="2" tint="-4.9989318521683403E-2"/>
        <bgColor rgb="FFE2EFDA"/>
      </patternFill>
    </fill>
    <fill>
      <patternFill patternType="solid">
        <fgColor rgb="FFFFC7CE"/>
      </patternFill>
    </fill>
    <fill>
      <patternFill patternType="solid">
        <fgColor theme="0"/>
        <bgColor rgb="FFE2EFD9"/>
      </patternFill>
    </fill>
    <fill>
      <patternFill patternType="solid">
        <fgColor rgb="FFE2EFDA"/>
        <bgColor indexed="64"/>
      </patternFill>
    </fill>
    <fill>
      <patternFill patternType="solid">
        <fgColor theme="0" tint="-4.9989318521683403E-2"/>
        <bgColor rgb="FFE2EFDA"/>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41">
    <border>
      <left/>
      <right/>
      <top/>
      <bottom/>
      <diagonal/>
    </border>
    <border>
      <left style="medium">
        <color rgb="FF000000"/>
      </left>
      <right style="medium">
        <color rgb="FF000000"/>
      </right>
      <top style="medium">
        <color rgb="FF000000"/>
      </top>
      <bottom style="thin">
        <color rgb="FF000000"/>
      </bottom>
      <diagonal/>
    </border>
    <border>
      <left style="medium">
        <color rgb="FF000000"/>
      </left>
      <right style="thick">
        <color rgb="FF000000"/>
      </right>
      <top style="medium">
        <color rgb="FF000000"/>
      </top>
      <bottom style="medium">
        <color rgb="FF000000"/>
      </bottom>
      <diagonal/>
    </border>
    <border>
      <left style="thin">
        <color rgb="FFCCCCCC"/>
      </left>
      <right style="medium">
        <color rgb="FF000000"/>
      </right>
      <top style="medium">
        <color rgb="FF000000"/>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CCCCCC"/>
      </top>
      <bottom style="thin">
        <color rgb="FF000000"/>
      </bottom>
      <diagonal/>
    </border>
    <border>
      <left/>
      <right style="medium">
        <color rgb="FF000000"/>
      </right>
      <top style="thin">
        <color rgb="FFCCCCCC"/>
      </top>
      <bottom style="thin">
        <color rgb="FF000000"/>
      </bottom>
      <diagonal/>
    </border>
    <border>
      <left style="medium">
        <color rgb="FF000000"/>
      </left>
      <right style="medium">
        <color rgb="FF000000"/>
      </right>
      <top style="thin">
        <color rgb="FFCCCCCC"/>
      </top>
      <bottom style="medium">
        <color rgb="FF000000"/>
      </bottom>
      <diagonal/>
    </border>
    <border>
      <left/>
      <right style="medium">
        <color rgb="FF000000"/>
      </right>
      <top style="thin">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s>
  <cellStyleXfs count="5">
    <xf numFmtId="0" fontId="0" fillId="0" borderId="0"/>
    <xf numFmtId="0" fontId="8" fillId="4" borderId="0" applyNumberFormat="0" applyBorder="0" applyAlignment="0" applyProtection="0"/>
    <xf numFmtId="0" fontId="9" fillId="0" borderId="0"/>
    <xf numFmtId="0" fontId="18" fillId="9" borderId="0" applyNumberFormat="0" applyBorder="0" applyAlignment="0" applyProtection="0"/>
    <xf numFmtId="0" fontId="24" fillId="0" borderId="0" applyNumberFormat="0" applyFill="0" applyBorder="0" applyAlignment="0" applyProtection="0"/>
  </cellStyleXfs>
  <cellXfs count="142">
    <xf numFmtId="0" fontId="0" fillId="0" borderId="0" xfId="0"/>
    <xf numFmtId="0" fontId="0" fillId="0" borderId="0" xfId="0"/>
    <xf numFmtId="0" fontId="9" fillId="0" borderId="0" xfId="2" applyFont="1" applyAlignment="1"/>
    <xf numFmtId="0" fontId="10" fillId="0" borderId="0" xfId="2" applyFont="1" applyAlignment="1">
      <alignment horizontal="center"/>
    </xf>
    <xf numFmtId="0" fontId="11" fillId="0" borderId="0" xfId="2" applyFont="1" applyAlignment="1">
      <alignment horizontal="left" wrapText="1" readingOrder="1"/>
    </xf>
    <xf numFmtId="0" fontId="12" fillId="0" borderId="0" xfId="2" applyFont="1" applyAlignment="1">
      <alignment horizontal="left" wrapText="1" readingOrder="1"/>
    </xf>
    <xf numFmtId="0" fontId="11" fillId="5" borderId="2" xfId="2" applyFont="1" applyFill="1" applyBorder="1" applyAlignment="1">
      <alignment horizontal="left" wrapText="1" readingOrder="1"/>
    </xf>
    <xf numFmtId="0" fontId="11" fillId="5" borderId="3" xfId="2" applyFont="1" applyFill="1" applyBorder="1" applyAlignment="1">
      <alignment horizontal="left" wrapText="1" readingOrder="1"/>
    </xf>
    <xf numFmtId="0" fontId="0" fillId="0" borderId="0" xfId="0" applyAlignment="1">
      <alignment wrapText="1"/>
    </xf>
    <xf numFmtId="0" fontId="6" fillId="0" borderId="0" xfId="0" applyFont="1" applyAlignment="1">
      <alignment wrapText="1"/>
    </xf>
    <xf numFmtId="0" fontId="15" fillId="7" borderId="9" xfId="0" applyFont="1" applyFill="1" applyBorder="1"/>
    <xf numFmtId="0" fontId="0" fillId="0" borderId="0" xfId="0"/>
    <xf numFmtId="0" fontId="0" fillId="7" borderId="9" xfId="0" applyFill="1" applyBorder="1"/>
    <xf numFmtId="0" fontId="2" fillId="6" borderId="9" xfId="0" applyFont="1" applyFill="1" applyBorder="1" applyAlignment="1">
      <alignment vertical="center" wrapText="1"/>
    </xf>
    <xf numFmtId="0" fontId="13" fillId="6" borderId="9" xfId="0" applyFont="1" applyFill="1" applyBorder="1" applyAlignment="1">
      <alignment vertical="center" wrapText="1"/>
    </xf>
    <xf numFmtId="0" fontId="6" fillId="3" borderId="9" xfId="0" applyFont="1" applyFill="1" applyBorder="1" applyAlignment="1">
      <alignment horizontal="center" wrapText="1"/>
    </xf>
    <xf numFmtId="0" fontId="18" fillId="9" borderId="9" xfId="3" applyBorder="1" applyAlignment="1">
      <alignment horizontal="center" wrapText="1"/>
    </xf>
    <xf numFmtId="0" fontId="8" fillId="4" borderId="9" xfId="1" applyBorder="1" applyAlignment="1">
      <alignment horizontal="center" wrapText="1"/>
    </xf>
    <xf numFmtId="0" fontId="15" fillId="0" borderId="0" xfId="0" applyFont="1"/>
    <xf numFmtId="0" fontId="4" fillId="8" borderId="9"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2" fillId="6" borderId="11" xfId="0" applyFont="1" applyFill="1" applyBorder="1" applyAlignment="1">
      <alignment vertical="center" wrapText="1"/>
    </xf>
    <xf numFmtId="0" fontId="13" fillId="6" borderId="12" xfId="0" applyFont="1" applyFill="1" applyBorder="1" applyAlignment="1">
      <alignment vertical="center" wrapText="1"/>
    </xf>
    <xf numFmtId="0" fontId="2" fillId="6" borderId="12" xfId="0" applyFont="1" applyFill="1" applyBorder="1" applyAlignment="1">
      <alignment vertical="center" wrapText="1"/>
    </xf>
    <xf numFmtId="0" fontId="11" fillId="5" borderId="19" xfId="2" applyFont="1" applyFill="1" applyBorder="1" applyAlignment="1">
      <alignment horizontal="left" wrapText="1" readingOrder="1"/>
    </xf>
    <xf numFmtId="0" fontId="22" fillId="0" borderId="20" xfId="2" applyFont="1" applyBorder="1" applyAlignment="1">
      <alignment horizontal="left" vertical="center" wrapText="1" readingOrder="1"/>
    </xf>
    <xf numFmtId="0" fontId="12" fillId="0" borderId="20" xfId="2" applyFont="1" applyBorder="1" applyAlignment="1">
      <alignment horizontal="left" vertical="center" wrapText="1" readingOrder="1"/>
    </xf>
    <xf numFmtId="0" fontId="22" fillId="0" borderId="17" xfId="2" applyFont="1" applyBorder="1" applyAlignment="1">
      <alignment horizontal="center" vertical="center" wrapText="1" readingOrder="1"/>
    </xf>
    <xf numFmtId="0" fontId="12" fillId="0" borderId="17" xfId="2" applyFont="1" applyBorder="1" applyAlignment="1">
      <alignment horizontal="center" vertical="center" wrapText="1" readingOrder="1"/>
    </xf>
    <xf numFmtId="0" fontId="1" fillId="0" borderId="18" xfId="2" applyFont="1" applyBorder="1" applyAlignment="1">
      <alignment horizontal="center" vertical="center" readingOrder="1"/>
    </xf>
    <xf numFmtId="0" fontId="1" fillId="0" borderId="21" xfId="2" applyFont="1" applyBorder="1" applyAlignment="1">
      <alignment horizontal="left" vertical="center" readingOrder="1"/>
    </xf>
    <xf numFmtId="0" fontId="12" fillId="0" borderId="1" xfId="2" applyFont="1" applyBorder="1" applyAlignment="1">
      <alignment horizontal="center" vertical="center" wrapText="1" readingOrder="1"/>
    </xf>
    <xf numFmtId="0" fontId="12" fillId="0" borderId="5" xfId="2" applyFont="1" applyBorder="1" applyAlignment="1">
      <alignment horizontal="center" vertical="center" wrapText="1" readingOrder="1"/>
    </xf>
    <xf numFmtId="0" fontId="12" fillId="0" borderId="7" xfId="2" applyFont="1" applyBorder="1" applyAlignment="1">
      <alignment horizontal="center" vertical="center" wrapText="1" readingOrder="1"/>
    </xf>
    <xf numFmtId="0" fontId="12" fillId="0" borderId="4" xfId="2" applyFont="1" applyBorder="1" applyAlignment="1">
      <alignment horizontal="left" vertical="center" wrapText="1" readingOrder="1"/>
    </xf>
    <xf numFmtId="0" fontId="12" fillId="0" borderId="6" xfId="2" applyFont="1" applyBorder="1" applyAlignment="1">
      <alignment horizontal="left" vertical="center" wrapText="1" readingOrder="1"/>
    </xf>
    <xf numFmtId="0" fontId="12" fillId="0" borderId="8" xfId="2" applyFont="1" applyBorder="1" applyAlignment="1">
      <alignment horizontal="left" vertical="center" wrapText="1" readingOrder="1"/>
    </xf>
    <xf numFmtId="0" fontId="23" fillId="5" borderId="16" xfId="2" applyFont="1" applyFill="1" applyBorder="1" applyAlignment="1">
      <alignment horizontal="left" wrapText="1" readingOrder="1"/>
    </xf>
    <xf numFmtId="0" fontId="12" fillId="0" borderId="22" xfId="2" applyFont="1" applyBorder="1" applyAlignment="1">
      <alignment horizontal="left" vertical="center" wrapText="1" readingOrder="1"/>
    </xf>
    <xf numFmtId="0" fontId="22" fillId="0" borderId="22" xfId="2" applyFont="1" applyBorder="1" applyAlignment="1">
      <alignment horizontal="left" vertical="center" wrapText="1" readingOrder="1"/>
    </xf>
    <xf numFmtId="0" fontId="23" fillId="5" borderId="10" xfId="2" applyFont="1" applyFill="1" applyBorder="1" applyAlignment="1">
      <alignment horizontal="center" vertical="center" wrapText="1" readingOrder="1"/>
    </xf>
    <xf numFmtId="0" fontId="23" fillId="5" borderId="10" xfId="2" applyFont="1" applyFill="1" applyBorder="1" applyAlignment="1">
      <alignment horizontal="left" vertical="center" wrapText="1" readingOrder="1"/>
    </xf>
    <xf numFmtId="0" fontId="11" fillId="10" borderId="20" xfId="2" applyFont="1" applyFill="1" applyBorder="1" applyAlignment="1">
      <alignment horizontal="center" vertical="center" wrapText="1" readingOrder="1"/>
    </xf>
    <xf numFmtId="0" fontId="2" fillId="6" borderId="24" xfId="0" applyFont="1" applyFill="1" applyBorder="1" applyAlignment="1">
      <alignment vertical="center" wrapText="1"/>
    </xf>
    <xf numFmtId="0" fontId="11" fillId="10" borderId="19" xfId="2" applyFont="1" applyFill="1" applyBorder="1" applyAlignment="1">
      <alignment horizontal="center" vertical="center" wrapText="1" readingOrder="1"/>
    </xf>
    <xf numFmtId="0" fontId="12" fillId="0" borderId="27" xfId="2" applyFont="1" applyBorder="1" applyAlignment="1">
      <alignment horizontal="left" vertical="center" wrapText="1" readingOrder="1"/>
    </xf>
    <xf numFmtId="0" fontId="12" fillId="0" borderId="28" xfId="2" applyFont="1" applyBorder="1" applyAlignment="1">
      <alignment horizontal="left" wrapText="1" readingOrder="1"/>
    </xf>
    <xf numFmtId="0" fontId="23" fillId="0" borderId="21" xfId="2" applyFont="1" applyBorder="1" applyAlignment="1">
      <alignment horizontal="center" vertical="center" wrapText="1" readingOrder="1"/>
    </xf>
    <xf numFmtId="0" fontId="3" fillId="2" borderId="30" xfId="0" applyFont="1" applyFill="1" applyBorder="1" applyAlignment="1">
      <alignment horizontal="center" wrapText="1"/>
    </xf>
    <xf numFmtId="0" fontId="3" fillId="2" borderId="23" xfId="0" applyFont="1" applyFill="1" applyBorder="1" applyAlignment="1">
      <alignment horizontal="center" wrapText="1"/>
    </xf>
    <xf numFmtId="0" fontId="3" fillId="2" borderId="31" xfId="0" applyFont="1" applyFill="1" applyBorder="1" applyAlignment="1">
      <alignment horizontal="center" wrapText="1"/>
    </xf>
    <xf numFmtId="0" fontId="4" fillId="3" borderId="12" xfId="0" applyFont="1" applyFill="1" applyBorder="1" applyAlignment="1">
      <alignment horizontal="center" vertical="center" wrapText="1"/>
    </xf>
    <xf numFmtId="0" fontId="16" fillId="3" borderId="12"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4" fillId="3" borderId="32"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7" fillId="8" borderId="12" xfId="0" applyFont="1" applyFill="1" applyBorder="1" applyAlignment="1">
      <alignment horizontal="center" vertical="center" wrapText="1"/>
    </xf>
    <xf numFmtId="0" fontId="4" fillId="8" borderId="32" xfId="0" applyFont="1" applyFill="1" applyBorder="1" applyAlignment="1">
      <alignment horizontal="center" vertical="center" wrapText="1"/>
    </xf>
    <xf numFmtId="0" fontId="7" fillId="8" borderId="32"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24" fillId="11" borderId="13" xfId="4" applyFill="1" applyBorder="1" applyAlignment="1">
      <alignment vertical="center" wrapText="1"/>
    </xf>
    <xf numFmtId="0" fontId="24" fillId="11" borderId="34" xfId="4" applyFill="1" applyBorder="1" applyAlignment="1">
      <alignment vertical="center"/>
    </xf>
    <xf numFmtId="0" fontId="4" fillId="3" borderId="39"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16" fillId="12" borderId="12" xfId="0" applyFont="1" applyFill="1" applyBorder="1" applyAlignment="1">
      <alignment horizontal="center" vertical="center" wrapText="1"/>
    </xf>
    <xf numFmtId="0" fontId="7" fillId="12" borderId="12" xfId="0" applyFont="1" applyFill="1" applyBorder="1" applyAlignment="1">
      <alignment horizontal="center" vertical="center" wrapText="1"/>
    </xf>
    <xf numFmtId="0" fontId="4" fillId="12" borderId="9"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0" fillId="0" borderId="9" xfId="0" applyFill="1" applyBorder="1"/>
    <xf numFmtId="0" fontId="7" fillId="12" borderId="39" xfId="0" applyFont="1" applyFill="1" applyBorder="1" applyAlignment="1">
      <alignment horizontal="center" vertical="center" wrapText="1"/>
    </xf>
    <xf numFmtId="0" fontId="7" fillId="12" borderId="9" xfId="0" applyFont="1" applyFill="1" applyBorder="1" applyAlignment="1">
      <alignment horizontal="center" vertical="center" wrapText="1"/>
    </xf>
    <xf numFmtId="0" fontId="24" fillId="7" borderId="13" xfId="4" applyFill="1" applyBorder="1" applyAlignment="1">
      <alignment vertical="center" wrapText="1"/>
    </xf>
    <xf numFmtId="0" fontId="24" fillId="7" borderId="15" xfId="4" applyFill="1" applyBorder="1" applyAlignment="1">
      <alignment vertical="center" wrapText="1"/>
    </xf>
    <xf numFmtId="0" fontId="24" fillId="7" borderId="15" xfId="4" applyFill="1" applyBorder="1" applyAlignment="1">
      <alignment vertical="center"/>
    </xf>
    <xf numFmtId="0" fontId="24" fillId="7" borderId="34" xfId="4" applyFill="1" applyBorder="1" applyAlignment="1">
      <alignment vertical="center"/>
    </xf>
    <xf numFmtId="0" fontId="24" fillId="11" borderId="15" xfId="4" applyFill="1" applyBorder="1" applyAlignment="1">
      <alignment vertical="center" wrapText="1"/>
    </xf>
    <xf numFmtId="0" fontId="24" fillId="11" borderId="15" xfId="4" applyFill="1" applyBorder="1" applyAlignment="1">
      <alignment vertical="center"/>
    </xf>
    <xf numFmtId="0" fontId="6" fillId="3" borderId="9" xfId="0" applyFont="1" applyFill="1" applyBorder="1" applyAlignment="1">
      <alignment horizontal="center" vertical="center" wrapText="1"/>
    </xf>
    <xf numFmtId="0" fontId="8" fillId="4" borderId="9" xfId="1" applyBorder="1" applyAlignment="1">
      <alignment horizontal="center" vertical="center" wrapText="1"/>
    </xf>
    <xf numFmtId="0" fontId="18" fillId="9" borderId="9" xfId="3" applyBorder="1" applyAlignment="1">
      <alignment horizontal="center" vertical="center" wrapText="1"/>
    </xf>
    <xf numFmtId="0" fontId="0" fillId="0" borderId="0" xfId="0" applyAlignment="1">
      <alignment horizontal="center" vertical="center"/>
    </xf>
    <xf numFmtId="0" fontId="0" fillId="7" borderId="9" xfId="0" applyFill="1" applyBorder="1" applyAlignment="1">
      <alignment horizontal="center"/>
    </xf>
    <xf numFmtId="0" fontId="0" fillId="13" borderId="9" xfId="0" applyFill="1" applyBorder="1"/>
    <xf numFmtId="0" fontId="0" fillId="14" borderId="9" xfId="0" applyFill="1" applyBorder="1"/>
    <xf numFmtId="0" fontId="0" fillId="15" borderId="9" xfId="0" applyFill="1" applyBorder="1"/>
    <xf numFmtId="0" fontId="4" fillId="12" borderId="12"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32" xfId="0" applyFont="1" applyFill="1" applyBorder="1" applyAlignment="1">
      <alignment horizontal="center" vertical="center" wrapText="1"/>
    </xf>
    <xf numFmtId="0" fontId="4" fillId="12" borderId="9"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40"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26" xfId="0" applyFont="1" applyFill="1" applyBorder="1" applyAlignment="1">
      <alignment horizontal="center" vertical="center" wrapText="1"/>
    </xf>
    <xf numFmtId="0" fontId="4" fillId="3" borderId="32" xfId="0" applyFont="1" applyFill="1" applyBorder="1" applyAlignment="1">
      <alignment horizontal="center" vertical="center" wrapText="1"/>
    </xf>
    <xf numFmtId="0" fontId="7" fillId="3" borderId="38"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3" borderId="39"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4" fillId="12" borderId="40"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7" fillId="12" borderId="38" xfId="0" applyFont="1" applyFill="1" applyBorder="1" applyAlignment="1">
      <alignment horizontal="center" vertical="center" wrapText="1"/>
    </xf>
    <xf numFmtId="0" fontId="7" fillId="12" borderId="26" xfId="0" applyFont="1" applyFill="1" applyBorder="1" applyAlignment="1">
      <alignment horizontal="center" vertical="center" wrapText="1"/>
    </xf>
    <xf numFmtId="0" fontId="7" fillId="12" borderId="39"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24" fillId="8" borderId="35" xfId="4"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7" xfId="0" applyFont="1" applyFill="1" applyBorder="1" applyAlignment="1">
      <alignment horizontal="center" vertical="center" wrapText="1"/>
    </xf>
    <xf numFmtId="0" fontId="24" fillId="11" borderId="15" xfId="4" applyFill="1" applyBorder="1" applyAlignment="1">
      <alignment horizontal="center" vertical="center"/>
    </xf>
    <xf numFmtId="0" fontId="24" fillId="11" borderId="34" xfId="4" applyFill="1" applyBorder="1" applyAlignment="1">
      <alignment horizontal="center" vertical="center"/>
    </xf>
    <xf numFmtId="0" fontId="24" fillId="8" borderId="13" xfId="4" applyFill="1" applyBorder="1" applyAlignment="1">
      <alignment horizontal="center" vertical="center" wrapText="1"/>
    </xf>
    <xf numFmtId="0" fontId="4" fillId="8" borderId="15" xfId="0" applyFont="1" applyFill="1" applyBorder="1" applyAlignment="1">
      <alignment horizontal="center" vertical="center" wrapText="1"/>
    </xf>
    <xf numFmtId="0" fontId="4" fillId="8" borderId="34" xfId="0" applyFont="1" applyFill="1" applyBorder="1" applyAlignment="1">
      <alignment horizontal="center" vertical="center" wrapText="1"/>
    </xf>
    <xf numFmtId="0" fontId="24" fillId="3" borderId="13" xfId="4" applyFill="1" applyBorder="1" applyAlignment="1">
      <alignment horizontal="center" vertical="center" wrapText="1"/>
    </xf>
    <xf numFmtId="0" fontId="4" fillId="3" borderId="34" xfId="0" applyFont="1" applyFill="1" applyBorder="1" applyAlignment="1">
      <alignment horizontal="center" vertical="center" wrapText="1"/>
    </xf>
    <xf numFmtId="0" fontId="5" fillId="0" borderId="34" xfId="0" applyFont="1" applyBorder="1" applyAlignment="1">
      <alignment wrapText="1"/>
    </xf>
    <xf numFmtId="0" fontId="4" fillId="8" borderId="11"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8" borderId="29"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32" xfId="0" applyFont="1" applyFill="1" applyBorder="1" applyAlignment="1">
      <alignment horizontal="center" vertical="center" wrapText="1"/>
    </xf>
    <xf numFmtId="0" fontId="14" fillId="6" borderId="9" xfId="0" applyFont="1" applyFill="1" applyBorder="1" applyAlignment="1">
      <alignment horizontal="left" vertical="center" wrapText="1"/>
    </xf>
    <xf numFmtId="0" fontId="7" fillId="3" borderId="12"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33"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5" xfId="0" applyFont="1" applyFill="1" applyBorder="1" applyAlignment="1">
      <alignment horizontal="center" vertical="center" wrapText="1"/>
    </xf>
    <xf numFmtId="0" fontId="4" fillId="8" borderId="33" xfId="0" applyFont="1" applyFill="1" applyBorder="1" applyAlignment="1">
      <alignment horizontal="center" vertical="center" wrapText="1"/>
    </xf>
    <xf numFmtId="0" fontId="14" fillId="6" borderId="12" xfId="0" applyFont="1" applyFill="1" applyBorder="1" applyAlignment="1">
      <alignment horizontal="left" vertical="center" wrapText="1"/>
    </xf>
    <xf numFmtId="0" fontId="0" fillId="7" borderId="9" xfId="0" applyFill="1" applyBorder="1" applyAlignment="1">
      <alignment horizontal="center" vertical="center"/>
    </xf>
    <xf numFmtId="0" fontId="19" fillId="0" borderId="0" xfId="0" applyFont="1" applyAlignment="1">
      <alignment horizontal="left" vertical="center" wrapText="1"/>
    </xf>
    <xf numFmtId="0" fontId="5" fillId="0" borderId="29" xfId="0" applyFont="1" applyBorder="1" applyAlignment="1">
      <alignment wrapText="1"/>
    </xf>
    <xf numFmtId="0" fontId="5" fillId="0" borderId="32" xfId="0" applyFont="1" applyBorder="1" applyAlignment="1">
      <alignment wrapText="1"/>
    </xf>
    <xf numFmtId="0" fontId="5" fillId="0" borderId="33" xfId="0" applyFont="1" applyBorder="1" applyAlignment="1">
      <alignment wrapText="1"/>
    </xf>
    <xf numFmtId="0" fontId="7" fillId="8" borderId="12"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7" fillId="8" borderId="32" xfId="0" applyFont="1" applyFill="1" applyBorder="1" applyAlignment="1">
      <alignment horizontal="center" vertical="center" wrapText="1"/>
    </xf>
  </cellXfs>
  <cellStyles count="5">
    <cellStyle name="Bueno" xfId="1" builtinId="26"/>
    <cellStyle name="Hipervínculo" xfId="4" builtinId="8"/>
    <cellStyle name="Incorrecto" xfId="3" builtinId="27"/>
    <cellStyle name="Normal" xfId="0" builtinId="0"/>
    <cellStyle name="Normal 2" xfId="2"/>
  </cellStyles>
  <dxfs count="44">
    <dxf>
      <font>
        <b val="0"/>
        <i val="0"/>
        <u val="none"/>
        <color auto="1"/>
      </font>
      <fill>
        <patternFill>
          <bgColor rgb="FFC6EFCE"/>
        </patternFill>
      </fill>
    </dxf>
    <dxf>
      <fill>
        <patternFill>
          <bgColor rgb="FFE2EFDA"/>
        </patternFill>
      </fill>
    </dxf>
    <dxf>
      <font>
        <color theme="5" tint="-0.499984740745262"/>
      </font>
      <fill>
        <patternFill>
          <bgColor rgb="FFFFC7CE"/>
        </patternFill>
      </fill>
    </dxf>
    <dxf>
      <fill>
        <patternFill>
          <bgColor theme="0" tint="-0.14996795556505021"/>
        </patternFill>
      </fill>
    </dxf>
    <dxf>
      <font>
        <b val="0"/>
        <i val="0"/>
        <u val="none"/>
        <color auto="1"/>
      </font>
      <fill>
        <patternFill>
          <bgColor rgb="FFC6EFCE"/>
        </patternFill>
      </fill>
    </dxf>
    <dxf>
      <fill>
        <patternFill>
          <bgColor rgb="FFE2EFDA"/>
        </patternFill>
      </fill>
    </dxf>
    <dxf>
      <font>
        <color theme="5" tint="-0.499984740745262"/>
      </font>
      <fill>
        <patternFill>
          <bgColor rgb="FFFFC7CE"/>
        </patternFill>
      </fill>
    </dxf>
    <dxf>
      <fill>
        <patternFill>
          <bgColor theme="0" tint="-0.14996795556505021"/>
        </patternFill>
      </fill>
    </dxf>
    <dxf>
      <font>
        <b val="0"/>
        <i val="0"/>
        <u val="none"/>
        <color auto="1"/>
      </font>
      <fill>
        <patternFill>
          <bgColor rgb="FFC6EFCE"/>
        </patternFill>
      </fill>
    </dxf>
    <dxf>
      <fill>
        <patternFill>
          <bgColor rgb="FFE2EFDA"/>
        </patternFill>
      </fill>
    </dxf>
    <dxf>
      <font>
        <color theme="5" tint="-0.499984740745262"/>
      </font>
      <fill>
        <patternFill>
          <bgColor rgb="FFFFC7CE"/>
        </patternFill>
      </fill>
    </dxf>
    <dxf>
      <fill>
        <patternFill>
          <bgColor theme="0" tint="-0.14996795556505021"/>
        </patternFill>
      </fill>
    </dxf>
    <dxf>
      <font>
        <color theme="5" tint="-0.499984740745262"/>
      </font>
      <fill>
        <patternFill>
          <bgColor rgb="FFFFC7CE"/>
        </patternFill>
      </fill>
    </dxf>
    <dxf>
      <fill>
        <patternFill>
          <bgColor theme="0" tint="-0.14996795556505021"/>
        </patternFill>
      </fill>
    </dxf>
    <dxf>
      <font>
        <b val="0"/>
        <i val="0"/>
        <u val="none"/>
        <color auto="1"/>
      </font>
      <fill>
        <patternFill>
          <bgColor rgb="FFC6EFCE"/>
        </patternFill>
      </fill>
    </dxf>
    <dxf>
      <fill>
        <patternFill>
          <bgColor rgb="FFE2EFDA"/>
        </patternFill>
      </fill>
    </dxf>
    <dxf>
      <font>
        <color theme="5" tint="-0.499984740745262"/>
      </font>
      <fill>
        <patternFill>
          <bgColor rgb="FFFFC7CE"/>
        </patternFill>
      </fill>
    </dxf>
    <dxf>
      <fill>
        <patternFill>
          <bgColor theme="0" tint="-0.14996795556505021"/>
        </patternFill>
      </fill>
    </dxf>
    <dxf>
      <font>
        <b val="0"/>
        <i val="0"/>
        <u val="none"/>
        <color auto="1"/>
      </font>
      <fill>
        <patternFill>
          <bgColor rgb="FFC6EFCE"/>
        </patternFill>
      </fill>
    </dxf>
    <dxf>
      <fill>
        <patternFill>
          <bgColor rgb="FFE2EFDA"/>
        </patternFill>
      </fill>
    </dxf>
    <dxf>
      <font>
        <color theme="5" tint="-0.499984740745262"/>
      </font>
      <fill>
        <patternFill>
          <bgColor rgb="FFFFC7CE"/>
        </patternFill>
      </fill>
    </dxf>
    <dxf>
      <fill>
        <patternFill>
          <bgColor theme="0" tint="-0.14996795556505021"/>
        </patternFill>
      </fill>
    </dxf>
    <dxf>
      <font>
        <b val="0"/>
        <i val="0"/>
        <u val="none"/>
        <color auto="1"/>
      </font>
      <fill>
        <patternFill>
          <bgColor rgb="FFC6EFCE"/>
        </patternFill>
      </fill>
    </dxf>
    <dxf>
      <fill>
        <patternFill>
          <bgColor rgb="FFE2EFDA"/>
        </patternFill>
      </fill>
    </dxf>
    <dxf>
      <font>
        <color theme="5" tint="-0.499984740745262"/>
      </font>
      <fill>
        <patternFill>
          <bgColor rgb="FFFFC7CE"/>
        </patternFill>
      </fill>
    </dxf>
    <dxf>
      <fill>
        <patternFill>
          <bgColor theme="0" tint="-0.14996795556505021"/>
        </patternFill>
      </fill>
    </dxf>
    <dxf>
      <font>
        <b val="0"/>
        <i val="0"/>
        <u val="none"/>
        <color auto="1"/>
      </font>
      <fill>
        <patternFill>
          <bgColor rgb="FFC6EFCE"/>
        </patternFill>
      </fill>
    </dxf>
    <dxf>
      <fill>
        <patternFill>
          <bgColor rgb="FFE2EFDA"/>
        </patternFill>
      </fill>
    </dxf>
    <dxf>
      <font>
        <color theme="5" tint="-0.499984740745262"/>
      </font>
      <fill>
        <patternFill>
          <bgColor rgb="FFFFC7CE"/>
        </patternFill>
      </fill>
    </dxf>
    <dxf>
      <fill>
        <patternFill>
          <bgColor theme="0" tint="-0.14996795556505021"/>
        </patternFill>
      </fill>
    </dxf>
    <dxf>
      <font>
        <b val="0"/>
        <i val="0"/>
        <u val="none"/>
        <color auto="1"/>
      </font>
      <fill>
        <patternFill>
          <bgColor rgb="FFC6EFCE"/>
        </patternFill>
      </fill>
    </dxf>
    <dxf>
      <fill>
        <patternFill>
          <bgColor rgb="FFE2EFDA"/>
        </patternFill>
      </fill>
    </dxf>
    <dxf>
      <font>
        <color theme="5" tint="-0.499984740745262"/>
      </font>
      <fill>
        <patternFill>
          <bgColor rgb="FFFFC7CE"/>
        </patternFill>
      </fill>
    </dxf>
    <dxf>
      <fill>
        <patternFill>
          <bgColor theme="0" tint="-0.14996795556505021"/>
        </patternFill>
      </fill>
    </dxf>
    <dxf>
      <font>
        <b val="0"/>
        <i val="0"/>
        <u val="none"/>
        <color auto="1"/>
      </font>
      <fill>
        <patternFill>
          <bgColor rgb="FFC6EFCE"/>
        </patternFill>
      </fill>
    </dxf>
    <dxf>
      <fill>
        <patternFill>
          <bgColor rgb="FFE2EFDA"/>
        </patternFill>
      </fill>
    </dxf>
    <dxf>
      <font>
        <color theme="5" tint="-0.499984740745262"/>
      </font>
      <fill>
        <patternFill>
          <bgColor rgb="FFFFC7CE"/>
        </patternFill>
      </fill>
    </dxf>
    <dxf>
      <fill>
        <patternFill>
          <bgColor theme="0" tint="-0.14996795556505021"/>
        </patternFill>
      </fill>
    </dxf>
    <dxf>
      <font>
        <b val="0"/>
        <i val="0"/>
        <u val="none"/>
        <color auto="1"/>
      </font>
      <fill>
        <patternFill>
          <bgColor rgb="FFC6EFCE"/>
        </patternFill>
      </fill>
    </dxf>
    <dxf>
      <fill>
        <patternFill>
          <bgColor rgb="FFE2EFDA"/>
        </patternFill>
      </fill>
    </dxf>
    <dxf>
      <font>
        <color theme="5" tint="-0.499984740745262"/>
      </font>
      <fill>
        <patternFill>
          <bgColor rgb="FFFFC7CE"/>
        </patternFill>
      </fill>
    </dxf>
    <dxf>
      <fill>
        <patternFill>
          <bgColor theme="0" tint="-0.14996795556505021"/>
        </patternFill>
      </fill>
    </dxf>
    <dxf>
      <font>
        <b val="0"/>
        <i val="0"/>
        <u val="none"/>
        <color auto="1"/>
      </font>
      <fill>
        <patternFill>
          <bgColor rgb="FFC6EFCE"/>
        </patternFill>
      </fill>
    </dxf>
    <dxf>
      <fill>
        <patternFill>
          <bgColor rgb="FFE2EFDA"/>
        </patternFill>
      </fill>
    </dxf>
  </dxfs>
  <tableStyles count="0" defaultTableStyle="TableStyleMedium2" defaultPivotStyle="PivotStyleLight16"/>
  <colors>
    <mruColors>
      <color rgb="FFE2EFDA"/>
      <color rgb="FFC6EFCE"/>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Casos de prueba totales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586207291774116E-2"/>
          <c:y val="0.13754526512381748"/>
          <c:w val="0.94501849919362491"/>
          <c:h val="0.81070162476339247"/>
        </c:manualLayout>
      </c:layout>
      <c:pie3DChart>
        <c:varyColors val="1"/>
        <c:ser>
          <c:idx val="0"/>
          <c:order val="0"/>
          <c:explosion val="44"/>
          <c:dPt>
            <c:idx val="0"/>
            <c:bubble3D val="0"/>
            <c:explosion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1589-43A1-BE49-99580EFF1DB4}"/>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1589-43A1-BE49-99580EFF1DB4}"/>
              </c:ext>
            </c:extLst>
          </c:dPt>
          <c:dLbls>
            <c:dLbl>
              <c:idx val="0"/>
              <c:layout>
                <c:manualLayout>
                  <c:x val="7.8602620087336247E-2"/>
                  <c:y val="-0.11501601301971875"/>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separator> - </c:separator>
              <c:extLst>
                <c:ext xmlns:c15="http://schemas.microsoft.com/office/drawing/2012/chart" uri="{CE6537A1-D6FC-4f65-9D91-7224C49458BB}">
                  <c15:layout/>
                </c:ext>
                <c:ext xmlns:c16="http://schemas.microsoft.com/office/drawing/2014/chart" uri="{C3380CC4-5D6E-409C-BE32-E72D297353CC}">
                  <c16:uniqueId val="{00000002-1589-43A1-BE49-99580EFF1DB4}"/>
                </c:ext>
              </c:extLst>
            </c:dLbl>
            <c:dLbl>
              <c:idx val="1"/>
              <c:layout>
                <c:manualLayout>
                  <c:x val="-0.11062590975254731"/>
                  <c:y val="0.14057512702410069"/>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separator> - </c:separator>
              <c:extLst>
                <c:ext xmlns:c15="http://schemas.microsoft.com/office/drawing/2012/chart" uri="{CE6537A1-D6FC-4f65-9D91-7224C49458BB}">
                  <c15:layout/>
                </c:ext>
                <c:ext xmlns:c16="http://schemas.microsoft.com/office/drawing/2014/chart" uri="{C3380CC4-5D6E-409C-BE32-E72D297353CC}">
                  <c16:uniqueId val="{00000001-1589-43A1-BE49-99580EFF1DB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eparator> -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Gráficos!$C$5:$C$6</c:f>
              <c:strCache>
                <c:ptCount val="2"/>
                <c:pt idx="0">
                  <c:v>Casos que finalizaron</c:v>
                </c:pt>
                <c:pt idx="1">
                  <c:v>Casos que fallaron</c:v>
                </c:pt>
              </c:strCache>
            </c:strRef>
          </c:cat>
          <c:val>
            <c:numRef>
              <c:f>Gráficos!$D$5:$D$6</c:f>
              <c:numCache>
                <c:formatCode>General</c:formatCode>
                <c:ptCount val="2"/>
                <c:pt idx="0">
                  <c:v>7</c:v>
                </c:pt>
                <c:pt idx="1">
                  <c:v>3</c:v>
                </c:pt>
              </c:numCache>
            </c:numRef>
          </c:val>
          <c:extLst>
            <c:ext xmlns:c16="http://schemas.microsoft.com/office/drawing/2014/chart" uri="{C3380CC4-5D6E-409C-BE32-E72D297353CC}">
              <c16:uniqueId val="{00000000-1589-43A1-BE49-99580EFF1DB4}"/>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Prioridad de los casos de prueba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Gráficos!$I$5:$I$7</c:f>
              <c:strCache>
                <c:ptCount val="3"/>
                <c:pt idx="0">
                  <c:v>Baja</c:v>
                </c:pt>
                <c:pt idx="1">
                  <c:v>Media</c:v>
                </c:pt>
                <c:pt idx="2">
                  <c:v>Alta</c:v>
                </c:pt>
              </c:strCache>
            </c:strRef>
          </c:cat>
          <c:val>
            <c:numRef>
              <c:f>Gráficos!$J$5:$J$7</c:f>
              <c:numCache>
                <c:formatCode>General</c:formatCode>
                <c:ptCount val="3"/>
                <c:pt idx="0">
                  <c:v>3</c:v>
                </c:pt>
                <c:pt idx="1">
                  <c:v>2</c:v>
                </c:pt>
                <c:pt idx="2">
                  <c:v>5</c:v>
                </c:pt>
              </c:numCache>
            </c:numRef>
          </c:val>
          <c:extLst>
            <c:ext xmlns:c16="http://schemas.microsoft.com/office/drawing/2014/chart" uri="{C3380CC4-5D6E-409C-BE32-E72D297353CC}">
              <c16:uniqueId val="{00000000-5629-4F7B-A505-50B2C2112562}"/>
            </c:ext>
          </c:extLst>
        </c:ser>
        <c:dLbls>
          <c:showLegendKey val="0"/>
          <c:showVal val="0"/>
          <c:showCatName val="0"/>
          <c:showSerName val="0"/>
          <c:showPercent val="0"/>
          <c:showBubbleSize val="0"/>
        </c:dLbls>
        <c:gapWidth val="219"/>
        <c:overlap val="-27"/>
        <c:axId val="499289504"/>
        <c:axId val="499291144"/>
      </c:barChart>
      <c:catAx>
        <c:axId val="49928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91144"/>
        <c:crosses val="autoZero"/>
        <c:auto val="1"/>
        <c:lblAlgn val="ctr"/>
        <c:lblOffset val="100"/>
        <c:noMultiLvlLbl val="0"/>
      </c:catAx>
      <c:valAx>
        <c:axId val="49929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89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Prioridad de casos que fallaron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lumMod val="20000"/>
                <a:lumOff val="80000"/>
              </a:schemeClr>
            </a:solidFill>
            <a:ln>
              <a:noFill/>
            </a:ln>
            <a:effectLst/>
          </c:spPr>
          <c:invertIfNegative val="0"/>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1-08C6-4667-A870-ABFFA1D571DF}"/>
              </c:ext>
            </c:extLst>
          </c:dPt>
          <c:dPt>
            <c:idx val="2"/>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2-08C6-4667-A870-ABFFA1D571DF}"/>
              </c:ext>
            </c:extLst>
          </c:dPt>
          <c:cat>
            <c:strRef>
              <c:f>Gráficos!$O$5:$O$7</c:f>
              <c:strCache>
                <c:ptCount val="3"/>
                <c:pt idx="0">
                  <c:v>Baja</c:v>
                </c:pt>
                <c:pt idx="1">
                  <c:v>Media</c:v>
                </c:pt>
                <c:pt idx="2">
                  <c:v>Alta</c:v>
                </c:pt>
              </c:strCache>
            </c:strRef>
          </c:cat>
          <c:val>
            <c:numRef>
              <c:f>Gráficos!$P$5:$P$7</c:f>
              <c:numCache>
                <c:formatCode>General</c:formatCode>
                <c:ptCount val="3"/>
                <c:pt idx="0">
                  <c:v>1</c:v>
                </c:pt>
                <c:pt idx="1">
                  <c:v>2</c:v>
                </c:pt>
                <c:pt idx="2">
                  <c:v>0</c:v>
                </c:pt>
              </c:numCache>
            </c:numRef>
          </c:val>
          <c:extLst>
            <c:ext xmlns:c16="http://schemas.microsoft.com/office/drawing/2014/chart" uri="{C3380CC4-5D6E-409C-BE32-E72D297353CC}">
              <c16:uniqueId val="{00000000-08C6-4667-A870-ABFFA1D571DF}"/>
            </c:ext>
          </c:extLst>
        </c:ser>
        <c:dLbls>
          <c:showLegendKey val="0"/>
          <c:showVal val="0"/>
          <c:showCatName val="0"/>
          <c:showSerName val="0"/>
          <c:showPercent val="0"/>
          <c:showBubbleSize val="0"/>
        </c:dLbls>
        <c:gapWidth val="219"/>
        <c:overlap val="-27"/>
        <c:axId val="489957856"/>
        <c:axId val="501367040"/>
      </c:barChart>
      <c:catAx>
        <c:axId val="4899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67040"/>
        <c:crosses val="autoZero"/>
        <c:auto val="1"/>
        <c:lblAlgn val="ctr"/>
        <c:lblOffset val="100"/>
        <c:noMultiLvlLbl val="0"/>
      </c:catAx>
      <c:valAx>
        <c:axId val="501367040"/>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57856"/>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485775</xdr:colOff>
      <xdr:row>7</xdr:row>
      <xdr:rowOff>28576</xdr:rowOff>
    </xdr:from>
    <xdr:to>
      <xdr:col>4</xdr:col>
      <xdr:colOff>428625</xdr:colOff>
      <xdr:row>25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xdr:row>
      <xdr:rowOff>0</xdr:rowOff>
    </xdr:from>
    <xdr:to>
      <xdr:col>11</xdr:col>
      <xdr:colOff>704850</xdr:colOff>
      <xdr:row>24</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204787</xdr:colOff>
      <xdr:row>8</xdr:row>
      <xdr:rowOff>9525</xdr:rowOff>
    </xdr:from>
    <xdr:to>
      <xdr:col>18</xdr:col>
      <xdr:colOff>204787</xdr:colOff>
      <xdr:row>25</xdr:row>
      <xdr:rowOff>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rnt.sc/K0QbTyoCKBcd" TargetMode="External"/><Relationship Id="rId13" Type="http://schemas.openxmlformats.org/officeDocument/2006/relationships/hyperlink" Target="https://prnt.sc/OYWDRY68ofx5" TargetMode="External"/><Relationship Id="rId3" Type="http://schemas.openxmlformats.org/officeDocument/2006/relationships/hyperlink" Target="https://prnt.sc/OZ0b1oZSt_kk" TargetMode="External"/><Relationship Id="rId7" Type="http://schemas.openxmlformats.org/officeDocument/2006/relationships/hyperlink" Target="https://prnt.sc/P1exElO_A5WH" TargetMode="External"/><Relationship Id="rId12" Type="http://schemas.openxmlformats.org/officeDocument/2006/relationships/hyperlink" Target="https://prnt.sc/K0QbTyoCKBcd" TargetMode="External"/><Relationship Id="rId17" Type="http://schemas.openxmlformats.org/officeDocument/2006/relationships/printerSettings" Target="../printerSettings/printerSettings1.bin"/><Relationship Id="rId2" Type="http://schemas.openxmlformats.org/officeDocument/2006/relationships/hyperlink" Target="https://prnt.sc/fB8CigqQWicK" TargetMode="External"/><Relationship Id="rId16" Type="http://schemas.openxmlformats.org/officeDocument/2006/relationships/hyperlink" Target="https://prnt.sc/T24O9j0vb7R8" TargetMode="External"/><Relationship Id="rId1" Type="http://schemas.openxmlformats.org/officeDocument/2006/relationships/hyperlink" Target="https://prnt.sc/h9CzO5WoqQns" TargetMode="External"/><Relationship Id="rId6" Type="http://schemas.openxmlformats.org/officeDocument/2006/relationships/hyperlink" Target="https://prnt.sc/iM8eQ3aLJeuL" TargetMode="External"/><Relationship Id="rId11" Type="http://schemas.openxmlformats.org/officeDocument/2006/relationships/hyperlink" Target="https://prnt.sc/OYWDRY68ofx5" TargetMode="External"/><Relationship Id="rId5" Type="http://schemas.openxmlformats.org/officeDocument/2006/relationships/hyperlink" Target="https://prnt.sc/gKFesUONRbKc" TargetMode="External"/><Relationship Id="rId15" Type="http://schemas.openxmlformats.org/officeDocument/2006/relationships/hyperlink" Target="https://prnt.sc/PQlhBJiENEM7" TargetMode="External"/><Relationship Id="rId10" Type="http://schemas.openxmlformats.org/officeDocument/2006/relationships/hyperlink" Target="https://prnt.sc/K0QbTyoCKBcd" TargetMode="External"/><Relationship Id="rId4" Type="http://schemas.openxmlformats.org/officeDocument/2006/relationships/hyperlink" Target="https://prnt.sc/Z02S_UnQiZux" TargetMode="External"/><Relationship Id="rId9" Type="http://schemas.openxmlformats.org/officeDocument/2006/relationships/hyperlink" Target="https://prnt.sc/OYWDRY68ofx5" TargetMode="External"/><Relationship Id="rId14" Type="http://schemas.openxmlformats.org/officeDocument/2006/relationships/hyperlink" Target="https://prnt.sc/AoQs5K_MccA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abSelected="1" topLeftCell="F31" zoomScale="90" zoomScaleNormal="90" workbookViewId="0">
      <selection activeCell="H54" sqref="H54"/>
    </sheetView>
  </sheetViews>
  <sheetFormatPr baseColWidth="10" defaultRowHeight="12.75" x14ac:dyDescent="0.2"/>
  <cols>
    <col min="1" max="1" width="14.140625" style="8" bestFit="1" customWidth="1"/>
    <col min="2" max="2" width="9.28515625" style="8" bestFit="1" customWidth="1"/>
    <col min="3" max="3" width="40.28515625" style="8" bestFit="1" customWidth="1"/>
    <col min="4" max="4" width="32.42578125" style="8" customWidth="1"/>
    <col min="5" max="5" width="21.7109375" style="8" customWidth="1"/>
    <col min="6" max="6" width="27" style="8" customWidth="1"/>
    <col min="7" max="7" width="4.7109375" style="8" customWidth="1"/>
    <col min="8" max="8" width="53.28515625" style="8" customWidth="1"/>
    <col min="9" max="9" width="64" style="8" customWidth="1"/>
    <col min="10" max="10" width="14.140625" style="8" bestFit="1" customWidth="1"/>
    <col min="11" max="11" width="10.140625" style="8" bestFit="1" customWidth="1"/>
    <col min="12" max="12" width="29.85546875" bestFit="1" customWidth="1"/>
  </cols>
  <sheetData>
    <row r="1" spans="1:17" s="11" customFormat="1" x14ac:dyDescent="0.2">
      <c r="A1" s="8"/>
      <c r="B1" s="8"/>
      <c r="C1" s="8"/>
      <c r="D1" s="8"/>
      <c r="E1" s="8"/>
      <c r="F1" s="8"/>
      <c r="G1" s="8"/>
      <c r="H1" s="8"/>
      <c r="I1" s="8"/>
      <c r="J1" s="8"/>
      <c r="K1" s="8"/>
    </row>
    <row r="2" spans="1:17" s="11" customFormat="1" ht="91.5" customHeight="1" x14ac:dyDescent="0.2">
      <c r="A2" s="135" t="s">
        <v>136</v>
      </c>
      <c r="B2" s="135"/>
      <c r="C2" s="135"/>
      <c r="D2" s="135"/>
      <c r="E2" s="135"/>
      <c r="F2" s="135"/>
      <c r="G2" s="135"/>
      <c r="H2" s="135"/>
      <c r="I2" s="135"/>
      <c r="J2" s="8"/>
      <c r="K2" s="8"/>
    </row>
    <row r="3" spans="1:17" ht="12.75" customHeight="1" thickBot="1" x14ac:dyDescent="0.25"/>
    <row r="4" spans="1:17" ht="31.5" x14ac:dyDescent="0.2">
      <c r="A4" s="23" t="s">
        <v>37</v>
      </c>
      <c r="B4" s="133" t="s">
        <v>129</v>
      </c>
      <c r="C4" s="133"/>
      <c r="D4" s="24"/>
      <c r="E4" s="25"/>
      <c r="F4" s="25"/>
      <c r="G4" s="25"/>
      <c r="H4" s="25"/>
      <c r="I4" s="25"/>
      <c r="J4" s="25"/>
      <c r="K4" s="45"/>
      <c r="L4" s="13"/>
      <c r="P4" s="134" t="s">
        <v>36</v>
      </c>
      <c r="Q4" s="134"/>
    </row>
    <row r="5" spans="1:17" ht="16.5" thickBot="1" x14ac:dyDescent="0.3">
      <c r="A5" s="50" t="s">
        <v>0</v>
      </c>
      <c r="B5" s="51" t="s">
        <v>1</v>
      </c>
      <c r="C5" s="51" t="s">
        <v>2</v>
      </c>
      <c r="D5" s="51" t="s">
        <v>3</v>
      </c>
      <c r="E5" s="51" t="s">
        <v>4</v>
      </c>
      <c r="F5" s="51" t="s">
        <v>5</v>
      </c>
      <c r="G5" s="51" t="s">
        <v>6</v>
      </c>
      <c r="H5" s="51" t="s">
        <v>7</v>
      </c>
      <c r="I5" s="51" t="s">
        <v>8</v>
      </c>
      <c r="J5" s="51" t="s">
        <v>39</v>
      </c>
      <c r="K5" s="52" t="s">
        <v>9</v>
      </c>
      <c r="L5" s="51" t="s">
        <v>80</v>
      </c>
      <c r="P5" s="10" t="s">
        <v>38</v>
      </c>
      <c r="Q5" s="10" t="s">
        <v>16</v>
      </c>
    </row>
    <row r="6" spans="1:17" ht="15.75" x14ac:dyDescent="0.2">
      <c r="A6" s="92" t="s">
        <v>74</v>
      </c>
      <c r="B6" s="95" t="s">
        <v>10</v>
      </c>
      <c r="C6" s="95" t="s">
        <v>137</v>
      </c>
      <c r="D6" s="95" t="s">
        <v>43</v>
      </c>
      <c r="E6" s="95" t="s">
        <v>12</v>
      </c>
      <c r="F6" s="95" t="s">
        <v>41</v>
      </c>
      <c r="G6" s="53">
        <v>1</v>
      </c>
      <c r="H6" s="54" t="s">
        <v>56</v>
      </c>
      <c r="I6" s="53" t="s">
        <v>35</v>
      </c>
      <c r="J6" s="55" t="s">
        <v>38</v>
      </c>
      <c r="K6" s="128" t="s">
        <v>15</v>
      </c>
      <c r="L6" s="116" t="s">
        <v>81</v>
      </c>
      <c r="P6" s="12" t="s">
        <v>40</v>
      </c>
      <c r="Q6" s="10" t="s">
        <v>15</v>
      </c>
    </row>
    <row r="7" spans="1:17" ht="66.75" customHeight="1" thickBot="1" x14ac:dyDescent="0.25">
      <c r="A7" s="136"/>
      <c r="B7" s="137"/>
      <c r="C7" s="137"/>
      <c r="D7" s="137"/>
      <c r="E7" s="137"/>
      <c r="F7" s="137"/>
      <c r="G7" s="56">
        <v>2</v>
      </c>
      <c r="H7" s="56" t="s">
        <v>57</v>
      </c>
      <c r="I7" s="56" t="s">
        <v>67</v>
      </c>
      <c r="J7" s="57" t="s">
        <v>13</v>
      </c>
      <c r="K7" s="138"/>
      <c r="L7" s="118"/>
      <c r="P7" s="10" t="s">
        <v>13</v>
      </c>
      <c r="Q7" s="10" t="s">
        <v>11</v>
      </c>
    </row>
    <row r="8" spans="1:17" s="11" customFormat="1" ht="15.75" x14ac:dyDescent="0.2">
      <c r="A8" s="119" t="s">
        <v>75</v>
      </c>
      <c r="B8" s="122" t="s">
        <v>14</v>
      </c>
      <c r="C8" s="122" t="s">
        <v>138</v>
      </c>
      <c r="D8" s="139" t="s">
        <v>42</v>
      </c>
      <c r="E8" s="122" t="s">
        <v>12</v>
      </c>
      <c r="F8" s="122" t="s">
        <v>44</v>
      </c>
      <c r="G8" s="58">
        <v>1</v>
      </c>
      <c r="H8" s="58" t="s">
        <v>56</v>
      </c>
      <c r="I8" s="58" t="s">
        <v>35</v>
      </c>
      <c r="J8" s="59" t="s">
        <v>38</v>
      </c>
      <c r="K8" s="130" t="s">
        <v>16</v>
      </c>
      <c r="L8" s="113" t="s">
        <v>82</v>
      </c>
      <c r="P8" s="12" t="s">
        <v>33</v>
      </c>
      <c r="Q8" s="10"/>
    </row>
    <row r="9" spans="1:17" ht="31.5" x14ac:dyDescent="0.2">
      <c r="A9" s="120"/>
      <c r="B9" s="123"/>
      <c r="C9" s="123"/>
      <c r="D9" s="140"/>
      <c r="E9" s="123"/>
      <c r="F9" s="123"/>
      <c r="G9" s="19">
        <v>2</v>
      </c>
      <c r="H9" s="19" t="s">
        <v>47</v>
      </c>
      <c r="I9" s="19" t="s">
        <v>62</v>
      </c>
      <c r="J9" s="20" t="s">
        <v>38</v>
      </c>
      <c r="K9" s="131"/>
      <c r="L9" s="114"/>
      <c r="Q9" s="71"/>
    </row>
    <row r="10" spans="1:17" ht="16.5" thickBot="1" x14ac:dyDescent="0.25">
      <c r="A10" s="121"/>
      <c r="B10" s="124"/>
      <c r="C10" s="124"/>
      <c r="D10" s="141"/>
      <c r="E10" s="124"/>
      <c r="F10" s="124"/>
      <c r="G10" s="60">
        <v>3</v>
      </c>
      <c r="H10" s="60" t="s">
        <v>46</v>
      </c>
      <c r="I10" s="60" t="s">
        <v>48</v>
      </c>
      <c r="J10" s="61" t="s">
        <v>40</v>
      </c>
      <c r="K10" s="132"/>
      <c r="L10" s="115"/>
    </row>
    <row r="11" spans="1:17" s="11" customFormat="1" ht="15.75" x14ac:dyDescent="0.2">
      <c r="A11" s="119" t="s">
        <v>76</v>
      </c>
      <c r="B11" s="122" t="s">
        <v>14</v>
      </c>
      <c r="C11" s="122" t="s">
        <v>139</v>
      </c>
      <c r="D11" s="139" t="s">
        <v>63</v>
      </c>
      <c r="E11" s="122" t="s">
        <v>12</v>
      </c>
      <c r="F11" s="122">
        <v>12345</v>
      </c>
      <c r="G11" s="58">
        <v>1</v>
      </c>
      <c r="H11" s="58" t="s">
        <v>56</v>
      </c>
      <c r="I11" s="58" t="s">
        <v>35</v>
      </c>
      <c r="J11" s="59" t="s">
        <v>38</v>
      </c>
      <c r="K11" s="130" t="s">
        <v>16</v>
      </c>
      <c r="L11" s="108" t="s">
        <v>83</v>
      </c>
    </row>
    <row r="12" spans="1:17" s="11" customFormat="1" ht="31.5" x14ac:dyDescent="0.2">
      <c r="A12" s="120"/>
      <c r="B12" s="123"/>
      <c r="C12" s="123"/>
      <c r="D12" s="140"/>
      <c r="E12" s="123"/>
      <c r="F12" s="123"/>
      <c r="G12" s="19">
        <v>2</v>
      </c>
      <c r="H12" s="19" t="s">
        <v>47</v>
      </c>
      <c r="I12" s="19" t="s">
        <v>45</v>
      </c>
      <c r="J12" s="20" t="s">
        <v>38</v>
      </c>
      <c r="K12" s="131"/>
      <c r="L12" s="109"/>
    </row>
    <row r="13" spans="1:17" s="11" customFormat="1" ht="16.5" thickBot="1" x14ac:dyDescent="0.25">
      <c r="A13" s="121"/>
      <c r="B13" s="124"/>
      <c r="C13" s="124"/>
      <c r="D13" s="141"/>
      <c r="E13" s="124"/>
      <c r="F13" s="124"/>
      <c r="G13" s="60">
        <v>3</v>
      </c>
      <c r="H13" s="60" t="s">
        <v>46</v>
      </c>
      <c r="I13" s="60" t="s">
        <v>48</v>
      </c>
      <c r="J13" s="61" t="s">
        <v>40</v>
      </c>
      <c r="K13" s="132"/>
      <c r="L13" s="110"/>
    </row>
    <row r="14" spans="1:17" ht="15" customHeight="1" x14ac:dyDescent="0.2">
      <c r="A14" s="92" t="s">
        <v>77</v>
      </c>
      <c r="B14" s="95" t="s">
        <v>10</v>
      </c>
      <c r="C14" s="95" t="s">
        <v>71</v>
      </c>
      <c r="D14" s="126" t="s">
        <v>68</v>
      </c>
      <c r="E14" s="95" t="s">
        <v>12</v>
      </c>
      <c r="F14" s="95" t="s">
        <v>12</v>
      </c>
      <c r="G14" s="53">
        <v>1</v>
      </c>
      <c r="H14" s="54" t="s">
        <v>56</v>
      </c>
      <c r="I14" s="53" t="s">
        <v>35</v>
      </c>
      <c r="J14" s="55" t="s">
        <v>38</v>
      </c>
      <c r="K14" s="128" t="s">
        <v>11</v>
      </c>
      <c r="L14" s="116" t="s">
        <v>84</v>
      </c>
    </row>
    <row r="15" spans="1:17" s="1" customFormat="1" ht="57" customHeight="1" thickBot="1" x14ac:dyDescent="0.25">
      <c r="A15" s="94"/>
      <c r="B15" s="97"/>
      <c r="C15" s="97"/>
      <c r="D15" s="127"/>
      <c r="E15" s="97"/>
      <c r="F15" s="97"/>
      <c r="G15" s="56">
        <v>2</v>
      </c>
      <c r="H15" s="56" t="s">
        <v>69</v>
      </c>
      <c r="I15" s="56" t="s">
        <v>70</v>
      </c>
      <c r="J15" s="57" t="s">
        <v>40</v>
      </c>
      <c r="K15" s="129"/>
      <c r="L15" s="117"/>
    </row>
    <row r="16" spans="1:17" s="11" customFormat="1" ht="15.75" x14ac:dyDescent="0.2">
      <c r="A16" s="92" t="s">
        <v>78</v>
      </c>
      <c r="B16" s="95" t="s">
        <v>10</v>
      </c>
      <c r="C16" s="95" t="s">
        <v>128</v>
      </c>
      <c r="D16" s="98" t="s">
        <v>130</v>
      </c>
      <c r="E16" s="95" t="s">
        <v>12</v>
      </c>
      <c r="F16" s="95" t="s">
        <v>12</v>
      </c>
      <c r="G16" s="53">
        <v>1</v>
      </c>
      <c r="H16" s="54" t="s">
        <v>56</v>
      </c>
      <c r="I16" s="53" t="s">
        <v>35</v>
      </c>
      <c r="J16" s="55" t="s">
        <v>38</v>
      </c>
      <c r="K16" s="128" t="s">
        <v>16</v>
      </c>
      <c r="L16" s="116" t="s">
        <v>132</v>
      </c>
    </row>
    <row r="17" spans="1:17" s="11" customFormat="1" ht="36.75" customHeight="1" thickBot="1" x14ac:dyDescent="0.25">
      <c r="A17" s="94"/>
      <c r="B17" s="97"/>
      <c r="C17" s="97"/>
      <c r="D17" s="100"/>
      <c r="E17" s="97"/>
      <c r="F17" s="97"/>
      <c r="G17" s="56">
        <v>2</v>
      </c>
      <c r="H17" s="56" t="s">
        <v>133</v>
      </c>
      <c r="I17" s="56" t="s">
        <v>131</v>
      </c>
      <c r="J17" s="57" t="s">
        <v>13</v>
      </c>
      <c r="K17" s="129"/>
      <c r="L17" s="118"/>
    </row>
    <row r="18" spans="1:17" x14ac:dyDescent="0.2">
      <c r="P18" s="9"/>
      <c r="Q18" s="9"/>
    </row>
    <row r="19" spans="1:17" ht="31.5" x14ac:dyDescent="0.2">
      <c r="A19" s="13" t="s">
        <v>37</v>
      </c>
      <c r="B19" s="125" t="s">
        <v>79</v>
      </c>
      <c r="C19" s="125"/>
      <c r="D19" s="14"/>
      <c r="E19" s="13"/>
      <c r="F19" s="13"/>
      <c r="G19" s="13"/>
      <c r="H19" s="13"/>
      <c r="I19" s="13"/>
      <c r="J19" s="13"/>
      <c r="K19" s="13"/>
      <c r="L19" s="13"/>
      <c r="P19" s="9"/>
      <c r="Q19" s="9"/>
    </row>
    <row r="20" spans="1:17" ht="16.5" thickBot="1" x14ac:dyDescent="0.3">
      <c r="A20" s="51" t="s">
        <v>0</v>
      </c>
      <c r="B20" s="51" t="s">
        <v>1</v>
      </c>
      <c r="C20" s="51" t="s">
        <v>2</v>
      </c>
      <c r="D20" s="51" t="s">
        <v>3</v>
      </c>
      <c r="E20" s="51" t="s">
        <v>4</v>
      </c>
      <c r="F20" s="51" t="s">
        <v>5</v>
      </c>
      <c r="G20" s="51" t="s">
        <v>6</v>
      </c>
      <c r="H20" s="51" t="s">
        <v>7</v>
      </c>
      <c r="I20" s="51" t="s">
        <v>8</v>
      </c>
      <c r="J20" s="51" t="s">
        <v>39</v>
      </c>
      <c r="K20" s="51" t="s">
        <v>9</v>
      </c>
      <c r="L20" s="51" t="s">
        <v>80</v>
      </c>
      <c r="P20" s="9"/>
      <c r="Q20" s="9"/>
    </row>
    <row r="21" spans="1:17" ht="15.75" x14ac:dyDescent="0.2">
      <c r="A21" s="119" t="s">
        <v>94</v>
      </c>
      <c r="B21" s="122" t="s">
        <v>14</v>
      </c>
      <c r="C21" s="122" t="s">
        <v>50</v>
      </c>
      <c r="D21" s="122" t="s">
        <v>51</v>
      </c>
      <c r="E21" s="122" t="s">
        <v>12</v>
      </c>
      <c r="F21" s="122" t="s">
        <v>52</v>
      </c>
      <c r="G21" s="58">
        <v>1</v>
      </c>
      <c r="H21" s="58" t="s">
        <v>56</v>
      </c>
      <c r="I21" s="58" t="s">
        <v>35</v>
      </c>
      <c r="J21" s="59" t="s">
        <v>38</v>
      </c>
      <c r="K21" s="122" t="s">
        <v>11</v>
      </c>
      <c r="L21" s="113" t="s">
        <v>88</v>
      </c>
    </row>
    <row r="22" spans="1:17" ht="15.75" x14ac:dyDescent="0.2">
      <c r="A22" s="120"/>
      <c r="B22" s="123"/>
      <c r="C22" s="123"/>
      <c r="D22" s="123"/>
      <c r="E22" s="123"/>
      <c r="F22" s="123"/>
      <c r="G22" s="19">
        <v>2</v>
      </c>
      <c r="H22" s="19" t="s">
        <v>87</v>
      </c>
      <c r="I22" s="19" t="s">
        <v>86</v>
      </c>
      <c r="J22" s="20" t="s">
        <v>38</v>
      </c>
      <c r="K22" s="123"/>
      <c r="L22" s="114"/>
    </row>
    <row r="23" spans="1:17" ht="16.5" thickBot="1" x14ac:dyDescent="0.25">
      <c r="A23" s="121"/>
      <c r="B23" s="124"/>
      <c r="C23" s="124"/>
      <c r="D23" s="124"/>
      <c r="E23" s="124"/>
      <c r="F23" s="124"/>
      <c r="G23" s="60">
        <v>3</v>
      </c>
      <c r="H23" s="60" t="s">
        <v>85</v>
      </c>
      <c r="I23" s="60" t="s">
        <v>89</v>
      </c>
      <c r="J23" s="61" t="s">
        <v>40</v>
      </c>
      <c r="K23" s="124"/>
      <c r="L23" s="115"/>
    </row>
    <row r="24" spans="1:17" ht="15.75" customHeight="1" x14ac:dyDescent="0.2">
      <c r="A24" s="119" t="s">
        <v>95</v>
      </c>
      <c r="B24" s="122" t="s">
        <v>14</v>
      </c>
      <c r="C24" s="122" t="s">
        <v>53</v>
      </c>
      <c r="D24" s="122" t="s">
        <v>54</v>
      </c>
      <c r="E24" s="122" t="s">
        <v>12</v>
      </c>
      <c r="F24" s="122" t="s">
        <v>12</v>
      </c>
      <c r="G24" s="58">
        <v>1</v>
      </c>
      <c r="H24" s="58" t="s">
        <v>56</v>
      </c>
      <c r="I24" s="58" t="s">
        <v>35</v>
      </c>
      <c r="J24" s="59" t="s">
        <v>38</v>
      </c>
      <c r="K24" s="122" t="s">
        <v>11</v>
      </c>
      <c r="L24" s="108" t="s">
        <v>91</v>
      </c>
    </row>
    <row r="25" spans="1:17" ht="31.5" x14ac:dyDescent="0.2">
      <c r="A25" s="120"/>
      <c r="B25" s="123"/>
      <c r="C25" s="123"/>
      <c r="D25" s="123"/>
      <c r="E25" s="123"/>
      <c r="F25" s="123"/>
      <c r="G25" s="19">
        <v>2</v>
      </c>
      <c r="H25" s="19" t="s">
        <v>87</v>
      </c>
      <c r="I25" s="19" t="s">
        <v>49</v>
      </c>
      <c r="J25" s="20" t="s">
        <v>38</v>
      </c>
      <c r="K25" s="123"/>
      <c r="L25" s="109"/>
    </row>
    <row r="26" spans="1:17" ht="41.25" customHeight="1" thickBot="1" x14ac:dyDescent="0.25">
      <c r="A26" s="121"/>
      <c r="B26" s="124"/>
      <c r="C26" s="124"/>
      <c r="D26" s="124"/>
      <c r="E26" s="124"/>
      <c r="F26" s="124"/>
      <c r="G26" s="60">
        <v>3</v>
      </c>
      <c r="H26" s="60" t="s">
        <v>92</v>
      </c>
      <c r="I26" s="60" t="s">
        <v>93</v>
      </c>
      <c r="J26" s="61" t="s">
        <v>40</v>
      </c>
      <c r="K26" s="124"/>
      <c r="L26" s="110"/>
    </row>
    <row r="27" spans="1:17" s="11" customFormat="1" ht="41.25" customHeight="1" x14ac:dyDescent="0.2">
      <c r="A27" s="92" t="s">
        <v>96</v>
      </c>
      <c r="B27" s="95" t="s">
        <v>10</v>
      </c>
      <c r="C27" s="95" t="s">
        <v>97</v>
      </c>
      <c r="D27" s="98" t="s">
        <v>98</v>
      </c>
      <c r="E27" s="95" t="s">
        <v>100</v>
      </c>
      <c r="F27" s="95" t="s">
        <v>99</v>
      </c>
      <c r="G27" s="53">
        <v>1</v>
      </c>
      <c r="H27" s="54" t="s">
        <v>56</v>
      </c>
      <c r="I27" s="53" t="s">
        <v>35</v>
      </c>
      <c r="J27" s="55" t="s">
        <v>38</v>
      </c>
      <c r="K27" s="95" t="s">
        <v>11</v>
      </c>
      <c r="L27" s="63" t="s">
        <v>104</v>
      </c>
    </row>
    <row r="28" spans="1:17" s="11" customFormat="1" ht="41.25" customHeight="1" x14ac:dyDescent="0.2">
      <c r="A28" s="93"/>
      <c r="B28" s="96"/>
      <c r="C28" s="96"/>
      <c r="D28" s="99"/>
      <c r="E28" s="96"/>
      <c r="F28" s="96"/>
      <c r="G28" s="21">
        <v>2</v>
      </c>
      <c r="H28" s="21" t="s">
        <v>72</v>
      </c>
      <c r="I28" s="21" t="s">
        <v>73</v>
      </c>
      <c r="J28" s="62" t="s">
        <v>38</v>
      </c>
      <c r="K28" s="107"/>
      <c r="L28" s="111" t="s">
        <v>103</v>
      </c>
    </row>
    <row r="29" spans="1:17" s="11" customFormat="1" ht="41.25" customHeight="1" thickBot="1" x14ac:dyDescent="0.25">
      <c r="A29" s="94"/>
      <c r="B29" s="97"/>
      <c r="C29" s="97"/>
      <c r="D29" s="100"/>
      <c r="E29" s="97"/>
      <c r="F29" s="97"/>
      <c r="G29" s="65">
        <v>3</v>
      </c>
      <c r="H29" s="65" t="s">
        <v>101</v>
      </c>
      <c r="I29" s="65" t="s">
        <v>102</v>
      </c>
      <c r="J29" s="57" t="s">
        <v>40</v>
      </c>
      <c r="K29" s="97"/>
      <c r="L29" s="112"/>
    </row>
    <row r="31" spans="1:17" ht="31.5" x14ac:dyDescent="0.2">
      <c r="A31" s="13" t="s">
        <v>37</v>
      </c>
      <c r="B31" s="125" t="s">
        <v>127</v>
      </c>
      <c r="C31" s="125"/>
      <c r="D31" s="14"/>
      <c r="E31" s="13"/>
      <c r="F31" s="13"/>
      <c r="G31" s="13"/>
      <c r="H31" s="13"/>
      <c r="I31" s="13"/>
      <c r="J31" s="13"/>
      <c r="K31" s="13"/>
      <c r="L31" s="13"/>
    </row>
    <row r="32" spans="1:17" ht="16.5" thickBot="1" x14ac:dyDescent="0.3">
      <c r="A32" s="51" t="s">
        <v>0</v>
      </c>
      <c r="B32" s="51" t="s">
        <v>1</v>
      </c>
      <c r="C32" s="51" t="s">
        <v>2</v>
      </c>
      <c r="D32" s="51" t="s">
        <v>3</v>
      </c>
      <c r="E32" s="51" t="s">
        <v>4</v>
      </c>
      <c r="F32" s="51" t="s">
        <v>5</v>
      </c>
      <c r="G32" s="51" t="s">
        <v>6</v>
      </c>
      <c r="H32" s="51" t="s">
        <v>7</v>
      </c>
      <c r="I32" s="51" t="s">
        <v>8</v>
      </c>
      <c r="J32" s="51" t="s">
        <v>39</v>
      </c>
      <c r="K32" s="51" t="s">
        <v>9</v>
      </c>
      <c r="L32" s="51" t="s">
        <v>80</v>
      </c>
    </row>
    <row r="33" spans="1:12" ht="15.75" x14ac:dyDescent="0.2">
      <c r="A33" s="92" t="s">
        <v>117</v>
      </c>
      <c r="B33" s="95" t="s">
        <v>10</v>
      </c>
      <c r="C33" s="95" t="s">
        <v>105</v>
      </c>
      <c r="D33" s="98" t="s">
        <v>106</v>
      </c>
      <c r="E33" s="95" t="s">
        <v>100</v>
      </c>
      <c r="F33" s="95" t="s">
        <v>107</v>
      </c>
      <c r="G33" s="53">
        <v>1</v>
      </c>
      <c r="H33" s="54" t="s">
        <v>56</v>
      </c>
      <c r="I33" s="53" t="s">
        <v>35</v>
      </c>
      <c r="J33" s="55" t="s">
        <v>38</v>
      </c>
      <c r="K33" s="95" t="s">
        <v>11</v>
      </c>
      <c r="L33" s="63"/>
    </row>
    <row r="34" spans="1:12" ht="25.5" x14ac:dyDescent="0.2">
      <c r="A34" s="93"/>
      <c r="B34" s="96"/>
      <c r="C34" s="96"/>
      <c r="D34" s="99"/>
      <c r="E34" s="96"/>
      <c r="F34" s="96"/>
      <c r="G34" s="21">
        <v>2</v>
      </c>
      <c r="H34" s="21" t="s">
        <v>72</v>
      </c>
      <c r="I34" s="21" t="s">
        <v>73</v>
      </c>
      <c r="J34" s="22" t="s">
        <v>38</v>
      </c>
      <c r="K34" s="107"/>
      <c r="L34" s="78" t="s">
        <v>104</v>
      </c>
    </row>
    <row r="35" spans="1:12" ht="15.75" x14ac:dyDescent="0.2">
      <c r="A35" s="93"/>
      <c r="B35" s="96"/>
      <c r="C35" s="96"/>
      <c r="D35" s="99"/>
      <c r="E35" s="96"/>
      <c r="F35" s="96"/>
      <c r="G35" s="21">
        <v>3</v>
      </c>
      <c r="H35" s="21" t="s">
        <v>101</v>
      </c>
      <c r="I35" s="21" t="s">
        <v>102</v>
      </c>
      <c r="J35" s="22" t="s">
        <v>38</v>
      </c>
      <c r="K35" s="107"/>
      <c r="L35" s="79" t="s">
        <v>103</v>
      </c>
    </row>
    <row r="36" spans="1:12" ht="15.75" x14ac:dyDescent="0.2">
      <c r="A36" s="93"/>
      <c r="B36" s="96"/>
      <c r="C36" s="96"/>
      <c r="D36" s="99"/>
      <c r="E36" s="96"/>
      <c r="F36" s="96"/>
      <c r="G36" s="21">
        <v>4</v>
      </c>
      <c r="H36" s="21" t="s">
        <v>109</v>
      </c>
      <c r="I36" s="21" t="s">
        <v>108</v>
      </c>
      <c r="J36" s="22" t="s">
        <v>38</v>
      </c>
      <c r="K36" s="107"/>
      <c r="L36" s="79" t="s">
        <v>111</v>
      </c>
    </row>
    <row r="37" spans="1:12" ht="15.75" x14ac:dyDescent="0.2">
      <c r="A37" s="93"/>
      <c r="B37" s="96"/>
      <c r="C37" s="96"/>
      <c r="D37" s="99"/>
      <c r="E37" s="96"/>
      <c r="F37" s="96"/>
      <c r="G37" s="21">
        <v>5</v>
      </c>
      <c r="H37" s="21" t="s">
        <v>110</v>
      </c>
      <c r="I37" s="21" t="s">
        <v>113</v>
      </c>
      <c r="J37" s="22" t="s">
        <v>38</v>
      </c>
      <c r="K37" s="107"/>
      <c r="L37" s="79" t="s">
        <v>112</v>
      </c>
    </row>
    <row r="38" spans="1:12" ht="16.5" thickBot="1" x14ac:dyDescent="0.25">
      <c r="A38" s="94"/>
      <c r="B38" s="97"/>
      <c r="C38" s="97"/>
      <c r="D38" s="100"/>
      <c r="E38" s="97"/>
      <c r="F38" s="97"/>
      <c r="G38" s="56">
        <v>6</v>
      </c>
      <c r="H38" s="56" t="s">
        <v>114</v>
      </c>
      <c r="I38" s="56" t="s">
        <v>115</v>
      </c>
      <c r="J38" s="57" t="s">
        <v>40</v>
      </c>
      <c r="K38" s="97"/>
      <c r="L38" s="64" t="s">
        <v>116</v>
      </c>
    </row>
    <row r="39" spans="1:12" ht="15.75" x14ac:dyDescent="0.2">
      <c r="A39" s="101" t="s">
        <v>118</v>
      </c>
      <c r="B39" s="88" t="s">
        <v>14</v>
      </c>
      <c r="C39" s="88" t="s">
        <v>119</v>
      </c>
      <c r="D39" s="104" t="s">
        <v>120</v>
      </c>
      <c r="E39" s="88" t="s">
        <v>100</v>
      </c>
      <c r="F39" s="88" t="s">
        <v>121</v>
      </c>
      <c r="G39" s="66">
        <v>1</v>
      </c>
      <c r="H39" s="67" t="s">
        <v>56</v>
      </c>
      <c r="I39" s="66" t="s">
        <v>35</v>
      </c>
      <c r="J39" s="68" t="s">
        <v>38</v>
      </c>
      <c r="K39" s="88" t="s">
        <v>15</v>
      </c>
      <c r="L39" s="74"/>
    </row>
    <row r="40" spans="1:12" ht="25.5" x14ac:dyDescent="0.2">
      <c r="A40" s="102"/>
      <c r="B40" s="89"/>
      <c r="C40" s="89"/>
      <c r="D40" s="105"/>
      <c r="E40" s="89"/>
      <c r="F40" s="89"/>
      <c r="G40" s="69">
        <v>2</v>
      </c>
      <c r="H40" s="69" t="s">
        <v>72</v>
      </c>
      <c r="I40" s="69" t="s">
        <v>73</v>
      </c>
      <c r="J40" s="73" t="s">
        <v>38</v>
      </c>
      <c r="K40" s="91"/>
      <c r="L40" s="75" t="s">
        <v>104</v>
      </c>
    </row>
    <row r="41" spans="1:12" ht="15.75" x14ac:dyDescent="0.2">
      <c r="A41" s="102"/>
      <c r="B41" s="89"/>
      <c r="C41" s="89"/>
      <c r="D41" s="105"/>
      <c r="E41" s="89"/>
      <c r="F41" s="89"/>
      <c r="G41" s="69">
        <v>3</v>
      </c>
      <c r="H41" s="69" t="s">
        <v>101</v>
      </c>
      <c r="I41" s="69" t="s">
        <v>102</v>
      </c>
      <c r="J41" s="73" t="s">
        <v>38</v>
      </c>
      <c r="K41" s="91"/>
      <c r="L41" s="76" t="s">
        <v>103</v>
      </c>
    </row>
    <row r="42" spans="1:12" ht="15.75" x14ac:dyDescent="0.2">
      <c r="A42" s="102"/>
      <c r="B42" s="89"/>
      <c r="C42" s="89"/>
      <c r="D42" s="105"/>
      <c r="E42" s="89"/>
      <c r="F42" s="89"/>
      <c r="G42" s="69">
        <v>4</v>
      </c>
      <c r="H42" s="69" t="s">
        <v>109</v>
      </c>
      <c r="I42" s="69" t="s">
        <v>108</v>
      </c>
      <c r="J42" s="73" t="s">
        <v>38</v>
      </c>
      <c r="K42" s="91"/>
      <c r="L42" s="76" t="s">
        <v>111</v>
      </c>
    </row>
    <row r="43" spans="1:12" ht="15.75" x14ac:dyDescent="0.2">
      <c r="A43" s="102"/>
      <c r="B43" s="89"/>
      <c r="C43" s="89"/>
      <c r="D43" s="105"/>
      <c r="E43" s="89"/>
      <c r="F43" s="89"/>
      <c r="G43" s="69">
        <v>5</v>
      </c>
      <c r="H43" s="69" t="s">
        <v>122</v>
      </c>
      <c r="I43" s="69" t="s">
        <v>123</v>
      </c>
      <c r="J43" s="73" t="s">
        <v>38</v>
      </c>
      <c r="K43" s="91"/>
      <c r="L43" s="76" t="s">
        <v>125</v>
      </c>
    </row>
    <row r="44" spans="1:12" ht="16.5" thickBot="1" x14ac:dyDescent="0.25">
      <c r="A44" s="103"/>
      <c r="B44" s="90"/>
      <c r="C44" s="90"/>
      <c r="D44" s="106"/>
      <c r="E44" s="90"/>
      <c r="F44" s="90"/>
      <c r="G44" s="70">
        <v>6</v>
      </c>
      <c r="H44" s="70" t="s">
        <v>114</v>
      </c>
      <c r="I44" s="70" t="s">
        <v>124</v>
      </c>
      <c r="J44" s="72" t="s">
        <v>13</v>
      </c>
      <c r="K44" s="90"/>
      <c r="L44" s="77" t="s">
        <v>126</v>
      </c>
    </row>
  </sheetData>
  <mergeCells count="83">
    <mergeCell ref="K16:K17"/>
    <mergeCell ref="B16:B17"/>
    <mergeCell ref="C16:C17"/>
    <mergeCell ref="D16:D17"/>
    <mergeCell ref="E16:E17"/>
    <mergeCell ref="F16:F17"/>
    <mergeCell ref="A11:A13"/>
    <mergeCell ref="B11:B13"/>
    <mergeCell ref="C11:C13"/>
    <mergeCell ref="D11:D13"/>
    <mergeCell ref="E11:E13"/>
    <mergeCell ref="A8:A10"/>
    <mergeCell ref="B8:B10"/>
    <mergeCell ref="C8:C10"/>
    <mergeCell ref="D8:D10"/>
    <mergeCell ref="E8:E10"/>
    <mergeCell ref="B4:C4"/>
    <mergeCell ref="P4:Q4"/>
    <mergeCell ref="A2:I2"/>
    <mergeCell ref="A6:A7"/>
    <mergeCell ref="B6:B7"/>
    <mergeCell ref="C6:C7"/>
    <mergeCell ref="D6:D7"/>
    <mergeCell ref="E6:E7"/>
    <mergeCell ref="K6:K7"/>
    <mergeCell ref="F6:F7"/>
    <mergeCell ref="L6:L7"/>
    <mergeCell ref="D14:D15"/>
    <mergeCell ref="E14:E15"/>
    <mergeCell ref="F14:F15"/>
    <mergeCell ref="K14:K15"/>
    <mergeCell ref="F8:F10"/>
    <mergeCell ref="K8:K10"/>
    <mergeCell ref="F11:F13"/>
    <mergeCell ref="K11:K13"/>
    <mergeCell ref="B31:C31"/>
    <mergeCell ref="A16:A17"/>
    <mergeCell ref="A14:A15"/>
    <mergeCell ref="B14:B15"/>
    <mergeCell ref="C14:C15"/>
    <mergeCell ref="B19:C19"/>
    <mergeCell ref="B27:B29"/>
    <mergeCell ref="C27:C29"/>
    <mergeCell ref="F24:F26"/>
    <mergeCell ref="K24:K26"/>
    <mergeCell ref="A21:A23"/>
    <mergeCell ref="B21:B23"/>
    <mergeCell ref="C21:C23"/>
    <mergeCell ref="D21:D23"/>
    <mergeCell ref="E21:E23"/>
    <mergeCell ref="L24:L26"/>
    <mergeCell ref="A27:A29"/>
    <mergeCell ref="K27:K29"/>
    <mergeCell ref="L28:L29"/>
    <mergeCell ref="L8:L10"/>
    <mergeCell ref="L11:L13"/>
    <mergeCell ref="L14:L15"/>
    <mergeCell ref="L16:L17"/>
    <mergeCell ref="L21:L23"/>
    <mergeCell ref="A24:A26"/>
    <mergeCell ref="F21:F23"/>
    <mergeCell ref="K21:K23"/>
    <mergeCell ref="B24:B26"/>
    <mergeCell ref="C24:C26"/>
    <mergeCell ref="D24:D26"/>
    <mergeCell ref="E24:E26"/>
    <mergeCell ref="D27:D29"/>
    <mergeCell ref="E27:E29"/>
    <mergeCell ref="F27:F29"/>
    <mergeCell ref="F33:F38"/>
    <mergeCell ref="K33:K38"/>
    <mergeCell ref="F39:F44"/>
    <mergeCell ref="K39:K44"/>
    <mergeCell ref="A33:A38"/>
    <mergeCell ref="B33:B38"/>
    <mergeCell ref="C33:C38"/>
    <mergeCell ref="D33:D38"/>
    <mergeCell ref="E33:E38"/>
    <mergeCell ref="A39:A44"/>
    <mergeCell ref="B39:B44"/>
    <mergeCell ref="C39:C44"/>
    <mergeCell ref="D39:D44"/>
    <mergeCell ref="E39:E44"/>
  </mergeCells>
  <phoneticPr fontId="17" type="noConversion"/>
  <conditionalFormatting sqref="J6:J7 J14:J15">
    <cfRule type="containsText" dxfId="43" priority="73" operator="containsText" text="Pasó">
      <formula>NOT(ISERROR(SEARCH("Pasó",J6)))</formula>
    </cfRule>
  </conditionalFormatting>
  <conditionalFormatting sqref="J6:J7 J14:J15">
    <cfRule type="containsText" dxfId="42" priority="72" operator="containsText" text="Finalizó">
      <formula>NOT(ISERROR(SEARCH("Finalizó",J6)))</formula>
    </cfRule>
  </conditionalFormatting>
  <conditionalFormatting sqref="J6:J7 J14:J15">
    <cfRule type="containsText" dxfId="41" priority="69" operator="containsText" text="Bloqueado">
      <formula>NOT(ISERROR(SEARCH("Bloqueado",J6)))</formula>
    </cfRule>
    <cfRule type="containsText" dxfId="40" priority="70" operator="containsText" text="Falló">
      <formula>NOT(ISERROR(SEARCH("Falló",J6)))</formula>
    </cfRule>
  </conditionalFormatting>
  <conditionalFormatting sqref="J21:J23">
    <cfRule type="containsText" dxfId="39" priority="40" operator="containsText" text="Pasó">
      <formula>NOT(ISERROR(SEARCH("Pasó",J21)))</formula>
    </cfRule>
  </conditionalFormatting>
  <conditionalFormatting sqref="J21:J23">
    <cfRule type="containsText" dxfId="38" priority="39" operator="containsText" text="Finalizó">
      <formula>NOT(ISERROR(SEARCH("Finalizó",J21)))</formula>
    </cfRule>
  </conditionalFormatting>
  <conditionalFormatting sqref="J21:J23">
    <cfRule type="containsText" dxfId="37" priority="37" operator="containsText" text="Bloqueado">
      <formula>NOT(ISERROR(SEARCH("Bloqueado",J21)))</formula>
    </cfRule>
    <cfRule type="containsText" dxfId="36" priority="38" operator="containsText" text="Falló">
      <formula>NOT(ISERROR(SEARCH("Falló",J21)))</formula>
    </cfRule>
  </conditionalFormatting>
  <conditionalFormatting sqref="J24:J26">
    <cfRule type="containsText" dxfId="35" priority="36" operator="containsText" text="Pasó">
      <formula>NOT(ISERROR(SEARCH("Pasó",J24)))</formula>
    </cfRule>
  </conditionalFormatting>
  <conditionalFormatting sqref="J24:J26">
    <cfRule type="containsText" dxfId="34" priority="35" operator="containsText" text="Finalizó">
      <formula>NOT(ISERROR(SEARCH("Finalizó",J24)))</formula>
    </cfRule>
  </conditionalFormatting>
  <conditionalFormatting sqref="J24:J26">
    <cfRule type="containsText" dxfId="33" priority="33" operator="containsText" text="Bloqueado">
      <formula>NOT(ISERROR(SEARCH("Bloqueado",J24)))</formula>
    </cfRule>
    <cfRule type="containsText" dxfId="32" priority="34" operator="containsText" text="Falló">
      <formula>NOT(ISERROR(SEARCH("Falló",J24)))</formula>
    </cfRule>
  </conditionalFormatting>
  <conditionalFormatting sqref="J10 J8">
    <cfRule type="containsText" dxfId="31" priority="32" operator="containsText" text="Pasó">
      <formula>NOT(ISERROR(SEARCH("Pasó",J8)))</formula>
    </cfRule>
  </conditionalFormatting>
  <conditionalFormatting sqref="J10 J8">
    <cfRule type="containsText" dxfId="30" priority="31" operator="containsText" text="Finalizó">
      <formula>NOT(ISERROR(SEARCH("Finalizó",J8)))</formula>
    </cfRule>
  </conditionalFormatting>
  <conditionalFormatting sqref="J10 J8">
    <cfRule type="containsText" dxfId="29" priority="29" operator="containsText" text="Bloqueado">
      <formula>NOT(ISERROR(SEARCH("Bloqueado",J8)))</formula>
    </cfRule>
    <cfRule type="containsText" dxfId="28" priority="30" operator="containsText" text="Falló">
      <formula>NOT(ISERROR(SEARCH("Falló",J8)))</formula>
    </cfRule>
  </conditionalFormatting>
  <conditionalFormatting sqref="J9">
    <cfRule type="containsText" dxfId="27" priority="28" operator="containsText" text="Pasó">
      <formula>NOT(ISERROR(SEARCH("Pasó",J9)))</formula>
    </cfRule>
  </conditionalFormatting>
  <conditionalFormatting sqref="J9">
    <cfRule type="containsText" dxfId="26" priority="27" operator="containsText" text="Finalizó">
      <formula>NOT(ISERROR(SEARCH("Finalizó",J9)))</formula>
    </cfRule>
  </conditionalFormatting>
  <conditionalFormatting sqref="J9">
    <cfRule type="containsText" dxfId="25" priority="25" operator="containsText" text="Bloqueado">
      <formula>NOT(ISERROR(SEARCH("Bloqueado",J9)))</formula>
    </cfRule>
    <cfRule type="containsText" dxfId="24" priority="26" operator="containsText" text="Falló">
      <formula>NOT(ISERROR(SEARCH("Falló",J9)))</formula>
    </cfRule>
  </conditionalFormatting>
  <conditionalFormatting sqref="J13 J11">
    <cfRule type="containsText" dxfId="23" priority="24" operator="containsText" text="Pasó">
      <formula>NOT(ISERROR(SEARCH("Pasó",J11)))</formula>
    </cfRule>
  </conditionalFormatting>
  <conditionalFormatting sqref="J13 J11">
    <cfRule type="containsText" dxfId="22" priority="23" operator="containsText" text="Finalizó">
      <formula>NOT(ISERROR(SEARCH("Finalizó",J11)))</formula>
    </cfRule>
  </conditionalFormatting>
  <conditionalFormatting sqref="J13 J11">
    <cfRule type="containsText" dxfId="21" priority="21" operator="containsText" text="Bloqueado">
      <formula>NOT(ISERROR(SEARCH("Bloqueado",J11)))</formula>
    </cfRule>
    <cfRule type="containsText" dxfId="20" priority="22" operator="containsText" text="Falló">
      <formula>NOT(ISERROR(SEARCH("Falló",J11)))</formula>
    </cfRule>
  </conditionalFormatting>
  <conditionalFormatting sqref="J12">
    <cfRule type="containsText" dxfId="19" priority="20" operator="containsText" text="Pasó">
      <formula>NOT(ISERROR(SEARCH("Pasó",J12)))</formula>
    </cfRule>
  </conditionalFormatting>
  <conditionalFormatting sqref="J12">
    <cfRule type="containsText" dxfId="18" priority="19" operator="containsText" text="Finalizó">
      <formula>NOT(ISERROR(SEARCH("Finalizó",J12)))</formula>
    </cfRule>
  </conditionalFormatting>
  <conditionalFormatting sqref="J12">
    <cfRule type="containsText" dxfId="17" priority="17" operator="containsText" text="Bloqueado">
      <formula>NOT(ISERROR(SEARCH("Bloqueado",J12)))</formula>
    </cfRule>
    <cfRule type="containsText" dxfId="16" priority="18" operator="containsText" text="Falló">
      <formula>NOT(ISERROR(SEARCH("Falló",J12)))</formula>
    </cfRule>
  </conditionalFormatting>
  <conditionalFormatting sqref="J16:J17">
    <cfRule type="containsText" dxfId="15" priority="16" operator="containsText" text="Pasó">
      <formula>NOT(ISERROR(SEARCH("Pasó",J16)))</formula>
    </cfRule>
  </conditionalFormatting>
  <conditionalFormatting sqref="J16:J17">
    <cfRule type="containsText" dxfId="14" priority="15" operator="containsText" text="Finalizó">
      <formula>NOT(ISERROR(SEARCH("Finalizó",J16)))</formula>
    </cfRule>
  </conditionalFormatting>
  <conditionalFormatting sqref="J16:J17">
    <cfRule type="containsText" dxfId="13" priority="13" operator="containsText" text="Bloqueado">
      <formula>NOT(ISERROR(SEARCH("Bloqueado",J16)))</formula>
    </cfRule>
    <cfRule type="containsText" dxfId="12" priority="14" operator="containsText" text="Falló">
      <formula>NOT(ISERROR(SEARCH("Falló",J16)))</formula>
    </cfRule>
  </conditionalFormatting>
  <conditionalFormatting sqref="J27:J29">
    <cfRule type="containsText" dxfId="11" priority="9" operator="containsText" text="Bloqueado">
      <formula>NOT(ISERROR(SEARCH("Bloqueado",J27)))</formula>
    </cfRule>
    <cfRule type="containsText" dxfId="10" priority="10" operator="containsText" text="Falló">
      <formula>NOT(ISERROR(SEARCH("Falló",J27)))</formula>
    </cfRule>
  </conditionalFormatting>
  <conditionalFormatting sqref="J27:J29">
    <cfRule type="containsText" dxfId="9" priority="12" operator="containsText" text="Pasó">
      <formula>NOT(ISERROR(SEARCH("Pasó",J27)))</formula>
    </cfRule>
  </conditionalFormatting>
  <conditionalFormatting sqref="J27:J29">
    <cfRule type="containsText" dxfId="8" priority="11" operator="containsText" text="Finalizó">
      <formula>NOT(ISERROR(SEARCH("Finalizó",J27)))</formula>
    </cfRule>
  </conditionalFormatting>
  <conditionalFormatting sqref="J33:J38">
    <cfRule type="containsText" dxfId="7" priority="5" operator="containsText" text="Bloqueado">
      <formula>NOT(ISERROR(SEARCH("Bloqueado",J33)))</formula>
    </cfRule>
    <cfRule type="containsText" dxfId="6" priority="6" operator="containsText" text="Falló">
      <formula>NOT(ISERROR(SEARCH("Falló",J33)))</formula>
    </cfRule>
  </conditionalFormatting>
  <conditionalFormatting sqref="J33:J38">
    <cfRule type="containsText" dxfId="5" priority="8" operator="containsText" text="Pasó">
      <formula>NOT(ISERROR(SEARCH("Pasó",J33)))</formula>
    </cfRule>
  </conditionalFormatting>
  <conditionalFormatting sqref="J33:J38">
    <cfRule type="containsText" dxfId="4" priority="7" operator="containsText" text="Finalizó">
      <formula>NOT(ISERROR(SEARCH("Finalizó",J33)))</formula>
    </cfRule>
  </conditionalFormatting>
  <conditionalFormatting sqref="J39:J44">
    <cfRule type="containsText" dxfId="3" priority="1" operator="containsText" text="Bloqueado">
      <formula>NOT(ISERROR(SEARCH("Bloqueado",J39)))</formula>
    </cfRule>
    <cfRule type="containsText" dxfId="2" priority="2" operator="containsText" text="Falló">
      <formula>NOT(ISERROR(SEARCH("Falló",J39)))</formula>
    </cfRule>
  </conditionalFormatting>
  <conditionalFormatting sqref="J39:J44">
    <cfRule type="containsText" dxfId="1" priority="4" operator="containsText" text="Pasó">
      <formula>NOT(ISERROR(SEARCH("Pasó",J39)))</formula>
    </cfRule>
  </conditionalFormatting>
  <conditionalFormatting sqref="J39:J44">
    <cfRule type="containsText" dxfId="0" priority="3" operator="containsText" text="Finalizó">
      <formula>NOT(ISERROR(SEARCH("Finalizó",J39)))</formula>
    </cfRule>
  </conditionalFormatting>
  <dataValidations count="2">
    <dataValidation type="list" allowBlank="1" showInputMessage="1" showErrorMessage="1" sqref="K6:K17 K21:K29 K33:K44">
      <formula1>$Q$5:$Q$7</formula1>
    </dataValidation>
    <dataValidation type="list" allowBlank="1" showInputMessage="1" showErrorMessage="1" sqref="J6:J17 J33:J44 J21:J29">
      <formula1>$P$5:$P$8</formula1>
    </dataValidation>
  </dataValidations>
  <hyperlinks>
    <hyperlink ref="L6" r:id="rId1"/>
    <hyperlink ref="L8" r:id="rId2"/>
    <hyperlink ref="L11" r:id="rId3"/>
    <hyperlink ref="L14" r:id="rId4"/>
    <hyperlink ref="L16" r:id="rId5"/>
    <hyperlink ref="L21" r:id="rId6"/>
    <hyperlink ref="L24" r:id="rId7"/>
    <hyperlink ref="L28" r:id="rId8"/>
    <hyperlink ref="L27" r:id="rId9"/>
    <hyperlink ref="L35" r:id="rId10"/>
    <hyperlink ref="L34" r:id="rId11"/>
    <hyperlink ref="L41" r:id="rId12"/>
    <hyperlink ref="L40" r:id="rId13"/>
    <hyperlink ref="L43" r:id="rId14"/>
    <hyperlink ref="L42" r:id="rId15"/>
    <hyperlink ref="L44" r:id="rId16"/>
  </hyperlinks>
  <pageMargins left="0.7" right="0.7" top="0.75" bottom="0.75" header="0.3" footer="0.3"/>
  <pageSetup paperSize="9" orientation="portrait" r:id="rId17"/>
  <headerFooter>
    <oddHeader>&amp;R&amp;"Calibri"&amp;10&amp;K000000Documento: YPF-Público&amp;1#</oddHeader>
    <oddFooter>&amp;R&amp;1#&amp;"Calibri"&amp;10&amp;K000000Documento: YPF-Público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2"/>
  <sheetViews>
    <sheetView workbookViewId="0">
      <selection activeCell="M11" sqref="M11"/>
    </sheetView>
  </sheetViews>
  <sheetFormatPr baseColWidth="10" defaultRowHeight="12.75" x14ac:dyDescent="0.2"/>
  <cols>
    <col min="2" max="2" width="22.140625" bestFit="1" customWidth="1"/>
    <col min="3" max="3" width="53.28515625" bestFit="1" customWidth="1"/>
  </cols>
  <sheetData>
    <row r="1" spans="2:3" ht="14.25" x14ac:dyDescent="0.2">
      <c r="B1" s="2"/>
      <c r="C1" s="2"/>
    </row>
    <row r="2" spans="2:3" ht="14.25" x14ac:dyDescent="0.2">
      <c r="B2" s="2"/>
      <c r="C2" s="2"/>
    </row>
    <row r="3" spans="2:3" ht="15" x14ac:dyDescent="0.25">
      <c r="B3" s="3"/>
      <c r="C3" s="2"/>
    </row>
    <row r="4" spans="2:3" ht="15.75" thickBot="1" x14ac:dyDescent="0.3">
      <c r="B4" s="3"/>
      <c r="C4" s="2"/>
    </row>
    <row r="5" spans="2:3" ht="13.5" thickBot="1" x14ac:dyDescent="0.25">
      <c r="B5" s="42" t="s">
        <v>66</v>
      </c>
      <c r="C5" s="43" t="s">
        <v>29</v>
      </c>
    </row>
    <row r="6" spans="2:3" x14ac:dyDescent="0.2">
      <c r="B6" s="46" t="s">
        <v>19</v>
      </c>
      <c r="C6" s="47" t="s">
        <v>20</v>
      </c>
    </row>
    <row r="7" spans="2:3" x14ac:dyDescent="0.2">
      <c r="B7" s="44" t="s">
        <v>1</v>
      </c>
      <c r="C7" s="40" t="s">
        <v>21</v>
      </c>
    </row>
    <row r="8" spans="2:3" ht="25.5" x14ac:dyDescent="0.2">
      <c r="B8" s="44" t="s">
        <v>2</v>
      </c>
      <c r="C8" s="40" t="s">
        <v>22</v>
      </c>
    </row>
    <row r="9" spans="2:3" ht="25.5" x14ac:dyDescent="0.2">
      <c r="B9" s="44" t="s">
        <v>3</v>
      </c>
      <c r="C9" s="41" t="s">
        <v>64</v>
      </c>
    </row>
    <row r="10" spans="2:3" ht="38.25" x14ac:dyDescent="0.2">
      <c r="B10" s="44" t="s">
        <v>23</v>
      </c>
      <c r="C10" s="40" t="s">
        <v>24</v>
      </c>
    </row>
    <row r="11" spans="2:3" ht="76.5" x14ac:dyDescent="0.2">
      <c r="B11" s="44" t="s">
        <v>4</v>
      </c>
      <c r="C11" s="40" t="s">
        <v>25</v>
      </c>
    </row>
    <row r="12" spans="2:3" ht="25.5" x14ac:dyDescent="0.2">
      <c r="B12" s="44" t="s">
        <v>5</v>
      </c>
      <c r="C12" s="40" t="s">
        <v>26</v>
      </c>
    </row>
    <row r="13" spans="2:3" ht="25.5" x14ac:dyDescent="0.2">
      <c r="B13" s="44" t="s">
        <v>6</v>
      </c>
      <c r="C13" s="40" t="s">
        <v>27</v>
      </c>
    </row>
    <row r="14" spans="2:3" x14ac:dyDescent="0.2">
      <c r="B14" s="44" t="s">
        <v>7</v>
      </c>
      <c r="C14" s="40" t="s">
        <v>28</v>
      </c>
    </row>
    <row r="15" spans="2:3" ht="13.5" thickBot="1" x14ac:dyDescent="0.25">
      <c r="B15" s="49" t="s">
        <v>80</v>
      </c>
      <c r="C15" s="48" t="s">
        <v>90</v>
      </c>
    </row>
    <row r="16" spans="2:3" ht="13.5" thickBot="1" x14ac:dyDescent="0.25">
      <c r="B16" s="4"/>
      <c r="C16" s="5"/>
    </row>
    <row r="17" spans="2:3" ht="13.5" thickBot="1" x14ac:dyDescent="0.25">
      <c r="B17" s="6" t="s">
        <v>9</v>
      </c>
      <c r="C17" s="7" t="s">
        <v>29</v>
      </c>
    </row>
    <row r="18" spans="2:3" ht="25.5" x14ac:dyDescent="0.2">
      <c r="B18" s="33" t="s">
        <v>11</v>
      </c>
      <c r="C18" s="36" t="s">
        <v>30</v>
      </c>
    </row>
    <row r="19" spans="2:3" ht="38.25" x14ac:dyDescent="0.2">
      <c r="B19" s="34" t="s">
        <v>15</v>
      </c>
      <c r="C19" s="37" t="s">
        <v>31</v>
      </c>
    </row>
    <row r="20" spans="2:3" ht="26.25" thickBot="1" x14ac:dyDescent="0.25">
      <c r="B20" s="35" t="s">
        <v>16</v>
      </c>
      <c r="C20" s="38" t="s">
        <v>32</v>
      </c>
    </row>
    <row r="21" spans="2:3" ht="13.5" thickBot="1" x14ac:dyDescent="0.25">
      <c r="B21" s="5"/>
      <c r="C21" s="5"/>
    </row>
    <row r="22" spans="2:3" x14ac:dyDescent="0.2">
      <c r="B22" s="39" t="s">
        <v>65</v>
      </c>
      <c r="C22" s="26" t="s">
        <v>29</v>
      </c>
    </row>
    <row r="23" spans="2:3" ht="38.25" x14ac:dyDescent="0.2">
      <c r="B23" s="29" t="s">
        <v>13</v>
      </c>
      <c r="C23" s="27" t="s">
        <v>59</v>
      </c>
    </row>
    <row r="24" spans="2:3" ht="25.5" x14ac:dyDescent="0.2">
      <c r="B24" s="29" t="s">
        <v>38</v>
      </c>
      <c r="C24" s="27" t="s">
        <v>61</v>
      </c>
    </row>
    <row r="25" spans="2:3" ht="25.5" x14ac:dyDescent="0.2">
      <c r="B25" s="30" t="s">
        <v>33</v>
      </c>
      <c r="C25" s="28" t="s">
        <v>34</v>
      </c>
    </row>
    <row r="26" spans="2:3" ht="15" thickBot="1" x14ac:dyDescent="0.25">
      <c r="B26" s="31" t="s">
        <v>58</v>
      </c>
      <c r="C26" s="32" t="s">
        <v>60</v>
      </c>
    </row>
    <row r="27" spans="2:3" ht="14.25" x14ac:dyDescent="0.2">
      <c r="B27" s="2"/>
      <c r="C27" s="2"/>
    </row>
    <row r="28" spans="2:3" ht="14.25" x14ac:dyDescent="0.2">
      <c r="B28" s="2"/>
      <c r="C28" s="2"/>
    </row>
    <row r="29" spans="2:3" ht="14.25" x14ac:dyDescent="0.2">
      <c r="B29" s="2"/>
      <c r="C29" s="2"/>
    </row>
    <row r="30" spans="2:3" ht="14.25" x14ac:dyDescent="0.2">
      <c r="B30" s="2"/>
      <c r="C30" s="2"/>
    </row>
    <row r="31" spans="2:3" ht="14.25" x14ac:dyDescent="0.2">
      <c r="B31" s="2"/>
      <c r="C31" s="2"/>
    </row>
    <row r="32" spans="2:3" ht="14.25" x14ac:dyDescent="0.2">
      <c r="B32" s="2"/>
      <c r="C32" s="2"/>
    </row>
  </sheetData>
  <pageMargins left="0.7" right="0.7" top="0.75" bottom="0.75" header="0.3" footer="0.3"/>
  <pageSetup orientation="portrait" r:id="rId1"/>
  <headerFooter>
    <oddHeader>&amp;R&amp;"Calibri"&amp;10&amp;K000000Documento: YPF-Público&amp;1#</oddHeader>
    <oddFooter>&amp;R&amp;1#&amp;"Calibri"&amp;10&amp;K000000Documento: YPF-Público</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7"/>
  <sheetViews>
    <sheetView topLeftCell="C1" workbookViewId="0">
      <selection activeCell="E30" sqref="E30"/>
    </sheetView>
  </sheetViews>
  <sheetFormatPr baseColWidth="10" defaultRowHeight="12.75" x14ac:dyDescent="0.2"/>
  <cols>
    <col min="2" max="2" width="29.42578125" customWidth="1"/>
    <col min="3" max="3" width="33.85546875" customWidth="1"/>
    <col min="4" max="4" width="13.7109375" style="83" bestFit="1" customWidth="1"/>
    <col min="7" max="7" width="12.28515625" bestFit="1" customWidth="1"/>
  </cols>
  <sheetData>
    <row r="2" spans="2:16" x14ac:dyDescent="0.2">
      <c r="B2" s="15" t="s">
        <v>17</v>
      </c>
      <c r="C2" s="80">
        <v>10</v>
      </c>
    </row>
    <row r="4" spans="2:16" x14ac:dyDescent="0.2">
      <c r="I4" s="84" t="s">
        <v>9</v>
      </c>
      <c r="J4" s="84" t="s">
        <v>134</v>
      </c>
      <c r="O4" t="s">
        <v>135</v>
      </c>
    </row>
    <row r="5" spans="2:16" ht="14.25" x14ac:dyDescent="0.2">
      <c r="C5" s="17" t="s">
        <v>55</v>
      </c>
      <c r="D5" s="81">
        <f>COUNTIF('Casos de prueba'!J6:J44,"Finalizó")</f>
        <v>7</v>
      </c>
      <c r="I5" s="87" t="s">
        <v>16</v>
      </c>
      <c r="J5" s="87">
        <f>COUNTIF('Casos de prueba'!K6:K44,"Baja")</f>
        <v>3</v>
      </c>
      <c r="O5" s="87" t="s">
        <v>16</v>
      </c>
      <c r="P5" s="87">
        <v>1</v>
      </c>
    </row>
    <row r="6" spans="2:16" ht="14.25" x14ac:dyDescent="0.2">
      <c r="C6" s="16" t="s">
        <v>18</v>
      </c>
      <c r="D6" s="82">
        <f>COUNTIF('Casos de prueba'!J6:J44,"Falló")</f>
        <v>3</v>
      </c>
      <c r="E6" s="18"/>
      <c r="I6" s="86" t="s">
        <v>15</v>
      </c>
      <c r="J6" s="86">
        <f>COUNTIF('Casos de prueba'!K6:K44,"Media")</f>
        <v>2</v>
      </c>
      <c r="O6" s="86" t="s">
        <v>15</v>
      </c>
      <c r="P6" s="86">
        <v>2</v>
      </c>
    </row>
    <row r="7" spans="2:16" x14ac:dyDescent="0.2">
      <c r="I7" s="85" t="s">
        <v>11</v>
      </c>
      <c r="J7" s="85">
        <f>COUNTIF('Casos de prueba'!K6:K44,"Alta")</f>
        <v>5</v>
      </c>
      <c r="O7" s="85" t="s">
        <v>11</v>
      </c>
      <c r="P7" s="85">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 de prueba</vt:lpstr>
      <vt:lpstr>Info</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Matias Paiva</dc:creator>
  <cp:lastModifiedBy>Maxi</cp:lastModifiedBy>
  <dcterms:created xsi:type="dcterms:W3CDTF">2022-10-26T22:25:29Z</dcterms:created>
  <dcterms:modified xsi:type="dcterms:W3CDTF">2022-11-19T19:56:44Z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b622c24-5861-4880-bcaa-37216e265fb3_Enabled">
    <vt:lpwstr>true</vt:lpwstr>
  </property>
  <property fmtid="{D5CDD505-2E9C-101B-9397-08002B2CF9AE}" pid="3" name="MSIP_Label_fb622c24-5861-4880-bcaa-37216e265fb3_SetDate">
    <vt:lpwstr>2022-10-28T19:59:31Z</vt:lpwstr>
  </property>
  <property fmtid="{D5CDD505-2E9C-101B-9397-08002B2CF9AE}" pid="4" name="MSIP_Label_fb622c24-5861-4880-bcaa-37216e265fb3_Method">
    <vt:lpwstr>Privileged</vt:lpwstr>
  </property>
  <property fmtid="{D5CDD505-2E9C-101B-9397-08002B2CF9AE}" pid="5" name="MSIP_Label_fb622c24-5861-4880-bcaa-37216e265fb3_Name">
    <vt:lpwstr>YPF - Publica</vt:lpwstr>
  </property>
  <property fmtid="{D5CDD505-2E9C-101B-9397-08002B2CF9AE}" pid="6" name="MSIP_Label_fb622c24-5861-4880-bcaa-37216e265fb3_SiteId">
    <vt:lpwstr>038018c3-616c-4b46-ad9b-aa9007f701b5</vt:lpwstr>
  </property>
  <property fmtid="{D5CDD505-2E9C-101B-9397-08002B2CF9AE}" pid="7" name="MSIP_Label_fb622c24-5861-4880-bcaa-37216e265fb3_ActionId">
    <vt:lpwstr>7afd6ae3-6693-4bfb-8afc-9feadca8be91</vt:lpwstr>
  </property>
  <property fmtid="{D5CDD505-2E9C-101B-9397-08002B2CF9AE}" pid="8" name="MSIP_Label_fb622c24-5861-4880-bcaa-37216e265fb3_ContentBits">
    <vt:lpwstr>3</vt:lpwstr>
  </property>
</Properties>
</file>