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600" windowWidth="28800" windowHeight="12420" activeTab="4"/>
  </bookViews>
  <sheets>
    <sheet name="Урок 1" sheetId="1" r:id="rId1"/>
    <sheet name="Урок 2" sheetId="7" r:id="rId2"/>
    <sheet name="Урок 3" sheetId="8" r:id="rId3"/>
    <sheet name="Урок 4" sheetId="13" r:id="rId4"/>
    <sheet name="Урок 5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2" i="15"/>
  <c r="F5" i="13"/>
  <c r="F6" i="13" s="1"/>
  <c r="F4" i="13"/>
  <c r="F3" i="13"/>
  <c r="B2" i="8"/>
  <c r="F7" i="13" l="1"/>
  <c r="D2" i="8"/>
  <c r="H5" i="7"/>
  <c r="H6" i="7"/>
  <c r="H7" i="7"/>
  <c r="H8" i="7"/>
  <c r="H9" i="7"/>
  <c r="H10" i="7"/>
  <c r="H11" i="7"/>
  <c r="H4" i="7"/>
  <c r="F4" i="7"/>
  <c r="F5" i="7" s="1"/>
  <c r="AB2" i="1"/>
  <c r="AA2" i="1"/>
  <c r="Z2" i="1"/>
  <c r="Y2" i="1"/>
  <c r="X2" i="1"/>
  <c r="W2" i="1"/>
  <c r="V2" i="1"/>
  <c r="U2" i="1"/>
  <c r="T2" i="1"/>
  <c r="S2" i="1"/>
  <c r="R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8" i="13" l="1"/>
  <c r="E2" i="8"/>
  <c r="B4" i="8"/>
  <c r="C4" i="8" s="1"/>
  <c r="F2" i="8"/>
  <c r="G2" i="8"/>
  <c r="F6" i="7"/>
  <c r="G5" i="7"/>
  <c r="G4" i="7"/>
  <c r="F9" i="13" l="1"/>
  <c r="F7" i="7"/>
  <c r="G6" i="7"/>
  <c r="F10" i="13" l="1"/>
  <c r="F8" i="7"/>
  <c r="G7" i="7"/>
  <c r="F11" i="13" l="1"/>
  <c r="F9" i="7"/>
  <c r="G8" i="7"/>
  <c r="F12" i="13" l="1"/>
  <c r="F10" i="7"/>
  <c r="G9" i="7"/>
  <c r="F11" i="7" l="1"/>
  <c r="G11" i="7" s="1"/>
  <c r="G10" i="7"/>
</calcChain>
</file>

<file path=xl/sharedStrings.xml><?xml version="1.0" encoding="utf-8"?>
<sst xmlns="http://schemas.openxmlformats.org/spreadsheetml/2006/main" count="16" uniqueCount="13">
  <si>
    <t>Кашелёк</t>
  </si>
  <si>
    <t>Приход</t>
  </si>
  <si>
    <t>Расход</t>
  </si>
  <si>
    <t>Остаток</t>
  </si>
  <si>
    <t>ДОХОДЫ И РАСХОДЫ ПРЕДПРИЯТИЯ МАЛОЛЕТНИХ ДЕБИЛОВ</t>
  </si>
  <si>
    <t>Лет</t>
  </si>
  <si>
    <t>Месяцев</t>
  </si>
  <si>
    <t>Недель</t>
  </si>
  <si>
    <t>Дней</t>
  </si>
  <si>
    <t>Рождение</t>
  </si>
  <si>
    <t>Сегодняжняя дата</t>
  </si>
  <si>
    <t>Наличка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</si>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</sst>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dddd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6B6F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22" fontId="0" fillId="0" borderId="0" xfId="0" applyNumberFormat="1"/>
    <xf numFmtId="0" fontId="2" fillId="0" borderId="0" xfId="0" applyFont="1"/>
    <xf numFmtId="14" fontId="0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 applyAlignment="1">
      <alignment textRotation="90"/>
    </xf>
    <xf numFmtId="14" fontId="4" fillId="0" borderId="0" xfId="0" applyNumberFormat="1" applyFont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center"/>
    </xf>
    <xf numFmtId="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6B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B25"/>
  <sheetViews>
    <sheetView workbookViewId="0">
      <selection activeCell="W14" sqref="W14"/>
    </sheetView>
  </sheetViews>
  <sheetFormatPr defaultRowHeight="15" x14ac:dyDescent="0.25"/>
  <cols>
    <col min="1" max="1" width="9.140625" customWidth="1"/>
    <col min="4" max="4" width="15.28515625" bestFit="1" customWidth="1"/>
  </cols>
  <sheetData>
    <row r="1" spans="2:28" ht="15.75" thickBot="1" x14ac:dyDescent="0.3">
      <c r="F1" s="1"/>
      <c r="I1" s="1"/>
      <c r="L1" s="1"/>
      <c r="O1" s="1"/>
      <c r="R1" s="1"/>
      <c r="U1" s="1"/>
      <c r="X1" s="1"/>
    </row>
    <row r="2" spans="2:28" x14ac:dyDescent="0.25">
      <c r="B2" s="2">
        <v>1</v>
      </c>
      <c r="C2" s="4">
        <v>10</v>
      </c>
      <c r="D2" s="6">
        <f>B2+C2</f>
        <v>11</v>
      </c>
      <c r="F2">
        <v>0</v>
      </c>
      <c r="G2">
        <v>1</v>
      </c>
      <c r="H2">
        <v>1</v>
      </c>
      <c r="I2">
        <v>2</v>
      </c>
      <c r="J2">
        <v>3</v>
      </c>
      <c r="K2">
        <v>5</v>
      </c>
      <c r="L2">
        <v>8</v>
      </c>
      <c r="M2">
        <v>13</v>
      </c>
      <c r="N2">
        <v>21</v>
      </c>
      <c r="O2">
        <v>34</v>
      </c>
      <c r="P2">
        <v>55</v>
      </c>
      <c r="Q2">
        <v>89</v>
      </c>
      <c r="R2">
        <f>55+89</f>
        <v>144</v>
      </c>
      <c r="S2">
        <f>89+144</f>
        <v>233</v>
      </c>
      <c r="T2">
        <f>144+233</f>
        <v>377</v>
      </c>
      <c r="U2">
        <f>233+377</f>
        <v>610</v>
      </c>
      <c r="V2">
        <f>377+610</f>
        <v>987</v>
      </c>
      <c r="W2">
        <f>610+987</f>
        <v>1597</v>
      </c>
      <c r="X2">
        <f>987+1597</f>
        <v>2584</v>
      </c>
      <c r="Y2">
        <f>1597+2584</f>
        <v>4181</v>
      </c>
      <c r="Z2">
        <f>2584+4181</f>
        <v>6765</v>
      </c>
      <c r="AA2">
        <f>4181+6765</f>
        <v>10946</v>
      </c>
      <c r="AB2">
        <f>6765+10946</f>
        <v>17711</v>
      </c>
    </row>
    <row r="3" spans="2:28" x14ac:dyDescent="0.25">
      <c r="B3" s="3">
        <v>2</v>
      </c>
      <c r="C3" s="5">
        <v>11</v>
      </c>
      <c r="D3" s="7">
        <f t="shared" ref="D3:D24" si="0">B3+C3</f>
        <v>13</v>
      </c>
    </row>
    <row r="4" spans="2:28" x14ac:dyDescent="0.25">
      <c r="B4" s="3">
        <v>3</v>
      </c>
      <c r="C4" s="5">
        <v>12</v>
      </c>
      <c r="D4" s="7">
        <f t="shared" si="0"/>
        <v>15</v>
      </c>
    </row>
    <row r="5" spans="2:28" x14ac:dyDescent="0.25">
      <c r="B5" s="3">
        <v>4</v>
      </c>
      <c r="C5" s="5">
        <v>13</v>
      </c>
      <c r="D5" s="7">
        <f t="shared" si="0"/>
        <v>17</v>
      </c>
    </row>
    <row r="6" spans="2:28" x14ac:dyDescent="0.25">
      <c r="B6" s="3">
        <v>5</v>
      </c>
      <c r="C6" s="5">
        <v>14</v>
      </c>
      <c r="D6" s="7">
        <f t="shared" si="0"/>
        <v>19</v>
      </c>
    </row>
    <row r="7" spans="2:28" x14ac:dyDescent="0.25">
      <c r="B7" s="3">
        <v>6</v>
      </c>
      <c r="C7" s="5">
        <v>15</v>
      </c>
      <c r="D7" s="7">
        <f t="shared" si="0"/>
        <v>21</v>
      </c>
    </row>
    <row r="8" spans="2:28" x14ac:dyDescent="0.25">
      <c r="B8" s="3">
        <v>7</v>
      </c>
      <c r="C8" s="5">
        <v>16</v>
      </c>
      <c r="D8" s="7">
        <f t="shared" si="0"/>
        <v>23</v>
      </c>
    </row>
    <row r="9" spans="2:28" x14ac:dyDescent="0.25">
      <c r="B9" s="3">
        <v>8</v>
      </c>
      <c r="C9" s="5">
        <v>17</v>
      </c>
      <c r="D9" s="7">
        <f t="shared" si="0"/>
        <v>25</v>
      </c>
    </row>
    <row r="10" spans="2:28" x14ac:dyDescent="0.25">
      <c r="B10" s="3">
        <v>9</v>
      </c>
      <c r="C10" s="5">
        <v>18</v>
      </c>
      <c r="D10" s="7">
        <f t="shared" si="0"/>
        <v>27</v>
      </c>
    </row>
    <row r="11" spans="2:28" x14ac:dyDescent="0.25">
      <c r="B11" s="3">
        <v>10</v>
      </c>
      <c r="C11" s="5">
        <v>19</v>
      </c>
      <c r="D11" s="7">
        <f t="shared" si="0"/>
        <v>29</v>
      </c>
    </row>
    <row r="12" spans="2:28" x14ac:dyDescent="0.25">
      <c r="B12" s="3">
        <v>11</v>
      </c>
      <c r="C12" s="5">
        <v>20</v>
      </c>
      <c r="D12" s="7">
        <f t="shared" si="0"/>
        <v>31</v>
      </c>
    </row>
    <row r="13" spans="2:28" x14ac:dyDescent="0.25">
      <c r="B13" s="3">
        <v>12</v>
      </c>
      <c r="C13" s="5">
        <v>21</v>
      </c>
      <c r="D13" s="7">
        <f t="shared" si="0"/>
        <v>33</v>
      </c>
    </row>
    <row r="14" spans="2:28" x14ac:dyDescent="0.25">
      <c r="B14" s="3">
        <v>13</v>
      </c>
      <c r="C14" s="5">
        <v>22</v>
      </c>
      <c r="D14" s="7">
        <f t="shared" si="0"/>
        <v>35</v>
      </c>
    </row>
    <row r="15" spans="2:28" x14ac:dyDescent="0.25">
      <c r="B15" s="3">
        <v>14</v>
      </c>
      <c r="C15" s="5">
        <v>23</v>
      </c>
      <c r="D15" s="7">
        <f t="shared" si="0"/>
        <v>37</v>
      </c>
    </row>
    <row r="16" spans="2:28" x14ac:dyDescent="0.25">
      <c r="B16" s="3">
        <v>15</v>
      </c>
      <c r="C16" s="5">
        <v>24</v>
      </c>
      <c r="D16" s="7">
        <f t="shared" si="0"/>
        <v>39</v>
      </c>
    </row>
    <row r="17" spans="2:4" x14ac:dyDescent="0.25">
      <c r="B17" s="3">
        <v>16</v>
      </c>
      <c r="C17" s="5">
        <v>25</v>
      </c>
      <c r="D17" s="7">
        <f t="shared" si="0"/>
        <v>41</v>
      </c>
    </row>
    <row r="18" spans="2:4" x14ac:dyDescent="0.25">
      <c r="B18" s="3">
        <v>17</v>
      </c>
      <c r="C18" s="5">
        <v>26</v>
      </c>
      <c r="D18" s="7">
        <f t="shared" si="0"/>
        <v>43</v>
      </c>
    </row>
    <row r="19" spans="2:4" x14ac:dyDescent="0.25">
      <c r="B19" s="3">
        <v>18</v>
      </c>
      <c r="C19" s="5">
        <v>27</v>
      </c>
      <c r="D19" s="7">
        <f t="shared" si="0"/>
        <v>45</v>
      </c>
    </row>
    <row r="20" spans="2:4" x14ac:dyDescent="0.25">
      <c r="B20" s="3">
        <v>19</v>
      </c>
      <c r="C20" s="5">
        <v>28</v>
      </c>
      <c r="D20" s="7">
        <f t="shared" si="0"/>
        <v>47</v>
      </c>
    </row>
    <row r="21" spans="2:4" x14ac:dyDescent="0.25">
      <c r="B21" s="3">
        <v>20</v>
      </c>
      <c r="C21" s="5">
        <v>29</v>
      </c>
      <c r="D21" s="7">
        <f t="shared" si="0"/>
        <v>49</v>
      </c>
    </row>
    <row r="22" spans="2:4" x14ac:dyDescent="0.25">
      <c r="B22" s="3">
        <v>21</v>
      </c>
      <c r="C22" s="5">
        <v>30</v>
      </c>
      <c r="D22" s="7">
        <f t="shared" si="0"/>
        <v>51</v>
      </c>
    </row>
    <row r="23" spans="2:4" ht="15.75" thickBot="1" x14ac:dyDescent="0.3">
      <c r="B23" s="3">
        <v>22</v>
      </c>
      <c r="C23" s="5">
        <v>31</v>
      </c>
      <c r="D23" s="8">
        <f t="shared" si="0"/>
        <v>53</v>
      </c>
    </row>
    <row r="24" spans="2:4" ht="15.75" thickBot="1" x14ac:dyDescent="0.3">
      <c r="B24" s="9">
        <v>23</v>
      </c>
      <c r="C24" s="10">
        <v>32</v>
      </c>
      <c r="D24" s="11">
        <f t="shared" si="0"/>
        <v>55</v>
      </c>
    </row>
    <row r="25" spans="2:4" x14ac:dyDescent="0.25">
      <c r="D25" s="12">
        <f ca="1">NOW()</f>
        <v>43668.883913194448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workbookViewId="0">
      <selection activeCell="R9" sqref="R9"/>
    </sheetView>
  </sheetViews>
  <sheetFormatPr defaultRowHeight="15" x14ac:dyDescent="0.25"/>
  <cols>
    <col min="2" max="2" width="10.140625" bestFit="1" customWidth="1"/>
    <col min="3" max="4" width="15" bestFit="1" customWidth="1"/>
    <col min="7" max="7" width="13.42578125" bestFit="1" customWidth="1"/>
  </cols>
  <sheetData>
    <row r="2" spans="3:24" ht="17.25" x14ac:dyDescent="0.3">
      <c r="C2" s="19" t="s">
        <v>4</v>
      </c>
      <c r="D2" s="19"/>
      <c r="E2" s="19"/>
      <c r="F2" s="19"/>
      <c r="G2" s="19"/>
      <c r="H2" s="19"/>
    </row>
    <row r="3" spans="3:24" x14ac:dyDescent="0.25">
      <c r="C3" s="13" t="s">
        <v>0</v>
      </c>
      <c r="D3" s="13" t="s">
        <v>1</v>
      </c>
      <c r="E3" s="13" t="s">
        <v>2</v>
      </c>
      <c r="F3" s="13" t="s">
        <v>3</v>
      </c>
      <c r="L3" s="20"/>
      <c r="M3" s="20"/>
      <c r="N3" s="20"/>
      <c r="O3" s="20"/>
      <c r="P3" s="20"/>
      <c r="Q3" s="20"/>
      <c r="R3" s="20"/>
      <c r="S3" s="20"/>
      <c r="T3" s="21"/>
      <c r="U3" s="20"/>
      <c r="V3" s="20"/>
      <c r="W3" s="20"/>
      <c r="X3" s="20"/>
    </row>
    <row r="4" spans="3:24" ht="70.5" x14ac:dyDescent="0.25">
      <c r="C4" s="14">
        <v>43647</v>
      </c>
      <c r="D4" s="15">
        <v>100</v>
      </c>
      <c r="E4" s="15">
        <v>50</v>
      </c>
      <c r="F4" s="16">
        <f>D4-E4</f>
        <v>50</v>
      </c>
      <c r="G4" t="str">
        <f>IF(F4&lt;0,"ОШИБКА","OKEY")</f>
        <v>OKEY</v>
      </c>
      <c r="H4" s="18">
        <f>WEEKDAY(C4)</f>
        <v>2</v>
      </c>
      <c r="L4" s="20"/>
      <c r="M4" s="20"/>
      <c r="N4" s="20"/>
      <c r="O4" s="20"/>
      <c r="P4" s="20"/>
      <c r="Q4" s="20"/>
      <c r="R4" s="20"/>
      <c r="S4" s="20"/>
      <c r="T4" s="21"/>
      <c r="U4" s="20"/>
      <c r="V4" s="20"/>
      <c r="W4" s="20"/>
      <c r="X4" s="20"/>
    </row>
    <row r="5" spans="3:24" ht="44.25" x14ac:dyDescent="0.25">
      <c r="C5" s="14">
        <v>43648</v>
      </c>
      <c r="D5" s="15">
        <v>200</v>
      </c>
      <c r="E5" s="15">
        <v>70</v>
      </c>
      <c r="F5" s="16">
        <f>F4+D5-E5</f>
        <v>180</v>
      </c>
      <c r="G5" t="str">
        <f t="shared" ref="G5:G11" si="0">IF(F5&lt;0,"ОШИБКА","OKEY")</f>
        <v>OKEY</v>
      </c>
      <c r="H5" s="18">
        <f t="shared" ref="H5:H11" si="1">WEEKDAY(C5)</f>
        <v>3</v>
      </c>
      <c r="L5" s="20"/>
      <c r="M5" s="20"/>
      <c r="N5" s="20"/>
      <c r="O5" s="20"/>
      <c r="P5" s="20"/>
      <c r="Q5" s="20"/>
      <c r="R5" s="20"/>
      <c r="S5" s="20"/>
      <c r="T5" s="21"/>
      <c r="U5" s="20"/>
      <c r="V5" s="20"/>
      <c r="W5" s="20"/>
      <c r="X5" s="20"/>
    </row>
    <row r="6" spans="3:24" ht="33" x14ac:dyDescent="0.25">
      <c r="C6" s="14">
        <v>43649</v>
      </c>
      <c r="D6" s="15">
        <v>20</v>
      </c>
      <c r="E6" s="15">
        <v>200</v>
      </c>
      <c r="F6" s="16">
        <f>F5+D6-E6</f>
        <v>0</v>
      </c>
      <c r="G6" t="str">
        <f t="shared" si="0"/>
        <v>OKEY</v>
      </c>
      <c r="H6" s="18">
        <f t="shared" si="1"/>
        <v>4</v>
      </c>
      <c r="L6" s="20"/>
      <c r="M6" s="20"/>
      <c r="N6" s="20"/>
      <c r="O6" s="20"/>
      <c r="P6" s="20"/>
      <c r="Q6" s="20"/>
      <c r="R6" s="20"/>
      <c r="S6" s="20"/>
      <c r="T6" s="21"/>
      <c r="U6" s="20"/>
      <c r="V6" s="20"/>
      <c r="W6" s="20"/>
      <c r="X6" s="20"/>
    </row>
    <row r="7" spans="3:24" ht="42" x14ac:dyDescent="0.25">
      <c r="C7" s="14">
        <v>43650</v>
      </c>
      <c r="D7" s="15">
        <v>30</v>
      </c>
      <c r="E7" s="15">
        <v>35</v>
      </c>
      <c r="F7" s="16">
        <f t="shared" ref="F7:F10" si="2">F6+D7-E7</f>
        <v>-5</v>
      </c>
      <c r="G7" t="str">
        <f t="shared" si="0"/>
        <v>ОШИБКА</v>
      </c>
      <c r="H7" s="18">
        <f t="shared" si="1"/>
        <v>5</v>
      </c>
      <c r="L7" s="20"/>
      <c r="M7" s="20"/>
      <c r="N7" s="20"/>
      <c r="O7" s="20"/>
      <c r="P7" s="20"/>
      <c r="Q7" s="20"/>
      <c r="R7" s="20"/>
      <c r="S7" s="20"/>
      <c r="T7" s="21"/>
      <c r="U7" s="20"/>
      <c r="V7" s="20"/>
      <c r="W7" s="20"/>
      <c r="X7" s="20"/>
    </row>
    <row r="8" spans="3:24" ht="44.25" x14ac:dyDescent="0.25">
      <c r="C8" s="14">
        <v>43651</v>
      </c>
      <c r="D8" s="15">
        <v>1000</v>
      </c>
      <c r="E8" s="15">
        <v>800</v>
      </c>
      <c r="F8" s="16">
        <f t="shared" si="2"/>
        <v>195</v>
      </c>
      <c r="G8" t="str">
        <f t="shared" si="0"/>
        <v>OKEY</v>
      </c>
      <c r="H8" s="18">
        <f t="shared" si="1"/>
        <v>6</v>
      </c>
      <c r="L8" s="20"/>
      <c r="M8" s="20"/>
      <c r="N8" s="20"/>
      <c r="O8" s="20"/>
      <c r="P8" s="20"/>
      <c r="Q8" s="20"/>
      <c r="R8" s="20"/>
      <c r="S8" s="20"/>
      <c r="T8" s="21"/>
      <c r="U8" s="20"/>
      <c r="V8" s="20"/>
      <c r="W8" s="20"/>
      <c r="X8" s="20"/>
    </row>
    <row r="9" spans="3:24" ht="42.75" x14ac:dyDescent="0.25">
      <c r="C9" s="14">
        <v>43652</v>
      </c>
      <c r="D9" s="15">
        <v>5000</v>
      </c>
      <c r="E9" s="15">
        <v>2195</v>
      </c>
      <c r="F9" s="16">
        <f t="shared" si="2"/>
        <v>3000</v>
      </c>
      <c r="G9" t="str">
        <f t="shared" si="0"/>
        <v>OKEY</v>
      </c>
      <c r="H9" s="18">
        <f t="shared" si="1"/>
        <v>7</v>
      </c>
    </row>
    <row r="10" spans="3:24" ht="66" x14ac:dyDescent="0.25">
      <c r="C10" s="14">
        <v>43653</v>
      </c>
      <c r="D10" s="15">
        <v>2000</v>
      </c>
      <c r="E10" s="15">
        <v>4000</v>
      </c>
      <c r="F10" s="16">
        <f t="shared" si="2"/>
        <v>1000</v>
      </c>
      <c r="G10" t="str">
        <f t="shared" si="0"/>
        <v>OKEY</v>
      </c>
      <c r="H10" s="18">
        <f t="shared" si="1"/>
        <v>1</v>
      </c>
    </row>
    <row r="11" spans="3:24" ht="70.5" x14ac:dyDescent="0.25">
      <c r="C11" s="14">
        <v>43654</v>
      </c>
      <c r="D11" s="15">
        <v>50</v>
      </c>
      <c r="E11" s="15">
        <v>15</v>
      </c>
      <c r="F11" s="16">
        <f>F10+D11-E11</f>
        <v>1035</v>
      </c>
      <c r="G11" t="str">
        <f t="shared" si="0"/>
        <v>OKEY</v>
      </c>
      <c r="H11" s="18">
        <f t="shared" si="1"/>
        <v>2</v>
      </c>
    </row>
    <row r="16" spans="3:24" x14ac:dyDescent="0.25">
      <c r="I16" s="17"/>
      <c r="J16" s="17"/>
      <c r="K16" s="17"/>
    </row>
    <row r="21" spans="2:5" x14ac:dyDescent="0.25">
      <c r="B21" s="14"/>
      <c r="C21" s="15"/>
      <c r="D21" s="15"/>
      <c r="E21" s="15"/>
    </row>
    <row r="22" spans="2:5" x14ac:dyDescent="0.25">
      <c r="B22" s="14"/>
      <c r="C22" s="15"/>
      <c r="D22" s="15"/>
      <c r="E22" s="15"/>
    </row>
    <row r="23" spans="2:5" x14ac:dyDescent="0.25">
      <c r="B23" s="14"/>
      <c r="C23" s="15"/>
      <c r="D23" s="15"/>
      <c r="E23" s="15"/>
    </row>
    <row r="24" spans="2:5" x14ac:dyDescent="0.25">
      <c r="B24" s="14"/>
      <c r="C24" s="15"/>
      <c r="D24" s="15"/>
      <c r="E24" s="15"/>
    </row>
    <row r="25" spans="2:5" x14ac:dyDescent="0.25">
      <c r="B25" s="14"/>
      <c r="C25" s="15"/>
      <c r="D25" s="15"/>
      <c r="E25" s="15"/>
    </row>
    <row r="26" spans="2:5" x14ac:dyDescent="0.25">
      <c r="B26" s="14"/>
      <c r="C26" s="15"/>
      <c r="D26" s="15"/>
      <c r="E26" s="15"/>
    </row>
    <row r="27" spans="2:5" x14ac:dyDescent="0.25">
      <c r="B27" s="14"/>
      <c r="C27" s="15"/>
      <c r="D27" s="15"/>
      <c r="E27" s="15"/>
    </row>
    <row r="28" spans="2:5" x14ac:dyDescent="0.25">
      <c r="B28" s="14"/>
      <c r="C28" s="15"/>
      <c r="D28" s="15"/>
      <c r="E28" s="15"/>
    </row>
    <row r="29" spans="2:5" x14ac:dyDescent="0.25">
      <c r="B29" s="14"/>
      <c r="C29" s="15"/>
      <c r="D29" s="15"/>
      <c r="E29" s="15"/>
    </row>
    <row r="30" spans="2:5" x14ac:dyDescent="0.25">
      <c r="B30" s="14"/>
      <c r="C30" s="15"/>
      <c r="D30" s="15"/>
      <c r="E30" s="15"/>
    </row>
    <row r="31" spans="2:5" x14ac:dyDescent="0.25">
      <c r="B31" s="14"/>
      <c r="C31" s="15"/>
      <c r="D31" s="15"/>
      <c r="E31" s="15"/>
    </row>
    <row r="32" spans="2:5" x14ac:dyDescent="0.25">
      <c r="B32" s="14"/>
      <c r="C32" s="15"/>
      <c r="D32" s="15"/>
      <c r="E32" s="15"/>
    </row>
    <row r="33" spans="2:5" x14ac:dyDescent="0.25">
      <c r="B33" s="14"/>
      <c r="C33" s="15"/>
      <c r="D33" s="15"/>
      <c r="E33" s="15"/>
    </row>
    <row r="34" spans="2:5" x14ac:dyDescent="0.25">
      <c r="B34" s="14"/>
      <c r="C34" s="15"/>
      <c r="D34" s="15"/>
      <c r="E34" s="15"/>
    </row>
    <row r="35" spans="2:5" x14ac:dyDescent="0.25">
      <c r="B35" s="14"/>
      <c r="C35" s="15"/>
      <c r="D35" s="15"/>
      <c r="E35" s="15"/>
    </row>
    <row r="36" spans="2:5" x14ac:dyDescent="0.25">
      <c r="B36" s="14"/>
      <c r="C36" s="15"/>
      <c r="D36" s="15"/>
      <c r="E36" s="15"/>
    </row>
    <row r="37" spans="2:5" x14ac:dyDescent="0.25">
      <c r="B37" s="14"/>
      <c r="C37" s="15"/>
      <c r="D37" s="15"/>
      <c r="E37" s="15"/>
    </row>
    <row r="38" spans="2:5" x14ac:dyDescent="0.25">
      <c r="B38" s="14"/>
      <c r="C38" s="15"/>
      <c r="D38" s="15"/>
      <c r="E38" s="15"/>
    </row>
    <row r="39" spans="2:5" x14ac:dyDescent="0.25">
      <c r="B39" s="14"/>
      <c r="C39" s="15"/>
      <c r="D39" s="15"/>
      <c r="E39" s="15"/>
    </row>
    <row r="40" spans="2:5" x14ac:dyDescent="0.25">
      <c r="B40" s="14"/>
    </row>
    <row r="41" spans="2:5" x14ac:dyDescent="0.25">
      <c r="B41" s="14"/>
    </row>
    <row r="42" spans="2:5" x14ac:dyDescent="0.25">
      <c r="B42" s="14"/>
    </row>
    <row r="43" spans="2:5" x14ac:dyDescent="0.25">
      <c r="B43" s="14"/>
    </row>
    <row r="44" spans="2:5" x14ac:dyDescent="0.25">
      <c r="B44" s="14"/>
    </row>
    <row r="45" spans="2:5" x14ac:dyDescent="0.25">
      <c r="B45" s="14"/>
    </row>
    <row r="46" spans="2:5" x14ac:dyDescent="0.25">
      <c r="B46" s="14"/>
    </row>
    <row r="47" spans="2:5" x14ac:dyDescent="0.25">
      <c r="B47" s="14"/>
    </row>
    <row r="48" spans="2:5" x14ac:dyDescent="0.25">
      <c r="B48" s="14"/>
    </row>
    <row r="49" spans="2:2" x14ac:dyDescent="0.25">
      <c r="B49" s="14"/>
    </row>
    <row r="50" spans="2:2" x14ac:dyDescent="0.25">
      <c r="B50" s="14"/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C4" sqref="C4"/>
    </sheetView>
  </sheetViews>
  <sheetFormatPr defaultRowHeight="15" x14ac:dyDescent="0.25"/>
  <cols>
    <col min="2" max="2" width="17.85546875" customWidth="1"/>
    <col min="3" max="3" width="10.140625" bestFit="1" customWidth="1"/>
    <col min="4" max="4" width="9.140625" customWidth="1"/>
  </cols>
  <sheetData>
    <row r="1" spans="2:7" x14ac:dyDescent="0.25">
      <c r="B1" s="23" t="s">
        <v>10</v>
      </c>
      <c r="C1" s="23" t="s">
        <v>9</v>
      </c>
      <c r="D1" s="23" t="s">
        <v>8</v>
      </c>
      <c r="E1" s="23" t="s">
        <v>7</v>
      </c>
      <c r="F1" s="23" t="s">
        <v>6</v>
      </c>
      <c r="G1" s="23" t="s">
        <v>5</v>
      </c>
    </row>
    <row r="2" spans="2:7" x14ac:dyDescent="0.25">
      <c r="B2" s="26">
        <f ca="1">NOW()</f>
        <v>43668.883913194448</v>
      </c>
      <c r="C2" s="25">
        <v>38636</v>
      </c>
      <c r="D2" s="24">
        <f ca="1">B2-C2</f>
        <v>5032.8839131944478</v>
      </c>
      <c r="E2" s="24">
        <f ca="1">D2/7</f>
        <v>718.98341617063545</v>
      </c>
      <c r="F2" s="24">
        <f ca="1">D2/30</f>
        <v>167.7627971064816</v>
      </c>
      <c r="G2" s="24">
        <f ca="1">D2/366</f>
        <v>13.751048943154229</v>
      </c>
    </row>
    <row r="4" spans="2:7" x14ac:dyDescent="0.25">
      <c r="B4" s="24">
        <f ca="1">5555-D2</f>
        <v>522.11608680555219</v>
      </c>
      <c r="C4" s="25">
        <f ca="1">B2+B4</f>
        <v>44191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zoomScaleNormal="100" workbookViewId="0">
      <selection activeCell="D6" sqref="D6"/>
    </sheetView>
  </sheetViews>
  <sheetFormatPr defaultColWidth="9.140625" defaultRowHeight="15" customHeight="1" x14ac:dyDescent="0.25"/>
  <cols>
    <col min="3" max="3" width="10.140625" bestFit="1" customWidth="1"/>
    <col min="4" max="4" width="10" bestFit="1" customWidth="1"/>
    <col min="6" max="6" width="11.140625" customWidth="1"/>
  </cols>
  <sheetData>
    <row r="2" spans="2:6" ht="15" customHeight="1" x14ac:dyDescent="0.25">
      <c r="B2" s="23" t="s">
        <v>11</v>
      </c>
      <c r="C2" s="23" t="s">
        <v>12</v>
      </c>
      <c r="D2" s="23" t="s">
        <v>1</v>
      </c>
      <c r="E2" s="23" t="s">
        <v>2</v>
      </c>
      <c r="F2" s="23" t="s">
        <v>3</v>
      </c>
    </row>
    <row r="3" spans="2:6" ht="15" customHeight="1" x14ac:dyDescent="0.25">
      <c r="C3" s="22">
        <v>43647</v>
      </c>
      <c r="D3" s="27">
        <v>5140</v>
      </c>
      <c r="E3" s="27">
        <v>2470</v>
      </c>
      <c r="F3" s="15">
        <f>D3-E3</f>
        <v>2670</v>
      </c>
    </row>
    <row r="4" spans="2:6" ht="15" customHeight="1" x14ac:dyDescent="0.25">
      <c r="C4" s="22">
        <v>43648</v>
      </c>
      <c r="D4" s="27">
        <v>3740</v>
      </c>
      <c r="E4" s="27">
        <v>3470</v>
      </c>
      <c r="F4" s="15">
        <f>F3+D4-E4</f>
        <v>2940</v>
      </c>
    </row>
    <row r="5" spans="2:6" ht="15" customHeight="1" x14ac:dyDescent="0.25">
      <c r="C5" s="22">
        <v>43649</v>
      </c>
      <c r="D5" s="27">
        <v>3460</v>
      </c>
      <c r="E5" s="27">
        <v>960</v>
      </c>
      <c r="F5" s="15">
        <f t="shared" ref="F5:F12" si="0">F4+D5-E5</f>
        <v>5440</v>
      </c>
    </row>
    <row r="6" spans="2:6" ht="15" customHeight="1" x14ac:dyDescent="0.25">
      <c r="C6" s="22">
        <v>43650</v>
      </c>
      <c r="D6" s="27">
        <v>100000</v>
      </c>
      <c r="E6" s="27">
        <v>2160</v>
      </c>
      <c r="F6" s="15">
        <f t="shared" si="0"/>
        <v>103280</v>
      </c>
    </row>
    <row r="7" spans="2:6" ht="15" customHeight="1" x14ac:dyDescent="0.25">
      <c r="C7" s="22">
        <v>43651</v>
      </c>
      <c r="D7" s="27">
        <v>4760</v>
      </c>
      <c r="E7" s="27">
        <v>3860</v>
      </c>
      <c r="F7" s="15">
        <f t="shared" si="0"/>
        <v>104180</v>
      </c>
    </row>
    <row r="8" spans="2:6" ht="15" customHeight="1" x14ac:dyDescent="0.25">
      <c r="C8" s="22">
        <v>43652</v>
      </c>
      <c r="D8" s="27">
        <v>52000</v>
      </c>
      <c r="E8" s="27">
        <v>1830</v>
      </c>
      <c r="F8" s="15">
        <f t="shared" si="0"/>
        <v>154350</v>
      </c>
    </row>
    <row r="9" spans="2:6" ht="15" customHeight="1" x14ac:dyDescent="0.25">
      <c r="C9" s="22">
        <v>43653</v>
      </c>
      <c r="D9" s="27">
        <v>97450</v>
      </c>
      <c r="E9" s="27">
        <v>2270</v>
      </c>
      <c r="F9" s="15">
        <f t="shared" si="0"/>
        <v>249530</v>
      </c>
    </row>
    <row r="10" spans="2:6" ht="15" customHeight="1" x14ac:dyDescent="0.25">
      <c r="C10" s="22">
        <v>43654</v>
      </c>
      <c r="D10" s="27">
        <v>340</v>
      </c>
      <c r="E10" s="27">
        <v>10</v>
      </c>
      <c r="F10" s="15">
        <f t="shared" si="0"/>
        <v>249860</v>
      </c>
    </row>
    <row r="11" spans="2:6" ht="15" customHeight="1" x14ac:dyDescent="0.25">
      <c r="C11" s="22">
        <v>43655</v>
      </c>
      <c r="D11" s="27">
        <v>14890</v>
      </c>
      <c r="E11" s="27">
        <v>2430</v>
      </c>
      <c r="F11" s="15">
        <f t="shared" si="0"/>
        <v>262320</v>
      </c>
    </row>
    <row r="12" spans="2:6" ht="15" customHeight="1" x14ac:dyDescent="0.25">
      <c r="C12" s="22">
        <v>43656</v>
      </c>
      <c r="D12" s="27">
        <v>870</v>
      </c>
      <c r="E12" s="27">
        <v>700</v>
      </c>
      <c r="F12" s="15">
        <f t="shared" si="0"/>
        <v>262490</v>
      </c>
    </row>
    <row r="14" spans="2:6" ht="15" customHeight="1" x14ac:dyDescent="0.25">
      <c r="C14" s="22"/>
    </row>
    <row r="15" spans="2:6" ht="15" customHeight="1" x14ac:dyDescent="0.25">
      <c r="C15" s="22"/>
    </row>
    <row r="16" spans="2:6" ht="15" customHeight="1" x14ac:dyDescent="0.25">
      <c r="C16" s="22"/>
    </row>
    <row r="17" spans="3:3" ht="15" customHeight="1" x14ac:dyDescent="0.25">
      <c r="C17" s="22"/>
    </row>
    <row r="18" spans="3:3" ht="15" customHeight="1" x14ac:dyDescent="0.25">
      <c r="C18" s="22"/>
    </row>
    <row r="19" spans="3:3" ht="15" customHeight="1" x14ac:dyDescent="0.25">
      <c r="C19" s="22"/>
    </row>
    <row r="20" spans="3:3" ht="15" customHeight="1" x14ac:dyDescent="0.25">
      <c r="C20" s="22"/>
    </row>
    <row r="21" spans="3:3" ht="15" customHeight="1" x14ac:dyDescent="0.25">
      <c r="C21" s="22"/>
    </row>
    <row r="22" spans="3:3" ht="15" customHeight="1" x14ac:dyDescent="0.25">
      <c r="C22" s="22"/>
    </row>
    <row r="23" spans="3:3" ht="15" customHeight="1" x14ac:dyDescent="0.25">
      <c r="C23" s="22"/>
    </row>
    <row r="24" spans="3:3" ht="15" customHeight="1" x14ac:dyDescent="0.25">
      <c r="C24" s="22"/>
    </row>
    <row r="25" spans="3:3" ht="15" customHeight="1" x14ac:dyDescent="0.25">
      <c r="C25" s="22"/>
    </row>
    <row r="26" spans="3:3" ht="15" customHeight="1" x14ac:dyDescent="0.25">
      <c r="C26" s="22"/>
    </row>
    <row r="27" spans="3:3" ht="15" customHeight="1" x14ac:dyDescent="0.25">
      <c r="C27" s="22"/>
    </row>
    <row r="28" spans="3:3" ht="15" customHeight="1" x14ac:dyDescent="0.25">
      <c r="C28" s="22"/>
    </row>
    <row r="29" spans="3:3" ht="15" customHeight="1" x14ac:dyDescent="0.25">
      <c r="C29" s="22"/>
    </row>
    <row r="30" spans="3:3" ht="15" customHeight="1" x14ac:dyDescent="0.25">
      <c r="C30" s="22"/>
    </row>
    <row r="31" spans="3:3" ht="15" customHeight="1" x14ac:dyDescent="0.25">
      <c r="C3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"/>
  <sheetViews>
    <sheetView tabSelected="1" workbookViewId="0">
      <selection activeCell="D12" sqref="D12"/>
    </sheetView>
  </sheetViews>
  <sheetFormatPr defaultRowHeight="15" x14ac:dyDescent="0.25"/>
  <cols>
    <col min="2" max="2" width="12.140625" customWidth="1"/>
    <col min="3" max="5" width="9.140625" customWidth="1"/>
  </cols>
  <sheetData>
    <row r="2" spans="2:2" x14ac:dyDescent="0.25">
      <c r="B2" s="15">
        <f>'Урок 4'!F3</f>
        <v>2670</v>
      </c>
    </row>
    <row r="3" spans="2:2" x14ac:dyDescent="0.25">
      <c r="B3" s="15">
        <f>'Урок 4'!F4</f>
        <v>2940</v>
      </c>
    </row>
    <row r="4" spans="2:2" x14ac:dyDescent="0.25">
      <c r="B4" s="15">
        <f>'Урок 4'!F5</f>
        <v>5440</v>
      </c>
    </row>
    <row r="5" spans="2:2" x14ac:dyDescent="0.25">
      <c r="B5" s="15">
        <f>'Урок 4'!F6</f>
        <v>103280</v>
      </c>
    </row>
    <row r="6" spans="2:2" x14ac:dyDescent="0.25">
      <c r="B6" s="15">
        <f>'Урок 4'!F7</f>
        <v>104180</v>
      </c>
    </row>
    <row r="7" spans="2:2" x14ac:dyDescent="0.25">
      <c r="B7" s="15">
        <f>'Урок 4'!F8</f>
        <v>154350</v>
      </c>
    </row>
    <row r="8" spans="2:2" x14ac:dyDescent="0.25">
      <c r="B8" s="15">
        <f>'Урок 4'!F9</f>
        <v>249530</v>
      </c>
    </row>
    <row r="9" spans="2:2" x14ac:dyDescent="0.25">
      <c r="B9" s="15">
        <f>'Урок 4'!F10</f>
        <v>249860</v>
      </c>
    </row>
    <row r="10" spans="2:2" x14ac:dyDescent="0.25">
      <c r="B10" s="15">
        <f>'Урок 4'!F11</f>
        <v>262320</v>
      </c>
    </row>
    <row r="11" spans="2:2" x14ac:dyDescent="0.25">
      <c r="B11" s="15">
        <f>'Урок 4'!F12</f>
        <v>262490</v>
      </c>
    </row>
    <row r="12" spans="2:2" x14ac:dyDescent="0.25">
      <c r="B12" s="15"/>
    </row>
    <row r="13" spans="2:2" x14ac:dyDescent="0.25">
      <c r="B13" s="15"/>
    </row>
    <row r="14" spans="2:2" x14ac:dyDescent="0.25">
      <c r="B14" s="15"/>
    </row>
    <row r="15" spans="2:2" x14ac:dyDescent="0.25">
      <c r="B15" s="15"/>
    </row>
    <row r="16" spans="2:2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Урок 1</vt:lpstr>
      <vt:lpstr>Урок 2</vt:lpstr>
      <vt:lpstr>Урок 3</vt:lpstr>
      <vt:lpstr>Урок 4</vt:lpstr>
      <vt:lpstr>Урок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2019-07-08T17:13:16Z</dcterms:created>
  <dcterms:modified xsi:type="dcterms:W3CDTF">2019-07-22T18:12:56Z</dcterms:modified>
</cp:coreProperties>
</file>