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esktop/"/>
    </mc:Choice>
  </mc:AlternateContent>
  <xr:revisionPtr revIDLastSave="0" documentId="13_ncr:1_{6B37FA36-C983-6A4D-B2B4-D45FA04A822F}" xr6:coauthVersionLast="44" xr6:coauthVersionMax="44" xr10:uidLastSave="{00000000-0000-0000-0000-000000000000}"/>
  <bookViews>
    <workbookView xWindow="8540" yWindow="460" windowWidth="34400" windowHeight="24780" xr2:uid="{A3789D52-96C1-B74D-8239-EB9D428ECD24}"/>
  </bookViews>
  <sheets>
    <sheet name="Strea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F63" i="1" s="1"/>
  <c r="G63" i="1" s="1"/>
  <c r="D63" i="1"/>
  <c r="C63" i="1"/>
  <c r="B63" i="1"/>
  <c r="B57" i="1"/>
  <c r="B58" i="1" s="1"/>
  <c r="C55" i="1"/>
  <c r="D55" i="1" s="1"/>
  <c r="E55" i="1" s="1"/>
  <c r="F55" i="1" s="1"/>
  <c r="G55" i="1" s="1"/>
  <c r="C54" i="1"/>
  <c r="C57" i="1" s="1"/>
  <c r="C58" i="1" s="1"/>
  <c r="D54" i="1" l="1"/>
  <c r="B46" i="1"/>
  <c r="B40" i="1"/>
  <c r="B41" i="1" s="1"/>
  <c r="C38" i="1"/>
  <c r="D38" i="1" s="1"/>
  <c r="E38" i="1" s="1"/>
  <c r="F38" i="1" s="1"/>
  <c r="G38" i="1" s="1"/>
  <c r="C37" i="1"/>
  <c r="C40" i="1" s="1"/>
  <c r="C41" i="1" s="1"/>
  <c r="B29" i="1"/>
  <c r="B17" i="1"/>
  <c r="B23" i="1"/>
  <c r="C23" i="1" s="1"/>
  <c r="B11" i="1"/>
  <c r="B12" i="1" s="1"/>
  <c r="C9" i="1"/>
  <c r="D9" i="1" s="1"/>
  <c r="E9" i="1" s="1"/>
  <c r="F9" i="1" s="1"/>
  <c r="G9" i="1" s="1"/>
  <c r="C8" i="1"/>
  <c r="E54" i="1" l="1"/>
  <c r="D57" i="1"/>
  <c r="D58" i="1" s="1"/>
  <c r="C11" i="1"/>
  <c r="C12" i="1" s="1"/>
  <c r="C29" i="1"/>
  <c r="D29" i="1" s="1"/>
  <c r="C17" i="1"/>
  <c r="C46" i="1"/>
  <c r="D37" i="1"/>
  <c r="D8" i="1"/>
  <c r="D23" i="1" s="1"/>
  <c r="F54" i="1" l="1"/>
  <c r="E57" i="1"/>
  <c r="E58" i="1" s="1"/>
  <c r="D46" i="1"/>
  <c r="E46" i="1" s="1"/>
  <c r="D17" i="1"/>
  <c r="E37" i="1"/>
  <c r="D40" i="1"/>
  <c r="D41" i="1" s="1"/>
  <c r="E8" i="1"/>
  <c r="E29" i="1" s="1"/>
  <c r="D11" i="1"/>
  <c r="D12" i="1" s="1"/>
  <c r="F57" i="1" l="1"/>
  <c r="F58" i="1" s="1"/>
  <c r="G54" i="1"/>
  <c r="G57" i="1" s="1"/>
  <c r="G58" i="1" s="1"/>
  <c r="E23" i="1"/>
  <c r="F23" i="1" s="1"/>
  <c r="E17" i="1"/>
  <c r="F37" i="1"/>
  <c r="F46" i="1" s="1"/>
  <c r="E40" i="1"/>
  <c r="E41" i="1" s="1"/>
  <c r="F8" i="1"/>
  <c r="F29" i="1" s="1"/>
  <c r="E11" i="1"/>
  <c r="E12" i="1" s="1"/>
  <c r="F17" i="1" l="1"/>
  <c r="G37" i="1"/>
  <c r="G40" i="1" s="1"/>
  <c r="G41" i="1" s="1"/>
  <c r="F40" i="1"/>
  <c r="F41" i="1" s="1"/>
  <c r="G8" i="1"/>
  <c r="G11" i="1" s="1"/>
  <c r="G12" i="1" s="1"/>
  <c r="F11" i="1"/>
  <c r="F12" i="1" s="1"/>
  <c r="G29" i="1" l="1"/>
  <c r="G17" i="1"/>
  <c r="G23" i="1"/>
  <c r="G46" i="1"/>
</calcChain>
</file>

<file path=xl/sharedStrings.xml><?xml version="1.0" encoding="utf-8"?>
<sst xmlns="http://schemas.openxmlformats.org/spreadsheetml/2006/main" count="46" uniqueCount="22">
  <si>
    <t>Layer</t>
  </si>
  <si>
    <t>Image Width (Input)</t>
  </si>
  <si>
    <t>Pooling</t>
  </si>
  <si>
    <t>Image Height (Input)</t>
  </si>
  <si>
    <t>Fits into data mem?</t>
  </si>
  <si>
    <t>If "no", we MUST use streaming. Streaming means that Tornado memory is shared between the streaming layers.</t>
  </si>
  <si>
    <t>Tornado Memory Sizer</t>
  </si>
  <si>
    <t>Data memory:</t>
  </si>
  <si>
    <t>(x32)</t>
  </si>
  <si>
    <t>Cumulative Tornado</t>
  </si>
  <si>
    <t>Input channels</t>
  </si>
  <si>
    <t>More than 64 channels: We need to use multi-pass which multiplies memory requirements.</t>
  </si>
  <si>
    <t>However, if we reserve 3 processors for the input layer, we can reduce memory consumption. Layer 2 must leave at least 3 channels unused, multiplied by the multipass (128/64 in this case):</t>
  </si>
  <si>
    <t>memory space used:</t>
  </si>
  <si>
    <t>"Yes" means we can transition to non-streaming mode.</t>
  </si>
  <si>
    <t>64 channels is the maximum  that can be handled by 64 processors in one pass.</t>
  </si>
  <si>
    <t>VGA</t>
  </si>
  <si>
    <t>HD</t>
  </si>
  <si>
    <t>For comparison, the following shows the minimum configuration applied to HD images:</t>
  </si>
  <si>
    <t>Size per channel (byte)</t>
  </si>
  <si>
    <t>Assuming channel folding is acceptable, we could change the input to 6 channels (instead of three) with half the width:</t>
  </si>
  <si>
    <t>HD (Folded)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</si>
</sst>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C21B-6A2A-604D-8AB0-11900FBBE7E9}">
  <dimension ref="A1:I63"/>
  <sheetViews>
    <sheetView tabSelected="1" topLeftCell="A11" workbookViewId="0">
      <selection activeCell="H48" sqref="H48"/>
    </sheetView>
  </sheetViews>
  <sheetFormatPr baseColWidth="10" defaultRowHeight="16"/>
  <cols>
    <col min="1" max="1" width="19.1640625" customWidth="1"/>
  </cols>
  <sheetData>
    <row r="1" spans="1:9" ht="24">
      <c r="A1" s="3" t="s">
        <v>6</v>
      </c>
    </row>
    <row r="3" spans="1:9">
      <c r="A3" t="s">
        <v>7</v>
      </c>
      <c r="B3">
        <v>8192</v>
      </c>
      <c r="C3" t="s">
        <v>8</v>
      </c>
    </row>
    <row r="5" spans="1:9">
      <c r="A5" s="2" t="s">
        <v>16</v>
      </c>
    </row>
    <row r="6" spans="1:9">
      <c r="A6" s="7" t="s">
        <v>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</row>
    <row r="7" spans="1:9">
      <c r="A7" s="5"/>
      <c r="B7" s="5"/>
      <c r="C7" s="5"/>
      <c r="D7" s="5"/>
      <c r="E7" s="5"/>
      <c r="F7" s="5"/>
      <c r="G7" s="5"/>
    </row>
    <row r="8" spans="1:9">
      <c r="A8" t="s">
        <v>1</v>
      </c>
      <c r="B8">
        <v>640</v>
      </c>
      <c r="C8">
        <f>B8/B10</f>
        <v>640</v>
      </c>
      <c r="D8">
        <f t="shared" ref="D8:G8" si="0">C8/C10</f>
        <v>320</v>
      </c>
      <c r="E8">
        <f t="shared" si="0"/>
        <v>160</v>
      </c>
      <c r="F8">
        <f t="shared" si="0"/>
        <v>80</v>
      </c>
      <c r="G8">
        <f t="shared" si="0"/>
        <v>40</v>
      </c>
    </row>
    <row r="9" spans="1:9">
      <c r="A9" t="s">
        <v>3</v>
      </c>
      <c r="B9">
        <v>480</v>
      </c>
      <c r="C9">
        <f>B9/B10</f>
        <v>480</v>
      </c>
      <c r="D9">
        <f t="shared" ref="D9:G9" si="1">C9/C10</f>
        <v>240</v>
      </c>
      <c r="E9">
        <f t="shared" si="1"/>
        <v>120</v>
      </c>
      <c r="F9">
        <f t="shared" si="1"/>
        <v>60</v>
      </c>
      <c r="G9">
        <f t="shared" si="1"/>
        <v>30</v>
      </c>
    </row>
    <row r="10" spans="1:9">
      <c r="A10" t="s">
        <v>2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9">
      <c r="A11" t="s">
        <v>19</v>
      </c>
      <c r="B11">
        <f>B8*B9</f>
        <v>307200</v>
      </c>
      <c r="C11">
        <f t="shared" ref="C11:G11" si="2">C8*C9</f>
        <v>307200</v>
      </c>
      <c r="D11">
        <f t="shared" si="2"/>
        <v>76800</v>
      </c>
      <c r="E11">
        <f t="shared" si="2"/>
        <v>19200</v>
      </c>
      <c r="F11">
        <f t="shared" si="2"/>
        <v>4800</v>
      </c>
      <c r="G11">
        <f t="shared" si="2"/>
        <v>1200</v>
      </c>
    </row>
    <row r="12" spans="1:9">
      <c r="A12" s="2" t="s">
        <v>4</v>
      </c>
      <c r="B12" s="1" t="str">
        <f>IF(B11&lt;=$B$3,"yes","NO")</f>
        <v>NO</v>
      </c>
      <c r="C12" s="1" t="str">
        <f t="shared" ref="C12:G12" si="3">IF(C11&lt;=$B$3,"yes","NO")</f>
        <v>NO</v>
      </c>
      <c r="D12" s="1" t="str">
        <f t="shared" si="3"/>
        <v>NO</v>
      </c>
      <c r="E12" s="1" t="str">
        <f t="shared" si="3"/>
        <v>NO</v>
      </c>
      <c r="F12" s="1" t="str">
        <f t="shared" si="3"/>
        <v>yes</v>
      </c>
      <c r="G12" s="1" t="str">
        <f t="shared" si="3"/>
        <v>yes</v>
      </c>
      <c r="I12" s="6" t="s">
        <v>5</v>
      </c>
    </row>
    <row r="13" spans="1:9">
      <c r="I13" s="6" t="s">
        <v>14</v>
      </c>
    </row>
    <row r="15" spans="1:9">
      <c r="A15" t="s">
        <v>10</v>
      </c>
      <c r="B15">
        <v>3</v>
      </c>
      <c r="C15">
        <v>64</v>
      </c>
      <c r="D15">
        <v>64</v>
      </c>
      <c r="E15">
        <v>64</v>
      </c>
      <c r="F15">
        <v>64</v>
      </c>
      <c r="G15">
        <v>64</v>
      </c>
      <c r="I15" s="6" t="s">
        <v>15</v>
      </c>
    </row>
    <row r="16" spans="1:9">
      <c r="A16" t="s">
        <v>9</v>
      </c>
    </row>
    <row r="17" spans="1:7">
      <c r="A17" t="s">
        <v>13</v>
      </c>
      <c r="B17">
        <f>B$8*CEILING(B15/64, 1)</f>
        <v>640</v>
      </c>
      <c r="C17">
        <f>B17+C$8*CEILING(C15/64, 1)</f>
        <v>1280</v>
      </c>
      <c r="D17">
        <f t="shared" ref="D17:G17" si="4">C17+D$8*CEILING(D15/64, 1)</f>
        <v>1600</v>
      </c>
      <c r="E17">
        <f t="shared" si="4"/>
        <v>1760</v>
      </c>
      <c r="F17">
        <f t="shared" si="4"/>
        <v>1840</v>
      </c>
      <c r="G17">
        <f t="shared" si="4"/>
        <v>1880</v>
      </c>
    </row>
    <row r="19" spans="1:7">
      <c r="A19" s="6" t="s">
        <v>11</v>
      </c>
    </row>
    <row r="21" spans="1:7">
      <c r="A21" t="s">
        <v>10</v>
      </c>
      <c r="B21">
        <v>3</v>
      </c>
      <c r="C21">
        <v>128</v>
      </c>
      <c r="D21">
        <v>128</v>
      </c>
      <c r="E21">
        <v>128</v>
      </c>
      <c r="F21">
        <v>128</v>
      </c>
      <c r="G21">
        <v>128</v>
      </c>
    </row>
    <row r="22" spans="1:7">
      <c r="A22" t="s">
        <v>9</v>
      </c>
    </row>
    <row r="23" spans="1:7">
      <c r="A23" t="s">
        <v>13</v>
      </c>
      <c r="B23">
        <f>B$8*CEILING(B21/64, 1)</f>
        <v>640</v>
      </c>
      <c r="C23">
        <f>B23+C$8*CEILING(C21/64, 1)</f>
        <v>1920</v>
      </c>
      <c r="D23">
        <f t="shared" ref="D23:G23" si="5">C23+D$8*CEILING(D21/64, 1)</f>
        <v>2560</v>
      </c>
      <c r="E23">
        <f t="shared" si="5"/>
        <v>2880</v>
      </c>
      <c r="F23">
        <f t="shared" si="5"/>
        <v>3040</v>
      </c>
      <c r="G23">
        <f t="shared" si="5"/>
        <v>3120</v>
      </c>
    </row>
    <row r="25" spans="1:7">
      <c r="A25" s="6" t="s">
        <v>12</v>
      </c>
    </row>
    <row r="27" spans="1:7">
      <c r="A27" t="s">
        <v>10</v>
      </c>
      <c r="B27">
        <v>3</v>
      </c>
      <c r="C27">
        <v>120</v>
      </c>
      <c r="D27">
        <v>128</v>
      </c>
      <c r="E27">
        <v>128</v>
      </c>
      <c r="F27">
        <v>128</v>
      </c>
      <c r="G27">
        <v>128</v>
      </c>
    </row>
    <row r="28" spans="1:7">
      <c r="A28" t="s">
        <v>9</v>
      </c>
    </row>
    <row r="29" spans="1:7">
      <c r="A29" t="s">
        <v>13</v>
      </c>
      <c r="B29">
        <f>B$8*CEILING(B27/64, 1)</f>
        <v>640</v>
      </c>
      <c r="C29">
        <f>C$8*CEILING(C27/64, 1)</f>
        <v>1280</v>
      </c>
      <c r="D29">
        <f t="shared" ref="D29:G29" si="6">C29+D$8*CEILING(D27/64, 1)</f>
        <v>1920</v>
      </c>
      <c r="E29">
        <f t="shared" si="6"/>
        <v>2240</v>
      </c>
      <c r="F29">
        <f t="shared" si="6"/>
        <v>2400</v>
      </c>
      <c r="G29">
        <f t="shared" si="6"/>
        <v>2480</v>
      </c>
    </row>
    <row r="33" spans="1:9">
      <c r="A33" s="6" t="s">
        <v>18</v>
      </c>
    </row>
    <row r="34" spans="1:9">
      <c r="A34" s="2" t="s">
        <v>17</v>
      </c>
    </row>
    <row r="35" spans="1:9">
      <c r="A35" s="7" t="s">
        <v>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</row>
    <row r="36" spans="1:9">
      <c r="A36" s="5"/>
      <c r="B36" s="5"/>
      <c r="C36" s="5"/>
      <c r="D36" s="5"/>
      <c r="E36" s="5"/>
      <c r="F36" s="5"/>
      <c r="G36" s="5"/>
    </row>
    <row r="37" spans="1:9">
      <c r="A37" t="s">
        <v>1</v>
      </c>
      <c r="B37">
        <v>1920</v>
      </c>
      <c r="C37">
        <f>B37/B39</f>
        <v>1920</v>
      </c>
      <c r="D37">
        <f t="shared" ref="D37:G37" si="7">C37/C39</f>
        <v>960</v>
      </c>
      <c r="E37">
        <f t="shared" si="7"/>
        <v>480</v>
      </c>
      <c r="F37">
        <f t="shared" si="7"/>
        <v>240</v>
      </c>
      <c r="G37">
        <f t="shared" si="7"/>
        <v>120</v>
      </c>
    </row>
    <row r="38" spans="1:9">
      <c r="A38" t="s">
        <v>3</v>
      </c>
      <c r="B38">
        <v>1080</v>
      </c>
      <c r="C38">
        <f>B38/B39</f>
        <v>1080</v>
      </c>
      <c r="D38">
        <f t="shared" ref="D38:G38" si="8">C38/C39</f>
        <v>540</v>
      </c>
      <c r="E38">
        <f t="shared" si="8"/>
        <v>270</v>
      </c>
      <c r="F38">
        <f t="shared" si="8"/>
        <v>135</v>
      </c>
      <c r="G38">
        <f t="shared" si="8"/>
        <v>67.5</v>
      </c>
    </row>
    <row r="39" spans="1:9">
      <c r="A39" t="s">
        <v>2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</row>
    <row r="40" spans="1:9">
      <c r="A40" t="s">
        <v>19</v>
      </c>
      <c r="B40">
        <f>B37*B38</f>
        <v>2073600</v>
      </c>
      <c r="C40">
        <f t="shared" ref="C40:G40" si="9">C37*C38</f>
        <v>2073600</v>
      </c>
      <c r="D40">
        <f t="shared" si="9"/>
        <v>518400</v>
      </c>
      <c r="E40">
        <f t="shared" si="9"/>
        <v>129600</v>
      </c>
      <c r="F40">
        <f t="shared" si="9"/>
        <v>32400</v>
      </c>
      <c r="G40">
        <f t="shared" si="9"/>
        <v>8100</v>
      </c>
    </row>
    <row r="41" spans="1:9">
      <c r="A41" s="2" t="s">
        <v>4</v>
      </c>
      <c r="B41" s="1" t="str">
        <f>IF(B40&lt;=$B$3,"yes","NO")</f>
        <v>NO</v>
      </c>
      <c r="C41" s="1" t="str">
        <f t="shared" ref="C41" si="10">IF(C40&lt;=$B$3,"yes","NO")</f>
        <v>NO</v>
      </c>
      <c r="D41" s="1" t="str">
        <f t="shared" ref="D41" si="11">IF(D40&lt;=$B$3,"yes","NO")</f>
        <v>NO</v>
      </c>
      <c r="E41" s="1" t="str">
        <f t="shared" ref="E41" si="12">IF(E40&lt;=$B$3,"yes","NO")</f>
        <v>NO</v>
      </c>
      <c r="F41" s="1" t="str">
        <f t="shared" ref="F41" si="13">IF(F40&lt;=$B$3,"yes","NO")</f>
        <v>NO</v>
      </c>
      <c r="G41" s="1" t="str">
        <f t="shared" ref="G41" si="14">IF(G40&lt;=$B$3,"yes","NO")</f>
        <v>yes</v>
      </c>
      <c r="I41" s="6"/>
    </row>
    <row r="42" spans="1:9">
      <c r="I42" s="6"/>
    </row>
    <row r="44" spans="1:9">
      <c r="A44" t="s">
        <v>10</v>
      </c>
      <c r="B44">
        <v>3</v>
      </c>
      <c r="C44">
        <v>60</v>
      </c>
      <c r="D44">
        <v>64</v>
      </c>
      <c r="E44">
        <v>64</v>
      </c>
      <c r="F44">
        <v>64</v>
      </c>
      <c r="G44">
        <v>64</v>
      </c>
      <c r="I44" s="6"/>
    </row>
    <row r="45" spans="1:9">
      <c r="A45" t="s">
        <v>9</v>
      </c>
    </row>
    <row r="46" spans="1:9">
      <c r="A46" t="s">
        <v>13</v>
      </c>
      <c r="B46">
        <f>B$37*CEILING(B44/64, 1)</f>
        <v>1920</v>
      </c>
      <c r="C46">
        <f>C$37*CEILING(C44/64, 1)</f>
        <v>1920</v>
      </c>
      <c r="D46">
        <f t="shared" ref="D46:G46" si="15">C46+D$37*CEILING(D44/64, 1)</f>
        <v>2880</v>
      </c>
      <c r="E46">
        <f t="shared" si="15"/>
        <v>3360</v>
      </c>
      <c r="F46">
        <f t="shared" si="15"/>
        <v>3600</v>
      </c>
      <c r="G46">
        <f t="shared" si="15"/>
        <v>3720</v>
      </c>
    </row>
    <row r="48" spans="1:9">
      <c r="A48" s="6"/>
    </row>
    <row r="49" spans="1:7">
      <c r="A49" s="6" t="s">
        <v>20</v>
      </c>
    </row>
    <row r="51" spans="1:7">
      <c r="A51" s="2" t="s">
        <v>21</v>
      </c>
    </row>
    <row r="52" spans="1:7">
      <c r="A52" s="7" t="s">
        <v>0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</row>
    <row r="53" spans="1:7">
      <c r="A53" s="5"/>
      <c r="B53" s="5"/>
      <c r="C53" s="5"/>
      <c r="D53" s="5"/>
      <c r="E53" s="5"/>
      <c r="F53" s="5"/>
      <c r="G53" s="5"/>
    </row>
    <row r="54" spans="1:7">
      <c r="A54" t="s">
        <v>1</v>
      </c>
      <c r="B54">
        <v>960</v>
      </c>
      <c r="C54">
        <f>B54/B56</f>
        <v>960</v>
      </c>
      <c r="D54">
        <f t="shared" ref="D54" si="16">C54/C56</f>
        <v>480</v>
      </c>
      <c r="E54">
        <f t="shared" ref="E54" si="17">D54/D56</f>
        <v>240</v>
      </c>
      <c r="F54">
        <f t="shared" ref="F54" si="18">E54/E56</f>
        <v>120</v>
      </c>
      <c r="G54">
        <f t="shared" ref="G54" si="19">F54/F56</f>
        <v>60</v>
      </c>
    </row>
    <row r="55" spans="1:7">
      <c r="A55" t="s">
        <v>3</v>
      </c>
      <c r="B55">
        <v>1080</v>
      </c>
      <c r="C55">
        <f>B55/B56</f>
        <v>1080</v>
      </c>
      <c r="D55">
        <f t="shared" ref="D55" si="20">C55/C56</f>
        <v>540</v>
      </c>
      <c r="E55">
        <f t="shared" ref="E55" si="21">D55/D56</f>
        <v>270</v>
      </c>
      <c r="F55">
        <f t="shared" ref="F55" si="22">E55/E56</f>
        <v>135</v>
      </c>
      <c r="G55">
        <f t="shared" ref="G55" si="23">F55/F56</f>
        <v>67.5</v>
      </c>
    </row>
    <row r="56" spans="1:7">
      <c r="A56" t="s">
        <v>2</v>
      </c>
      <c r="B56">
        <v>1</v>
      </c>
      <c r="C56">
        <v>2</v>
      </c>
      <c r="D56">
        <v>2</v>
      </c>
      <c r="E56">
        <v>2</v>
      </c>
      <c r="F56">
        <v>2</v>
      </c>
      <c r="G56">
        <v>2</v>
      </c>
    </row>
    <row r="57" spans="1:7">
      <c r="A57" t="s">
        <v>19</v>
      </c>
      <c r="B57">
        <f>B54*B55</f>
        <v>1036800</v>
      </c>
      <c r="C57">
        <f t="shared" ref="C57:G57" si="24">C54*C55</f>
        <v>1036800</v>
      </c>
      <c r="D57">
        <f t="shared" si="24"/>
        <v>259200</v>
      </c>
      <c r="E57">
        <f t="shared" si="24"/>
        <v>64800</v>
      </c>
      <c r="F57">
        <f t="shared" si="24"/>
        <v>16200</v>
      </c>
      <c r="G57">
        <f t="shared" si="24"/>
        <v>4050</v>
      </c>
    </row>
    <row r="58" spans="1:7">
      <c r="A58" s="2" t="s">
        <v>4</v>
      </c>
      <c r="B58" s="1" t="str">
        <f>IF(B57&lt;=$B$3,"yes","NO")</f>
        <v>NO</v>
      </c>
      <c r="C58" s="1" t="str">
        <f t="shared" ref="C58:G58" si="25">IF(C57&lt;=$B$3,"yes","NO")</f>
        <v>NO</v>
      </c>
      <c r="D58" s="1" t="str">
        <f t="shared" si="25"/>
        <v>NO</v>
      </c>
      <c r="E58" s="1" t="str">
        <f t="shared" si="25"/>
        <v>NO</v>
      </c>
      <c r="F58" s="1" t="str">
        <f t="shared" si="25"/>
        <v>NO</v>
      </c>
      <c r="G58" s="1" t="str">
        <f t="shared" si="25"/>
        <v>yes</v>
      </c>
    </row>
    <row r="61" spans="1:7">
      <c r="A61" t="s">
        <v>10</v>
      </c>
      <c r="B61">
        <v>6</v>
      </c>
      <c r="C61">
        <v>58</v>
      </c>
      <c r="D61">
        <v>64</v>
      </c>
      <c r="E61">
        <v>64</v>
      </c>
      <c r="F61">
        <v>64</v>
      </c>
      <c r="G61">
        <v>64</v>
      </c>
    </row>
    <row r="62" spans="1:7">
      <c r="A62" t="s">
        <v>9</v>
      </c>
    </row>
    <row r="63" spans="1:7">
      <c r="A63" t="s">
        <v>13</v>
      </c>
      <c r="B63">
        <f>B$54*CEILING(B61/64, 1)</f>
        <v>960</v>
      </c>
      <c r="C63">
        <f>C$54*CEILING(C61/64, 1)</f>
        <v>960</v>
      </c>
      <c r="D63">
        <f>C63+D$54*CEILING(D61/64, 1)</f>
        <v>1440</v>
      </c>
      <c r="E63">
        <f t="shared" ref="E63:G63" si="26">D63+E$54*CEILING(E61/64, 1)</f>
        <v>1680</v>
      </c>
      <c r="F63">
        <f t="shared" si="26"/>
        <v>1800</v>
      </c>
      <c r="G63">
        <f t="shared" si="26"/>
        <v>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2019-10-11T18:57:36Z</dcterms:created>
  <dcterms:modified xsi:type="dcterms:W3CDTF">2019-10-11T20:30:36Z</dcterms:modified>
</cp:coreProperties>
</file>