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esktop/"/>
    </mc:Choice>
  </mc:AlternateContent>
  <xr:revisionPtr revIDLastSave="0" documentId="13_ncr:1_{910DF67C-7001-B84D-8DA7-3D3CBB27D0A5}" xr6:coauthVersionLast="43" xr6:coauthVersionMax="43" xr10:uidLastSave="{00000000-0000-0000-0000-000000000000}"/>
  <bookViews>
    <workbookView xWindow="10360" yWindow="460" windowWidth="40140" windowHeight="27200" xr2:uid="{F7B6694D-E61F-7A45-81C3-7DF16BE80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88" i="1" l="1"/>
  <c r="BB88" i="1"/>
  <c r="BL87" i="1"/>
  <c r="BB87" i="1"/>
  <c r="BL86" i="1"/>
  <c r="BB86" i="1"/>
  <c r="BL85" i="1"/>
  <c r="BB85" i="1"/>
  <c r="BL84" i="1"/>
  <c r="BB84" i="1"/>
  <c r="BL78" i="1"/>
  <c r="BB78" i="1"/>
  <c r="BL77" i="1"/>
  <c r="BB77" i="1"/>
  <c r="BL76" i="1"/>
  <c r="BB76" i="1"/>
  <c r="BL75" i="1"/>
  <c r="BB75" i="1"/>
  <c r="BL74" i="1"/>
  <c r="BB74" i="1"/>
  <c r="U91" i="1"/>
  <c r="P91" i="1"/>
  <c r="U79" i="1"/>
  <c r="P79" i="1"/>
  <c r="U88" i="1"/>
  <c r="U87" i="1"/>
  <c r="U86" i="1"/>
  <c r="U85" i="1"/>
  <c r="U84" i="1"/>
  <c r="U83" i="1"/>
  <c r="U82" i="1"/>
  <c r="U80" i="1"/>
  <c r="U77" i="1"/>
  <c r="U76" i="1"/>
  <c r="U75" i="1"/>
  <c r="U74" i="1"/>
  <c r="U81" i="1"/>
  <c r="U78" i="1"/>
  <c r="U90" i="1"/>
  <c r="P90" i="1"/>
  <c r="P84" i="1"/>
  <c r="P76" i="1"/>
  <c r="P81" i="1"/>
  <c r="P78" i="1"/>
  <c r="P80" i="1"/>
  <c r="P75" i="1"/>
  <c r="P77" i="1"/>
  <c r="P82" i="1"/>
  <c r="P88" i="1"/>
  <c r="P87" i="1"/>
  <c r="P86" i="1"/>
  <c r="P85" i="1"/>
  <c r="P83" i="1"/>
  <c r="P74" i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<sst xmlns="http://schemas.openxmlformats.org/spreadsheetml/2006/main" count="93" uniqueCount="37">
  <si>
    <t>conv1</t>
  </si>
  <si>
    <t>input ↓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</si>
  <si>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</si>
  <si>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</si>
  <si>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</si>
  <si>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</si>
  <si>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</si>
  <si>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</si>
  <si>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</si>
  <si>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</si>
  <si>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</si>
  <si>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top1</t>
  </si>
  <si>
    <t>conv kernels</t>
  </si>
  <si>
    <t>fc size</t>
  </si>
  <si>
    <t>FashionMNIST (28*28)</t>
  </si>
  <si>
    <t>FAIL</t>
  </si>
  <si>
    <t>FAIL=model does not train</t>
  </si>
  <si>
    <t>bias used</t>
  </si>
  <si>
    <t>y</t>
  </si>
  <si>
    <t>128-60-n</t>
  </si>
  <si>
    <t>slightly modified network to accommodate avgpool=4:</t>
  </si>
  <si>
    <t>L</t>
  </si>
  <si>
    <t>inputs</t>
  </si>
  <si>
    <t>outputs</t>
  </si>
  <si>
    <t>x</t>
  </si>
  <si>
    <t>input bytes</t>
  </si>
  <si>
    <t>output bytes</t>
  </si>
  <si>
    <t>input dim</t>
  </si>
  <si>
    <t>output dim</t>
  </si>
  <si>
    <t>avgpool=4:</t>
  </si>
  <si>
    <t>fc</t>
  </si>
  <si>
    <t>avgpool=3:</t>
  </si>
  <si>
    <t>n=12 shown</t>
  </si>
  <si>
    <t>GROUP 0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</si>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</sst>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6"/>
      <color rgb="FF7030A0"/>
      <name val="Arial Narrow"/>
      <family val="2"/>
    </font>
    <font>
      <sz val="12"/>
      <color rgb="FF7030A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15" xfId="0" applyFont="1" applyFill="1" applyBorder="1"/>
    <xf numFmtId="0" fontId="4" fillId="3" borderId="16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8" fillId="0" borderId="0" xfId="0" applyFont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2" fontId="8" fillId="0" borderId="0" xfId="0" applyNumberFormat="1" applyFont="1" applyBorder="1" applyAlignme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0" fontId="16" fillId="0" borderId="0" xfId="0" applyFont="1"/>
    <xf numFmtId="2" fontId="9" fillId="0" borderId="0" xfId="0" applyNumberFormat="1" applyFont="1" applyAlignment="1"/>
    <xf numFmtId="0" fontId="9" fillId="0" borderId="0" xfId="0" applyFont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1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3" fillId="0" borderId="3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19" fillId="6" borderId="30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32" xfId="0" applyFont="1" applyFill="1" applyBorder="1" applyAlignment="1">
      <alignment horizontal="center" vertical="center" textRotation="90"/>
    </xf>
    <xf numFmtId="0" fontId="19" fillId="7" borderId="30" xfId="0" applyFont="1" applyFill="1" applyBorder="1" applyAlignment="1">
      <alignment horizontal="center" vertical="center" textRotation="90"/>
    </xf>
    <xf numFmtId="0" fontId="19" fillId="7" borderId="29" xfId="0" applyFont="1" applyFill="1" applyBorder="1" applyAlignment="1">
      <alignment horizontal="center" vertical="center" textRotation="90"/>
    </xf>
    <xf numFmtId="0" fontId="19" fillId="7" borderId="32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4" fillId="0" borderId="13" xfId="0" applyFont="1" applyBorder="1"/>
    <xf numFmtId="0" fontId="4" fillId="0" borderId="34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12" fillId="0" borderId="0" xfId="0" applyFont="1" applyAlignment="1">
      <alignment horizontal="center" vertical="center"/>
    </xf>
    <xf numFmtId="0" fontId="20" fillId="5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15602</xdr:colOff>
      <xdr:row>66</xdr:row>
      <xdr:rowOff>129540</xdr:rowOff>
    </xdr:from>
    <xdr:to>
      <xdr:col>117</xdr:col>
      <xdr:colOff>181432</xdr:colOff>
      <xdr:row>69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118</xdr:col>
      <xdr:colOff>-1</xdr:colOff>
      <xdr:row>66</xdr:row>
      <xdr:rowOff>118655</xdr:rowOff>
    </xdr:from>
    <xdr:to>
      <xdr:col>129</xdr:col>
      <xdr:colOff>181431</xdr:colOff>
      <xdr:row>68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821145</xdr:colOff>
      <xdr:row>66</xdr:row>
      <xdr:rowOff>118654</xdr:rowOff>
    </xdr:from>
    <xdr:to>
      <xdr:col>62</xdr:col>
      <xdr:colOff>3</xdr:colOff>
      <xdr:row>68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130</xdr:col>
      <xdr:colOff>123354</xdr:colOff>
      <xdr:row>5</xdr:row>
      <xdr:rowOff>217713</xdr:rowOff>
    </xdr:from>
    <xdr:to>
      <xdr:col>130</xdr:col>
      <xdr:colOff>596190</xdr:colOff>
      <xdr:row>62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718-CC5C-F244-A127-0FB9D2E1B53D}">
  <sheetPr>
    <pageSetUpPr fitToPage="1"/>
  </sheetPr>
  <dimension ref="A1:EB91"/>
  <sheetViews>
    <sheetView tabSelected="1" zoomScale="70" zoomScaleNormal="70" workbookViewId="0">
      <selection activeCell="DQ11" sqref="DQ11"/>
    </sheetView>
  </sheetViews>
  <sheetFormatPr baseColWidth="10" defaultRowHeight="16"/>
  <cols>
    <col min="1" max="1" width="3" customWidth="1"/>
    <col min="2" max="2" width="7.6640625" style="4" customWidth="1"/>
    <col min="3" max="130" width="2.83203125" customWidth="1"/>
  </cols>
  <sheetData>
    <row r="1" spans="1:130" s="3" customFormat="1">
      <c r="B1" s="2" t="s">
        <v>8</v>
      </c>
      <c r="C1" s="3" t="s">
        <v>2</v>
      </c>
    </row>
    <row r="2" spans="1:130" s="3" customFormat="1" ht="17" thickBot="1">
      <c r="B2" s="4" t="s">
        <v>1</v>
      </c>
      <c r="C2" s="5">
        <v>0</v>
      </c>
      <c r="D2" s="5">
        <f>C2+1</f>
        <v>1</v>
      </c>
      <c r="E2" s="5">
        <f t="shared" ref="E2:DZ2" si="0">D2+1</f>
        <v>2</v>
      </c>
      <c r="F2" s="5">
        <f t="shared" si="0"/>
        <v>3</v>
      </c>
      <c r="G2" s="5">
        <f>F2+1</f>
        <v>4</v>
      </c>
      <c r="H2" s="5">
        <f t="shared" si="0"/>
        <v>5</v>
      </c>
      <c r="I2" s="5">
        <f t="shared" si="0"/>
        <v>6</v>
      </c>
      <c r="J2" s="5">
        <f t="shared" si="0"/>
        <v>7</v>
      </c>
      <c r="K2" s="5">
        <f t="shared" si="0"/>
        <v>8</v>
      </c>
      <c r="L2" s="5">
        <f t="shared" si="0"/>
        <v>9</v>
      </c>
      <c r="M2" s="5">
        <f t="shared" si="0"/>
        <v>10</v>
      </c>
      <c r="N2" s="5">
        <f t="shared" si="0"/>
        <v>11</v>
      </c>
      <c r="O2" s="5">
        <f t="shared" si="0"/>
        <v>12</v>
      </c>
      <c r="P2" s="5">
        <f>O2+1</f>
        <v>13</v>
      </c>
      <c r="Q2" s="5">
        <f t="shared" si="0"/>
        <v>14</v>
      </c>
      <c r="R2" s="5">
        <f t="shared" si="0"/>
        <v>15</v>
      </c>
      <c r="S2" s="5">
        <f t="shared" si="0"/>
        <v>16</v>
      </c>
      <c r="T2" s="5">
        <f t="shared" si="0"/>
        <v>17</v>
      </c>
      <c r="U2" s="5">
        <f t="shared" si="0"/>
        <v>18</v>
      </c>
      <c r="V2" s="5">
        <f t="shared" si="0"/>
        <v>19</v>
      </c>
      <c r="W2" s="5">
        <f t="shared" si="0"/>
        <v>20</v>
      </c>
      <c r="X2" s="5">
        <f t="shared" si="0"/>
        <v>21</v>
      </c>
      <c r="Y2" s="5">
        <f t="shared" si="0"/>
        <v>22</v>
      </c>
      <c r="Z2" s="5">
        <f t="shared" si="0"/>
        <v>23</v>
      </c>
      <c r="AA2" s="5">
        <f t="shared" si="0"/>
        <v>24</v>
      </c>
      <c r="AB2" s="5">
        <f t="shared" si="0"/>
        <v>25</v>
      </c>
      <c r="AC2" s="5">
        <f t="shared" si="0"/>
        <v>26</v>
      </c>
      <c r="AD2" s="5">
        <f t="shared" si="0"/>
        <v>27</v>
      </c>
      <c r="AE2" s="5">
        <f t="shared" si="0"/>
        <v>28</v>
      </c>
      <c r="AF2" s="5">
        <f t="shared" si="0"/>
        <v>29</v>
      </c>
      <c r="AG2" s="5">
        <f t="shared" si="0"/>
        <v>30</v>
      </c>
      <c r="AH2" s="5">
        <f t="shared" si="0"/>
        <v>31</v>
      </c>
      <c r="AI2" s="5">
        <f t="shared" si="0"/>
        <v>32</v>
      </c>
      <c r="AJ2" s="5">
        <f t="shared" si="0"/>
        <v>33</v>
      </c>
      <c r="AK2" s="5">
        <f t="shared" si="0"/>
        <v>34</v>
      </c>
      <c r="AL2" s="5">
        <f t="shared" si="0"/>
        <v>35</v>
      </c>
      <c r="AM2" s="5">
        <f t="shared" si="0"/>
        <v>36</v>
      </c>
      <c r="AN2" s="5">
        <f t="shared" si="0"/>
        <v>37</v>
      </c>
      <c r="AO2" s="5">
        <f t="shared" si="0"/>
        <v>38</v>
      </c>
      <c r="AP2" s="5">
        <f t="shared" si="0"/>
        <v>39</v>
      </c>
      <c r="AQ2" s="5">
        <f t="shared" si="0"/>
        <v>40</v>
      </c>
      <c r="AR2" s="5">
        <f t="shared" si="0"/>
        <v>41</v>
      </c>
      <c r="AS2" s="5">
        <f t="shared" si="0"/>
        <v>42</v>
      </c>
      <c r="AT2" s="5">
        <f t="shared" si="0"/>
        <v>43</v>
      </c>
      <c r="AU2" s="5">
        <f t="shared" si="0"/>
        <v>44</v>
      </c>
      <c r="AV2" s="5">
        <f t="shared" si="0"/>
        <v>45</v>
      </c>
      <c r="AW2" s="5">
        <f t="shared" si="0"/>
        <v>46</v>
      </c>
      <c r="AX2" s="5">
        <f t="shared" si="0"/>
        <v>47</v>
      </c>
      <c r="AY2" s="5">
        <f t="shared" si="0"/>
        <v>48</v>
      </c>
      <c r="AZ2" s="5">
        <f t="shared" si="0"/>
        <v>49</v>
      </c>
      <c r="BA2" s="5">
        <f t="shared" si="0"/>
        <v>50</v>
      </c>
      <c r="BB2" s="5">
        <f t="shared" si="0"/>
        <v>51</v>
      </c>
      <c r="BC2" s="5">
        <f t="shared" si="0"/>
        <v>52</v>
      </c>
      <c r="BD2" s="5">
        <f t="shared" si="0"/>
        <v>53</v>
      </c>
      <c r="BE2" s="5">
        <f t="shared" si="0"/>
        <v>54</v>
      </c>
      <c r="BF2" s="5">
        <f t="shared" si="0"/>
        <v>55</v>
      </c>
      <c r="BG2" s="5">
        <f t="shared" si="0"/>
        <v>56</v>
      </c>
      <c r="BH2" s="5">
        <f t="shared" si="0"/>
        <v>57</v>
      </c>
      <c r="BI2" s="5">
        <f t="shared" si="0"/>
        <v>58</v>
      </c>
      <c r="BJ2" s="5">
        <f t="shared" si="0"/>
        <v>59</v>
      </c>
      <c r="BK2" s="5">
        <f t="shared" si="0"/>
        <v>60</v>
      </c>
      <c r="BL2" s="5">
        <f t="shared" si="0"/>
        <v>61</v>
      </c>
      <c r="BM2" s="5">
        <f t="shared" si="0"/>
        <v>62</v>
      </c>
      <c r="BN2" s="5">
        <f t="shared" si="0"/>
        <v>63</v>
      </c>
      <c r="BO2" s="5">
        <f t="shared" si="0"/>
        <v>64</v>
      </c>
      <c r="BP2" s="5">
        <f t="shared" si="0"/>
        <v>65</v>
      </c>
      <c r="BQ2" s="5">
        <f t="shared" si="0"/>
        <v>66</v>
      </c>
      <c r="BR2" s="5">
        <f t="shared" si="0"/>
        <v>67</v>
      </c>
      <c r="BS2" s="5">
        <f t="shared" si="0"/>
        <v>68</v>
      </c>
      <c r="BT2" s="5">
        <f t="shared" si="0"/>
        <v>69</v>
      </c>
      <c r="BU2" s="5">
        <f t="shared" si="0"/>
        <v>70</v>
      </c>
      <c r="BV2" s="5">
        <f t="shared" si="0"/>
        <v>71</v>
      </c>
      <c r="BW2" s="5">
        <f t="shared" si="0"/>
        <v>72</v>
      </c>
      <c r="BX2" s="5">
        <f t="shared" si="0"/>
        <v>73</v>
      </c>
      <c r="BY2" s="5">
        <f t="shared" si="0"/>
        <v>74</v>
      </c>
      <c r="BZ2" s="5">
        <f t="shared" si="0"/>
        <v>75</v>
      </c>
      <c r="CA2" s="5">
        <f t="shared" si="0"/>
        <v>76</v>
      </c>
      <c r="CB2" s="5">
        <f t="shared" si="0"/>
        <v>77</v>
      </c>
      <c r="CC2" s="5">
        <f t="shared" si="0"/>
        <v>78</v>
      </c>
      <c r="CD2" s="5">
        <f t="shared" si="0"/>
        <v>79</v>
      </c>
      <c r="CE2" s="5">
        <f t="shared" si="0"/>
        <v>80</v>
      </c>
      <c r="CF2" s="5">
        <f t="shared" si="0"/>
        <v>81</v>
      </c>
      <c r="CG2" s="5">
        <f t="shared" si="0"/>
        <v>82</v>
      </c>
      <c r="CH2" s="5">
        <f t="shared" si="0"/>
        <v>83</v>
      </c>
      <c r="CI2" s="5">
        <f t="shared" si="0"/>
        <v>84</v>
      </c>
      <c r="CJ2" s="5">
        <f t="shared" si="0"/>
        <v>85</v>
      </c>
      <c r="CK2" s="5">
        <f t="shared" si="0"/>
        <v>86</v>
      </c>
      <c r="CL2" s="5">
        <f t="shared" si="0"/>
        <v>87</v>
      </c>
      <c r="CM2" s="5">
        <f t="shared" si="0"/>
        <v>88</v>
      </c>
      <c r="CN2" s="5">
        <f t="shared" si="0"/>
        <v>89</v>
      </c>
      <c r="CO2" s="5">
        <f t="shared" si="0"/>
        <v>90</v>
      </c>
      <c r="CP2" s="5">
        <f t="shared" si="0"/>
        <v>91</v>
      </c>
      <c r="CQ2" s="5">
        <f t="shared" si="0"/>
        <v>92</v>
      </c>
      <c r="CR2" s="5">
        <f t="shared" si="0"/>
        <v>93</v>
      </c>
      <c r="CS2" s="5">
        <f t="shared" si="0"/>
        <v>94</v>
      </c>
      <c r="CT2" s="5">
        <f t="shared" si="0"/>
        <v>95</v>
      </c>
      <c r="CU2" s="5">
        <f t="shared" si="0"/>
        <v>96</v>
      </c>
      <c r="CV2" s="5">
        <f t="shared" si="0"/>
        <v>97</v>
      </c>
      <c r="CW2" s="5">
        <f t="shared" si="0"/>
        <v>98</v>
      </c>
      <c r="CX2" s="5">
        <f t="shared" si="0"/>
        <v>99</v>
      </c>
      <c r="CY2" s="5">
        <f t="shared" si="0"/>
        <v>100</v>
      </c>
      <c r="CZ2" s="5">
        <f t="shared" si="0"/>
        <v>101</v>
      </c>
      <c r="DA2" s="5">
        <f t="shared" si="0"/>
        <v>102</v>
      </c>
      <c r="DB2" s="5">
        <f t="shared" si="0"/>
        <v>103</v>
      </c>
      <c r="DC2" s="5">
        <f t="shared" si="0"/>
        <v>104</v>
      </c>
      <c r="DD2" s="5">
        <f t="shared" si="0"/>
        <v>105</v>
      </c>
      <c r="DE2" s="5">
        <f t="shared" si="0"/>
        <v>106</v>
      </c>
      <c r="DF2" s="5">
        <f t="shared" si="0"/>
        <v>107</v>
      </c>
      <c r="DG2" s="5">
        <f t="shared" si="0"/>
        <v>108</v>
      </c>
      <c r="DH2" s="5">
        <f t="shared" si="0"/>
        <v>109</v>
      </c>
      <c r="DI2" s="5">
        <f t="shared" si="0"/>
        <v>110</v>
      </c>
      <c r="DJ2" s="5">
        <f t="shared" si="0"/>
        <v>111</v>
      </c>
      <c r="DK2" s="5">
        <f t="shared" si="0"/>
        <v>112</v>
      </c>
      <c r="DL2" s="5">
        <f t="shared" si="0"/>
        <v>113</v>
      </c>
      <c r="DM2" s="5">
        <f t="shared" si="0"/>
        <v>114</v>
      </c>
      <c r="DN2" s="5">
        <f t="shared" si="0"/>
        <v>115</v>
      </c>
      <c r="DO2" s="5">
        <f t="shared" si="0"/>
        <v>116</v>
      </c>
      <c r="DP2" s="5">
        <f t="shared" si="0"/>
        <v>117</v>
      </c>
      <c r="DQ2" s="5">
        <f t="shared" si="0"/>
        <v>118</v>
      </c>
      <c r="DR2" s="5">
        <f t="shared" si="0"/>
        <v>119</v>
      </c>
      <c r="DS2" s="5">
        <f t="shared" si="0"/>
        <v>120</v>
      </c>
      <c r="DT2" s="5">
        <f t="shared" si="0"/>
        <v>121</v>
      </c>
      <c r="DU2" s="5">
        <f t="shared" si="0"/>
        <v>122</v>
      </c>
      <c r="DV2" s="5">
        <f t="shared" si="0"/>
        <v>123</v>
      </c>
      <c r="DW2" s="5">
        <f t="shared" si="0"/>
        <v>124</v>
      </c>
      <c r="DX2" s="5">
        <f t="shared" si="0"/>
        <v>125</v>
      </c>
      <c r="DY2" s="5">
        <f t="shared" si="0"/>
        <v>126</v>
      </c>
      <c r="DZ2" s="5">
        <f t="shared" si="0"/>
        <v>127</v>
      </c>
    </row>
    <row r="3" spans="1:130" ht="17" thickBot="1">
      <c r="A3" s="86" t="s">
        <v>33</v>
      </c>
      <c r="B3" s="83">
        <v>0</v>
      </c>
      <c r="C3" s="6"/>
      <c r="D3" s="7"/>
      <c r="E3" s="8" t="s"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  <c r="BK3" s="1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1"/>
    </row>
    <row r="4" spans="1:130">
      <c r="A4" s="87"/>
      <c r="B4" s="84">
        <f>B3+1</f>
        <v>1</v>
      </c>
      <c r="C4" s="1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3"/>
    </row>
    <row r="5" spans="1:130">
      <c r="A5" s="87"/>
      <c r="B5" s="84">
        <f t="shared" ref="B5:B66" si="1">B4+1</f>
        <v>2</v>
      </c>
      <c r="C5" s="114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3"/>
    </row>
    <row r="6" spans="1:130" ht="17" thickBot="1">
      <c r="A6" s="87"/>
      <c r="B6" s="84">
        <f t="shared" si="1"/>
        <v>3</v>
      </c>
      <c r="C6" s="115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7"/>
    </row>
    <row r="7" spans="1:130">
      <c r="A7" s="87"/>
      <c r="B7" s="84">
        <f t="shared" si="1"/>
        <v>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5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7"/>
      <c r="DO7" s="34"/>
      <c r="DP7" s="33"/>
      <c r="DQ7" s="34"/>
      <c r="DR7" s="33"/>
      <c r="DS7" s="34"/>
      <c r="DT7" s="33"/>
      <c r="DU7" s="34"/>
      <c r="DV7" s="34"/>
      <c r="DW7" s="34"/>
      <c r="DX7" s="34"/>
      <c r="DY7" s="34"/>
      <c r="DZ7" s="35"/>
    </row>
    <row r="8" spans="1:130">
      <c r="A8" s="87"/>
      <c r="B8" s="84">
        <f t="shared" si="1"/>
        <v>5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0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2"/>
      <c r="DO8" s="37"/>
      <c r="DP8" s="36"/>
      <c r="DQ8" s="37"/>
      <c r="DR8" s="36"/>
      <c r="DS8" s="37"/>
      <c r="DT8" s="36"/>
      <c r="DU8" s="37"/>
      <c r="DV8" s="37"/>
      <c r="DW8" s="37"/>
      <c r="DX8" s="37"/>
      <c r="DY8" s="37"/>
      <c r="DZ8" s="38"/>
    </row>
    <row r="9" spans="1:130">
      <c r="A9" s="87"/>
      <c r="B9" s="84">
        <f t="shared" si="1"/>
        <v>6</v>
      </c>
      <c r="C9" s="18"/>
      <c r="D9" s="19"/>
      <c r="E9" s="23" t="s">
        <v>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20"/>
      <c r="BL9" s="21"/>
      <c r="BM9" s="24" t="s">
        <v>4</v>
      </c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2"/>
      <c r="DO9" s="37"/>
      <c r="DP9" s="36"/>
      <c r="DQ9" s="119" t="s">
        <v>6</v>
      </c>
      <c r="DR9" s="36"/>
      <c r="DS9" s="37"/>
      <c r="DT9" s="36"/>
      <c r="DU9" s="37"/>
      <c r="DV9" s="37"/>
      <c r="DW9" s="37"/>
      <c r="DX9" s="37"/>
      <c r="DY9" s="37"/>
      <c r="DZ9" s="38"/>
    </row>
    <row r="10" spans="1:130">
      <c r="A10" s="87"/>
      <c r="B10" s="84">
        <f t="shared" si="1"/>
        <v>7</v>
      </c>
      <c r="C10" s="18"/>
      <c r="D10" s="19"/>
      <c r="E10" s="23" t="s">
        <v>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20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4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2"/>
      <c r="DO10" s="37"/>
      <c r="DP10" s="36"/>
      <c r="DQ10" s="119" t="s">
        <v>5</v>
      </c>
      <c r="DR10" s="36"/>
      <c r="DS10" s="37"/>
      <c r="DT10" s="36"/>
      <c r="DU10" s="36"/>
      <c r="DV10" s="37"/>
      <c r="DW10" s="37"/>
      <c r="DX10" s="37"/>
      <c r="DY10" s="37"/>
      <c r="DZ10" s="38"/>
    </row>
    <row r="11" spans="1:130">
      <c r="A11" s="87"/>
      <c r="B11" s="84">
        <f t="shared" si="1"/>
        <v>8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20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4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2"/>
      <c r="DO11" s="37"/>
      <c r="DP11" s="36"/>
      <c r="DQ11" s="37"/>
      <c r="DR11" s="36"/>
      <c r="DS11" s="37"/>
      <c r="DT11" s="36"/>
      <c r="DU11" s="36"/>
      <c r="DV11" s="37"/>
      <c r="DW11" s="37"/>
      <c r="DX11" s="37"/>
      <c r="DY11" s="37"/>
      <c r="DZ11" s="38"/>
    </row>
    <row r="12" spans="1:130">
      <c r="A12" s="87"/>
      <c r="B12" s="84">
        <f t="shared" si="1"/>
        <v>9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20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2"/>
      <c r="DO12" s="37"/>
      <c r="DP12" s="36"/>
      <c r="DQ12" s="37"/>
      <c r="DR12" s="36"/>
      <c r="DS12" s="37"/>
      <c r="DT12" s="36"/>
      <c r="DU12" s="37"/>
      <c r="DV12" s="37"/>
      <c r="DW12" s="37"/>
      <c r="DX12" s="37"/>
      <c r="DY12" s="37"/>
      <c r="DZ12" s="38"/>
    </row>
    <row r="13" spans="1:130">
      <c r="A13" s="87"/>
      <c r="B13" s="84">
        <f t="shared" si="1"/>
        <v>10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20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2"/>
      <c r="DO13" s="37"/>
      <c r="DP13" s="36"/>
      <c r="DQ13" s="37"/>
      <c r="DR13" s="36"/>
      <c r="DS13" s="37"/>
      <c r="DT13" s="36"/>
      <c r="DU13" s="37"/>
      <c r="DV13" s="37"/>
      <c r="DW13" s="37"/>
      <c r="DX13" s="37"/>
      <c r="DY13" s="37"/>
      <c r="DZ13" s="38"/>
    </row>
    <row r="14" spans="1:130">
      <c r="A14" s="87"/>
      <c r="B14" s="84">
        <f t="shared" si="1"/>
        <v>11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20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44"/>
      <c r="DO14" s="40"/>
      <c r="DP14" s="39"/>
      <c r="DQ14" s="40"/>
      <c r="DR14" s="39"/>
      <c r="DS14" s="40"/>
      <c r="DT14" s="39"/>
      <c r="DU14" s="40"/>
      <c r="DV14" s="40"/>
      <c r="DW14" s="40"/>
      <c r="DX14" s="40"/>
      <c r="DY14" s="40"/>
      <c r="DZ14" s="38"/>
    </row>
    <row r="15" spans="1:130">
      <c r="A15" s="87"/>
      <c r="B15" s="84">
        <f t="shared" si="1"/>
        <v>12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20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45"/>
      <c r="DO15" s="37"/>
      <c r="DP15" s="36"/>
      <c r="DQ15" s="37"/>
      <c r="DR15" s="36"/>
      <c r="DS15" s="37"/>
      <c r="DT15" s="36"/>
      <c r="DU15" s="37"/>
      <c r="DV15" s="37"/>
      <c r="DW15" s="37"/>
      <c r="DX15" s="37"/>
      <c r="DY15" s="37"/>
      <c r="DZ15" s="38"/>
    </row>
    <row r="16" spans="1:130">
      <c r="A16" s="87"/>
      <c r="B16" s="84">
        <f t="shared" si="1"/>
        <v>13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0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45"/>
      <c r="DO16" s="37"/>
      <c r="DP16" s="36"/>
      <c r="DQ16" s="37"/>
      <c r="DR16" s="36"/>
      <c r="DS16" s="37"/>
      <c r="DT16" s="36"/>
      <c r="DU16" s="37"/>
      <c r="DV16" s="37"/>
      <c r="DW16" s="37"/>
      <c r="DX16" s="37"/>
      <c r="DY16" s="37"/>
      <c r="DZ16" s="38"/>
    </row>
    <row r="17" spans="1:130">
      <c r="A17" s="87"/>
      <c r="B17" s="84">
        <f t="shared" si="1"/>
        <v>14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0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45"/>
      <c r="DO17" s="37"/>
      <c r="DP17" s="36"/>
      <c r="DQ17" s="37"/>
      <c r="DR17" s="36"/>
      <c r="DS17" s="37"/>
      <c r="DT17" s="36"/>
      <c r="DU17" s="37"/>
      <c r="DV17" s="37"/>
      <c r="DW17" s="37"/>
      <c r="DX17" s="37"/>
      <c r="DY17" s="37"/>
      <c r="DZ17" s="38"/>
    </row>
    <row r="18" spans="1:130" ht="17" thickBot="1">
      <c r="A18" s="88"/>
      <c r="B18" s="85">
        <f t="shared" si="1"/>
        <v>15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20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45"/>
      <c r="DO18" s="37"/>
      <c r="DP18" s="36"/>
      <c r="DQ18" s="37"/>
      <c r="DR18" s="36"/>
      <c r="DS18" s="37"/>
      <c r="DT18" s="36"/>
      <c r="DU18" s="37"/>
      <c r="DV18" s="37"/>
      <c r="DW18" s="37"/>
      <c r="DX18" s="37"/>
      <c r="DY18" s="37"/>
      <c r="DZ18" s="38"/>
    </row>
    <row r="19" spans="1:130">
      <c r="A19" s="89" t="s">
        <v>34</v>
      </c>
      <c r="B19" s="83">
        <f t="shared" si="1"/>
        <v>16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20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45"/>
      <c r="DO19" s="37"/>
      <c r="DP19" s="36"/>
      <c r="DQ19" s="37"/>
      <c r="DR19" s="36"/>
      <c r="DS19" s="37"/>
      <c r="DT19" s="36"/>
      <c r="DU19" s="37"/>
      <c r="DV19" s="37"/>
      <c r="DW19" s="37"/>
      <c r="DX19" s="37"/>
      <c r="DY19" s="37"/>
      <c r="DZ19" s="38"/>
    </row>
    <row r="20" spans="1:130">
      <c r="A20" s="90"/>
      <c r="B20" s="84">
        <f t="shared" si="1"/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20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45"/>
      <c r="DO20" s="37"/>
      <c r="DP20" s="36"/>
      <c r="DQ20" s="37"/>
      <c r="DR20" s="36"/>
      <c r="DS20" s="37"/>
      <c r="DT20" s="39"/>
      <c r="DU20" s="40"/>
      <c r="DV20" s="40"/>
      <c r="DW20" s="40"/>
      <c r="DX20" s="40"/>
      <c r="DY20" s="40"/>
      <c r="DZ20" s="38"/>
    </row>
    <row r="21" spans="1:130">
      <c r="A21" s="90"/>
      <c r="B21" s="84">
        <f t="shared" si="1"/>
        <v>18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20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44"/>
      <c r="DO21" s="40"/>
      <c r="DP21" s="39"/>
      <c r="DQ21" s="40"/>
      <c r="DR21" s="39"/>
      <c r="DS21" s="40"/>
      <c r="DT21" s="36"/>
      <c r="DU21" s="37"/>
      <c r="DV21" s="37"/>
      <c r="DW21" s="37"/>
      <c r="DX21" s="37"/>
      <c r="DY21" s="37"/>
      <c r="DZ21" s="38"/>
    </row>
    <row r="22" spans="1:130">
      <c r="A22" s="90"/>
      <c r="B22" s="84">
        <f t="shared" si="1"/>
        <v>19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20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45"/>
      <c r="DO22" s="37"/>
      <c r="DP22" s="36"/>
      <c r="DQ22" s="37"/>
      <c r="DR22" s="36"/>
      <c r="DS22" s="37"/>
      <c r="DT22" s="36"/>
      <c r="DU22" s="37"/>
      <c r="DV22" s="37"/>
      <c r="DW22" s="37"/>
      <c r="DX22" s="37"/>
      <c r="DY22" s="37"/>
      <c r="DZ22" s="38"/>
    </row>
    <row r="23" spans="1:130">
      <c r="A23" s="90"/>
      <c r="B23" s="84">
        <f t="shared" si="1"/>
        <v>20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20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45"/>
      <c r="DO23" s="37"/>
      <c r="DP23" s="36"/>
      <c r="DQ23" s="37"/>
      <c r="DR23" s="36"/>
      <c r="DS23" s="37"/>
      <c r="DT23" s="36"/>
      <c r="DU23" s="37"/>
      <c r="DV23" s="37"/>
      <c r="DW23" s="37"/>
      <c r="DX23" s="37"/>
      <c r="DY23" s="37"/>
      <c r="DZ23" s="38"/>
    </row>
    <row r="24" spans="1:130">
      <c r="A24" s="90"/>
      <c r="B24" s="84">
        <f t="shared" si="1"/>
        <v>21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20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45"/>
      <c r="DO24" s="37"/>
      <c r="DP24" s="36"/>
      <c r="DQ24" s="37"/>
      <c r="DR24" s="36"/>
      <c r="DS24" s="37"/>
      <c r="DT24" s="36"/>
      <c r="DU24" s="37"/>
      <c r="DV24" s="37"/>
      <c r="DW24" s="37"/>
      <c r="DX24" s="37"/>
      <c r="DY24" s="37"/>
      <c r="DZ24" s="38"/>
    </row>
    <row r="25" spans="1:130">
      <c r="A25" s="90"/>
      <c r="B25" s="84">
        <f t="shared" si="1"/>
        <v>22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20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45"/>
      <c r="DO25" s="37"/>
      <c r="DP25" s="36"/>
      <c r="DQ25" s="37"/>
      <c r="DR25" s="36"/>
      <c r="DS25" s="37"/>
      <c r="DT25" s="36"/>
      <c r="DU25" s="37"/>
      <c r="DV25" s="37"/>
      <c r="DW25" s="37"/>
      <c r="DX25" s="37"/>
      <c r="DY25" s="37"/>
      <c r="DZ25" s="38"/>
    </row>
    <row r="26" spans="1:130">
      <c r="A26" s="90"/>
      <c r="B26" s="84">
        <f t="shared" si="1"/>
        <v>23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20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45"/>
      <c r="DO26" s="37"/>
      <c r="DP26" s="36"/>
      <c r="DQ26" s="37"/>
      <c r="DR26" s="36"/>
      <c r="DS26" s="37"/>
      <c r="DT26" s="36"/>
      <c r="DU26" s="37"/>
      <c r="DV26" s="37"/>
      <c r="DW26" s="37"/>
      <c r="DX26" s="37"/>
      <c r="DY26" s="37"/>
      <c r="DZ26" s="38"/>
    </row>
    <row r="27" spans="1:130">
      <c r="A27" s="90"/>
      <c r="B27" s="84">
        <f t="shared" si="1"/>
        <v>24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20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45"/>
      <c r="DO27" s="37"/>
      <c r="DP27" s="36"/>
      <c r="DQ27" s="37"/>
      <c r="DR27" s="36"/>
      <c r="DS27" s="37"/>
      <c r="DT27" s="36"/>
      <c r="DU27" s="37"/>
      <c r="DV27" s="37"/>
      <c r="DW27" s="37"/>
      <c r="DX27" s="37"/>
      <c r="DY27" s="37"/>
      <c r="DZ27" s="38"/>
    </row>
    <row r="28" spans="1:130">
      <c r="A28" s="90"/>
      <c r="B28" s="84">
        <f t="shared" si="1"/>
        <v>25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20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44"/>
      <c r="DO28" s="40"/>
      <c r="DP28" s="39"/>
      <c r="DQ28" s="40"/>
      <c r="DR28" s="39"/>
      <c r="DS28" s="40"/>
      <c r="DT28" s="36"/>
      <c r="DU28" s="37"/>
      <c r="DV28" s="37"/>
      <c r="DW28" s="37"/>
      <c r="DX28" s="37"/>
      <c r="DY28" s="37"/>
      <c r="DZ28" s="38"/>
    </row>
    <row r="29" spans="1:130">
      <c r="A29" s="90"/>
      <c r="B29" s="84">
        <f t="shared" si="1"/>
        <v>26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20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45"/>
      <c r="DO29" s="37"/>
      <c r="DP29" s="36"/>
      <c r="DQ29" s="37"/>
      <c r="DR29" s="36"/>
      <c r="DS29" s="37"/>
      <c r="DT29" s="36"/>
      <c r="DU29" s="37"/>
      <c r="DV29" s="37"/>
      <c r="DW29" s="37"/>
      <c r="DX29" s="37"/>
      <c r="DY29" s="37"/>
      <c r="DZ29" s="38"/>
    </row>
    <row r="30" spans="1:130">
      <c r="A30" s="90"/>
      <c r="B30" s="84">
        <f t="shared" si="1"/>
        <v>27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20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45"/>
      <c r="DO30" s="37"/>
      <c r="DP30" s="36"/>
      <c r="DQ30" s="37"/>
      <c r="DR30" s="36"/>
      <c r="DS30" s="37"/>
      <c r="DT30" s="36"/>
      <c r="DU30" s="37"/>
      <c r="DV30" s="37"/>
      <c r="DW30" s="37"/>
      <c r="DX30" s="37"/>
      <c r="DY30" s="37"/>
      <c r="DZ30" s="38"/>
    </row>
    <row r="31" spans="1:130">
      <c r="A31" s="90"/>
      <c r="B31" s="84">
        <f t="shared" si="1"/>
        <v>28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20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45"/>
      <c r="DO31" s="37"/>
      <c r="DP31" s="36"/>
      <c r="DQ31" s="37"/>
      <c r="DR31" s="36"/>
      <c r="DS31" s="37"/>
      <c r="DT31" s="36"/>
      <c r="DU31" s="37"/>
      <c r="DV31" s="37"/>
      <c r="DW31" s="37"/>
      <c r="DX31" s="37"/>
      <c r="DY31" s="37"/>
      <c r="DZ31" s="38"/>
    </row>
    <row r="32" spans="1:130">
      <c r="A32" s="90"/>
      <c r="B32" s="84">
        <f t="shared" si="1"/>
        <v>29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20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45"/>
      <c r="DO32" s="37"/>
      <c r="DP32" s="36"/>
      <c r="DQ32" s="37"/>
      <c r="DR32" s="36"/>
      <c r="DS32" s="37"/>
      <c r="DT32" s="36"/>
      <c r="DU32" s="37"/>
      <c r="DV32" s="37"/>
      <c r="DW32" s="37"/>
      <c r="DX32" s="37"/>
      <c r="DY32" s="37"/>
      <c r="DZ32" s="38"/>
    </row>
    <row r="33" spans="1:132">
      <c r="A33" s="90"/>
      <c r="B33" s="84">
        <f t="shared" si="1"/>
        <v>30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20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45"/>
      <c r="DO33" s="37"/>
      <c r="DP33" s="36"/>
      <c r="DQ33" s="37"/>
      <c r="DR33" s="36"/>
      <c r="DS33" s="37"/>
      <c r="DT33" s="39"/>
      <c r="DU33" s="40"/>
      <c r="DV33" s="40"/>
      <c r="DW33" s="40"/>
      <c r="DX33" s="40"/>
      <c r="DY33" s="40"/>
      <c r="DZ33" s="38"/>
    </row>
    <row r="34" spans="1:132" ht="17" customHeight="1" thickBot="1">
      <c r="A34" s="91"/>
      <c r="B34" s="85">
        <f t="shared" si="1"/>
        <v>31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20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45"/>
      <c r="DO34" s="37"/>
      <c r="DP34" s="36"/>
      <c r="DQ34" s="37"/>
      <c r="DR34" s="36"/>
      <c r="DS34" s="37"/>
      <c r="DT34" s="36"/>
      <c r="DU34" s="37"/>
      <c r="DV34" s="37"/>
      <c r="DW34" s="37"/>
      <c r="DX34" s="37"/>
      <c r="DY34" s="37"/>
      <c r="DZ34" s="38"/>
      <c r="EB34" s="118" t="s">
        <v>19</v>
      </c>
    </row>
    <row r="35" spans="1:132" ht="17" customHeight="1">
      <c r="A35" s="86" t="s">
        <v>35</v>
      </c>
      <c r="B35" s="83">
        <f t="shared" si="1"/>
        <v>32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20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44"/>
      <c r="DO35" s="40"/>
      <c r="DP35" s="39"/>
      <c r="DQ35" s="40"/>
      <c r="DR35" s="39"/>
      <c r="DS35" s="40"/>
      <c r="DT35" s="36"/>
      <c r="DU35" s="37"/>
      <c r="DV35" s="37"/>
      <c r="DW35" s="37"/>
      <c r="DX35" s="37"/>
      <c r="DY35" s="37"/>
      <c r="DZ35" s="38"/>
      <c r="EB35" s="118"/>
    </row>
    <row r="36" spans="1:132">
      <c r="A36" s="87"/>
      <c r="B36" s="84">
        <f t="shared" si="1"/>
        <v>33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20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45"/>
      <c r="DO36" s="39"/>
      <c r="DP36" s="36"/>
      <c r="DQ36" s="39"/>
      <c r="DR36" s="36"/>
      <c r="DS36" s="39"/>
      <c r="DT36" s="36"/>
      <c r="DU36" s="37"/>
      <c r="DV36" s="37"/>
      <c r="DW36" s="37"/>
      <c r="DX36" s="37"/>
      <c r="DY36" s="37"/>
      <c r="DZ36" s="38"/>
    </row>
    <row r="37" spans="1:132">
      <c r="A37" s="87"/>
      <c r="B37" s="84">
        <f t="shared" si="1"/>
        <v>34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20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45"/>
      <c r="DO37" s="36"/>
      <c r="DP37" s="36"/>
      <c r="DQ37" s="36"/>
      <c r="DR37" s="36"/>
      <c r="DS37" s="36"/>
      <c r="DT37" s="36"/>
      <c r="DU37" s="37"/>
      <c r="DV37" s="37"/>
      <c r="DW37" s="37"/>
      <c r="DX37" s="37"/>
      <c r="DY37" s="37"/>
      <c r="DZ37" s="38"/>
    </row>
    <row r="38" spans="1:132">
      <c r="A38" s="87"/>
      <c r="B38" s="84">
        <f t="shared" si="1"/>
        <v>35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20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45"/>
      <c r="DO38" s="36"/>
      <c r="DP38" s="36"/>
      <c r="DQ38" s="36"/>
      <c r="DR38" s="36"/>
      <c r="DS38" s="36"/>
      <c r="DT38" s="36"/>
      <c r="DU38" s="37"/>
      <c r="DV38" s="37"/>
      <c r="DW38" s="37"/>
      <c r="DX38" s="37"/>
      <c r="DY38" s="37"/>
      <c r="DZ38" s="38"/>
    </row>
    <row r="39" spans="1:132">
      <c r="A39" s="87"/>
      <c r="B39" s="84">
        <f t="shared" si="1"/>
        <v>36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20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45"/>
      <c r="DO39" s="36"/>
      <c r="DP39" s="36"/>
      <c r="DQ39" s="36"/>
      <c r="DR39" s="36"/>
      <c r="DS39" s="36"/>
      <c r="DT39" s="36"/>
      <c r="DU39" s="37"/>
      <c r="DV39" s="37"/>
      <c r="DW39" s="37"/>
      <c r="DX39" s="37"/>
      <c r="DY39" s="37"/>
      <c r="DZ39" s="38"/>
    </row>
    <row r="40" spans="1:132">
      <c r="A40" s="87"/>
      <c r="B40" s="84">
        <f t="shared" si="1"/>
        <v>37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20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45"/>
      <c r="DO40" s="36"/>
      <c r="DP40" s="36"/>
      <c r="DQ40" s="36"/>
      <c r="DR40" s="36"/>
      <c r="DS40" s="36"/>
      <c r="DT40" s="36"/>
      <c r="DU40" s="37"/>
      <c r="DV40" s="37"/>
      <c r="DW40" s="37"/>
      <c r="DX40" s="37"/>
      <c r="DY40" s="37"/>
      <c r="DZ40" s="38"/>
    </row>
    <row r="41" spans="1:132">
      <c r="A41" s="87"/>
      <c r="B41" s="84">
        <f t="shared" si="1"/>
        <v>38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20"/>
      <c r="BL41" s="21"/>
      <c r="BM41" s="21"/>
      <c r="BN41" s="21"/>
      <c r="BO41" s="24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45"/>
      <c r="DO41" s="36"/>
      <c r="DP41" s="36"/>
      <c r="DQ41" s="36"/>
      <c r="DR41" s="36"/>
      <c r="DS41" s="36"/>
      <c r="DT41" s="36"/>
      <c r="DU41" s="37"/>
      <c r="DV41" s="37"/>
      <c r="DW41" s="37"/>
      <c r="DX41" s="37"/>
      <c r="DY41" s="37"/>
      <c r="DZ41" s="38"/>
    </row>
    <row r="42" spans="1:132">
      <c r="A42" s="87"/>
      <c r="B42" s="84">
        <f t="shared" si="1"/>
        <v>39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20"/>
      <c r="BL42" s="21"/>
      <c r="BM42" s="21"/>
      <c r="BN42" s="21"/>
      <c r="BO42" s="24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2"/>
      <c r="DO42" s="36"/>
      <c r="DP42" s="41"/>
      <c r="DQ42" s="36"/>
      <c r="DR42" s="41"/>
      <c r="DS42" s="36"/>
      <c r="DT42" s="37"/>
      <c r="DU42" s="37"/>
      <c r="DV42" s="37"/>
      <c r="DW42" s="37"/>
      <c r="DX42" s="37"/>
      <c r="DY42" s="41"/>
      <c r="DZ42" s="38"/>
    </row>
    <row r="43" spans="1:132">
      <c r="A43" s="87"/>
      <c r="B43" s="84">
        <f t="shared" si="1"/>
        <v>40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20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2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38"/>
    </row>
    <row r="44" spans="1:132">
      <c r="A44" s="87"/>
      <c r="B44" s="84">
        <f t="shared" si="1"/>
        <v>41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20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2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38"/>
    </row>
    <row r="45" spans="1:132">
      <c r="A45" s="87"/>
      <c r="B45" s="84">
        <f t="shared" si="1"/>
        <v>42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20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2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38"/>
    </row>
    <row r="46" spans="1:132">
      <c r="A46" s="87"/>
      <c r="B46" s="84">
        <f t="shared" si="1"/>
        <v>43</v>
      </c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20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2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38"/>
    </row>
    <row r="47" spans="1:132">
      <c r="A47" s="87"/>
      <c r="B47" s="84">
        <f t="shared" si="1"/>
        <v>44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20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2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38"/>
    </row>
    <row r="48" spans="1:132">
      <c r="A48" s="87"/>
      <c r="B48" s="84">
        <f t="shared" si="1"/>
        <v>45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20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2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38"/>
    </row>
    <row r="49" spans="1:130">
      <c r="A49" s="87"/>
      <c r="B49" s="84">
        <f t="shared" si="1"/>
        <v>46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20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2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38"/>
    </row>
    <row r="50" spans="1:130" ht="17" thickBot="1">
      <c r="A50" s="88"/>
      <c r="B50" s="85">
        <f t="shared" si="1"/>
        <v>47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20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2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38"/>
    </row>
    <row r="51" spans="1:130">
      <c r="A51" s="89" t="s">
        <v>36</v>
      </c>
      <c r="B51" s="83">
        <f t="shared" si="1"/>
        <v>48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20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2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38"/>
    </row>
    <row r="52" spans="1:130">
      <c r="A52" s="90"/>
      <c r="B52" s="84">
        <f t="shared" si="1"/>
        <v>49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0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2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38"/>
    </row>
    <row r="53" spans="1:130">
      <c r="A53" s="90"/>
      <c r="B53" s="84">
        <f t="shared" si="1"/>
        <v>50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20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2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38"/>
    </row>
    <row r="54" spans="1:130">
      <c r="A54" s="90"/>
      <c r="B54" s="84">
        <f t="shared" si="1"/>
        <v>51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20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2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38"/>
    </row>
    <row r="55" spans="1:130">
      <c r="A55" s="90"/>
      <c r="B55" s="84">
        <f t="shared" si="1"/>
        <v>52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20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2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38"/>
    </row>
    <row r="56" spans="1:130">
      <c r="A56" s="90"/>
      <c r="B56" s="84">
        <f t="shared" si="1"/>
        <v>53</v>
      </c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20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2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38"/>
    </row>
    <row r="57" spans="1:130">
      <c r="A57" s="90"/>
      <c r="B57" s="84">
        <f t="shared" si="1"/>
        <v>54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20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2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38"/>
    </row>
    <row r="58" spans="1:130">
      <c r="A58" s="90"/>
      <c r="B58" s="84">
        <f t="shared" si="1"/>
        <v>55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20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2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38"/>
    </row>
    <row r="59" spans="1:130">
      <c r="A59" s="90"/>
      <c r="B59" s="84">
        <f t="shared" si="1"/>
        <v>56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20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2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38"/>
    </row>
    <row r="60" spans="1:130">
      <c r="A60" s="90"/>
      <c r="B60" s="84">
        <f t="shared" si="1"/>
        <v>57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20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2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38"/>
    </row>
    <row r="61" spans="1:130">
      <c r="A61" s="90"/>
      <c r="B61" s="84">
        <f t="shared" si="1"/>
        <v>58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20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2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38"/>
    </row>
    <row r="62" spans="1:130" ht="17" thickBot="1">
      <c r="A62" s="90"/>
      <c r="B62" s="84">
        <f t="shared" si="1"/>
        <v>59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20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3"/>
    </row>
    <row r="63" spans="1:130">
      <c r="A63" s="90"/>
      <c r="B63" s="84">
        <f t="shared" si="1"/>
        <v>60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20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32"/>
    </row>
    <row r="64" spans="1:130">
      <c r="A64" s="90"/>
      <c r="B64" s="84">
        <f t="shared" si="1"/>
        <v>61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20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32"/>
    </row>
    <row r="65" spans="1:130">
      <c r="A65" s="90"/>
      <c r="B65" s="84">
        <f t="shared" si="1"/>
        <v>62</v>
      </c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20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32"/>
    </row>
    <row r="66" spans="1:130" ht="17" thickBot="1">
      <c r="A66" s="91"/>
      <c r="B66" s="85">
        <f t="shared" si="1"/>
        <v>63</v>
      </c>
      <c r="C66" s="28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5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7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1"/>
    </row>
    <row r="70" spans="1:130" s="55" customFormat="1" ht="24">
      <c r="B70" s="54"/>
      <c r="AE70" s="56"/>
      <c r="AF70" s="93">
        <v>60</v>
      </c>
      <c r="AG70" s="93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I70" s="57"/>
      <c r="CK70" s="57" t="s">
        <v>19</v>
      </c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82" t="s">
        <v>32</v>
      </c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R70" s="56"/>
      <c r="DS70" s="56"/>
      <c r="DT70" s="93" t="s">
        <v>9</v>
      </c>
      <c r="DU70" s="93"/>
      <c r="DV70" s="56"/>
      <c r="DW70" s="56"/>
      <c r="DX70" s="56"/>
      <c r="DY70" s="56"/>
      <c r="DZ70" s="56"/>
    </row>
    <row r="71" spans="1:130" ht="20">
      <c r="C71" s="49" t="s">
        <v>14</v>
      </c>
      <c r="D71" s="50"/>
      <c r="E71" s="50"/>
      <c r="F71" s="50"/>
      <c r="G71" s="50"/>
      <c r="H71" s="50"/>
      <c r="I71" s="50"/>
      <c r="J71" s="50"/>
      <c r="K71" s="50"/>
      <c r="L71" s="50"/>
      <c r="M71" s="3"/>
      <c r="N71" s="3"/>
      <c r="O71" s="3"/>
      <c r="P71" s="3"/>
      <c r="Q71" s="3"/>
      <c r="R71" s="3"/>
      <c r="S71" s="3"/>
      <c r="AE71" s="51"/>
      <c r="AF71" s="51"/>
      <c r="AG71" s="51"/>
      <c r="AH71" s="51"/>
      <c r="AI71" s="51"/>
      <c r="AJ71" s="51"/>
      <c r="AK71" s="51"/>
      <c r="AL71" s="51"/>
      <c r="AM71" s="51"/>
      <c r="AN71" s="64" t="s">
        <v>31</v>
      </c>
      <c r="AO71" s="64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</row>
    <row r="72" spans="1:130" ht="20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AE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3" t="s">
        <v>10</v>
      </c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</row>
    <row r="73" spans="1:130" ht="20">
      <c r="C73" s="96" t="s">
        <v>9</v>
      </c>
      <c r="D73" s="96"/>
      <c r="E73" s="96" t="s">
        <v>6</v>
      </c>
      <c r="F73" s="96"/>
      <c r="G73" s="96"/>
      <c r="H73" s="96" t="s">
        <v>17</v>
      </c>
      <c r="I73" s="96"/>
      <c r="J73" s="96"/>
      <c r="K73" s="96"/>
      <c r="L73" s="96" t="s">
        <v>11</v>
      </c>
      <c r="M73" s="96"/>
      <c r="N73" s="96"/>
      <c r="O73" s="46"/>
      <c r="P73" s="96" t="s">
        <v>12</v>
      </c>
      <c r="Q73" s="96"/>
      <c r="R73" s="96"/>
      <c r="S73" s="96"/>
      <c r="T73" s="96"/>
      <c r="U73" s="47" t="s">
        <v>13</v>
      </c>
      <c r="V73" s="47"/>
      <c r="W73" s="47"/>
      <c r="X73" s="47"/>
      <c r="AN73" s="96" t="s">
        <v>21</v>
      </c>
      <c r="AO73" s="96"/>
      <c r="AP73" s="96" t="s">
        <v>22</v>
      </c>
      <c r="AQ73" s="96"/>
      <c r="AR73" s="96"/>
      <c r="AS73" s="96" t="s">
        <v>23</v>
      </c>
      <c r="AT73" s="96"/>
      <c r="AU73" s="96"/>
      <c r="AV73" s="96"/>
      <c r="AW73" s="96" t="s">
        <v>27</v>
      </c>
      <c r="AX73" s="96"/>
      <c r="AY73" s="96"/>
      <c r="AZ73" s="96"/>
      <c r="BA73" s="96"/>
      <c r="BB73" s="58" t="s">
        <v>25</v>
      </c>
      <c r="BC73" s="58"/>
      <c r="BD73" s="58"/>
      <c r="BE73" s="58"/>
      <c r="BF73" s="47"/>
      <c r="BG73" s="96" t="s">
        <v>28</v>
      </c>
      <c r="BH73" s="96"/>
      <c r="BI73" s="96"/>
      <c r="BJ73" s="96"/>
      <c r="BK73" s="96"/>
      <c r="BL73" s="58" t="s">
        <v>26</v>
      </c>
      <c r="BM73" s="58"/>
      <c r="BN73" s="58"/>
      <c r="BO73" s="58"/>
      <c r="BP73" s="47"/>
      <c r="BQ73" s="46"/>
      <c r="BR73" s="46"/>
      <c r="BS73" s="46"/>
      <c r="BT73" s="46"/>
    </row>
    <row r="74" spans="1:130" ht="20">
      <c r="C74" s="94">
        <v>5</v>
      </c>
      <c r="D74" s="94"/>
      <c r="E74" s="94">
        <v>3</v>
      </c>
      <c r="F74" s="94"/>
      <c r="G74" s="94"/>
      <c r="H74" s="94" t="s">
        <v>9</v>
      </c>
      <c r="I74" s="94"/>
      <c r="J74" s="94"/>
      <c r="K74" s="94"/>
      <c r="L74" s="95" t="s">
        <v>15</v>
      </c>
      <c r="M74" s="95"/>
      <c r="N74" s="95"/>
      <c r="P74" s="94">
        <f t="shared" ref="P74:P88" si="2">61*60+60*(68-C74)+(68-C74)*C74</f>
        <v>7755</v>
      </c>
      <c r="Q74" s="94"/>
      <c r="R74" s="94"/>
      <c r="S74" s="94"/>
      <c r="T74" s="94"/>
      <c r="U74" s="97">
        <f t="shared" ref="U74:U88" si="3">C74*FLOOR(IF(E74=3,15,16)/E74,1)^2*10</f>
        <v>1250</v>
      </c>
      <c r="V74" s="97"/>
      <c r="W74" s="97"/>
      <c r="X74" s="48"/>
      <c r="Z74" s="52" t="s">
        <v>16</v>
      </c>
      <c r="AA74" s="1"/>
      <c r="AB74" s="1"/>
      <c r="AC74" s="1"/>
      <c r="AN74" s="101">
        <v>1</v>
      </c>
      <c r="AO74" s="101"/>
      <c r="AP74" s="101">
        <v>1</v>
      </c>
      <c r="AQ74" s="101"/>
      <c r="AR74" s="101"/>
      <c r="AS74" s="101">
        <v>60</v>
      </c>
      <c r="AT74" s="101"/>
      <c r="AU74" s="101"/>
      <c r="AV74" s="101"/>
      <c r="AW74" s="102">
        <v>28</v>
      </c>
      <c r="AX74" s="102"/>
      <c r="AY74" s="62" t="s">
        <v>24</v>
      </c>
      <c r="AZ74" s="102">
        <v>28</v>
      </c>
      <c r="BA74" s="102"/>
      <c r="BB74" s="101">
        <f>AP74*AW74*AZ74</f>
        <v>784</v>
      </c>
      <c r="BC74" s="101"/>
      <c r="BD74" s="101"/>
      <c r="BE74" s="101"/>
      <c r="BF74" s="61"/>
      <c r="BG74" s="102">
        <v>30</v>
      </c>
      <c r="BH74" s="102"/>
      <c r="BI74" s="62" t="s">
        <v>24</v>
      </c>
      <c r="BJ74" s="102">
        <v>30</v>
      </c>
      <c r="BK74" s="102"/>
      <c r="BL74" s="101">
        <f>AS74*BG74*BJ74</f>
        <v>54000</v>
      </c>
      <c r="BM74" s="101"/>
      <c r="BN74" s="101"/>
      <c r="BO74" s="101"/>
      <c r="BR74" s="63" t="s">
        <v>0</v>
      </c>
      <c r="BS74" s="63"/>
      <c r="BT74" s="63"/>
      <c r="BU74" s="63"/>
    </row>
    <row r="75" spans="1:130" ht="20">
      <c r="C75" s="97">
        <v>10</v>
      </c>
      <c r="D75" s="97"/>
      <c r="E75" s="97">
        <v>3</v>
      </c>
      <c r="F75" s="97"/>
      <c r="G75" s="97"/>
      <c r="H75" s="92" t="s">
        <v>9</v>
      </c>
      <c r="I75" s="92"/>
      <c r="J75" s="92"/>
      <c r="K75" s="92"/>
      <c r="L75" s="98" t="s">
        <v>15</v>
      </c>
      <c r="M75" s="98"/>
      <c r="N75" s="98"/>
      <c r="P75" s="97">
        <f t="shared" si="2"/>
        <v>7720</v>
      </c>
      <c r="Q75" s="97"/>
      <c r="R75" s="97"/>
      <c r="S75" s="97"/>
      <c r="T75" s="97"/>
      <c r="U75" s="97">
        <f t="shared" si="3"/>
        <v>2500</v>
      </c>
      <c r="V75" s="97"/>
      <c r="W75" s="97"/>
      <c r="X75" s="48"/>
      <c r="AN75" s="97">
        <v>2</v>
      </c>
      <c r="AO75" s="97"/>
      <c r="AP75" s="97">
        <v>60</v>
      </c>
      <c r="AQ75" s="97"/>
      <c r="AR75" s="97"/>
      <c r="AS75" s="92">
        <v>60</v>
      </c>
      <c r="AT75" s="92"/>
      <c r="AU75" s="92"/>
      <c r="AV75" s="92"/>
      <c r="AW75" s="103">
        <v>30</v>
      </c>
      <c r="AX75" s="103"/>
      <c r="AY75" s="60" t="s">
        <v>24</v>
      </c>
      <c r="AZ75" s="103">
        <v>30</v>
      </c>
      <c r="BA75" s="103"/>
      <c r="BB75" s="101">
        <f>AP75*AW75*AZ75</f>
        <v>54000</v>
      </c>
      <c r="BC75" s="101"/>
      <c r="BD75" s="101"/>
      <c r="BE75" s="101"/>
      <c r="BF75" s="61"/>
      <c r="BG75" s="102">
        <v>15</v>
      </c>
      <c r="BH75" s="102"/>
      <c r="BI75" s="62" t="s">
        <v>24</v>
      </c>
      <c r="BJ75" s="102">
        <v>15</v>
      </c>
      <c r="BK75" s="102"/>
      <c r="BL75" s="101">
        <f>AS75*BG75*BJ75</f>
        <v>13500</v>
      </c>
      <c r="BM75" s="101"/>
      <c r="BN75" s="101"/>
      <c r="BO75" s="101"/>
      <c r="BR75" s="63" t="s">
        <v>3</v>
      </c>
    </row>
    <row r="76" spans="1:130" ht="20">
      <c r="C76" s="97">
        <v>10</v>
      </c>
      <c r="D76" s="97"/>
      <c r="E76" s="97">
        <v>3</v>
      </c>
      <c r="F76" s="97"/>
      <c r="G76" s="97"/>
      <c r="H76" s="92" t="s">
        <v>18</v>
      </c>
      <c r="I76" s="92"/>
      <c r="J76" s="92"/>
      <c r="K76" s="92"/>
      <c r="L76" s="98" t="s">
        <v>15</v>
      </c>
      <c r="M76" s="98"/>
      <c r="N76" s="98"/>
      <c r="P76" s="97">
        <f t="shared" si="2"/>
        <v>7720</v>
      </c>
      <c r="Q76" s="97"/>
      <c r="R76" s="97"/>
      <c r="S76" s="97"/>
      <c r="T76" s="97"/>
      <c r="U76" s="97">
        <f t="shared" si="3"/>
        <v>2500</v>
      </c>
      <c r="V76" s="97"/>
      <c r="W76" s="97"/>
      <c r="X76" s="48"/>
      <c r="AN76" s="97">
        <v>3</v>
      </c>
      <c r="AO76" s="97"/>
      <c r="AP76" s="97">
        <v>60</v>
      </c>
      <c r="AQ76" s="97"/>
      <c r="AR76" s="97"/>
      <c r="AS76" s="92">
        <v>56</v>
      </c>
      <c r="AT76" s="92"/>
      <c r="AU76" s="92"/>
      <c r="AV76" s="92"/>
      <c r="AW76" s="103">
        <v>15</v>
      </c>
      <c r="AX76" s="103"/>
      <c r="AY76" s="60" t="s">
        <v>24</v>
      </c>
      <c r="AZ76" s="103">
        <v>15</v>
      </c>
      <c r="BA76" s="103"/>
      <c r="BB76" s="101">
        <f>AP76*AW76*AZ76</f>
        <v>13500</v>
      </c>
      <c r="BC76" s="101"/>
      <c r="BD76" s="101"/>
      <c r="BE76" s="101"/>
      <c r="BF76" s="61"/>
      <c r="BG76" s="102">
        <v>15</v>
      </c>
      <c r="BH76" s="102"/>
      <c r="BI76" s="62" t="s">
        <v>24</v>
      </c>
      <c r="BJ76" s="102">
        <v>15</v>
      </c>
      <c r="BK76" s="102"/>
      <c r="BL76" s="101">
        <f>AS76*BG76*BJ76</f>
        <v>12600</v>
      </c>
      <c r="BM76" s="101"/>
      <c r="BN76" s="101"/>
      <c r="BO76" s="101"/>
      <c r="BR76" s="63" t="s">
        <v>4</v>
      </c>
    </row>
    <row r="77" spans="1:130" ht="20">
      <c r="C77" s="97">
        <v>10</v>
      </c>
      <c r="D77" s="97"/>
      <c r="E77" s="97">
        <v>5</v>
      </c>
      <c r="F77" s="97"/>
      <c r="G77" s="97"/>
      <c r="H77" s="92" t="s">
        <v>9</v>
      </c>
      <c r="I77" s="92"/>
      <c r="J77" s="92"/>
      <c r="K77" s="92"/>
      <c r="L77" s="98">
        <v>93.2</v>
      </c>
      <c r="M77" s="98"/>
      <c r="N77" s="98"/>
      <c r="P77" s="97">
        <f t="shared" si="2"/>
        <v>7720</v>
      </c>
      <c r="Q77" s="97"/>
      <c r="R77" s="97"/>
      <c r="S77" s="97"/>
      <c r="T77" s="97"/>
      <c r="U77" s="97">
        <f t="shared" si="3"/>
        <v>900</v>
      </c>
      <c r="V77" s="97"/>
      <c r="W77" s="97"/>
      <c r="X77" s="48"/>
      <c r="AN77" s="97">
        <v>4</v>
      </c>
      <c r="AO77" s="97"/>
      <c r="AP77" s="97">
        <v>56</v>
      </c>
      <c r="AQ77" s="97"/>
      <c r="AR77" s="97"/>
      <c r="AS77" s="92">
        <v>12</v>
      </c>
      <c r="AT77" s="92"/>
      <c r="AU77" s="92"/>
      <c r="AV77" s="92"/>
      <c r="AW77" s="103">
        <v>15</v>
      </c>
      <c r="AX77" s="103"/>
      <c r="AY77" s="60" t="s">
        <v>24</v>
      </c>
      <c r="AZ77" s="103">
        <v>15</v>
      </c>
      <c r="BA77" s="103"/>
      <c r="BB77" s="101">
        <f>AP77*AW77*AZ77</f>
        <v>12600</v>
      </c>
      <c r="BC77" s="101"/>
      <c r="BD77" s="101"/>
      <c r="BE77" s="101"/>
      <c r="BF77" s="61"/>
      <c r="BG77" s="102">
        <v>5</v>
      </c>
      <c r="BH77" s="102"/>
      <c r="BI77" s="62" t="s">
        <v>24</v>
      </c>
      <c r="BJ77" s="102">
        <v>5</v>
      </c>
      <c r="BK77" s="102"/>
      <c r="BL77" s="101">
        <f>AS77*BG77*BJ77</f>
        <v>300</v>
      </c>
      <c r="BM77" s="101"/>
      <c r="BN77" s="101"/>
      <c r="BO77" s="101"/>
      <c r="BR77" s="63" t="s">
        <v>5</v>
      </c>
    </row>
    <row r="78" spans="1:130" ht="20">
      <c r="C78" s="97">
        <v>12</v>
      </c>
      <c r="D78" s="97"/>
      <c r="E78" s="97">
        <v>3</v>
      </c>
      <c r="F78" s="97"/>
      <c r="G78" s="97"/>
      <c r="H78" s="97" t="s">
        <v>18</v>
      </c>
      <c r="I78" s="97"/>
      <c r="J78" s="97"/>
      <c r="K78" s="97"/>
      <c r="L78" s="98">
        <v>93.13</v>
      </c>
      <c r="M78" s="98"/>
      <c r="N78" s="98"/>
      <c r="O78" s="59"/>
      <c r="P78" s="97">
        <f t="shared" si="2"/>
        <v>7692</v>
      </c>
      <c r="Q78" s="97"/>
      <c r="R78" s="97"/>
      <c r="S78" s="97"/>
      <c r="T78" s="97"/>
      <c r="U78" s="97">
        <f t="shared" si="3"/>
        <v>3000</v>
      </c>
      <c r="V78" s="97"/>
      <c r="W78" s="97"/>
      <c r="X78" s="48"/>
      <c r="AN78" s="107">
        <v>5</v>
      </c>
      <c r="AO78" s="107"/>
      <c r="AP78" s="107">
        <v>12</v>
      </c>
      <c r="AQ78" s="107"/>
      <c r="AR78" s="107"/>
      <c r="AS78" s="105">
        <v>10</v>
      </c>
      <c r="AT78" s="105"/>
      <c r="AU78" s="105"/>
      <c r="AV78" s="105"/>
      <c r="AW78" s="104">
        <v>5</v>
      </c>
      <c r="AX78" s="104"/>
      <c r="AY78" s="65" t="s">
        <v>24</v>
      </c>
      <c r="AZ78" s="104">
        <v>5</v>
      </c>
      <c r="BA78" s="104"/>
      <c r="BB78" s="105">
        <f>AP78*AW78*AZ78</f>
        <v>300</v>
      </c>
      <c r="BC78" s="105"/>
      <c r="BD78" s="105"/>
      <c r="BE78" s="105"/>
      <c r="BF78" s="66"/>
      <c r="BG78" s="106">
        <v>1</v>
      </c>
      <c r="BH78" s="106"/>
      <c r="BI78" s="67" t="s">
        <v>24</v>
      </c>
      <c r="BJ78" s="106">
        <v>10</v>
      </c>
      <c r="BK78" s="106"/>
      <c r="BL78" s="105">
        <f>AS78*BG78*BJ78</f>
        <v>100</v>
      </c>
      <c r="BM78" s="105"/>
      <c r="BN78" s="105"/>
      <c r="BO78" s="105"/>
      <c r="BP78" s="68"/>
      <c r="BQ78" s="68"/>
      <c r="BR78" s="69" t="s">
        <v>30</v>
      </c>
      <c r="BS78" s="68"/>
      <c r="BT78" s="68"/>
    </row>
    <row r="79" spans="1:130" ht="21" thickBot="1">
      <c r="C79" s="97">
        <v>12</v>
      </c>
      <c r="D79" s="97"/>
      <c r="E79" s="97">
        <v>5</v>
      </c>
      <c r="F79" s="97"/>
      <c r="G79" s="97"/>
      <c r="H79" s="92" t="s">
        <v>18</v>
      </c>
      <c r="I79" s="92"/>
      <c r="J79" s="92"/>
      <c r="K79" s="92"/>
      <c r="L79" s="98">
        <v>93.23</v>
      </c>
      <c r="M79" s="98"/>
      <c r="N79" s="98"/>
      <c r="P79" s="97">
        <f t="shared" si="2"/>
        <v>7692</v>
      </c>
      <c r="Q79" s="97"/>
      <c r="R79" s="97"/>
      <c r="S79" s="97"/>
      <c r="T79" s="97"/>
      <c r="U79" s="97">
        <f t="shared" si="3"/>
        <v>1080</v>
      </c>
      <c r="V79" s="97"/>
      <c r="W79" s="97"/>
      <c r="X79" s="48"/>
    </row>
    <row r="80" spans="1:130" ht="20">
      <c r="C80" s="97">
        <v>15</v>
      </c>
      <c r="D80" s="97"/>
      <c r="E80" s="97">
        <v>3</v>
      </c>
      <c r="F80" s="97"/>
      <c r="G80" s="97"/>
      <c r="H80" s="92" t="s">
        <v>9</v>
      </c>
      <c r="I80" s="92"/>
      <c r="J80" s="92"/>
      <c r="K80" s="92"/>
      <c r="L80" s="98">
        <v>92.83</v>
      </c>
      <c r="M80" s="98"/>
      <c r="N80" s="98"/>
      <c r="P80" s="97">
        <f t="shared" si="2"/>
        <v>7635</v>
      </c>
      <c r="Q80" s="97"/>
      <c r="R80" s="97"/>
      <c r="S80" s="97"/>
      <c r="T80" s="97"/>
      <c r="U80" s="97">
        <f t="shared" si="3"/>
        <v>3750</v>
      </c>
      <c r="V80" s="97"/>
      <c r="W80" s="97"/>
      <c r="X80" s="48"/>
      <c r="AL80" s="1"/>
      <c r="AM80" s="71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3"/>
    </row>
    <row r="81" spans="3:73" ht="20">
      <c r="C81" s="97">
        <v>15</v>
      </c>
      <c r="D81" s="97"/>
      <c r="E81" s="97">
        <v>3</v>
      </c>
      <c r="F81" s="97"/>
      <c r="G81" s="97"/>
      <c r="H81" s="97" t="s">
        <v>18</v>
      </c>
      <c r="I81" s="97"/>
      <c r="J81" s="97"/>
      <c r="K81" s="97"/>
      <c r="L81" s="98">
        <v>93.45</v>
      </c>
      <c r="M81" s="98"/>
      <c r="N81" s="98"/>
      <c r="O81" s="59"/>
      <c r="P81" s="97">
        <f t="shared" si="2"/>
        <v>7635</v>
      </c>
      <c r="Q81" s="97"/>
      <c r="R81" s="97"/>
      <c r="S81" s="97"/>
      <c r="T81" s="97"/>
      <c r="U81" s="97">
        <f t="shared" si="3"/>
        <v>3750</v>
      </c>
      <c r="V81" s="97"/>
      <c r="W81" s="97"/>
      <c r="X81" s="48"/>
      <c r="AL81" s="1"/>
      <c r="AM81" s="74"/>
      <c r="AN81" s="64" t="s">
        <v>29</v>
      </c>
      <c r="AO81" s="64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6"/>
    </row>
    <row r="82" spans="3:73" ht="20">
      <c r="C82" s="97">
        <v>15</v>
      </c>
      <c r="D82" s="97"/>
      <c r="E82" s="97">
        <v>5</v>
      </c>
      <c r="F82" s="97"/>
      <c r="G82" s="97"/>
      <c r="H82" s="92" t="s">
        <v>9</v>
      </c>
      <c r="I82" s="92"/>
      <c r="J82" s="92"/>
      <c r="K82" s="92"/>
      <c r="L82" s="98">
        <v>92.4</v>
      </c>
      <c r="M82" s="98"/>
      <c r="N82" s="98"/>
      <c r="P82" s="97">
        <f t="shared" si="2"/>
        <v>7635</v>
      </c>
      <c r="Q82" s="97"/>
      <c r="R82" s="97"/>
      <c r="S82" s="97"/>
      <c r="T82" s="97"/>
      <c r="U82" s="97">
        <f t="shared" si="3"/>
        <v>1350</v>
      </c>
      <c r="V82" s="97"/>
      <c r="W82" s="97"/>
      <c r="X82" s="48"/>
      <c r="AL82" s="1"/>
      <c r="AM82" s="74"/>
      <c r="AN82" s="1"/>
      <c r="AO82" s="1"/>
      <c r="AP82" s="1"/>
      <c r="AQ82" s="1"/>
      <c r="AR82" s="1"/>
      <c r="AS82" s="1"/>
      <c r="AT82" s="1"/>
      <c r="AU82" s="1"/>
      <c r="AV82" s="1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6"/>
    </row>
    <row r="83" spans="3:73" ht="20">
      <c r="C83" s="92">
        <v>20</v>
      </c>
      <c r="D83" s="92"/>
      <c r="E83" s="92">
        <v>3</v>
      </c>
      <c r="F83" s="92"/>
      <c r="G83" s="92"/>
      <c r="H83" s="92" t="s">
        <v>9</v>
      </c>
      <c r="I83" s="92"/>
      <c r="J83" s="92"/>
      <c r="K83" s="92"/>
      <c r="L83" s="92">
        <v>93.23</v>
      </c>
      <c r="M83" s="92"/>
      <c r="N83" s="92"/>
      <c r="P83" s="92">
        <f t="shared" si="2"/>
        <v>7500</v>
      </c>
      <c r="Q83" s="92"/>
      <c r="R83" s="92"/>
      <c r="S83" s="92"/>
      <c r="T83" s="92"/>
      <c r="U83" s="97">
        <f t="shared" si="3"/>
        <v>5000</v>
      </c>
      <c r="V83" s="97"/>
      <c r="W83" s="97"/>
      <c r="X83" s="48"/>
      <c r="AL83" s="1"/>
      <c r="AM83" s="74"/>
      <c r="AN83" s="96" t="s">
        <v>21</v>
      </c>
      <c r="AO83" s="96"/>
      <c r="AP83" s="96" t="s">
        <v>22</v>
      </c>
      <c r="AQ83" s="96"/>
      <c r="AR83" s="96"/>
      <c r="AS83" s="96" t="s">
        <v>23</v>
      </c>
      <c r="AT83" s="96"/>
      <c r="AU83" s="96"/>
      <c r="AV83" s="96"/>
      <c r="AW83" s="96" t="s">
        <v>27</v>
      </c>
      <c r="AX83" s="96"/>
      <c r="AY83" s="96"/>
      <c r="AZ83" s="96"/>
      <c r="BA83" s="96"/>
      <c r="BB83" s="58" t="s">
        <v>25</v>
      </c>
      <c r="BC83" s="58"/>
      <c r="BD83" s="58"/>
      <c r="BE83" s="58"/>
      <c r="BF83" s="47"/>
      <c r="BG83" s="96" t="s">
        <v>28</v>
      </c>
      <c r="BH83" s="96"/>
      <c r="BI83" s="96"/>
      <c r="BJ83" s="96"/>
      <c r="BK83" s="96"/>
      <c r="BL83" s="58" t="s">
        <v>26</v>
      </c>
      <c r="BM83" s="58"/>
      <c r="BN83" s="58"/>
      <c r="BO83" s="58"/>
      <c r="BP83" s="47"/>
      <c r="BQ83" s="46"/>
      <c r="BR83" s="46"/>
      <c r="BS83" s="46"/>
      <c r="BT83" s="46"/>
      <c r="BU83" s="76"/>
    </row>
    <row r="84" spans="3:73" ht="20">
      <c r="C84" s="92">
        <v>20</v>
      </c>
      <c r="D84" s="92"/>
      <c r="E84" s="92">
        <v>3</v>
      </c>
      <c r="F84" s="92"/>
      <c r="G84" s="92"/>
      <c r="H84" s="92" t="s">
        <v>18</v>
      </c>
      <c r="I84" s="92"/>
      <c r="J84" s="92"/>
      <c r="K84" s="92"/>
      <c r="L84" s="92">
        <v>92.73</v>
      </c>
      <c r="M84" s="92"/>
      <c r="N84" s="92"/>
      <c r="P84" s="92">
        <f t="shared" si="2"/>
        <v>7500</v>
      </c>
      <c r="Q84" s="92"/>
      <c r="R84" s="92"/>
      <c r="S84" s="92"/>
      <c r="T84" s="92"/>
      <c r="U84" s="97">
        <f t="shared" si="3"/>
        <v>5000</v>
      </c>
      <c r="V84" s="97"/>
      <c r="W84" s="97"/>
      <c r="X84" s="48"/>
      <c r="AL84" s="1"/>
      <c r="AM84" s="74"/>
      <c r="AN84" s="101">
        <v>1</v>
      </c>
      <c r="AO84" s="101"/>
      <c r="AP84" s="101">
        <v>1</v>
      </c>
      <c r="AQ84" s="101"/>
      <c r="AR84" s="101"/>
      <c r="AS84" s="101">
        <v>60</v>
      </c>
      <c r="AT84" s="101"/>
      <c r="AU84" s="101"/>
      <c r="AV84" s="101"/>
      <c r="AW84" s="102">
        <v>28</v>
      </c>
      <c r="AX84" s="102"/>
      <c r="AY84" s="62" t="s">
        <v>24</v>
      </c>
      <c r="AZ84" s="102">
        <v>28</v>
      </c>
      <c r="BA84" s="102"/>
      <c r="BB84" s="101">
        <f>AP84*AW84*AZ84</f>
        <v>784</v>
      </c>
      <c r="BC84" s="101"/>
      <c r="BD84" s="101"/>
      <c r="BE84" s="101"/>
      <c r="BF84" s="77"/>
      <c r="BG84" s="102">
        <v>30</v>
      </c>
      <c r="BH84" s="102"/>
      <c r="BI84" s="62" t="s">
        <v>24</v>
      </c>
      <c r="BJ84" s="102">
        <v>30</v>
      </c>
      <c r="BK84" s="102"/>
      <c r="BL84" s="101">
        <f>AS84*BG84*BJ84</f>
        <v>54000</v>
      </c>
      <c r="BM84" s="101"/>
      <c r="BN84" s="101"/>
      <c r="BO84" s="101"/>
      <c r="BP84" s="1"/>
      <c r="BQ84" s="1"/>
      <c r="BR84" s="63" t="s">
        <v>0</v>
      </c>
      <c r="BS84" s="63"/>
      <c r="BT84" s="63"/>
      <c r="BU84" s="76"/>
    </row>
    <row r="85" spans="3:73" ht="20">
      <c r="C85" s="97">
        <v>20</v>
      </c>
      <c r="D85" s="97"/>
      <c r="E85" s="97">
        <v>5</v>
      </c>
      <c r="F85" s="97"/>
      <c r="G85" s="97"/>
      <c r="H85" s="92" t="s">
        <v>9</v>
      </c>
      <c r="I85" s="92"/>
      <c r="J85" s="92"/>
      <c r="K85" s="92"/>
      <c r="L85" s="97">
        <v>93.28</v>
      </c>
      <c r="M85" s="97"/>
      <c r="N85" s="97"/>
      <c r="P85" s="97">
        <f t="shared" si="2"/>
        <v>7500</v>
      </c>
      <c r="Q85" s="97"/>
      <c r="R85" s="97"/>
      <c r="S85" s="97"/>
      <c r="T85" s="97"/>
      <c r="U85" s="97">
        <f t="shared" si="3"/>
        <v>1800</v>
      </c>
      <c r="V85" s="97"/>
      <c r="W85" s="97"/>
      <c r="X85" s="48"/>
      <c r="AL85" s="1"/>
      <c r="AM85" s="74"/>
      <c r="AN85" s="108">
        <v>2</v>
      </c>
      <c r="AO85" s="108"/>
      <c r="AP85" s="108">
        <v>60</v>
      </c>
      <c r="AQ85" s="108"/>
      <c r="AR85" s="108"/>
      <c r="AS85" s="101">
        <v>60</v>
      </c>
      <c r="AT85" s="101"/>
      <c r="AU85" s="101"/>
      <c r="AV85" s="101"/>
      <c r="AW85" s="109">
        <v>30</v>
      </c>
      <c r="AX85" s="109"/>
      <c r="AY85" s="78" t="s">
        <v>24</v>
      </c>
      <c r="AZ85" s="109">
        <v>30</v>
      </c>
      <c r="BA85" s="109"/>
      <c r="BB85" s="101">
        <f>AP85*AW85*AZ85</f>
        <v>54000</v>
      </c>
      <c r="BC85" s="101"/>
      <c r="BD85" s="101"/>
      <c r="BE85" s="101"/>
      <c r="BF85" s="77"/>
      <c r="BG85" s="102">
        <v>16</v>
      </c>
      <c r="BH85" s="102"/>
      <c r="BI85" s="62" t="s">
        <v>24</v>
      </c>
      <c r="BJ85" s="102">
        <v>16</v>
      </c>
      <c r="BK85" s="102"/>
      <c r="BL85" s="101">
        <f>AS85*BG85*BJ85</f>
        <v>15360</v>
      </c>
      <c r="BM85" s="101"/>
      <c r="BN85" s="101"/>
      <c r="BO85" s="101"/>
      <c r="BP85" s="1"/>
      <c r="BQ85" s="1"/>
      <c r="BR85" s="63" t="s">
        <v>3</v>
      </c>
      <c r="BS85" s="1"/>
      <c r="BT85" s="1"/>
      <c r="BU85" s="76"/>
    </row>
    <row r="86" spans="3:73" ht="20">
      <c r="C86" s="92">
        <v>25</v>
      </c>
      <c r="D86" s="92"/>
      <c r="E86" s="92">
        <v>5</v>
      </c>
      <c r="F86" s="92"/>
      <c r="G86" s="92"/>
      <c r="H86" s="92" t="s">
        <v>9</v>
      </c>
      <c r="I86" s="92"/>
      <c r="J86" s="92"/>
      <c r="K86" s="92"/>
      <c r="L86" s="92">
        <v>92.43</v>
      </c>
      <c r="M86" s="92"/>
      <c r="N86" s="92"/>
      <c r="P86" s="92">
        <f t="shared" si="2"/>
        <v>7315</v>
      </c>
      <c r="Q86" s="92"/>
      <c r="R86" s="92"/>
      <c r="S86" s="92"/>
      <c r="T86" s="92"/>
      <c r="U86" s="97">
        <f t="shared" si="3"/>
        <v>2250</v>
      </c>
      <c r="V86" s="97"/>
      <c r="W86" s="97"/>
      <c r="X86" s="48"/>
      <c r="AM86" s="74"/>
      <c r="AN86" s="108">
        <v>3</v>
      </c>
      <c r="AO86" s="108"/>
      <c r="AP86" s="108">
        <v>60</v>
      </c>
      <c r="AQ86" s="108"/>
      <c r="AR86" s="108"/>
      <c r="AS86" s="101">
        <v>56</v>
      </c>
      <c r="AT86" s="101"/>
      <c r="AU86" s="101"/>
      <c r="AV86" s="101"/>
      <c r="AW86" s="109">
        <v>16</v>
      </c>
      <c r="AX86" s="109"/>
      <c r="AY86" s="78" t="s">
        <v>24</v>
      </c>
      <c r="AZ86" s="109">
        <v>16</v>
      </c>
      <c r="BA86" s="109"/>
      <c r="BB86" s="101">
        <f>AP86*AW86*AZ86</f>
        <v>15360</v>
      </c>
      <c r="BC86" s="101"/>
      <c r="BD86" s="101"/>
      <c r="BE86" s="101"/>
      <c r="BF86" s="77"/>
      <c r="BG86" s="102">
        <v>16</v>
      </c>
      <c r="BH86" s="102"/>
      <c r="BI86" s="62" t="s">
        <v>24</v>
      </c>
      <c r="BJ86" s="102">
        <v>16</v>
      </c>
      <c r="BK86" s="102"/>
      <c r="BL86" s="101">
        <f>AS86*BG86*BJ86</f>
        <v>14336</v>
      </c>
      <c r="BM86" s="101"/>
      <c r="BN86" s="101"/>
      <c r="BO86" s="101"/>
      <c r="BP86" s="1"/>
      <c r="BQ86" s="1"/>
      <c r="BR86" s="63" t="s">
        <v>4</v>
      </c>
      <c r="BS86" s="1"/>
      <c r="BT86" s="1"/>
      <c r="BU86" s="76"/>
    </row>
    <row r="87" spans="3:73" ht="20">
      <c r="C87" s="92">
        <v>30</v>
      </c>
      <c r="D87" s="92"/>
      <c r="E87" s="92">
        <v>5</v>
      </c>
      <c r="F87" s="92"/>
      <c r="G87" s="92"/>
      <c r="H87" s="92" t="s">
        <v>9</v>
      </c>
      <c r="I87" s="92"/>
      <c r="J87" s="92"/>
      <c r="K87" s="92"/>
      <c r="L87" s="92">
        <v>93.13</v>
      </c>
      <c r="M87" s="92"/>
      <c r="N87" s="92"/>
      <c r="P87" s="92">
        <f t="shared" si="2"/>
        <v>7080</v>
      </c>
      <c r="Q87" s="92"/>
      <c r="R87" s="92"/>
      <c r="S87" s="92"/>
      <c r="T87" s="92"/>
      <c r="U87" s="97">
        <f t="shared" si="3"/>
        <v>2700</v>
      </c>
      <c r="V87" s="97"/>
      <c r="W87" s="97"/>
      <c r="X87" s="48"/>
      <c r="AM87" s="74"/>
      <c r="AN87" s="108">
        <v>4</v>
      </c>
      <c r="AO87" s="108"/>
      <c r="AP87" s="108">
        <v>56</v>
      </c>
      <c r="AQ87" s="108"/>
      <c r="AR87" s="108"/>
      <c r="AS87" s="101">
        <v>12</v>
      </c>
      <c r="AT87" s="101"/>
      <c r="AU87" s="101"/>
      <c r="AV87" s="101"/>
      <c r="AW87" s="109">
        <v>16</v>
      </c>
      <c r="AX87" s="109"/>
      <c r="AY87" s="78" t="s">
        <v>24</v>
      </c>
      <c r="AZ87" s="109">
        <v>16</v>
      </c>
      <c r="BA87" s="109"/>
      <c r="BB87" s="101">
        <f>AP87*AW87*AZ87</f>
        <v>14336</v>
      </c>
      <c r="BC87" s="101"/>
      <c r="BD87" s="101"/>
      <c r="BE87" s="101"/>
      <c r="BF87" s="77"/>
      <c r="BG87" s="102">
        <v>4</v>
      </c>
      <c r="BH87" s="102"/>
      <c r="BI87" s="62" t="s">
        <v>24</v>
      </c>
      <c r="BJ87" s="102">
        <v>4</v>
      </c>
      <c r="BK87" s="102"/>
      <c r="BL87" s="101">
        <f>AS87*BG87*BJ87</f>
        <v>192</v>
      </c>
      <c r="BM87" s="101"/>
      <c r="BN87" s="101"/>
      <c r="BO87" s="101"/>
      <c r="BP87" s="1"/>
      <c r="BQ87" s="1"/>
      <c r="BR87" s="63" t="s">
        <v>5</v>
      </c>
      <c r="BS87" s="1"/>
      <c r="BT87" s="1"/>
      <c r="BU87" s="76"/>
    </row>
    <row r="88" spans="3:73" ht="20">
      <c r="C88" s="92">
        <v>34</v>
      </c>
      <c r="D88" s="92"/>
      <c r="E88" s="92">
        <v>5</v>
      </c>
      <c r="F88" s="92"/>
      <c r="G88" s="92"/>
      <c r="H88" s="92" t="s">
        <v>9</v>
      </c>
      <c r="I88" s="92"/>
      <c r="J88" s="92"/>
      <c r="K88" s="92"/>
      <c r="L88" s="92">
        <v>92.82</v>
      </c>
      <c r="M88" s="92"/>
      <c r="N88" s="92"/>
      <c r="P88" s="92">
        <f t="shared" si="2"/>
        <v>6856</v>
      </c>
      <c r="Q88" s="92"/>
      <c r="R88" s="92"/>
      <c r="S88" s="92"/>
      <c r="T88" s="92"/>
      <c r="U88" s="97">
        <f t="shared" si="3"/>
        <v>3060</v>
      </c>
      <c r="V88" s="97"/>
      <c r="W88" s="97"/>
      <c r="X88" s="48"/>
      <c r="AM88" s="74"/>
      <c r="AN88" s="107">
        <v>5</v>
      </c>
      <c r="AO88" s="107"/>
      <c r="AP88" s="107">
        <v>12</v>
      </c>
      <c r="AQ88" s="107"/>
      <c r="AR88" s="107"/>
      <c r="AS88" s="105">
        <v>10</v>
      </c>
      <c r="AT88" s="105"/>
      <c r="AU88" s="105"/>
      <c r="AV88" s="105"/>
      <c r="AW88" s="104">
        <v>4</v>
      </c>
      <c r="AX88" s="104"/>
      <c r="AY88" s="65" t="s">
        <v>24</v>
      </c>
      <c r="AZ88" s="104">
        <v>4</v>
      </c>
      <c r="BA88" s="104"/>
      <c r="BB88" s="105">
        <f>AP88*AW88*AZ88</f>
        <v>192</v>
      </c>
      <c r="BC88" s="105"/>
      <c r="BD88" s="105"/>
      <c r="BE88" s="105"/>
      <c r="BF88" s="66"/>
      <c r="BG88" s="106">
        <v>1</v>
      </c>
      <c r="BH88" s="106"/>
      <c r="BI88" s="67" t="s">
        <v>24</v>
      </c>
      <c r="BJ88" s="106">
        <v>10</v>
      </c>
      <c r="BK88" s="106"/>
      <c r="BL88" s="105">
        <f>AS88*BG88*BJ88</f>
        <v>100</v>
      </c>
      <c r="BM88" s="105"/>
      <c r="BN88" s="105"/>
      <c r="BO88" s="105"/>
      <c r="BP88" s="68"/>
      <c r="BQ88" s="68"/>
      <c r="BR88" s="69" t="s">
        <v>30</v>
      </c>
      <c r="BS88" s="68"/>
      <c r="BT88" s="68"/>
      <c r="BU88" s="76"/>
    </row>
    <row r="89" spans="3:73" ht="21" thickBot="1">
      <c r="C89" s="48" t="s">
        <v>20</v>
      </c>
      <c r="AM89" s="79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1"/>
    </row>
    <row r="90" spans="3:73" ht="20">
      <c r="C90" s="99">
        <v>12</v>
      </c>
      <c r="D90" s="99"/>
      <c r="E90" s="99">
        <v>4</v>
      </c>
      <c r="F90" s="99"/>
      <c r="G90" s="99"/>
      <c r="H90" s="99" t="s">
        <v>18</v>
      </c>
      <c r="I90" s="99"/>
      <c r="J90" s="99"/>
      <c r="K90" s="99"/>
      <c r="L90" s="100">
        <v>93.1</v>
      </c>
      <c r="M90" s="100"/>
      <c r="N90" s="100"/>
      <c r="O90" s="70"/>
      <c r="P90" s="99">
        <f>61*60+60*(68-C90)+(68-C90)*C90</f>
        <v>7692</v>
      </c>
      <c r="Q90" s="99"/>
      <c r="R90" s="99"/>
      <c r="S90" s="99"/>
      <c r="T90" s="99"/>
      <c r="U90" s="99">
        <f>C90*FLOOR(IF(E90=3,15,16)/E90,1)^2*10</f>
        <v>1920</v>
      </c>
      <c r="V90" s="99"/>
      <c r="W90" s="99"/>
    </row>
    <row r="91" spans="3:73" ht="20">
      <c r="C91" s="99">
        <v>12</v>
      </c>
      <c r="D91" s="99"/>
      <c r="E91" s="99">
        <v>4</v>
      </c>
      <c r="F91" s="99"/>
      <c r="G91" s="99"/>
      <c r="H91" s="99" t="s">
        <v>9</v>
      </c>
      <c r="I91" s="99"/>
      <c r="J91" s="99"/>
      <c r="K91" s="99"/>
      <c r="L91" s="100">
        <v>93.07</v>
      </c>
      <c r="M91" s="100"/>
      <c r="N91" s="100"/>
      <c r="O91" s="70"/>
      <c r="P91" s="99">
        <f>61*60+60*(68-C91)+(68-C91)*C91</f>
        <v>7692</v>
      </c>
      <c r="Q91" s="99"/>
      <c r="R91" s="99"/>
      <c r="S91" s="99"/>
      <c r="T91" s="99"/>
      <c r="U91" s="99">
        <f>C91*FLOOR(IF(E91=3,15,16)/E91,1)^2*10</f>
        <v>1920</v>
      </c>
      <c r="V91" s="99"/>
      <c r="W91" s="99"/>
    </row>
  </sheetData>
  <mergeCells count="214">
    <mergeCell ref="AN86:AO86"/>
    <mergeCell ref="AP86:AR86"/>
    <mergeCell ref="EB34:EB35"/>
    <mergeCell ref="AN87:AO87"/>
    <mergeCell ref="AP87:AR87"/>
    <mergeCell ref="AS87:AV87"/>
    <mergeCell ref="AW87:AX87"/>
    <mergeCell ref="AZ87:BA87"/>
    <mergeCell ref="BB87:BE87"/>
    <mergeCell ref="BG87:BH87"/>
    <mergeCell ref="BJ87:BK87"/>
    <mergeCell ref="BL87:BO87"/>
    <mergeCell ref="BG88:BH88"/>
    <mergeCell ref="BJ88:BK88"/>
    <mergeCell ref="BL88:BO88"/>
    <mergeCell ref="AN88:AO88"/>
    <mergeCell ref="AP88:AR88"/>
    <mergeCell ref="AS88:AV88"/>
    <mergeCell ref="AW88:AX88"/>
    <mergeCell ref="AZ88:BA88"/>
    <mergeCell ref="BB88:BE88"/>
    <mergeCell ref="AS86:AV86"/>
    <mergeCell ref="AW86:AX86"/>
    <mergeCell ref="AZ86:BA86"/>
    <mergeCell ref="BB86:BE86"/>
    <mergeCell ref="BG86:BH86"/>
    <mergeCell ref="BJ86:BK86"/>
    <mergeCell ref="BG84:BH84"/>
    <mergeCell ref="BJ84:BK84"/>
    <mergeCell ref="BL84:BO84"/>
    <mergeCell ref="BL86:BO86"/>
    <mergeCell ref="BJ85:BK85"/>
    <mergeCell ref="BL85:BO85"/>
    <mergeCell ref="AN85:AO85"/>
    <mergeCell ref="AP85:AR85"/>
    <mergeCell ref="AS85:AV85"/>
    <mergeCell ref="AW85:AX85"/>
    <mergeCell ref="AZ85:BA85"/>
    <mergeCell ref="BB85:BE85"/>
    <mergeCell ref="BG85:BH85"/>
    <mergeCell ref="AN84:AO84"/>
    <mergeCell ref="AP84:AR84"/>
    <mergeCell ref="AS84:AV84"/>
    <mergeCell ref="AW84:AX84"/>
    <mergeCell ref="AZ84:BA84"/>
    <mergeCell ref="BB84:BE84"/>
    <mergeCell ref="AN83:AO83"/>
    <mergeCell ref="AP83:AR83"/>
    <mergeCell ref="AS83:AV83"/>
    <mergeCell ref="AW83:BA83"/>
    <mergeCell ref="BG83:BK83"/>
    <mergeCell ref="BG77:BH77"/>
    <mergeCell ref="BJ77:BK77"/>
    <mergeCell ref="BL77:BO77"/>
    <mergeCell ref="AZ78:BA78"/>
    <mergeCell ref="BB78:BE78"/>
    <mergeCell ref="BG78:BH78"/>
    <mergeCell ref="BJ78:BK78"/>
    <mergeCell ref="BL78:BO78"/>
    <mergeCell ref="AW77:AX77"/>
    <mergeCell ref="AW78:AX78"/>
    <mergeCell ref="AZ77:BA77"/>
    <mergeCell ref="BB77:BE77"/>
    <mergeCell ref="AN78:AO78"/>
    <mergeCell ref="AP78:AR78"/>
    <mergeCell ref="AS78:AV78"/>
    <mergeCell ref="AW74:AX74"/>
    <mergeCell ref="AZ76:BA76"/>
    <mergeCell ref="BB76:BE76"/>
    <mergeCell ref="BG76:BH76"/>
    <mergeCell ref="BJ76:BK76"/>
    <mergeCell ref="BL76:BO76"/>
    <mergeCell ref="BG73:BK73"/>
    <mergeCell ref="BG74:BH74"/>
    <mergeCell ref="BJ74:BK74"/>
    <mergeCell ref="BL74:BO74"/>
    <mergeCell ref="BB75:BE75"/>
    <mergeCell ref="BG75:BH75"/>
    <mergeCell ref="BJ75:BK75"/>
    <mergeCell ref="BL75:BO75"/>
    <mergeCell ref="AZ74:BA74"/>
    <mergeCell ref="AZ75:BA75"/>
    <mergeCell ref="AW73:BA73"/>
    <mergeCell ref="BB74:BE74"/>
    <mergeCell ref="AW75:AX75"/>
    <mergeCell ref="AW76:AX76"/>
    <mergeCell ref="AN73:AO73"/>
    <mergeCell ref="AP73:AR73"/>
    <mergeCell ref="AS73:AV73"/>
    <mergeCell ref="AN74:AO74"/>
    <mergeCell ref="AP74:AR74"/>
    <mergeCell ref="AS74:AV74"/>
    <mergeCell ref="L79:N79"/>
    <mergeCell ref="P79:T79"/>
    <mergeCell ref="U79:W79"/>
    <mergeCell ref="U76:W76"/>
    <mergeCell ref="AP76:AR76"/>
    <mergeCell ref="AS76:AV76"/>
    <mergeCell ref="AN77:AO77"/>
    <mergeCell ref="AP77:AR77"/>
    <mergeCell ref="AS77:AV77"/>
    <mergeCell ref="AN75:AO75"/>
    <mergeCell ref="AP75:AR75"/>
    <mergeCell ref="AS75:AV75"/>
    <mergeCell ref="C91:D91"/>
    <mergeCell ref="E91:G91"/>
    <mergeCell ref="H91:K91"/>
    <mergeCell ref="L91:N91"/>
    <mergeCell ref="P91:T91"/>
    <mergeCell ref="U91:W91"/>
    <mergeCell ref="C90:D90"/>
    <mergeCell ref="E90:G90"/>
    <mergeCell ref="H90:K90"/>
    <mergeCell ref="L90:N90"/>
    <mergeCell ref="P90:T90"/>
    <mergeCell ref="U90:W90"/>
    <mergeCell ref="H88:K88"/>
    <mergeCell ref="C76:D76"/>
    <mergeCell ref="E76:G76"/>
    <mergeCell ref="H76:K76"/>
    <mergeCell ref="L76:N76"/>
    <mergeCell ref="P76:T76"/>
    <mergeCell ref="C79:D79"/>
    <mergeCell ref="E79:G79"/>
    <mergeCell ref="H80:K80"/>
    <mergeCell ref="H81:K81"/>
    <mergeCell ref="H82:K82"/>
    <mergeCell ref="H83:K83"/>
    <mergeCell ref="H85:K85"/>
    <mergeCell ref="H86:K86"/>
    <mergeCell ref="C81:D81"/>
    <mergeCell ref="E81:G81"/>
    <mergeCell ref="L81:N81"/>
    <mergeCell ref="P81:T81"/>
    <mergeCell ref="U81:W81"/>
    <mergeCell ref="H79:K79"/>
    <mergeCell ref="H87:K87"/>
    <mergeCell ref="H73:K73"/>
    <mergeCell ref="H74:K74"/>
    <mergeCell ref="H75:K75"/>
    <mergeCell ref="H77:K77"/>
    <mergeCell ref="U82:W82"/>
    <mergeCell ref="U83:W83"/>
    <mergeCell ref="U85:W85"/>
    <mergeCell ref="U86:W86"/>
    <mergeCell ref="U87:W87"/>
    <mergeCell ref="L82:N82"/>
    <mergeCell ref="P82:T82"/>
    <mergeCell ref="L85:N85"/>
    <mergeCell ref="L83:N83"/>
    <mergeCell ref="L87:N87"/>
    <mergeCell ref="L86:N86"/>
    <mergeCell ref="H84:K84"/>
    <mergeCell ref="L84:N84"/>
    <mergeCell ref="P84:T84"/>
    <mergeCell ref="U84:W84"/>
    <mergeCell ref="U88:W88"/>
    <mergeCell ref="U74:W74"/>
    <mergeCell ref="U75:W75"/>
    <mergeCell ref="U77:W77"/>
    <mergeCell ref="U78:W78"/>
    <mergeCell ref="U80:W80"/>
    <mergeCell ref="AN76:AO76"/>
    <mergeCell ref="C80:D80"/>
    <mergeCell ref="E80:G80"/>
    <mergeCell ref="L80:N80"/>
    <mergeCell ref="P80:T80"/>
    <mergeCell ref="C78:D78"/>
    <mergeCell ref="E78:G78"/>
    <mergeCell ref="L78:N78"/>
    <mergeCell ref="P78:T78"/>
    <mergeCell ref="P77:T77"/>
    <mergeCell ref="C75:D75"/>
    <mergeCell ref="E75:G75"/>
    <mergeCell ref="L75:N75"/>
    <mergeCell ref="P75:T75"/>
    <mergeCell ref="P87:T87"/>
    <mergeCell ref="P88:T88"/>
    <mergeCell ref="C82:D82"/>
    <mergeCell ref="E82:G82"/>
    <mergeCell ref="E88:G88"/>
    <mergeCell ref="E73:G73"/>
    <mergeCell ref="C73:D73"/>
    <mergeCell ref="C77:D77"/>
    <mergeCell ref="E77:G77"/>
    <mergeCell ref="C85:D85"/>
    <mergeCell ref="C86:D86"/>
    <mergeCell ref="C87:D87"/>
    <mergeCell ref="C88:D88"/>
    <mergeCell ref="C84:D84"/>
    <mergeCell ref="E84:G84"/>
    <mergeCell ref="A3:A18"/>
    <mergeCell ref="A19:A34"/>
    <mergeCell ref="A51:A66"/>
    <mergeCell ref="A35:A50"/>
    <mergeCell ref="L88:N88"/>
    <mergeCell ref="E83:G83"/>
    <mergeCell ref="DT70:DU70"/>
    <mergeCell ref="AF70:AG70"/>
    <mergeCell ref="C74:D74"/>
    <mergeCell ref="C83:D83"/>
    <mergeCell ref="L74:N74"/>
    <mergeCell ref="L73:N73"/>
    <mergeCell ref="E74:G74"/>
    <mergeCell ref="P73:T73"/>
    <mergeCell ref="P74:T74"/>
    <mergeCell ref="P83:T83"/>
    <mergeCell ref="P85:T85"/>
    <mergeCell ref="P86:T86"/>
    <mergeCell ref="L77:N77"/>
    <mergeCell ref="H78:K78"/>
    <mergeCell ref="E85:G85"/>
    <mergeCell ref="E86:G86"/>
    <mergeCell ref="E87:G87"/>
  </mergeCells>
  <pageMargins left="0.25" right="0.25" top="0.75" bottom="0.75" header="0.3" footer="0.3"/>
  <pageSetup paperSize="3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2019-05-30T14:03:58Z</dcterms:modified>
</cp:coreProperties>
</file>