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ortm\myRepo\college\3 курс\МДК 02.03 мат мод\лаба1\"/>
    </mc:Choice>
  </mc:AlternateContent>
  <xr:revisionPtr revIDLastSave="0" documentId="13_ncr:1_{9701FC28-C0C5-4903-8522-89DEDDFF9586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Лист1" sheetId="1" r:id="rId1"/>
    <sheet name="Лист2" sheetId="2" r:id="rId2"/>
  </sheets>
  <definedNames>
    <definedName name="solver_adj" localSheetId="0" hidden="1">Лист1!$B$3:$D$3</definedName>
    <definedName name="solver_adj" localSheetId="1" hidden="1">Лист2!$B$3:$D$3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2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Лист1!$E$10</definedName>
    <definedName name="solver_lhs1" localSheetId="1" hidden="1">Лист2!$E$10</definedName>
    <definedName name="solver_lhs2" localSheetId="0" hidden="1">Лист1!$E$11</definedName>
    <definedName name="solver_lhs2" localSheetId="1" hidden="1">Лист2!$E$11</definedName>
    <definedName name="solver_lhs3" localSheetId="0" hidden="1">Лист1!$E$12</definedName>
    <definedName name="solver_lhs3" localSheetId="1" hidden="1">Лист2!$E$9</definedName>
    <definedName name="solver_lhs4" localSheetId="0" hidden="1">Лист1!$E$13</definedName>
    <definedName name="solver_lhs5" localSheetId="0" hidden="1">Лист1!$E$9</definedName>
    <definedName name="solver_lhs6" localSheetId="0" hidden="1">Лист1!$E$9</definedName>
    <definedName name="solver_lhs7" localSheetId="0" hidden="1">Лист1!$E$9</definedName>
    <definedName name="solver_lhs8" localSheetId="0" hidden="1">Лист1!$E$9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5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Лист1!$E$6</definedName>
    <definedName name="solver_opt" localSheetId="1" hidden="1">Лист2!$E$10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3</definedName>
    <definedName name="solver_rel1" localSheetId="1" hidden="1">3</definedName>
    <definedName name="solver_rel2" localSheetId="0" hidden="1">3</definedName>
    <definedName name="solver_rel2" localSheetId="1" hidden="1">3</definedName>
    <definedName name="solver_rel3" localSheetId="0" hidden="1">3</definedName>
    <definedName name="solver_rel3" localSheetId="1" hidden="1">3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hs1" localSheetId="0" hidden="1">Лист1!$G$10</definedName>
    <definedName name="solver_rhs1" localSheetId="1" hidden="1">Лист2!$G$10</definedName>
    <definedName name="solver_rhs2" localSheetId="0" hidden="1">Лист1!$G$11</definedName>
    <definedName name="solver_rhs2" localSheetId="1" hidden="1">Лист2!$G$11</definedName>
    <definedName name="solver_rhs3" localSheetId="0" hidden="1">Лист1!$G$12</definedName>
    <definedName name="solver_rhs3" localSheetId="1" hidden="1">Лист2!$G$9</definedName>
    <definedName name="solver_rhs4" localSheetId="0" hidden="1">Лист1!$G$13</definedName>
    <definedName name="solver_rhs5" localSheetId="0" hidden="1">Лист1!$G$9</definedName>
    <definedName name="solver_rhs6" localSheetId="0" hidden="1">Лист1!$G$9</definedName>
    <definedName name="solver_rhs7" localSheetId="0" hidden="1">Лист1!$G$9</definedName>
    <definedName name="solver_rhs8" localSheetId="0" hidden="1">Лист1!$G$9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2" l="1"/>
  <c r="E11" i="2"/>
  <c r="D11" i="2"/>
  <c r="C11" i="2"/>
  <c r="B11" i="2"/>
  <c r="D10" i="2"/>
  <c r="C10" i="2"/>
  <c r="B10" i="2"/>
  <c r="E10" i="2" s="1"/>
  <c r="D9" i="2"/>
  <c r="C9" i="2"/>
  <c r="E9" i="2" s="1"/>
  <c r="B9" i="2"/>
  <c r="E6" i="2"/>
  <c r="G11" i="1"/>
  <c r="D11" i="1"/>
  <c r="C11" i="1"/>
  <c r="B11" i="1"/>
  <c r="D10" i="1"/>
  <c r="C10" i="1"/>
  <c r="B10" i="1"/>
  <c r="D9" i="1"/>
  <c r="C9" i="1"/>
  <c r="B9" i="1"/>
  <c r="E9" i="1" s="1"/>
  <c r="E6" i="1"/>
  <c r="E10" i="1"/>
  <c r="E12" i="1"/>
  <c r="E13" i="1"/>
  <c r="E11" i="1" l="1"/>
</calcChain>
</file>

<file path=xl/sharedStrings.xml><?xml version="1.0" encoding="utf-8"?>
<sst xmlns="http://schemas.openxmlformats.org/spreadsheetml/2006/main" count="56" uniqueCount="33">
  <si>
    <t>Питательные вещества</t>
  </si>
  <si>
    <t>Кол. Единиц питательных веществ содержащихся в 1кг. Корма</t>
  </si>
  <si>
    <t>Ячмень</t>
  </si>
  <si>
    <t>Бобы</t>
  </si>
  <si>
    <t>Семенная мука</t>
  </si>
  <si>
    <t>Кормовые ед. кг</t>
  </si>
  <si>
    <t>0.8</t>
  </si>
  <si>
    <t>Переваривающий протеин, гр.</t>
  </si>
  <si>
    <t>Каротин, мг.</t>
  </si>
  <si>
    <t>Цена 1 кг. Корма</t>
  </si>
  <si>
    <t>Переменные</t>
  </si>
  <si>
    <t>Имя</t>
  </si>
  <si>
    <t>x1</t>
  </si>
  <si>
    <t>x2</t>
  </si>
  <si>
    <t>x3</t>
  </si>
  <si>
    <t>Значение</t>
  </si>
  <si>
    <t>Нижняя граница</t>
  </si>
  <si>
    <t>Верхняя граница</t>
  </si>
  <si>
    <t>Коэффициент в ЦФ</t>
  </si>
  <si>
    <t>Max</t>
  </si>
  <si>
    <t>Ограничения</t>
  </si>
  <si>
    <t>Вид</t>
  </si>
  <si>
    <t>Левая часть</t>
  </si>
  <si>
    <t>Знак</t>
  </si>
  <si>
    <t>Правая часть</t>
  </si>
  <si>
    <t>Первое ограничение</t>
  </si>
  <si>
    <t>&lt;=</t>
  </si>
  <si>
    <t>Второе ограничение</t>
  </si>
  <si>
    <t>Третье ограничение</t>
  </si>
  <si>
    <t>Четвертое ограничение</t>
  </si>
  <si>
    <t>Пятое ограничение</t>
  </si>
  <si>
    <t>&gt;=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</si>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</sst>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2" fontId="1" fillId="0" borderId="5" xfId="0" applyNumberFormat="1" applyFont="1" applyBorder="1" applyAlignment="1">
      <alignment vertical="center" wrapText="1"/>
    </xf>
    <xf numFmtId="2" fontId="0" fillId="0" borderId="7" xfId="0" applyNumberFormat="1" applyBorder="1" applyAlignment="1">
      <alignment wrapText="1"/>
    </xf>
    <xf numFmtId="0" fontId="0" fillId="0" borderId="7" xfId="0" applyBorder="1"/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8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zoomScale="170" workbookViewId="0">
      <selection activeCell="E6" sqref="E6"/>
    </sheetView>
  </sheetViews>
  <sheetFormatPr defaultRowHeight="14.5" x14ac:dyDescent="0.35"/>
  <cols>
    <col min="1" max="1" width="22.36328125" customWidth="1"/>
    <col min="2" max="4" width="8.6328125" customWidth="1"/>
    <col min="5" max="5" width="11.6328125" customWidth="1"/>
    <col min="6" max="6" width="6.1796875" customWidth="1"/>
    <col min="7" max="7" width="12.36328125" customWidth="1"/>
  </cols>
  <sheetData>
    <row r="1" spans="1:21" x14ac:dyDescent="0.35">
      <c r="A1" s="5"/>
      <c r="B1" s="5"/>
      <c r="C1" s="7"/>
      <c r="D1" s="7"/>
      <c r="E1" s="7" t="s">
        <v>10</v>
      </c>
      <c r="F1" s="7"/>
      <c r="G1" s="7"/>
    </row>
    <row r="2" spans="1:21" ht="14.5" customHeight="1" x14ac:dyDescent="0.35">
      <c r="A2" s="5" t="s">
        <v>11</v>
      </c>
      <c r="B2" s="6" t="s">
        <v>12</v>
      </c>
      <c r="C2" s="6" t="s">
        <v>13</v>
      </c>
      <c r="D2" s="6" t="s">
        <v>14</v>
      </c>
      <c r="E2" s="7"/>
      <c r="F2" s="7"/>
      <c r="G2" s="7"/>
    </row>
    <row r="3" spans="1:21" ht="14.5" customHeight="1" x14ac:dyDescent="0.35">
      <c r="A3" s="5" t="s">
        <v>15</v>
      </c>
      <c r="B3" s="8">
        <v>30.000000000000004</v>
      </c>
      <c r="C3" s="8">
        <v>0</v>
      </c>
      <c r="D3" s="8">
        <v>0</v>
      </c>
      <c r="E3" s="7"/>
      <c r="F3" s="7"/>
      <c r="G3" s="7"/>
    </row>
    <row r="4" spans="1:21" ht="14.5" customHeight="1" x14ac:dyDescent="0.35">
      <c r="A4" s="8" t="s">
        <v>16</v>
      </c>
      <c r="B4" s="8">
        <v>0</v>
      </c>
      <c r="C4" s="8">
        <v>0</v>
      </c>
      <c r="D4" s="8">
        <v>0</v>
      </c>
      <c r="E4" s="7"/>
      <c r="F4" s="7"/>
      <c r="G4" s="7"/>
    </row>
    <row r="5" spans="1:21" ht="14.5" customHeight="1" x14ac:dyDescent="0.35">
      <c r="A5" s="8" t="s">
        <v>17</v>
      </c>
      <c r="B5" s="8"/>
      <c r="C5" s="8"/>
      <c r="D5" s="8"/>
      <c r="E5" s="8"/>
      <c r="F5" s="7"/>
      <c r="G5" s="7"/>
    </row>
    <row r="6" spans="1:21" ht="14.5" customHeight="1" x14ac:dyDescent="0.35">
      <c r="A6" s="8" t="s">
        <v>18</v>
      </c>
      <c r="B6" s="8">
        <v>3</v>
      </c>
      <c r="C6" s="8">
        <v>4</v>
      </c>
      <c r="D6" s="8">
        <v>5</v>
      </c>
      <c r="E6" s="5">
        <f>SUMPRODUCT($B$3:$D$3,B6:D6)</f>
        <v>90.000000000000014</v>
      </c>
      <c r="F6" s="9" t="s">
        <v>19</v>
      </c>
      <c r="G6" s="7"/>
    </row>
    <row r="7" spans="1:21" ht="14.5" customHeight="1" x14ac:dyDescent="0.35">
      <c r="A7" s="5"/>
      <c r="B7" s="5"/>
      <c r="C7" s="7"/>
      <c r="D7" s="7"/>
      <c r="E7" s="10" t="s">
        <v>20</v>
      </c>
      <c r="F7" s="10"/>
      <c r="G7" s="10"/>
    </row>
    <row r="8" spans="1:21" ht="14.5" customHeight="1" x14ac:dyDescent="0.35">
      <c r="A8" s="8" t="s">
        <v>21</v>
      </c>
      <c r="B8" s="5"/>
      <c r="C8" s="7"/>
      <c r="D8" s="7"/>
      <c r="E8" s="9" t="s">
        <v>22</v>
      </c>
      <c r="F8" s="10" t="s">
        <v>23</v>
      </c>
      <c r="G8" s="10" t="s">
        <v>24</v>
      </c>
    </row>
    <row r="9" spans="1:21" ht="14.5" customHeight="1" x14ac:dyDescent="0.35">
      <c r="A9" s="8" t="s">
        <v>25</v>
      </c>
      <c r="B9" s="4">
        <f>1200/1000</f>
        <v>1.2</v>
      </c>
      <c r="C9" s="4">
        <f>1400/1000</f>
        <v>1.4</v>
      </c>
      <c r="D9" s="4">
        <f>800/1000</f>
        <v>0.8</v>
      </c>
      <c r="E9" s="5">
        <f>SUMPRODUCT($B$3:$D$3,B9:D9)</f>
        <v>36</v>
      </c>
      <c r="F9" s="10" t="s">
        <v>31</v>
      </c>
      <c r="G9" s="5">
        <v>1.6</v>
      </c>
    </row>
    <row r="10" spans="1:21" ht="14.5" customHeight="1" x14ac:dyDescent="0.35">
      <c r="A10" s="8" t="s">
        <v>27</v>
      </c>
      <c r="B10" s="4">
        <f>80/1000</f>
        <v>0.08</v>
      </c>
      <c r="C10" s="4">
        <f>280/1000</f>
        <v>0.28000000000000003</v>
      </c>
      <c r="D10" s="4">
        <f>240/1000</f>
        <v>0.24</v>
      </c>
      <c r="E10" s="5">
        <f t="shared" ref="E10:E11" si="0">SUMPRODUCT($B$3:$D$3,B10:D10)</f>
        <v>2.4000000000000004</v>
      </c>
      <c r="F10" s="10" t="s">
        <v>31</v>
      </c>
      <c r="G10" s="5">
        <v>0.2</v>
      </c>
    </row>
    <row r="11" spans="1:21" ht="14.5" customHeight="1" x14ac:dyDescent="0.35">
      <c r="A11" s="8" t="s">
        <v>28</v>
      </c>
      <c r="B11" s="11">
        <f>0.005/1000</f>
        <v>5.0000000000000004E-6</v>
      </c>
      <c r="C11" s="11">
        <f>0.005/1000</f>
        <v>5.0000000000000004E-6</v>
      </c>
      <c r="D11" s="11">
        <f>0.1/1000</f>
        <v>1E-4</v>
      </c>
      <c r="E11" s="5">
        <f t="shared" si="0"/>
        <v>1.5000000000000004E-4</v>
      </c>
      <c r="F11" s="10" t="s">
        <v>31</v>
      </c>
      <c r="G11" s="5">
        <f>0.01/1000</f>
        <v>1.0000000000000001E-5</v>
      </c>
    </row>
    <row r="12" spans="1:21" ht="14.5" customHeight="1" x14ac:dyDescent="0.35">
      <c r="A12" s="8" t="s">
        <v>29</v>
      </c>
      <c r="B12" s="8">
        <v>1</v>
      </c>
      <c r="C12" s="8">
        <v>1</v>
      </c>
      <c r="D12" s="5">
        <v>1</v>
      </c>
      <c r="E12" s="5">
        <f>SUMPRODUCT($B$3:$D$3,B12:D12)</f>
        <v>30.000000000000004</v>
      </c>
      <c r="F12" s="10" t="s">
        <v>31</v>
      </c>
      <c r="G12" s="5">
        <v>30</v>
      </c>
      <c r="I12" s="20"/>
      <c r="J12" s="20"/>
      <c r="K12" s="20"/>
      <c r="L12" s="21"/>
      <c r="M12" s="21"/>
      <c r="N12" s="22"/>
      <c r="O12" s="21"/>
    </row>
    <row r="13" spans="1:21" ht="14.5" customHeight="1" x14ac:dyDescent="0.35">
      <c r="A13" s="8" t="s">
        <v>30</v>
      </c>
      <c r="B13" s="8">
        <v>1</v>
      </c>
      <c r="C13" s="8">
        <v>1</v>
      </c>
      <c r="D13" s="5">
        <v>1</v>
      </c>
      <c r="E13" s="5">
        <f>SUMPRODUCT($B$3:$D$3,B13:D13)</f>
        <v>30.000000000000004</v>
      </c>
      <c r="F13" s="10" t="s">
        <v>26</v>
      </c>
      <c r="G13" s="5">
        <v>40</v>
      </c>
      <c r="I13" s="20"/>
      <c r="J13" s="20"/>
      <c r="K13" s="20"/>
      <c r="L13" s="21"/>
      <c r="M13" s="21"/>
      <c r="N13" s="22"/>
      <c r="O13" s="21"/>
    </row>
    <row r="14" spans="1:21" ht="15" thickBot="1" x14ac:dyDescent="0.4"/>
    <row r="15" spans="1:21" ht="15" thickBot="1" x14ac:dyDescent="0.4">
      <c r="R15" s="12" t="s">
        <v>0</v>
      </c>
      <c r="S15" s="14" t="s">
        <v>1</v>
      </c>
      <c r="T15" s="15"/>
      <c r="U15" s="16"/>
    </row>
    <row r="16" spans="1:21" ht="29.5" thickBot="1" x14ac:dyDescent="0.4">
      <c r="R16" s="13"/>
      <c r="S16" s="1" t="s">
        <v>2</v>
      </c>
      <c r="T16" s="1" t="s">
        <v>3</v>
      </c>
      <c r="U16" s="1" t="s">
        <v>4</v>
      </c>
    </row>
    <row r="17" spans="18:21" ht="29.5" thickBot="1" x14ac:dyDescent="0.4">
      <c r="R17" s="2" t="s">
        <v>5</v>
      </c>
      <c r="S17" s="3">
        <v>1.2</v>
      </c>
      <c r="T17" s="3">
        <v>1.4</v>
      </c>
      <c r="U17" s="3" t="s">
        <v>6</v>
      </c>
    </row>
    <row r="18" spans="18:21" ht="73" thickBot="1" x14ac:dyDescent="0.4">
      <c r="R18" s="2" t="s">
        <v>7</v>
      </c>
      <c r="S18" s="1">
        <v>80</v>
      </c>
      <c r="T18" s="1">
        <v>280</v>
      </c>
      <c r="U18" s="1">
        <v>240</v>
      </c>
    </row>
    <row r="19" spans="18:21" ht="29.5" thickBot="1" x14ac:dyDescent="0.4">
      <c r="R19" s="2" t="s">
        <v>8</v>
      </c>
      <c r="S19" s="1">
        <v>5</v>
      </c>
      <c r="T19" s="1">
        <v>5</v>
      </c>
      <c r="U19" s="1">
        <v>100</v>
      </c>
    </row>
    <row r="20" spans="18:21" ht="44" thickBot="1" x14ac:dyDescent="0.4">
      <c r="R20" s="2" t="s">
        <v>9</v>
      </c>
      <c r="S20" s="1">
        <v>3</v>
      </c>
      <c r="T20" s="1">
        <v>4</v>
      </c>
      <c r="U20" s="1">
        <v>5</v>
      </c>
    </row>
  </sheetData>
  <mergeCells count="2">
    <mergeCell ref="R15:R16"/>
    <mergeCell ref="S15:U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32B4-FEC4-4D9C-A944-B035C69434F3}">
  <dimension ref="A1:G11"/>
  <sheetViews>
    <sheetView tabSelected="1" zoomScale="229" workbookViewId="0">
      <selection activeCell="B12" sqref="B12"/>
    </sheetView>
  </sheetViews>
  <sheetFormatPr defaultRowHeight="14.5" x14ac:dyDescent="0.35"/>
  <cols>
    <col min="1" max="1" width="18.08984375" customWidth="1"/>
    <col min="2" max="2" width="10.08984375" customWidth="1"/>
    <col min="3" max="3" width="9.08984375" customWidth="1"/>
    <col min="4" max="4" width="9.81640625" customWidth="1"/>
    <col min="5" max="5" width="12.54296875" customWidth="1"/>
    <col min="6" max="6" width="5.7265625" customWidth="1"/>
    <col min="7" max="7" width="12.7265625" customWidth="1"/>
  </cols>
  <sheetData>
    <row r="1" spans="1:7" ht="14" customHeight="1" x14ac:dyDescent="0.35">
      <c r="A1" s="5"/>
      <c r="B1" s="5"/>
      <c r="C1" s="7"/>
      <c r="D1" s="7"/>
      <c r="E1" s="7" t="s">
        <v>10</v>
      </c>
      <c r="F1" s="7"/>
      <c r="G1" s="7"/>
    </row>
    <row r="2" spans="1:7" ht="14" customHeight="1" x14ac:dyDescent="0.35">
      <c r="A2" s="5" t="s">
        <v>11</v>
      </c>
      <c r="B2" s="6" t="s">
        <v>12</v>
      </c>
      <c r="C2" s="6" t="s">
        <v>13</v>
      </c>
      <c r="D2" s="6" t="s">
        <v>14</v>
      </c>
      <c r="E2" s="7"/>
      <c r="F2" s="7"/>
      <c r="G2" s="7"/>
    </row>
    <row r="3" spans="1:7" ht="14" customHeight="1" x14ac:dyDescent="0.35">
      <c r="A3" s="5" t="s">
        <v>15</v>
      </c>
      <c r="B3" s="8">
        <v>0.76923076923076961</v>
      </c>
      <c r="C3" s="8">
        <v>0.46153846153846156</v>
      </c>
      <c r="D3" s="8">
        <v>3.8461538461538457E-2</v>
      </c>
      <c r="E3" s="7"/>
      <c r="F3" s="7"/>
      <c r="G3" s="7"/>
    </row>
    <row r="4" spans="1:7" ht="14" customHeight="1" x14ac:dyDescent="0.35">
      <c r="A4" s="8" t="s">
        <v>16</v>
      </c>
      <c r="B4" s="8">
        <v>0</v>
      </c>
      <c r="C4" s="8">
        <v>0</v>
      </c>
      <c r="D4" s="8">
        <v>0</v>
      </c>
      <c r="E4" s="7"/>
      <c r="F4" s="7"/>
      <c r="G4" s="7"/>
    </row>
    <row r="5" spans="1:7" ht="14" customHeight="1" x14ac:dyDescent="0.35">
      <c r="A5" s="8" t="s">
        <v>17</v>
      </c>
      <c r="B5" s="8"/>
      <c r="C5" s="8"/>
      <c r="D5" s="8"/>
      <c r="E5" s="8"/>
      <c r="F5" s="7"/>
      <c r="G5" s="7"/>
    </row>
    <row r="6" spans="1:7" ht="14" customHeight="1" x14ac:dyDescent="0.35">
      <c r="A6" s="8" t="s">
        <v>18</v>
      </c>
      <c r="B6" s="8">
        <v>3</v>
      </c>
      <c r="C6" s="8">
        <v>4</v>
      </c>
      <c r="D6" s="8">
        <v>5</v>
      </c>
      <c r="E6" s="5">
        <f>SUMPRODUCT($B$3:$D$3,B6:D6)</f>
        <v>4.3461538461538476</v>
      </c>
      <c r="F6" s="9" t="s">
        <v>32</v>
      </c>
      <c r="G6" s="7"/>
    </row>
    <row r="7" spans="1:7" ht="14" customHeight="1" x14ac:dyDescent="0.35">
      <c r="A7" s="5"/>
      <c r="B7" s="5"/>
      <c r="C7" s="7"/>
      <c r="D7" s="7"/>
      <c r="E7" s="10" t="s">
        <v>20</v>
      </c>
      <c r="F7" s="10"/>
      <c r="G7" s="10"/>
    </row>
    <row r="8" spans="1:7" ht="14" customHeight="1" x14ac:dyDescent="0.35">
      <c r="A8" s="8" t="s">
        <v>21</v>
      </c>
      <c r="B8" s="5"/>
      <c r="C8" s="7"/>
      <c r="D8" s="7"/>
      <c r="E8" s="9" t="s">
        <v>22</v>
      </c>
      <c r="F8" s="10" t="s">
        <v>23</v>
      </c>
      <c r="G8" s="10" t="s">
        <v>24</v>
      </c>
    </row>
    <row r="9" spans="1:7" ht="14" customHeight="1" x14ac:dyDescent="0.35">
      <c r="A9" s="8" t="s">
        <v>25</v>
      </c>
      <c r="B9" s="4">
        <f>1200/1000</f>
        <v>1.2</v>
      </c>
      <c r="C9" s="4">
        <f>1400/1000</f>
        <v>1.4</v>
      </c>
      <c r="D9" s="4">
        <f>800/1000</f>
        <v>0.8</v>
      </c>
      <c r="E9" s="5">
        <f>SUMPRODUCT($B$3:$D$3,B9:D9)</f>
        <v>1.6000000000000003</v>
      </c>
      <c r="F9" s="10" t="s">
        <v>31</v>
      </c>
      <c r="G9" s="5">
        <v>1.6</v>
      </c>
    </row>
    <row r="10" spans="1:7" ht="14" customHeight="1" x14ac:dyDescent="0.35">
      <c r="A10" s="17" t="s">
        <v>27</v>
      </c>
      <c r="B10" s="23">
        <f>80/1000</f>
        <v>0.08</v>
      </c>
      <c r="C10" s="23">
        <f>280/1000</f>
        <v>0.28000000000000003</v>
      </c>
      <c r="D10" s="23">
        <f>240/1000</f>
        <v>0.24</v>
      </c>
      <c r="E10" s="5">
        <f>SUMPRODUCT($B$3:$D$3,B10:D10)</f>
        <v>0.20000000000000007</v>
      </c>
      <c r="F10" s="19" t="s">
        <v>31</v>
      </c>
      <c r="G10" s="18">
        <v>0.2</v>
      </c>
    </row>
    <row r="11" spans="1:7" ht="14" customHeight="1" x14ac:dyDescent="0.35">
      <c r="A11" s="8" t="s">
        <v>28</v>
      </c>
      <c r="B11" s="11">
        <f>0.005/1000</f>
        <v>5.0000000000000004E-6</v>
      </c>
      <c r="C11" s="11">
        <f>0.005/1000</f>
        <v>5.0000000000000004E-6</v>
      </c>
      <c r="D11" s="11">
        <f>0.1/1000</f>
        <v>1E-4</v>
      </c>
      <c r="E11" s="5">
        <f>SUMPRODUCT($B$3:$D$3,B11:D11)</f>
        <v>1.0000000000000003E-5</v>
      </c>
      <c r="F11" s="10" t="s">
        <v>31</v>
      </c>
      <c r="G11" s="5">
        <f>0.01/1000</f>
        <v>1.0000000000000001E-5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JeKa P1chenka</dc:creator>
  <cp:lastModifiedBy>JeKa P1chenka</cp:lastModifiedBy>
  <dcterms:created xsi:type="dcterms:W3CDTF">2015-06-05T18:19:34Z</dcterms:created>
  <dcterms:modified xsi:type="dcterms:W3CDTF">2023-11-03T08:55:20Z</dcterms:modified>
</cp:coreProperties>
</file>