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roductmaterial" sheetId="1" r:id="rId1"/>
    <sheet name="product" sheetId="2" r:id="rId2"/>
    <sheet name="typeproduct" sheetId="4" r:id="rId3"/>
    <sheet name="materialshort" sheetId="3" r:id="rId4"/>
    <sheet name="materialtype" sheetId="5" r:id="rId5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2"/>
  <c r="J3" i="3"/>
  <c r="J7"/>
  <c r="J8"/>
  <c r="J9"/>
  <c r="J10"/>
  <c r="J11"/>
  <c r="J12"/>
  <c r="J14"/>
  <c r="J16"/>
  <c r="J18"/>
  <c r="J20"/>
  <c r="J21"/>
  <c r="J23"/>
  <c r="J25"/>
  <c r="J26"/>
  <c r="J27"/>
  <c r="J29"/>
  <c r="J30"/>
  <c r="J32"/>
  <c r="J33"/>
  <c r="J34"/>
  <c r="J36"/>
  <c r="J37"/>
  <c r="J39"/>
  <c r="J40"/>
  <c r="J41"/>
  <c r="J43"/>
  <c r="J44"/>
  <c r="J48"/>
  <c r="J50"/>
  <c r="J51"/>
  <c r="C29" i="2"/>
  <c r="C30"/>
  <c r="C31"/>
  <c r="C32"/>
  <c r="C33"/>
  <c r="C34"/>
  <c r="C35"/>
  <c r="C37"/>
  <c r="C38"/>
  <c r="C39"/>
  <c r="C40"/>
  <c r="C41"/>
  <c r="C42"/>
  <c r="C44"/>
  <c r="C45"/>
  <c r="C46"/>
  <c r="C47"/>
  <c r="C51"/>
  <c r="C52"/>
  <c r="C53"/>
  <c r="C54"/>
  <c r="C55"/>
  <c r="C56"/>
  <c r="C57"/>
  <c r="C60"/>
  <c r="C61"/>
  <c r="C63"/>
  <c r="C64"/>
  <c r="C65"/>
  <c r="C66"/>
  <c r="C67"/>
  <c r="C69"/>
  <c r="C70"/>
  <c r="C72"/>
  <c r="C73"/>
  <c r="C74"/>
  <c r="C75"/>
  <c r="C76"/>
  <c r="C77"/>
  <c r="C79"/>
  <c r="C80"/>
  <c r="C81"/>
  <c r="C82"/>
  <c r="C83"/>
  <c r="C84"/>
  <c r="C85"/>
  <c r="C86"/>
  <c r="C87"/>
  <c r="C88"/>
  <c r="C89"/>
  <c r="C90"/>
  <c r="C91"/>
  <c r="C93"/>
  <c r="C94"/>
  <c r="C95"/>
  <c r="C96"/>
  <c r="C97"/>
  <c r="C98"/>
  <c r="C100"/>
  <c r="C101"/>
  <c r="C3"/>
  <c r="C4"/>
  <c r="C5"/>
  <c r="C6"/>
  <c r="C7"/>
  <c r="C10"/>
  <c r="C12"/>
  <c r="C13"/>
  <c r="C15"/>
  <c r="C16"/>
  <c r="C17"/>
  <c r="C18"/>
  <c r="C20"/>
  <c r="C21"/>
  <c r="C22"/>
  <c r="C24"/>
  <c r="C25"/>
  <c r="C26"/>
  <c r="C27"/>
  <c r="C28"/>
  <c r="C2"/>
</calcChain>
</file>

<file path=xl/sharedStrings.xml><?xml version="1.0" encoding="utf-8"?>
<sst xmlns="http://schemas.openxmlformats.org/spreadsheetml/2006/main" count="848" uniqueCount="215">
  <si>
    <t>Продукция</t>
  </si>
  <si>
    <t>Наименование материала</t>
  </si>
  <si>
    <t>Необходимое количество материала</t>
  </si>
  <si>
    <t>Бумага 33М Клубника</t>
  </si>
  <si>
    <t>Рулон бумаги розовый 2x1</t>
  </si>
  <si>
    <t>Бумага 10М Клубника</t>
  </si>
  <si>
    <t>Рулон бумаги белый 1x0</t>
  </si>
  <si>
    <t>Бумага 45М Клубника</t>
  </si>
  <si>
    <t>Бумага 12М Клубника</t>
  </si>
  <si>
    <t>Набор 12М Бриз</t>
  </si>
  <si>
    <t>Полотенце 28М Клубника</t>
  </si>
  <si>
    <t>Набор 24М Дыня</t>
  </si>
  <si>
    <t>Спрессованный материал цветной 1x2</t>
  </si>
  <si>
    <t>Рулон бумаги белый 3x3</t>
  </si>
  <si>
    <t>Бумага 26М Ваниль</t>
  </si>
  <si>
    <t>Рулон бумаги белый 0x3</t>
  </si>
  <si>
    <t>Полотенце 16М Ваниль</t>
  </si>
  <si>
    <t>Рулон бумаги белый 1x3</t>
  </si>
  <si>
    <t>Полотенце 47М Клубника</t>
  </si>
  <si>
    <t>Рулон бумаги зеленый 2x3</t>
  </si>
  <si>
    <t>Набор 29М Ваниль</t>
  </si>
  <si>
    <t>Полотенце 43М Клубника</t>
  </si>
  <si>
    <t>Полотенце 11М Дыня</t>
  </si>
  <si>
    <t>Набор 10М Дыня</t>
  </si>
  <si>
    <t>Бумага 20М Клубника</t>
  </si>
  <si>
    <t>Набор 8М Дыня</t>
  </si>
  <si>
    <t>Рулон бумаги зеленый 1x1</t>
  </si>
  <si>
    <t>Рулон бумаги цветной 2x0</t>
  </si>
  <si>
    <t>Бумага 29М Дыня</t>
  </si>
  <si>
    <t>Рулон бумаги зеленый 3x3</t>
  </si>
  <si>
    <t>Бумага 32М Дыня</t>
  </si>
  <si>
    <t>Рулон бумаги серый 3x3</t>
  </si>
  <si>
    <t>Спрессованный материал розовый 2x3</t>
  </si>
  <si>
    <t>Рулон бумаги синий 3x1</t>
  </si>
  <si>
    <t>Бумага 40М Бриз</t>
  </si>
  <si>
    <t>Бумага 5М Дыня</t>
  </si>
  <si>
    <t>Набор 41М Дыня</t>
  </si>
  <si>
    <t>Набор 43М Дыня</t>
  </si>
  <si>
    <t>Полотенце 45М Бриз</t>
  </si>
  <si>
    <t>Спрессованный материал синий 0x2</t>
  </si>
  <si>
    <t>Бумага 20М Бриз</t>
  </si>
  <si>
    <t>Бумага 9М Ваниль</t>
  </si>
  <si>
    <t>Набор 22М Бриз</t>
  </si>
  <si>
    <t>Набор 50М Бриз</t>
  </si>
  <si>
    <t>Переработка бумаги серый 0x2</t>
  </si>
  <si>
    <t>Бумага 13М Дыня</t>
  </si>
  <si>
    <t>Спрессованный материал цветной 1x3</t>
  </si>
  <si>
    <t>Полотенце 50М Ваниль</t>
  </si>
  <si>
    <t>Бумага 7М Ваниль</t>
  </si>
  <si>
    <t>Полотенце 45М Клубника</t>
  </si>
  <si>
    <t>Бумага 50М Бриз</t>
  </si>
  <si>
    <t>Набор 11М Дыня</t>
  </si>
  <si>
    <t>Рулон бумаги белый 3x2</t>
  </si>
  <si>
    <t>Переработка бумаги синий 1x2</t>
  </si>
  <si>
    <t>Набор 34М Клубника</t>
  </si>
  <si>
    <t>Гранулы для бумаги розовый 0x3</t>
  </si>
  <si>
    <t>Полотенце 47М Дыня</t>
  </si>
  <si>
    <t>Гранулы для бумаги цветной 0x1</t>
  </si>
  <si>
    <t>Бумага 33М Бриз</t>
  </si>
  <si>
    <t>Набор 41М Клубника</t>
  </si>
  <si>
    <t>Спрессованный материал цветной 0x0</t>
  </si>
  <si>
    <t>Рулон бумаги синий 2x2</t>
  </si>
  <si>
    <t>Гранулы для бумаги синий 1x2</t>
  </si>
  <si>
    <t>Набор 20М Бриз</t>
  </si>
  <si>
    <t>Переработка бумаги цветной 1x3</t>
  </si>
  <si>
    <t>Полотенце 14М Клубника</t>
  </si>
  <si>
    <t>Гранулы для бумаги розовый 0x2</t>
  </si>
  <si>
    <t>Бумага 15М Клубника</t>
  </si>
  <si>
    <t>Переработка бумаги синий 0x1</t>
  </si>
  <si>
    <t>Спрессованный материал белый 1x1</t>
  </si>
  <si>
    <t>Спрессованный материал розовый 1x2</t>
  </si>
  <si>
    <t>Спрессованный материал белый 3x3</t>
  </si>
  <si>
    <t>Спрессованный материал цветной 1x0</t>
  </si>
  <si>
    <t>Спрессованный материал розовый 2x1</t>
  </si>
  <si>
    <t>Бумага 38М Ваниль</t>
  </si>
  <si>
    <t>Переработка бумаги цветной 0x1</t>
  </si>
  <si>
    <t>Рулон бумаги синий 3x2</t>
  </si>
  <si>
    <t>Переработка бумаги синий 0x2</t>
  </si>
  <si>
    <t>Переработка бумаги синий 0x3</t>
  </si>
  <si>
    <t>Переработка бумаги цветной 0x0</t>
  </si>
  <si>
    <t>Рулон бумаги розовый 3x2</t>
  </si>
  <si>
    <t>Набор 18М Ваниль</t>
  </si>
  <si>
    <t>Гранулы для бумаги синий 1x3</t>
  </si>
  <si>
    <t>Набор 42М Дыня</t>
  </si>
  <si>
    <t>Гранулы для бумаги цветной 0x3</t>
  </si>
  <si>
    <t>Набор 9М Дыня</t>
  </si>
  <si>
    <t>Переработка бумаги белый 3x0</t>
  </si>
  <si>
    <t>Рулон бумаги цветной 2x2</t>
  </si>
  <si>
    <t>Переработка бумаги серый 3x3</t>
  </si>
  <si>
    <t>\products\paper_20.jpg</t>
  </si>
  <si>
    <t>\products\paper_2.jpg</t>
  </si>
  <si>
    <t>\products\paper_14.jpg</t>
  </si>
  <si>
    <t>\products\paper_21.jpg</t>
  </si>
  <si>
    <t>\products\paper_5.jpg</t>
  </si>
  <si>
    <t>\products\paper_16.jpg</t>
  </si>
  <si>
    <t>\products\paper_17.jpg</t>
  </si>
  <si>
    <t>\products\paper_6.jpg</t>
  </si>
  <si>
    <t>\products\paper_8.jpg</t>
  </si>
  <si>
    <t>\products\paper_4.jpg</t>
  </si>
  <si>
    <t>\products\paper_22.jpg</t>
  </si>
  <si>
    <t>\products\paper_1.jpg</t>
  </si>
  <si>
    <t>\products\paper_25.jpg</t>
  </si>
  <si>
    <t>\products\paper_13.jpg</t>
  </si>
  <si>
    <t>\products\paper_0.jpg</t>
  </si>
  <si>
    <t>\products\paper_19.jpg</t>
  </si>
  <si>
    <t>\products\paper_15.jpg</t>
  </si>
  <si>
    <t>\products\paper_7.jpg</t>
  </si>
  <si>
    <t>\products\paper_23.jpg</t>
  </si>
  <si>
    <t>\products\paper_12.jpg</t>
  </si>
  <si>
    <t>\products\paper_24.jpg</t>
  </si>
  <si>
    <t>\products\paper_10.jpg</t>
  </si>
  <si>
    <t>\products\paper_11.jpg</t>
  </si>
  <si>
    <t>\products\paper_9.jpg</t>
  </si>
  <si>
    <t>\products\paper_18.jpg</t>
  </si>
  <si>
    <t>\products\paper_3.jpg</t>
  </si>
  <si>
    <t xml:space="preserve"> Тип материала</t>
  </si>
  <si>
    <t xml:space="preserve"> Количество в упаковке</t>
  </si>
  <si>
    <t xml:space="preserve"> Единица измерения</t>
  </si>
  <si>
    <t xml:space="preserve"> Количество на складе</t>
  </si>
  <si>
    <t xml:space="preserve"> Минимальный возможный остаток</t>
  </si>
  <si>
    <t xml:space="preserve"> Стоимость</t>
  </si>
  <si>
    <t>Спрессованный материал серый 0x2</t>
  </si>
  <si>
    <t xml:space="preserve"> Пресс</t>
  </si>
  <si>
    <t xml:space="preserve"> м</t>
  </si>
  <si>
    <t xml:space="preserve"> Рулон</t>
  </si>
  <si>
    <t>Гранулы для бумаги розовый 2x2</t>
  </si>
  <si>
    <t xml:space="preserve"> Гранулы</t>
  </si>
  <si>
    <t xml:space="preserve"> л</t>
  </si>
  <si>
    <t xml:space="preserve"> кг</t>
  </si>
  <si>
    <t xml:space="preserve"> Нарезка</t>
  </si>
  <si>
    <t>Рулон бумаги зеленый 2x2</t>
  </si>
  <si>
    <t>Рулон бумаги цветной 1x2</t>
  </si>
  <si>
    <t>Переработка бумаги серый 1x2</t>
  </si>
  <si>
    <t>Рулон бумаги цветной 1x3</t>
  </si>
  <si>
    <t>Спрессованный материал синий 3x1</t>
  </si>
  <si>
    <t>Переработка бумаги белый 2x0</t>
  </si>
  <si>
    <t>Наименование продукции</t>
  </si>
  <si>
    <t>Артикул</t>
  </si>
  <si>
    <t>Изображение</t>
  </si>
  <si>
    <t>Тип продукции</t>
  </si>
  <si>
    <t>Количество человек для производства</t>
  </si>
  <si>
    <t>Номер цеха для производства</t>
  </si>
  <si>
    <t>Три слоя</t>
  </si>
  <si>
    <t>нет</t>
  </si>
  <si>
    <t>Два слоя</t>
  </si>
  <si>
    <t>Набор 9М Бриз</t>
  </si>
  <si>
    <t>Набор 50М Клубника</t>
  </si>
  <si>
    <t>Детская</t>
  </si>
  <si>
    <t>Полотенце 24М Дыня</t>
  </si>
  <si>
    <t>отсутствует</t>
  </si>
  <si>
    <t>Бумага 21М Дыня</t>
  </si>
  <si>
    <t>Супер мягкая</t>
  </si>
  <si>
    <t>Полотенце 37М Клубника</t>
  </si>
  <si>
    <t>Один слой</t>
  </si>
  <si>
    <t>Набор 6М Бриз</t>
  </si>
  <si>
    <t>Бумага 37М Клубника</t>
  </si>
  <si>
    <t>Бумага 50М Ваниль</t>
  </si>
  <si>
    <t>Набор 25М Бриз</t>
  </si>
  <si>
    <t>не указано</t>
  </si>
  <si>
    <t>Бумага 32М Бриз</t>
  </si>
  <si>
    <t>Полотенце 41М Дыня</t>
  </si>
  <si>
    <t>Бумага 3М Бриз</t>
  </si>
  <si>
    <t>Бумага 44М Бриз</t>
  </si>
  <si>
    <t>Набор 19М Дыня</t>
  </si>
  <si>
    <t>Бумага 29М Клубника</t>
  </si>
  <si>
    <t>Полотенце 27М Дыня</t>
  </si>
  <si>
    <t>Полотенце 48М Клубника</t>
  </si>
  <si>
    <t>Полотенце 16М Бриз</t>
  </si>
  <si>
    <t>Набор 19М Бриз</t>
  </si>
  <si>
    <t>Набор 32М Клубника</t>
  </si>
  <si>
    <t>Набор 26М Дыня</t>
  </si>
  <si>
    <t>Набор 16М Дыня</t>
  </si>
  <si>
    <t>Бумага 45М Бриз</t>
  </si>
  <si>
    <t>Бумага 16М Дыня</t>
  </si>
  <si>
    <t>Набор 40М Дыня</t>
  </si>
  <si>
    <t>Набор 43М Клубника</t>
  </si>
  <si>
    <t>Набор 34М Ваниль</t>
  </si>
  <si>
    <t>Бумага 12М Бриз</t>
  </si>
  <si>
    <t>Полотенце 6М Ваниль</t>
  </si>
  <si>
    <t>Полотенце 15М Бриз</t>
  </si>
  <si>
    <t>Набор 17М Клубника</t>
  </si>
  <si>
    <t>Набор 5М Бриз</t>
  </si>
  <si>
    <t>Набор 31М Дыня</t>
  </si>
  <si>
    <t>Набор 45М Бриз</t>
  </si>
  <si>
    <t>Набор 24М Клубника</t>
  </si>
  <si>
    <t>Бумага 5М Бриз</t>
  </si>
  <si>
    <t>Набор 14М Дыня</t>
  </si>
  <si>
    <t>Полотенце 14М Дыня</t>
  </si>
  <si>
    <t>Полотенце 23М Ваниль</t>
  </si>
  <si>
    <t>Набор 10М Ваниль</t>
  </si>
  <si>
    <t>Полотенце 17М Бриз</t>
  </si>
  <si>
    <t>Полотенце 27М Ваниль</t>
  </si>
  <si>
    <t>Полотенце 44М Ваниль</t>
  </si>
  <si>
    <t>Полотенце 7М Ваниль</t>
  </si>
  <si>
    <t>Бумага 49М Бриз</t>
  </si>
  <si>
    <t>Полотенце 7М Бриз</t>
  </si>
  <si>
    <t>Полотенце 25М Бриз</t>
  </si>
  <si>
    <t>Полотенце 17М Ваниль</t>
  </si>
  <si>
    <t>Бумага 14М Бриз</t>
  </si>
  <si>
    <t>Набор 40М Бриз</t>
  </si>
  <si>
    <t>Набор 22М Клубника</t>
  </si>
  <si>
    <t>Бумага 13М Бриз</t>
  </si>
  <si>
    <t>Набор 24М Ваниль</t>
  </si>
  <si>
    <t>Полотенце 33М Бриз</t>
  </si>
  <si>
    <t>Бумага 28М Дыня</t>
  </si>
  <si>
    <t>Бумага 10М Дыня</t>
  </si>
  <si>
    <r>
      <t xml:space="preserve">Минимальная </t>
    </r>
    <r>
      <rPr>
        <b/>
        <sz val="11"/>
        <color theme="1"/>
        <rFont val="Calibri"/>
        <family val="2"/>
        <charset val="204"/>
        <scheme val="minor"/>
      </rPr>
      <t>стоимость для агента</t>
    </r>
  </si>
  <si>
    <t>id</t>
  </si>
  <si>
    <t>type_id</t>
  </si>
  <si>
    <t>описание</t>
  </si>
  <si>
    <t>+</t>
  </si>
  <si>
    <t>тип</t>
  </si>
  <si>
    <t>image</t>
  </si>
  <si>
    <t>id product</t>
  </si>
  <si>
    <t>id material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</si>
</sst>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1" applyNumberFormat="1" applyFont="1"/>
    <xf numFmtId="0" fontId="3" fillId="2" borderId="0" xfId="2" applyAlignment="1">
      <alignment horizontal="center"/>
    </xf>
    <xf numFmtId="0" fontId="1" fillId="3" borderId="0" xfId="3"/>
  </cellXfs>
  <cellStyles count="4">
    <cellStyle name="20% - Акцент5" xfId="3" builtinId="46"/>
    <cellStyle name="Акцент4" xfId="2" builtinId="41"/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topLeftCell="A42" zoomScale="70" zoomScaleNormal="70" workbookViewId="0">
      <selection activeCell="A2" sqref="A2:C101"/>
    </sheetView>
  </sheetViews>
  <sheetFormatPr defaultRowHeight="14.1" customHeight="1"/>
  <cols>
    <col min="1" max="1" width="16.140625" customWidth="1"/>
    <col min="2" max="2" width="21.85546875" customWidth="1"/>
    <col min="3" max="3" width="22.28515625" customWidth="1"/>
    <col min="5" max="5" width="27.28515625" customWidth="1"/>
    <col min="6" max="6" width="12" customWidth="1"/>
    <col min="7" max="7" width="33.42578125" customWidth="1"/>
    <col min="10" max="10" width="9.140625" style="6"/>
  </cols>
  <sheetData>
    <row r="1" spans="1:11" ht="14.1" customHeight="1">
      <c r="A1" s="1" t="s">
        <v>0</v>
      </c>
      <c r="B1" s="1" t="s">
        <v>1</v>
      </c>
      <c r="C1" s="1" t="s">
        <v>2</v>
      </c>
      <c r="E1" t="s">
        <v>136</v>
      </c>
      <c r="F1" t="s">
        <v>213</v>
      </c>
      <c r="G1" t="s">
        <v>1</v>
      </c>
      <c r="H1" t="s">
        <v>214</v>
      </c>
      <c r="J1" s="6" t="s">
        <v>207</v>
      </c>
    </row>
    <row r="2" spans="1:11" ht="14.1" customHeight="1">
      <c r="A2" s="2" t="s">
        <v>3</v>
      </c>
      <c r="B2" s="2" t="s">
        <v>4</v>
      </c>
      <c r="C2" s="2">
        <v>20</v>
      </c>
      <c r="E2" t="s">
        <v>10</v>
      </c>
      <c r="F2">
        <v>1</v>
      </c>
      <c r="G2" t="s">
        <v>121</v>
      </c>
      <c r="H2">
        <v>1</v>
      </c>
      <c r="J2" s="6">
        <v>63</v>
      </c>
      <c r="K2">
        <f>LOOKUP(A2,$E$2:$E$101,$F$2:$F$101)</f>
        <v>6</v>
      </c>
    </row>
    <row r="3" spans="1:11" ht="14.1" customHeight="1">
      <c r="A3" s="2" t="s">
        <v>5</v>
      </c>
      <c r="B3" s="2" t="s">
        <v>6</v>
      </c>
      <c r="C3" s="2">
        <v>1</v>
      </c>
      <c r="E3" t="s">
        <v>11</v>
      </c>
      <c r="F3">
        <v>2</v>
      </c>
      <c r="G3" t="s">
        <v>26</v>
      </c>
      <c r="H3">
        <v>2</v>
      </c>
      <c r="J3" s="6">
        <v>8</v>
      </c>
      <c r="K3" t="e">
        <f t="shared" ref="K3:K66" si="0">LOOKUP(A3,$E$2:$E$101,$F$2:$F$101)</f>
        <v>#N/A</v>
      </c>
    </row>
    <row r="4" spans="1:11" ht="14.1" customHeight="1">
      <c r="A4" s="2" t="s">
        <v>7</v>
      </c>
      <c r="B4" s="2" t="s">
        <v>6</v>
      </c>
      <c r="C4" s="2">
        <v>4</v>
      </c>
      <c r="E4" t="s">
        <v>145</v>
      </c>
      <c r="F4">
        <v>3</v>
      </c>
      <c r="G4" t="s">
        <v>73</v>
      </c>
      <c r="H4">
        <v>3</v>
      </c>
      <c r="J4" s="6">
        <v>71</v>
      </c>
      <c r="K4">
        <f t="shared" si="0"/>
        <v>9</v>
      </c>
    </row>
    <row r="5" spans="1:11" ht="14.1" customHeight="1">
      <c r="A5" s="2" t="s">
        <v>8</v>
      </c>
      <c r="B5" s="2" t="s">
        <v>4</v>
      </c>
      <c r="C5" s="2">
        <v>18</v>
      </c>
      <c r="E5" t="s">
        <v>146</v>
      </c>
      <c r="F5">
        <v>4</v>
      </c>
      <c r="G5" t="s">
        <v>125</v>
      </c>
      <c r="H5">
        <v>4</v>
      </c>
      <c r="J5" s="6">
        <v>58</v>
      </c>
      <c r="K5" t="e">
        <f t="shared" si="0"/>
        <v>#N/A</v>
      </c>
    </row>
    <row r="6" spans="1:11" ht="14.1" customHeight="1">
      <c r="A6" s="2" t="s">
        <v>9</v>
      </c>
      <c r="B6" s="2" t="s">
        <v>6</v>
      </c>
      <c r="C6" s="2">
        <v>3</v>
      </c>
      <c r="E6" t="s">
        <v>148</v>
      </c>
      <c r="F6">
        <v>5</v>
      </c>
      <c r="G6" t="s">
        <v>69</v>
      </c>
      <c r="H6">
        <v>5</v>
      </c>
      <c r="J6" s="6">
        <v>94</v>
      </c>
      <c r="K6">
        <f t="shared" si="0"/>
        <v>18</v>
      </c>
    </row>
    <row r="7" spans="1:11" ht="14.1" customHeight="1">
      <c r="A7" s="2" t="s">
        <v>10</v>
      </c>
      <c r="B7" s="2" t="s">
        <v>4</v>
      </c>
      <c r="C7" s="2">
        <v>9</v>
      </c>
      <c r="E7" t="s">
        <v>150</v>
      </c>
      <c r="F7">
        <v>6</v>
      </c>
      <c r="G7" t="s">
        <v>6</v>
      </c>
      <c r="H7">
        <v>6</v>
      </c>
      <c r="J7" s="6">
        <v>1</v>
      </c>
      <c r="K7">
        <f t="shared" si="0"/>
        <v>100</v>
      </c>
    </row>
    <row r="8" spans="1:11" ht="14.1" customHeight="1">
      <c r="A8" s="2" t="s">
        <v>11</v>
      </c>
      <c r="B8" s="2" t="s">
        <v>12</v>
      </c>
      <c r="C8" s="2">
        <v>15</v>
      </c>
      <c r="E8" t="s">
        <v>152</v>
      </c>
      <c r="F8">
        <v>7</v>
      </c>
      <c r="G8" t="s">
        <v>78</v>
      </c>
      <c r="H8">
        <v>7</v>
      </c>
      <c r="J8" s="6">
        <v>2</v>
      </c>
      <c r="K8">
        <f t="shared" si="0"/>
        <v>73</v>
      </c>
    </row>
    <row r="9" spans="1:11" ht="14.1" customHeight="1">
      <c r="A9" s="2" t="s">
        <v>3</v>
      </c>
      <c r="B9" s="2" t="s">
        <v>13</v>
      </c>
      <c r="C9" s="2">
        <v>3</v>
      </c>
      <c r="E9" t="s">
        <v>154</v>
      </c>
      <c r="F9">
        <v>8</v>
      </c>
      <c r="G9" t="s">
        <v>27</v>
      </c>
      <c r="H9">
        <v>8</v>
      </c>
      <c r="J9" s="6">
        <v>63</v>
      </c>
      <c r="K9">
        <f t="shared" si="0"/>
        <v>6</v>
      </c>
    </row>
    <row r="10" spans="1:11" ht="14.1" customHeight="1">
      <c r="A10" s="2" t="s">
        <v>14</v>
      </c>
      <c r="B10" s="2" t="s">
        <v>15</v>
      </c>
      <c r="C10" s="2">
        <v>12</v>
      </c>
      <c r="E10" t="s">
        <v>155</v>
      </c>
      <c r="F10">
        <v>9</v>
      </c>
      <c r="G10" t="s">
        <v>130</v>
      </c>
      <c r="H10">
        <v>9</v>
      </c>
      <c r="J10" s="6">
        <v>11</v>
      </c>
      <c r="K10">
        <f t="shared" si="0"/>
        <v>6</v>
      </c>
    </row>
    <row r="11" spans="1:11" ht="14.1" customHeight="1">
      <c r="A11" s="2" t="s">
        <v>16</v>
      </c>
      <c r="B11" s="2" t="s">
        <v>13</v>
      </c>
      <c r="C11" s="2">
        <v>20</v>
      </c>
      <c r="E11" t="s">
        <v>36</v>
      </c>
      <c r="F11">
        <v>10</v>
      </c>
      <c r="G11" t="s">
        <v>52</v>
      </c>
      <c r="H11">
        <v>10</v>
      </c>
      <c r="J11" s="6">
        <v>19</v>
      </c>
      <c r="K11">
        <f t="shared" si="0"/>
        <v>73</v>
      </c>
    </row>
    <row r="12" spans="1:11" ht="14.1" customHeight="1">
      <c r="A12" s="2" t="s">
        <v>9</v>
      </c>
      <c r="B12" s="2" t="s">
        <v>17</v>
      </c>
      <c r="C12" s="2">
        <v>4</v>
      </c>
      <c r="E12" t="s">
        <v>14</v>
      </c>
      <c r="F12">
        <v>11</v>
      </c>
      <c r="G12" t="s">
        <v>88</v>
      </c>
      <c r="H12">
        <v>11</v>
      </c>
      <c r="J12" s="6">
        <v>94</v>
      </c>
      <c r="K12">
        <f t="shared" si="0"/>
        <v>18</v>
      </c>
    </row>
    <row r="13" spans="1:11" ht="14.1" customHeight="1">
      <c r="A13" s="2" t="s">
        <v>18</v>
      </c>
      <c r="B13" s="2" t="s">
        <v>19</v>
      </c>
      <c r="C13" s="2">
        <v>4</v>
      </c>
      <c r="E13" t="s">
        <v>156</v>
      </c>
      <c r="F13">
        <v>12</v>
      </c>
      <c r="G13" t="s">
        <v>62</v>
      </c>
      <c r="H13">
        <v>12</v>
      </c>
      <c r="J13" s="6">
        <v>47</v>
      </c>
      <c r="K13">
        <f t="shared" si="0"/>
        <v>100</v>
      </c>
    </row>
    <row r="14" spans="1:11" ht="14.1" customHeight="1">
      <c r="A14" s="2" t="s">
        <v>20</v>
      </c>
      <c r="B14" s="2" t="s">
        <v>15</v>
      </c>
      <c r="C14" s="2">
        <v>12</v>
      </c>
      <c r="E14" t="s">
        <v>157</v>
      </c>
      <c r="F14">
        <v>13</v>
      </c>
      <c r="G14" t="s">
        <v>31</v>
      </c>
      <c r="H14">
        <v>13</v>
      </c>
      <c r="J14" s="6">
        <v>52</v>
      </c>
      <c r="K14">
        <f t="shared" si="0"/>
        <v>73</v>
      </c>
    </row>
    <row r="15" spans="1:11" ht="14.1" customHeight="1">
      <c r="A15" s="2" t="s">
        <v>21</v>
      </c>
      <c r="B15" s="2" t="s">
        <v>13</v>
      </c>
      <c r="C15" s="2">
        <v>8</v>
      </c>
      <c r="E15" t="s">
        <v>159</v>
      </c>
      <c r="F15">
        <v>14</v>
      </c>
      <c r="G15" t="s">
        <v>46</v>
      </c>
      <c r="H15">
        <v>14</v>
      </c>
      <c r="J15" s="6">
        <v>28</v>
      </c>
      <c r="K15">
        <f t="shared" si="0"/>
        <v>100</v>
      </c>
    </row>
    <row r="16" spans="1:11" ht="14.1" customHeight="1">
      <c r="A16" s="2" t="s">
        <v>10</v>
      </c>
      <c r="B16" s="2" t="s">
        <v>13</v>
      </c>
      <c r="C16" s="2">
        <v>4</v>
      </c>
      <c r="E16" t="s">
        <v>160</v>
      </c>
      <c r="F16">
        <v>15</v>
      </c>
      <c r="G16" t="s">
        <v>61</v>
      </c>
      <c r="H16">
        <v>15</v>
      </c>
      <c r="J16" s="6">
        <v>1</v>
      </c>
      <c r="K16">
        <f t="shared" si="0"/>
        <v>100</v>
      </c>
    </row>
    <row r="17" spans="1:11" ht="14.1" customHeight="1">
      <c r="A17" s="2" t="s">
        <v>22</v>
      </c>
      <c r="B17" s="2" t="s">
        <v>17</v>
      </c>
      <c r="C17" s="2">
        <v>3</v>
      </c>
      <c r="E17" t="s">
        <v>41</v>
      </c>
      <c r="F17">
        <v>16</v>
      </c>
      <c r="G17" t="s">
        <v>55</v>
      </c>
      <c r="H17">
        <v>16</v>
      </c>
      <c r="J17" s="6">
        <v>59</v>
      </c>
      <c r="K17">
        <f t="shared" si="0"/>
        <v>73</v>
      </c>
    </row>
    <row r="18" spans="1:11" ht="14.1" customHeight="1">
      <c r="A18" s="2" t="s">
        <v>23</v>
      </c>
      <c r="B18" s="2" t="s">
        <v>17</v>
      </c>
      <c r="C18" s="2">
        <v>4</v>
      </c>
      <c r="E18" t="s">
        <v>161</v>
      </c>
      <c r="F18">
        <v>17</v>
      </c>
      <c r="G18" t="s">
        <v>64</v>
      </c>
      <c r="H18">
        <v>17</v>
      </c>
      <c r="J18" s="6">
        <v>57</v>
      </c>
      <c r="K18">
        <f t="shared" si="0"/>
        <v>18</v>
      </c>
    </row>
    <row r="19" spans="1:11" ht="14.1" customHeight="1">
      <c r="A19" s="2" t="s">
        <v>24</v>
      </c>
      <c r="B19" s="2" t="s">
        <v>17</v>
      </c>
      <c r="C19" s="2">
        <v>6</v>
      </c>
      <c r="E19" t="s">
        <v>35</v>
      </c>
      <c r="F19">
        <v>18</v>
      </c>
      <c r="G19" t="s">
        <v>57</v>
      </c>
      <c r="H19">
        <v>18</v>
      </c>
      <c r="J19" s="6">
        <v>67</v>
      </c>
      <c r="K19" t="e">
        <f t="shared" si="0"/>
        <v>#N/A</v>
      </c>
    </row>
    <row r="20" spans="1:11" ht="14.1" customHeight="1">
      <c r="A20" s="2" t="s">
        <v>25</v>
      </c>
      <c r="B20" s="2" t="s">
        <v>26</v>
      </c>
      <c r="C20" s="2">
        <v>1</v>
      </c>
      <c r="E20" t="s">
        <v>16</v>
      </c>
      <c r="F20">
        <v>19</v>
      </c>
      <c r="G20" t="s">
        <v>131</v>
      </c>
      <c r="H20">
        <v>19</v>
      </c>
      <c r="K20">
        <f t="shared" si="0"/>
        <v>73</v>
      </c>
    </row>
    <row r="21" spans="1:11" ht="14.1" customHeight="1">
      <c r="A21" s="2" t="s">
        <v>25</v>
      </c>
      <c r="B21" s="2" t="s">
        <v>27</v>
      </c>
      <c r="C21" s="2">
        <v>1</v>
      </c>
      <c r="E21" t="s">
        <v>162</v>
      </c>
      <c r="F21">
        <v>20</v>
      </c>
      <c r="G21" t="s">
        <v>132</v>
      </c>
      <c r="H21">
        <v>20</v>
      </c>
      <c r="K21">
        <f t="shared" si="0"/>
        <v>73</v>
      </c>
    </row>
    <row r="22" spans="1:11" ht="14.1" customHeight="1">
      <c r="A22" s="2" t="s">
        <v>28</v>
      </c>
      <c r="B22" s="2" t="s">
        <v>29</v>
      </c>
      <c r="C22" s="2">
        <v>15</v>
      </c>
      <c r="E22" t="s">
        <v>163</v>
      </c>
      <c r="F22">
        <v>21</v>
      </c>
      <c r="G22" t="s">
        <v>39</v>
      </c>
      <c r="H22">
        <v>21</v>
      </c>
      <c r="K22">
        <f t="shared" si="0"/>
        <v>6</v>
      </c>
    </row>
    <row r="23" spans="1:11" ht="14.1" customHeight="1">
      <c r="A23" s="2" t="s">
        <v>30</v>
      </c>
      <c r="B23" s="2" t="s">
        <v>31</v>
      </c>
      <c r="C23" s="2">
        <v>3</v>
      </c>
      <c r="E23" t="s">
        <v>164</v>
      </c>
      <c r="F23">
        <v>22</v>
      </c>
      <c r="G23" t="s">
        <v>53</v>
      </c>
      <c r="H23">
        <v>22</v>
      </c>
      <c r="K23">
        <f t="shared" si="0"/>
        <v>6</v>
      </c>
    </row>
    <row r="24" spans="1:11" ht="14.1" customHeight="1">
      <c r="A24" s="2" t="s">
        <v>20</v>
      </c>
      <c r="B24" s="2" t="s">
        <v>32</v>
      </c>
      <c r="C24" s="2">
        <v>6</v>
      </c>
      <c r="E24" t="s">
        <v>165</v>
      </c>
      <c r="F24">
        <v>23</v>
      </c>
      <c r="G24" t="s">
        <v>12</v>
      </c>
      <c r="H24">
        <v>23</v>
      </c>
      <c r="J24" s="6">
        <v>52</v>
      </c>
      <c r="K24">
        <f t="shared" si="0"/>
        <v>73</v>
      </c>
    </row>
    <row r="25" spans="1:11" ht="14.1" customHeight="1">
      <c r="A25" s="2" t="s">
        <v>14</v>
      </c>
      <c r="B25" s="2" t="s">
        <v>33</v>
      </c>
      <c r="C25" s="2">
        <v>15</v>
      </c>
      <c r="E25" t="s">
        <v>51</v>
      </c>
      <c r="F25">
        <v>24</v>
      </c>
      <c r="G25" t="s">
        <v>4</v>
      </c>
      <c r="H25">
        <v>24</v>
      </c>
      <c r="J25" s="6">
        <v>11</v>
      </c>
      <c r="K25">
        <f t="shared" si="0"/>
        <v>6</v>
      </c>
    </row>
    <row r="26" spans="1:11" ht="14.1" customHeight="1">
      <c r="A26" s="2" t="s">
        <v>34</v>
      </c>
      <c r="B26" s="2" t="s">
        <v>31</v>
      </c>
      <c r="C26" s="2">
        <v>1</v>
      </c>
      <c r="E26" t="s">
        <v>166</v>
      </c>
      <c r="F26">
        <v>25</v>
      </c>
      <c r="G26" t="s">
        <v>13</v>
      </c>
      <c r="H26">
        <v>25</v>
      </c>
      <c r="K26">
        <f t="shared" si="0"/>
        <v>9</v>
      </c>
    </row>
    <row r="27" spans="1:11" ht="14.1" customHeight="1">
      <c r="A27" s="2" t="s">
        <v>35</v>
      </c>
      <c r="B27" s="2" t="s">
        <v>31</v>
      </c>
      <c r="C27" s="2">
        <v>6</v>
      </c>
      <c r="E27" t="s">
        <v>167</v>
      </c>
      <c r="F27">
        <v>26</v>
      </c>
      <c r="G27" t="s">
        <v>87</v>
      </c>
      <c r="H27">
        <v>26</v>
      </c>
      <c r="K27">
        <f t="shared" si="0"/>
        <v>18</v>
      </c>
    </row>
    <row r="28" spans="1:11" ht="14.1" customHeight="1">
      <c r="A28" s="2" t="s">
        <v>36</v>
      </c>
      <c r="B28" s="2" t="s">
        <v>26</v>
      </c>
      <c r="C28" s="2">
        <v>16</v>
      </c>
      <c r="E28" t="s">
        <v>65</v>
      </c>
      <c r="F28">
        <v>27</v>
      </c>
      <c r="G28" t="s">
        <v>32</v>
      </c>
      <c r="H28">
        <v>27</v>
      </c>
      <c r="K28">
        <f t="shared" si="0"/>
        <v>73</v>
      </c>
    </row>
    <row r="29" spans="1:11" ht="14.1" customHeight="1">
      <c r="A29" s="2" t="s">
        <v>37</v>
      </c>
      <c r="B29" s="2" t="s">
        <v>29</v>
      </c>
      <c r="C29" s="2">
        <v>19</v>
      </c>
      <c r="E29" t="s">
        <v>21</v>
      </c>
      <c r="F29">
        <v>28</v>
      </c>
      <c r="G29" t="s">
        <v>80</v>
      </c>
      <c r="H29">
        <v>28</v>
      </c>
      <c r="K29">
        <f t="shared" si="0"/>
        <v>73</v>
      </c>
    </row>
    <row r="30" spans="1:11" ht="14.1" customHeight="1">
      <c r="A30" s="2" t="s">
        <v>38</v>
      </c>
      <c r="B30" s="2" t="s">
        <v>39</v>
      </c>
      <c r="C30" s="2">
        <v>5</v>
      </c>
      <c r="E30" t="s">
        <v>168</v>
      </c>
      <c r="F30">
        <v>29</v>
      </c>
      <c r="G30" t="s">
        <v>68</v>
      </c>
      <c r="H30">
        <v>29</v>
      </c>
      <c r="K30">
        <f t="shared" si="0"/>
        <v>100</v>
      </c>
    </row>
    <row r="31" spans="1:11" ht="14.1" customHeight="1">
      <c r="A31" s="2" t="s">
        <v>24</v>
      </c>
      <c r="B31" s="2" t="s">
        <v>32</v>
      </c>
      <c r="C31" s="2">
        <v>6</v>
      </c>
      <c r="E31" t="s">
        <v>169</v>
      </c>
      <c r="F31">
        <v>30</v>
      </c>
      <c r="G31" t="s">
        <v>70</v>
      </c>
      <c r="H31">
        <v>30</v>
      </c>
      <c r="J31" s="6">
        <v>67</v>
      </c>
      <c r="K31" t="e">
        <f t="shared" si="0"/>
        <v>#N/A</v>
      </c>
    </row>
    <row r="32" spans="1:11" ht="14.1" customHeight="1">
      <c r="A32" s="2" t="s">
        <v>40</v>
      </c>
      <c r="B32" s="2" t="s">
        <v>32</v>
      </c>
      <c r="C32" s="2">
        <v>14</v>
      </c>
      <c r="E32" t="s">
        <v>170</v>
      </c>
      <c r="F32">
        <v>31</v>
      </c>
      <c r="G32" t="s">
        <v>133</v>
      </c>
      <c r="H32">
        <v>31</v>
      </c>
      <c r="K32" t="e">
        <f t="shared" si="0"/>
        <v>#N/A</v>
      </c>
    </row>
    <row r="33" spans="1:11" ht="14.1" customHeight="1">
      <c r="A33" s="2" t="s">
        <v>41</v>
      </c>
      <c r="B33" s="2" t="s">
        <v>33</v>
      </c>
      <c r="C33" s="2">
        <v>8</v>
      </c>
      <c r="E33" t="s">
        <v>67</v>
      </c>
      <c r="F33">
        <v>32</v>
      </c>
      <c r="G33" t="s">
        <v>76</v>
      </c>
      <c r="H33">
        <v>32</v>
      </c>
      <c r="K33">
        <f t="shared" si="0"/>
        <v>18</v>
      </c>
    </row>
    <row r="34" spans="1:11" ht="14.1" customHeight="1">
      <c r="A34" s="2" t="s">
        <v>42</v>
      </c>
      <c r="B34" s="2" t="s">
        <v>26</v>
      </c>
      <c r="C34" s="2">
        <v>3</v>
      </c>
      <c r="E34" t="s">
        <v>38</v>
      </c>
      <c r="F34">
        <v>33</v>
      </c>
      <c r="G34" t="s">
        <v>19</v>
      </c>
      <c r="H34">
        <v>33</v>
      </c>
      <c r="K34">
        <f t="shared" si="0"/>
        <v>73</v>
      </c>
    </row>
    <row r="35" spans="1:11" ht="14.1" customHeight="1">
      <c r="A35" s="2" t="s">
        <v>43</v>
      </c>
      <c r="B35" s="2" t="s">
        <v>33</v>
      </c>
      <c r="C35" s="2">
        <v>6</v>
      </c>
      <c r="E35" t="s">
        <v>43</v>
      </c>
      <c r="F35">
        <v>34</v>
      </c>
      <c r="G35" t="s">
        <v>66</v>
      </c>
      <c r="H35">
        <v>34</v>
      </c>
      <c r="K35">
        <f t="shared" si="0"/>
        <v>73</v>
      </c>
    </row>
    <row r="36" spans="1:11" ht="14.1" customHeight="1">
      <c r="A36" s="2" t="s">
        <v>42</v>
      </c>
      <c r="B36" s="2" t="s">
        <v>44</v>
      </c>
      <c r="C36" s="2">
        <v>2</v>
      </c>
      <c r="E36" t="s">
        <v>171</v>
      </c>
      <c r="F36">
        <v>35</v>
      </c>
      <c r="G36" t="s">
        <v>79</v>
      </c>
      <c r="H36">
        <v>35</v>
      </c>
      <c r="K36">
        <f t="shared" si="0"/>
        <v>73</v>
      </c>
    </row>
    <row r="37" spans="1:11" ht="14.1" customHeight="1">
      <c r="A37" s="2" t="s">
        <v>45</v>
      </c>
      <c r="B37" s="2" t="s">
        <v>46</v>
      </c>
      <c r="C37" s="2">
        <v>9</v>
      </c>
      <c r="E37" t="s">
        <v>172</v>
      </c>
      <c r="F37">
        <v>36</v>
      </c>
      <c r="G37" t="s">
        <v>44</v>
      </c>
      <c r="H37">
        <v>36</v>
      </c>
      <c r="K37" t="e">
        <f t="shared" si="0"/>
        <v>#N/A</v>
      </c>
    </row>
    <row r="38" spans="1:11" ht="14.1" customHeight="1">
      <c r="A38" s="2" t="s">
        <v>47</v>
      </c>
      <c r="B38" s="2" t="s">
        <v>31</v>
      </c>
      <c r="C38" s="2">
        <v>10</v>
      </c>
      <c r="E38" t="s">
        <v>7</v>
      </c>
      <c r="F38">
        <v>37</v>
      </c>
      <c r="G38" t="s">
        <v>84</v>
      </c>
      <c r="H38">
        <v>37</v>
      </c>
      <c r="K38">
        <f t="shared" si="0"/>
        <v>100</v>
      </c>
    </row>
    <row r="39" spans="1:11" ht="14.1" customHeight="1">
      <c r="A39" s="2" t="s">
        <v>48</v>
      </c>
      <c r="B39" s="2" t="s">
        <v>33</v>
      </c>
      <c r="C39" s="2">
        <v>15</v>
      </c>
      <c r="E39" t="s">
        <v>173</v>
      </c>
      <c r="F39">
        <v>38</v>
      </c>
      <c r="G39" t="s">
        <v>29</v>
      </c>
      <c r="H39">
        <v>38</v>
      </c>
      <c r="K39">
        <f t="shared" si="0"/>
        <v>18</v>
      </c>
    </row>
    <row r="40" spans="1:11" ht="14.1" customHeight="1">
      <c r="A40" s="2" t="s">
        <v>18</v>
      </c>
      <c r="B40" s="2" t="s">
        <v>33</v>
      </c>
      <c r="C40" s="2">
        <v>14</v>
      </c>
      <c r="E40" t="s">
        <v>174</v>
      </c>
      <c r="F40">
        <v>39</v>
      </c>
      <c r="G40" t="s">
        <v>15</v>
      </c>
      <c r="H40">
        <v>39</v>
      </c>
      <c r="J40" s="6">
        <v>47</v>
      </c>
      <c r="K40">
        <f t="shared" si="0"/>
        <v>100</v>
      </c>
    </row>
    <row r="41" spans="1:11" ht="14.1" customHeight="1">
      <c r="A41" s="2" t="s">
        <v>49</v>
      </c>
      <c r="B41" s="2" t="s">
        <v>31</v>
      </c>
      <c r="C41" s="2">
        <v>3</v>
      </c>
      <c r="E41" t="s">
        <v>58</v>
      </c>
      <c r="F41">
        <v>40</v>
      </c>
      <c r="G41" t="s">
        <v>33</v>
      </c>
      <c r="H41">
        <v>40</v>
      </c>
      <c r="K41">
        <f t="shared" si="0"/>
        <v>100</v>
      </c>
    </row>
    <row r="42" spans="1:11" ht="14.1" customHeight="1">
      <c r="A42" s="2" t="s">
        <v>50</v>
      </c>
      <c r="B42" s="2" t="s">
        <v>27</v>
      </c>
      <c r="C42" s="2">
        <v>2</v>
      </c>
      <c r="E42" t="s">
        <v>49</v>
      </c>
      <c r="F42">
        <v>41</v>
      </c>
      <c r="G42" t="s">
        <v>71</v>
      </c>
      <c r="H42">
        <v>41</v>
      </c>
      <c r="K42">
        <f t="shared" si="0"/>
        <v>9</v>
      </c>
    </row>
    <row r="43" spans="1:11" ht="14.1" customHeight="1">
      <c r="A43" s="2" t="s">
        <v>16</v>
      </c>
      <c r="B43" s="2" t="s">
        <v>39</v>
      </c>
      <c r="C43" s="2">
        <v>4</v>
      </c>
      <c r="E43" t="s">
        <v>175</v>
      </c>
      <c r="F43">
        <v>42</v>
      </c>
      <c r="G43" t="s">
        <v>17</v>
      </c>
      <c r="H43">
        <v>42</v>
      </c>
      <c r="J43" s="6">
        <v>19</v>
      </c>
      <c r="K43">
        <f t="shared" si="0"/>
        <v>73</v>
      </c>
    </row>
    <row r="44" spans="1:11" ht="14.1" customHeight="1">
      <c r="A44" s="2" t="s">
        <v>51</v>
      </c>
      <c r="B44" s="2" t="s">
        <v>46</v>
      </c>
      <c r="C44" s="2">
        <v>11</v>
      </c>
      <c r="E44" t="s">
        <v>176</v>
      </c>
      <c r="F44">
        <v>43</v>
      </c>
      <c r="G44" t="s">
        <v>86</v>
      </c>
      <c r="H44">
        <v>43</v>
      </c>
      <c r="K44">
        <f t="shared" si="0"/>
        <v>18</v>
      </c>
    </row>
    <row r="45" spans="1:11" ht="14.1" customHeight="1">
      <c r="A45" s="2" t="s">
        <v>38</v>
      </c>
      <c r="B45" s="2" t="s">
        <v>52</v>
      </c>
      <c r="C45" s="2">
        <v>4</v>
      </c>
      <c r="E45" t="s">
        <v>30</v>
      </c>
      <c r="F45">
        <v>44</v>
      </c>
      <c r="G45" t="s">
        <v>82</v>
      </c>
      <c r="H45">
        <v>44</v>
      </c>
      <c r="K45">
        <f t="shared" si="0"/>
        <v>100</v>
      </c>
    </row>
    <row r="46" spans="1:11" ht="14.1" customHeight="1">
      <c r="A46" s="2" t="s">
        <v>41</v>
      </c>
      <c r="B46" s="2" t="s">
        <v>53</v>
      </c>
      <c r="C46" s="2">
        <v>15</v>
      </c>
      <c r="E46" t="s">
        <v>177</v>
      </c>
      <c r="F46">
        <v>45</v>
      </c>
      <c r="G46" t="s">
        <v>134</v>
      </c>
      <c r="H46">
        <v>45</v>
      </c>
      <c r="K46">
        <f t="shared" si="0"/>
        <v>18</v>
      </c>
    </row>
    <row r="47" spans="1:11" ht="14.1" customHeight="1">
      <c r="A47" s="2" t="s">
        <v>54</v>
      </c>
      <c r="B47" s="2" t="s">
        <v>55</v>
      </c>
      <c r="C47" s="2">
        <v>1</v>
      </c>
      <c r="E47" t="s">
        <v>178</v>
      </c>
      <c r="F47">
        <v>46</v>
      </c>
      <c r="G47" t="s">
        <v>60</v>
      </c>
      <c r="H47">
        <v>46</v>
      </c>
      <c r="K47">
        <f t="shared" si="0"/>
        <v>73</v>
      </c>
    </row>
    <row r="48" spans="1:11" ht="14.1" customHeight="1">
      <c r="A48" s="2" t="s">
        <v>25</v>
      </c>
      <c r="B48" s="2" t="s">
        <v>55</v>
      </c>
      <c r="C48" s="2">
        <v>16</v>
      </c>
      <c r="E48" t="s">
        <v>18</v>
      </c>
      <c r="F48">
        <v>47</v>
      </c>
      <c r="G48" t="s">
        <v>75</v>
      </c>
      <c r="H48">
        <v>47</v>
      </c>
      <c r="K48">
        <f t="shared" si="0"/>
        <v>73</v>
      </c>
    </row>
    <row r="49" spans="1:11" ht="14.1" customHeight="1">
      <c r="A49" s="2" t="s">
        <v>37</v>
      </c>
      <c r="B49" s="2" t="s">
        <v>55</v>
      </c>
      <c r="C49" s="2">
        <v>11</v>
      </c>
      <c r="E49" t="s">
        <v>179</v>
      </c>
      <c r="F49">
        <v>48</v>
      </c>
      <c r="G49" t="s">
        <v>72</v>
      </c>
      <c r="H49">
        <v>48</v>
      </c>
      <c r="K49">
        <f t="shared" si="0"/>
        <v>73</v>
      </c>
    </row>
    <row r="50" spans="1:11" ht="14.1" customHeight="1">
      <c r="A50" s="2" t="s">
        <v>56</v>
      </c>
      <c r="B50" s="2" t="s">
        <v>55</v>
      </c>
      <c r="C50" s="2">
        <v>1</v>
      </c>
      <c r="E50" t="s">
        <v>85</v>
      </c>
      <c r="F50">
        <v>49</v>
      </c>
      <c r="G50" t="s">
        <v>77</v>
      </c>
      <c r="H50">
        <v>49</v>
      </c>
      <c r="K50">
        <f t="shared" si="0"/>
        <v>100</v>
      </c>
    </row>
    <row r="51" spans="1:11" ht="14.1" customHeight="1">
      <c r="A51" s="2" t="s">
        <v>9</v>
      </c>
      <c r="B51" s="2" t="s">
        <v>57</v>
      </c>
      <c r="C51" s="2">
        <v>20</v>
      </c>
      <c r="E51" t="s">
        <v>180</v>
      </c>
      <c r="F51">
        <v>50</v>
      </c>
      <c r="G51" t="s">
        <v>135</v>
      </c>
      <c r="H51">
        <v>50</v>
      </c>
      <c r="J51" s="6">
        <v>94</v>
      </c>
      <c r="K51">
        <f t="shared" si="0"/>
        <v>18</v>
      </c>
    </row>
    <row r="52" spans="1:11" ht="14.1" customHeight="1">
      <c r="A52" s="2" t="s">
        <v>36</v>
      </c>
      <c r="B52" s="2" t="s">
        <v>57</v>
      </c>
      <c r="C52" s="2">
        <v>18</v>
      </c>
      <c r="E52" t="s">
        <v>181</v>
      </c>
      <c r="F52">
        <v>51</v>
      </c>
      <c r="K52">
        <f t="shared" si="0"/>
        <v>73</v>
      </c>
    </row>
    <row r="53" spans="1:11" ht="14.1" customHeight="1">
      <c r="A53" s="2" t="s">
        <v>58</v>
      </c>
      <c r="B53" s="2" t="s">
        <v>57</v>
      </c>
      <c r="C53" s="2">
        <v>18</v>
      </c>
      <c r="E53" t="s">
        <v>20</v>
      </c>
      <c r="F53">
        <v>52</v>
      </c>
      <c r="K53">
        <f t="shared" si="0"/>
        <v>6</v>
      </c>
    </row>
    <row r="54" spans="1:11" ht="14.1" customHeight="1">
      <c r="A54" s="2" t="s">
        <v>59</v>
      </c>
      <c r="B54" s="2" t="s">
        <v>57</v>
      </c>
      <c r="C54" s="2">
        <v>6</v>
      </c>
      <c r="E54" t="s">
        <v>182</v>
      </c>
      <c r="F54">
        <v>53</v>
      </c>
      <c r="K54">
        <f t="shared" si="0"/>
        <v>73</v>
      </c>
    </row>
    <row r="55" spans="1:11" ht="14.1" customHeight="1">
      <c r="A55" s="2" t="s">
        <v>18</v>
      </c>
      <c r="B55" s="2" t="s">
        <v>57</v>
      </c>
      <c r="C55" s="2">
        <v>3</v>
      </c>
      <c r="E55" t="s">
        <v>183</v>
      </c>
      <c r="F55">
        <v>54</v>
      </c>
      <c r="J55" s="6">
        <v>47</v>
      </c>
      <c r="K55">
        <f t="shared" si="0"/>
        <v>100</v>
      </c>
    </row>
    <row r="56" spans="1:11" ht="14.1" customHeight="1">
      <c r="A56" s="2" t="s">
        <v>14</v>
      </c>
      <c r="B56" s="2" t="s">
        <v>60</v>
      </c>
      <c r="C56" s="2">
        <v>11</v>
      </c>
      <c r="E56" t="s">
        <v>45</v>
      </c>
      <c r="F56">
        <v>55</v>
      </c>
      <c r="J56" s="6">
        <v>11</v>
      </c>
      <c r="K56">
        <f t="shared" si="0"/>
        <v>6</v>
      </c>
    </row>
    <row r="57" spans="1:11" ht="14.1" customHeight="1">
      <c r="A57" s="2" t="s">
        <v>8</v>
      </c>
      <c r="B57" s="2" t="s">
        <v>61</v>
      </c>
      <c r="C57" s="2">
        <v>19</v>
      </c>
      <c r="E57" t="s">
        <v>184</v>
      </c>
      <c r="F57">
        <v>56</v>
      </c>
      <c r="J57" s="6">
        <v>58</v>
      </c>
      <c r="K57" t="e">
        <f t="shared" si="0"/>
        <v>#N/A</v>
      </c>
    </row>
    <row r="58" spans="1:11" ht="14.1" customHeight="1">
      <c r="A58" s="2" t="s">
        <v>34</v>
      </c>
      <c r="B58" s="2" t="s">
        <v>62</v>
      </c>
      <c r="C58" s="2">
        <v>18</v>
      </c>
      <c r="E58" t="s">
        <v>23</v>
      </c>
      <c r="F58">
        <v>57</v>
      </c>
      <c r="K58">
        <f t="shared" si="0"/>
        <v>9</v>
      </c>
    </row>
    <row r="59" spans="1:11" ht="14.1" customHeight="1">
      <c r="A59" s="2" t="s">
        <v>63</v>
      </c>
      <c r="B59" s="2" t="s">
        <v>60</v>
      </c>
      <c r="C59" s="2">
        <v>19</v>
      </c>
      <c r="E59" t="s">
        <v>8</v>
      </c>
      <c r="F59">
        <v>58</v>
      </c>
      <c r="K59">
        <f t="shared" si="0"/>
        <v>73</v>
      </c>
    </row>
    <row r="60" spans="1:11" ht="14.1" customHeight="1">
      <c r="A60" s="2" t="s">
        <v>49</v>
      </c>
      <c r="B60" s="2" t="s">
        <v>64</v>
      </c>
      <c r="C60" s="2">
        <v>3</v>
      </c>
      <c r="E60" t="s">
        <v>22</v>
      </c>
      <c r="F60">
        <v>59</v>
      </c>
      <c r="K60">
        <f t="shared" si="0"/>
        <v>100</v>
      </c>
    </row>
    <row r="61" spans="1:11" ht="14.1" customHeight="1">
      <c r="A61" s="2" t="s">
        <v>47</v>
      </c>
      <c r="B61" s="2" t="s">
        <v>60</v>
      </c>
      <c r="C61" s="2">
        <v>19</v>
      </c>
      <c r="E61" t="s">
        <v>83</v>
      </c>
      <c r="F61">
        <v>60</v>
      </c>
      <c r="K61">
        <f t="shared" si="0"/>
        <v>100</v>
      </c>
    </row>
    <row r="62" spans="1:11" ht="14.1" customHeight="1">
      <c r="A62" s="2" t="s">
        <v>51</v>
      </c>
      <c r="B62" s="2" t="s">
        <v>62</v>
      </c>
      <c r="C62" s="2">
        <v>6</v>
      </c>
      <c r="E62" t="s">
        <v>185</v>
      </c>
      <c r="F62">
        <v>61</v>
      </c>
      <c r="K62">
        <f t="shared" si="0"/>
        <v>18</v>
      </c>
    </row>
    <row r="63" spans="1:11" ht="14.1" customHeight="1">
      <c r="A63" s="2" t="s">
        <v>65</v>
      </c>
      <c r="B63" s="2" t="s">
        <v>60</v>
      </c>
      <c r="C63" s="2">
        <v>7</v>
      </c>
      <c r="E63" t="s">
        <v>186</v>
      </c>
      <c r="F63">
        <v>62</v>
      </c>
      <c r="K63">
        <f t="shared" si="0"/>
        <v>73</v>
      </c>
    </row>
    <row r="64" spans="1:11" ht="14.1" customHeight="1">
      <c r="A64" s="2" t="s">
        <v>18</v>
      </c>
      <c r="B64" s="2" t="s">
        <v>62</v>
      </c>
      <c r="C64" s="2">
        <v>14</v>
      </c>
      <c r="E64" t="s">
        <v>3</v>
      </c>
      <c r="F64">
        <v>63</v>
      </c>
      <c r="J64" s="6">
        <v>47</v>
      </c>
      <c r="K64">
        <f t="shared" si="0"/>
        <v>100</v>
      </c>
    </row>
    <row r="65" spans="1:11" ht="14.1" customHeight="1">
      <c r="A65" s="2" t="s">
        <v>54</v>
      </c>
      <c r="B65" s="2" t="s">
        <v>66</v>
      </c>
      <c r="C65" s="2">
        <v>14</v>
      </c>
      <c r="E65" t="s">
        <v>54</v>
      </c>
      <c r="F65">
        <v>64</v>
      </c>
      <c r="K65">
        <f t="shared" si="0"/>
        <v>73</v>
      </c>
    </row>
    <row r="66" spans="1:11" ht="14.1" customHeight="1">
      <c r="A66" s="2" t="s">
        <v>35</v>
      </c>
      <c r="B66" s="2" t="s">
        <v>66</v>
      </c>
      <c r="C66" s="2">
        <v>5</v>
      </c>
      <c r="E66" t="s">
        <v>187</v>
      </c>
      <c r="F66">
        <v>65</v>
      </c>
      <c r="K66">
        <f t="shared" si="0"/>
        <v>18</v>
      </c>
    </row>
    <row r="67" spans="1:11" ht="14.1" customHeight="1">
      <c r="A67" s="2" t="s">
        <v>67</v>
      </c>
      <c r="B67" s="2" t="s">
        <v>68</v>
      </c>
      <c r="C67" s="2">
        <v>15</v>
      </c>
      <c r="E67" t="s">
        <v>34</v>
      </c>
      <c r="F67">
        <v>66</v>
      </c>
      <c r="K67" t="e">
        <f t="shared" ref="K67:K101" si="1">LOOKUP(A67,$E$2:$E$101,$F$2:$F$101)</f>
        <v>#N/A</v>
      </c>
    </row>
    <row r="68" spans="1:11" ht="14.1" customHeight="1">
      <c r="A68" s="2" t="s">
        <v>37</v>
      </c>
      <c r="B68" s="2" t="s">
        <v>69</v>
      </c>
      <c r="C68" s="2">
        <v>13</v>
      </c>
      <c r="E68" t="s">
        <v>24</v>
      </c>
      <c r="F68">
        <v>67</v>
      </c>
      <c r="K68">
        <f t="shared" si="1"/>
        <v>73</v>
      </c>
    </row>
    <row r="69" spans="1:11" ht="14.1" customHeight="1">
      <c r="A69" s="2" t="s">
        <v>24</v>
      </c>
      <c r="B69" s="2" t="s">
        <v>69</v>
      </c>
      <c r="C69" s="2">
        <v>10</v>
      </c>
      <c r="E69" t="s">
        <v>50</v>
      </c>
      <c r="F69">
        <v>68</v>
      </c>
      <c r="J69" s="6">
        <v>67</v>
      </c>
      <c r="K69" t="e">
        <f t="shared" si="1"/>
        <v>#N/A</v>
      </c>
    </row>
    <row r="70" spans="1:11" ht="14.1" customHeight="1">
      <c r="A70" s="2" t="s">
        <v>65</v>
      </c>
      <c r="B70" s="2" t="s">
        <v>69</v>
      </c>
      <c r="C70" s="2">
        <v>5</v>
      </c>
      <c r="E70" t="s">
        <v>188</v>
      </c>
      <c r="F70">
        <v>69</v>
      </c>
      <c r="K70">
        <f t="shared" si="1"/>
        <v>73</v>
      </c>
    </row>
    <row r="71" spans="1:11" ht="14.1" customHeight="1">
      <c r="A71" s="2" t="s">
        <v>59</v>
      </c>
      <c r="B71" s="2" t="s">
        <v>70</v>
      </c>
      <c r="C71" s="2">
        <v>20</v>
      </c>
      <c r="E71" t="s">
        <v>25</v>
      </c>
      <c r="F71">
        <v>70</v>
      </c>
      <c r="K71">
        <f t="shared" si="1"/>
        <v>73</v>
      </c>
    </row>
    <row r="72" spans="1:11" ht="14.1" customHeight="1">
      <c r="A72" s="2" t="s">
        <v>28</v>
      </c>
      <c r="B72" s="2" t="s">
        <v>71</v>
      </c>
      <c r="C72" s="2">
        <v>8</v>
      </c>
      <c r="E72" t="s">
        <v>5</v>
      </c>
      <c r="F72">
        <v>71</v>
      </c>
      <c r="K72">
        <f t="shared" si="1"/>
        <v>6</v>
      </c>
    </row>
    <row r="73" spans="1:11" ht="14.1" customHeight="1">
      <c r="A73" s="2" t="s">
        <v>14</v>
      </c>
      <c r="B73" s="2" t="s">
        <v>72</v>
      </c>
      <c r="C73" s="2">
        <v>19</v>
      </c>
      <c r="E73" t="s">
        <v>59</v>
      </c>
      <c r="F73">
        <v>72</v>
      </c>
      <c r="J73" s="6">
        <v>11</v>
      </c>
      <c r="K73">
        <f t="shared" si="1"/>
        <v>6</v>
      </c>
    </row>
    <row r="74" spans="1:11" ht="14.1" customHeight="1">
      <c r="A74" s="2" t="s">
        <v>10</v>
      </c>
      <c r="B74" s="2" t="s">
        <v>73</v>
      </c>
      <c r="C74" s="2">
        <v>13</v>
      </c>
      <c r="E74" t="s">
        <v>189</v>
      </c>
      <c r="F74">
        <v>73</v>
      </c>
      <c r="J74" s="6">
        <v>1</v>
      </c>
      <c r="K74">
        <f t="shared" si="1"/>
        <v>100</v>
      </c>
    </row>
    <row r="75" spans="1:11" ht="14.1" customHeight="1">
      <c r="A75" s="2" t="s">
        <v>34</v>
      </c>
      <c r="B75" s="2" t="s">
        <v>72</v>
      </c>
      <c r="C75" s="2">
        <v>18</v>
      </c>
      <c r="E75" t="s">
        <v>190</v>
      </c>
      <c r="F75">
        <v>74</v>
      </c>
      <c r="K75">
        <f t="shared" si="1"/>
        <v>9</v>
      </c>
    </row>
    <row r="76" spans="1:11" ht="14.1" customHeight="1">
      <c r="A76" s="2" t="s">
        <v>74</v>
      </c>
      <c r="B76" s="2" t="s">
        <v>75</v>
      </c>
      <c r="C76" s="2">
        <v>8</v>
      </c>
      <c r="E76" t="s">
        <v>191</v>
      </c>
      <c r="F76">
        <v>75</v>
      </c>
      <c r="K76">
        <f t="shared" si="1"/>
        <v>9</v>
      </c>
    </row>
    <row r="77" spans="1:11" ht="14.1" customHeight="1">
      <c r="A77" s="2" t="s">
        <v>58</v>
      </c>
      <c r="B77" s="2" t="s">
        <v>76</v>
      </c>
      <c r="C77" s="2">
        <v>20</v>
      </c>
      <c r="E77" t="s">
        <v>47</v>
      </c>
      <c r="F77">
        <v>76</v>
      </c>
      <c r="K77">
        <f t="shared" si="1"/>
        <v>6</v>
      </c>
    </row>
    <row r="78" spans="1:11" ht="14.1" customHeight="1">
      <c r="A78" s="2" t="s">
        <v>49</v>
      </c>
      <c r="B78" s="2" t="s">
        <v>76</v>
      </c>
      <c r="C78" s="2">
        <v>4</v>
      </c>
      <c r="E78" t="s">
        <v>63</v>
      </c>
      <c r="F78">
        <v>77</v>
      </c>
      <c r="K78">
        <f t="shared" si="1"/>
        <v>100</v>
      </c>
    </row>
    <row r="79" spans="1:11" ht="14.1" customHeight="1">
      <c r="A79" s="2" t="s">
        <v>49</v>
      </c>
      <c r="B79" s="2" t="s">
        <v>77</v>
      </c>
      <c r="C79" s="2">
        <v>14</v>
      </c>
      <c r="E79" t="s">
        <v>56</v>
      </c>
      <c r="F79">
        <v>78</v>
      </c>
      <c r="K79">
        <f t="shared" si="1"/>
        <v>100</v>
      </c>
    </row>
    <row r="80" spans="1:11" ht="14.1" customHeight="1">
      <c r="A80" s="2" t="s">
        <v>16</v>
      </c>
      <c r="B80" s="2" t="s">
        <v>78</v>
      </c>
      <c r="C80" s="2">
        <v>8</v>
      </c>
      <c r="E80" t="s">
        <v>28</v>
      </c>
      <c r="F80">
        <v>79</v>
      </c>
      <c r="J80" s="6">
        <v>19</v>
      </c>
      <c r="K80">
        <f t="shared" si="1"/>
        <v>73</v>
      </c>
    </row>
    <row r="81" spans="1:11" ht="14.1" customHeight="1">
      <c r="A81" s="2" t="s">
        <v>63</v>
      </c>
      <c r="B81" s="2" t="s">
        <v>79</v>
      </c>
      <c r="C81" s="2">
        <v>10</v>
      </c>
      <c r="E81" t="s">
        <v>192</v>
      </c>
      <c r="F81">
        <v>80</v>
      </c>
      <c r="K81">
        <f t="shared" si="1"/>
        <v>73</v>
      </c>
    </row>
    <row r="82" spans="1:11" ht="14.1" customHeight="1">
      <c r="A82" s="2" t="s">
        <v>18</v>
      </c>
      <c r="B82" s="2" t="s">
        <v>80</v>
      </c>
      <c r="C82" s="2">
        <v>5</v>
      </c>
      <c r="E82" t="s">
        <v>193</v>
      </c>
      <c r="F82">
        <v>81</v>
      </c>
      <c r="J82" s="6">
        <v>47</v>
      </c>
      <c r="K82">
        <f t="shared" si="1"/>
        <v>100</v>
      </c>
    </row>
    <row r="83" spans="1:11" ht="14.1" customHeight="1">
      <c r="A83" s="2" t="s">
        <v>3</v>
      </c>
      <c r="B83" s="2" t="s">
        <v>79</v>
      </c>
      <c r="C83" s="2">
        <v>1</v>
      </c>
      <c r="E83" t="s">
        <v>194</v>
      </c>
      <c r="F83">
        <v>82</v>
      </c>
      <c r="J83" s="6">
        <v>63</v>
      </c>
      <c r="K83">
        <f t="shared" si="1"/>
        <v>6</v>
      </c>
    </row>
    <row r="84" spans="1:11" ht="14.1" customHeight="1">
      <c r="A84" s="2" t="s">
        <v>38</v>
      </c>
      <c r="B84" s="2" t="s">
        <v>80</v>
      </c>
      <c r="C84" s="2">
        <v>10</v>
      </c>
      <c r="E84" t="s">
        <v>195</v>
      </c>
      <c r="F84">
        <v>83</v>
      </c>
      <c r="K84">
        <f t="shared" si="1"/>
        <v>100</v>
      </c>
    </row>
    <row r="85" spans="1:11" ht="14.1" customHeight="1">
      <c r="A85" s="2" t="s">
        <v>35</v>
      </c>
      <c r="B85" s="2" t="s">
        <v>78</v>
      </c>
      <c r="C85" s="2">
        <v>19</v>
      </c>
      <c r="E85" t="s">
        <v>196</v>
      </c>
      <c r="F85">
        <v>84</v>
      </c>
      <c r="K85">
        <f t="shared" si="1"/>
        <v>18</v>
      </c>
    </row>
    <row r="86" spans="1:11" ht="14.1" customHeight="1">
      <c r="A86" s="2" t="s">
        <v>34</v>
      </c>
      <c r="B86" s="2" t="s">
        <v>76</v>
      </c>
      <c r="C86" s="2">
        <v>16</v>
      </c>
      <c r="E86" t="s">
        <v>197</v>
      </c>
      <c r="F86">
        <v>85</v>
      </c>
      <c r="K86">
        <f t="shared" si="1"/>
        <v>9</v>
      </c>
    </row>
    <row r="87" spans="1:11" ht="14.1" customHeight="1">
      <c r="A87" s="2" t="s">
        <v>20</v>
      </c>
      <c r="B87" s="2" t="s">
        <v>80</v>
      </c>
      <c r="C87" s="2">
        <v>17</v>
      </c>
      <c r="E87" t="s">
        <v>198</v>
      </c>
      <c r="F87">
        <v>86</v>
      </c>
      <c r="J87" s="6">
        <v>52</v>
      </c>
      <c r="K87">
        <f t="shared" si="1"/>
        <v>73</v>
      </c>
    </row>
    <row r="88" spans="1:11" ht="14.1" customHeight="1">
      <c r="A88" s="2" t="s">
        <v>81</v>
      </c>
      <c r="B88" s="2" t="s">
        <v>82</v>
      </c>
      <c r="C88" s="2">
        <v>8</v>
      </c>
      <c r="E88" t="s">
        <v>199</v>
      </c>
      <c r="F88">
        <v>87</v>
      </c>
      <c r="K88">
        <f t="shared" si="1"/>
        <v>73</v>
      </c>
    </row>
    <row r="89" spans="1:11" ht="14.1" customHeight="1">
      <c r="A89" s="2" t="s">
        <v>83</v>
      </c>
      <c r="B89" s="2" t="s">
        <v>84</v>
      </c>
      <c r="C89" s="2">
        <v>17</v>
      </c>
      <c r="E89" t="s">
        <v>200</v>
      </c>
      <c r="F89">
        <v>88</v>
      </c>
      <c r="K89">
        <f t="shared" si="1"/>
        <v>73</v>
      </c>
    </row>
    <row r="90" spans="1:11" ht="14.1" customHeight="1">
      <c r="A90" s="2" t="s">
        <v>47</v>
      </c>
      <c r="B90" s="2" t="s">
        <v>84</v>
      </c>
      <c r="C90" s="2">
        <v>10</v>
      </c>
      <c r="E90" t="s">
        <v>201</v>
      </c>
      <c r="F90">
        <v>89</v>
      </c>
      <c r="K90">
        <f t="shared" si="1"/>
        <v>100</v>
      </c>
    </row>
    <row r="91" spans="1:11" ht="14.1" customHeight="1">
      <c r="A91" s="2" t="s">
        <v>20</v>
      </c>
      <c r="B91" s="2" t="s">
        <v>82</v>
      </c>
      <c r="C91" s="2">
        <v>11</v>
      </c>
      <c r="E91" t="s">
        <v>48</v>
      </c>
      <c r="F91">
        <v>90</v>
      </c>
      <c r="J91" s="6">
        <v>52</v>
      </c>
      <c r="K91">
        <f t="shared" si="1"/>
        <v>73</v>
      </c>
    </row>
    <row r="92" spans="1:11" ht="14.1" customHeight="1">
      <c r="A92" s="2" t="s">
        <v>85</v>
      </c>
      <c r="B92" s="2" t="s">
        <v>86</v>
      </c>
      <c r="C92" s="2">
        <v>4</v>
      </c>
      <c r="E92" t="s">
        <v>202</v>
      </c>
      <c r="F92">
        <v>91</v>
      </c>
      <c r="K92">
        <f t="shared" si="1"/>
        <v>73</v>
      </c>
    </row>
    <row r="93" spans="1:11" ht="14.1" customHeight="1">
      <c r="A93" s="2" t="s">
        <v>43</v>
      </c>
      <c r="B93" s="2" t="s">
        <v>87</v>
      </c>
      <c r="C93" s="2">
        <v>16</v>
      </c>
      <c r="E93" t="s">
        <v>37</v>
      </c>
      <c r="F93">
        <v>92</v>
      </c>
      <c r="K93">
        <f t="shared" si="1"/>
        <v>73</v>
      </c>
    </row>
    <row r="94" spans="1:11" ht="14.1" customHeight="1">
      <c r="A94" s="2" t="s">
        <v>5</v>
      </c>
      <c r="B94" s="2" t="s">
        <v>87</v>
      </c>
      <c r="C94" s="2">
        <v>11</v>
      </c>
      <c r="E94" t="s">
        <v>203</v>
      </c>
      <c r="F94">
        <v>93</v>
      </c>
      <c r="J94" s="6">
        <v>71</v>
      </c>
      <c r="K94" t="e">
        <f t="shared" si="1"/>
        <v>#N/A</v>
      </c>
    </row>
    <row r="95" spans="1:11" ht="14.1" customHeight="1">
      <c r="A95" s="2" t="s">
        <v>5</v>
      </c>
      <c r="B95" s="2" t="s">
        <v>88</v>
      </c>
      <c r="C95" s="2">
        <v>4</v>
      </c>
      <c r="E95" t="s">
        <v>9</v>
      </c>
      <c r="F95">
        <v>94</v>
      </c>
      <c r="J95" s="6">
        <v>71</v>
      </c>
      <c r="K95" t="e">
        <f t="shared" si="1"/>
        <v>#N/A</v>
      </c>
    </row>
    <row r="96" spans="1:11" ht="14.1" customHeight="1">
      <c r="A96" s="2" t="s">
        <v>34</v>
      </c>
      <c r="B96" s="2" t="s">
        <v>82</v>
      </c>
      <c r="C96" s="2">
        <v>12</v>
      </c>
      <c r="E96" t="s">
        <v>74</v>
      </c>
      <c r="F96">
        <v>95</v>
      </c>
      <c r="K96">
        <f t="shared" si="1"/>
        <v>9</v>
      </c>
    </row>
    <row r="97" spans="1:11" ht="14.1" customHeight="1">
      <c r="A97" s="2" t="s">
        <v>37</v>
      </c>
      <c r="B97" s="2" t="s">
        <v>82</v>
      </c>
      <c r="C97" s="2">
        <v>16</v>
      </c>
      <c r="E97" t="s">
        <v>40</v>
      </c>
      <c r="F97">
        <v>96</v>
      </c>
      <c r="K97">
        <f t="shared" si="1"/>
        <v>73</v>
      </c>
    </row>
    <row r="98" spans="1:11" ht="14.1" customHeight="1">
      <c r="A98" s="2" t="s">
        <v>74</v>
      </c>
      <c r="B98" s="2" t="s">
        <v>88</v>
      </c>
      <c r="C98" s="2">
        <v>3</v>
      </c>
      <c r="E98" t="s">
        <v>204</v>
      </c>
      <c r="F98">
        <v>97</v>
      </c>
      <c r="K98">
        <f t="shared" si="1"/>
        <v>9</v>
      </c>
    </row>
    <row r="99" spans="1:11" ht="14.1" customHeight="1">
      <c r="A99" s="2" t="s">
        <v>67</v>
      </c>
      <c r="B99" s="2" t="s">
        <v>86</v>
      </c>
      <c r="C99" s="2">
        <v>4</v>
      </c>
      <c r="E99" t="s">
        <v>205</v>
      </c>
      <c r="F99">
        <v>98</v>
      </c>
      <c r="K99" t="e">
        <f t="shared" si="1"/>
        <v>#N/A</v>
      </c>
    </row>
    <row r="100" spans="1:11" ht="14.1" customHeight="1">
      <c r="A100" s="2" t="s">
        <v>3</v>
      </c>
      <c r="B100" s="2" t="s">
        <v>84</v>
      </c>
      <c r="C100" s="2">
        <v>10</v>
      </c>
      <c r="E100" t="s">
        <v>42</v>
      </c>
      <c r="F100">
        <v>99</v>
      </c>
      <c r="J100" s="6">
        <v>63</v>
      </c>
      <c r="K100">
        <f t="shared" si="1"/>
        <v>6</v>
      </c>
    </row>
    <row r="101" spans="1:11" ht="14.1" customHeight="1">
      <c r="A101" s="2" t="s">
        <v>59</v>
      </c>
      <c r="B101" s="2" t="s">
        <v>82</v>
      </c>
      <c r="C101" s="2">
        <v>6</v>
      </c>
      <c r="E101" t="s">
        <v>81</v>
      </c>
      <c r="F101">
        <v>100</v>
      </c>
      <c r="K101">
        <f t="shared" si="1"/>
        <v>73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"/>
  <sheetViews>
    <sheetView topLeftCell="A61" zoomScale="70" zoomScaleNormal="70" workbookViewId="0">
      <selection activeCell="D2" sqref="D2"/>
    </sheetView>
  </sheetViews>
  <sheetFormatPr defaultRowHeight="15"/>
  <cols>
    <col min="2" max="2" width="27.28515625" customWidth="1"/>
    <col min="4" max="4" width="19.5703125" customWidth="1"/>
    <col min="6" max="6" width="20.7109375" customWidth="1"/>
    <col min="9" max="9" width="21.42578125" customWidth="1"/>
    <col min="12" max="12" width="30" customWidth="1"/>
  </cols>
  <sheetData>
    <row r="1" spans="1:12">
      <c r="A1" t="s">
        <v>207</v>
      </c>
      <c r="B1" t="s">
        <v>136</v>
      </c>
      <c r="C1" t="s">
        <v>208</v>
      </c>
      <c r="D1" t="s">
        <v>137</v>
      </c>
      <c r="E1" t="s">
        <v>209</v>
      </c>
      <c r="F1" t="s">
        <v>138</v>
      </c>
      <c r="G1" t="s">
        <v>140</v>
      </c>
      <c r="H1" t="s">
        <v>141</v>
      </c>
      <c r="I1" t="s">
        <v>206</v>
      </c>
      <c r="L1" t="s">
        <v>139</v>
      </c>
    </row>
    <row r="2" spans="1:12">
      <c r="A2">
        <v>1</v>
      </c>
      <c r="B2" t="s">
        <v>10</v>
      </c>
      <c r="C2">
        <f>LOOKUP(L2,typeproduct!B:B,typeproduct!A:A)</f>
        <v>1</v>
      </c>
      <c r="D2">
        <v>334385</v>
      </c>
      <c r="F2" t="s">
        <v>89</v>
      </c>
      <c r="G2">
        <v>2</v>
      </c>
      <c r="H2">
        <v>6</v>
      </c>
      <c r="I2">
        <v>9208</v>
      </c>
      <c r="L2" t="s">
        <v>142</v>
      </c>
    </row>
    <row r="3" spans="1:12">
      <c r="A3">
        <v>2</v>
      </c>
      <c r="B3" t="s">
        <v>11</v>
      </c>
      <c r="C3">
        <f>LOOKUP(L3,typeproduct!B:B,typeproduct!A:A)</f>
        <v>4</v>
      </c>
      <c r="D3">
        <v>337632</v>
      </c>
      <c r="F3" t="s">
        <v>143</v>
      </c>
      <c r="G3">
        <v>5</v>
      </c>
      <c r="H3">
        <v>5</v>
      </c>
      <c r="I3">
        <v>11471</v>
      </c>
      <c r="L3" t="s">
        <v>144</v>
      </c>
    </row>
    <row r="4" spans="1:12">
      <c r="A4">
        <v>3</v>
      </c>
      <c r="B4" t="s">
        <v>145</v>
      </c>
      <c r="C4">
        <f>LOOKUP(L4,typeproduct!B:B,typeproduct!A:A)</f>
        <v>4</v>
      </c>
      <c r="D4">
        <v>259548</v>
      </c>
      <c r="F4" t="s">
        <v>143</v>
      </c>
      <c r="G4">
        <v>4</v>
      </c>
      <c r="H4">
        <v>5</v>
      </c>
      <c r="I4">
        <v>2317</v>
      </c>
      <c r="L4" t="s">
        <v>144</v>
      </c>
    </row>
    <row r="5" spans="1:12">
      <c r="A5">
        <v>4</v>
      </c>
      <c r="B5" t="s">
        <v>146</v>
      </c>
      <c r="C5">
        <f>LOOKUP(L5,typeproduct!B:B,typeproduct!A:A)</f>
        <v>3</v>
      </c>
      <c r="D5">
        <v>278721</v>
      </c>
      <c r="F5" t="s">
        <v>143</v>
      </c>
      <c r="G5">
        <v>3</v>
      </c>
      <c r="H5">
        <v>1</v>
      </c>
      <c r="I5">
        <v>14220</v>
      </c>
      <c r="L5" t="s">
        <v>147</v>
      </c>
    </row>
    <row r="6" spans="1:12">
      <c r="A6">
        <v>5</v>
      </c>
      <c r="B6" t="s">
        <v>148</v>
      </c>
      <c r="C6">
        <f>LOOKUP(L6,typeproduct!B:B,typeproduct!A:A)</f>
        <v>4</v>
      </c>
      <c r="D6">
        <v>264493</v>
      </c>
      <c r="F6" t="s">
        <v>149</v>
      </c>
      <c r="G6">
        <v>5</v>
      </c>
      <c r="H6">
        <v>10</v>
      </c>
      <c r="I6">
        <v>10479</v>
      </c>
      <c r="L6" t="s">
        <v>144</v>
      </c>
    </row>
    <row r="7" spans="1:12">
      <c r="A7">
        <v>6</v>
      </c>
      <c r="B7" t="s">
        <v>150</v>
      </c>
      <c r="C7">
        <f>LOOKUP(L7,typeproduct!B:B,typeproduct!A:A)</f>
        <v>2</v>
      </c>
      <c r="D7">
        <v>366160</v>
      </c>
      <c r="F7" t="s">
        <v>90</v>
      </c>
      <c r="G7">
        <v>1</v>
      </c>
      <c r="H7">
        <v>2</v>
      </c>
      <c r="I7">
        <v>11064</v>
      </c>
      <c r="L7" t="s">
        <v>151</v>
      </c>
    </row>
    <row r="8" spans="1:12">
      <c r="A8">
        <v>7</v>
      </c>
      <c r="B8" t="s">
        <v>152</v>
      </c>
      <c r="C8">
        <v>5</v>
      </c>
      <c r="D8">
        <v>292358</v>
      </c>
      <c r="F8" t="s">
        <v>149</v>
      </c>
      <c r="G8">
        <v>4</v>
      </c>
      <c r="H8">
        <v>2</v>
      </c>
      <c r="I8">
        <v>3961</v>
      </c>
      <c r="L8" t="s">
        <v>153</v>
      </c>
    </row>
    <row r="9" spans="1:12">
      <c r="A9">
        <v>8</v>
      </c>
      <c r="B9" t="s">
        <v>154</v>
      </c>
      <c r="C9">
        <v>5</v>
      </c>
      <c r="D9">
        <v>289779</v>
      </c>
      <c r="F9" t="s">
        <v>143</v>
      </c>
      <c r="G9">
        <v>1</v>
      </c>
      <c r="H9">
        <v>6</v>
      </c>
      <c r="I9">
        <v>14154</v>
      </c>
      <c r="L9" t="s">
        <v>153</v>
      </c>
    </row>
    <row r="10" spans="1:12">
      <c r="A10">
        <v>9</v>
      </c>
      <c r="B10" t="s">
        <v>155</v>
      </c>
      <c r="C10">
        <f>LOOKUP(L10,typeproduct!B:B,typeproduct!A:A)</f>
        <v>3</v>
      </c>
      <c r="D10">
        <v>442634</v>
      </c>
      <c r="F10" t="s">
        <v>91</v>
      </c>
      <c r="G10">
        <v>5</v>
      </c>
      <c r="H10">
        <v>4</v>
      </c>
      <c r="I10">
        <v>12664</v>
      </c>
      <c r="L10" t="s">
        <v>147</v>
      </c>
    </row>
    <row r="11" spans="1:12">
      <c r="A11">
        <v>10</v>
      </c>
      <c r="B11" t="s">
        <v>36</v>
      </c>
      <c r="C11">
        <v>5</v>
      </c>
      <c r="D11">
        <v>385037</v>
      </c>
      <c r="F11" t="s">
        <v>92</v>
      </c>
      <c r="G11">
        <v>5</v>
      </c>
      <c r="H11">
        <v>9</v>
      </c>
      <c r="I11">
        <v>3295</v>
      </c>
      <c r="L11" t="s">
        <v>153</v>
      </c>
    </row>
    <row r="12" spans="1:12">
      <c r="A12">
        <v>11</v>
      </c>
      <c r="B12" t="s">
        <v>14</v>
      </c>
      <c r="C12">
        <f>LOOKUP(L12,typeproduct!B:B,typeproduct!A:A)</f>
        <v>2</v>
      </c>
      <c r="D12">
        <v>444337</v>
      </c>
      <c r="F12" t="s">
        <v>149</v>
      </c>
      <c r="G12">
        <v>4</v>
      </c>
      <c r="H12">
        <v>4</v>
      </c>
      <c r="I12">
        <v>3007</v>
      </c>
      <c r="L12" t="s">
        <v>151</v>
      </c>
    </row>
    <row r="13" spans="1:12">
      <c r="A13">
        <v>12</v>
      </c>
      <c r="B13" t="s">
        <v>156</v>
      </c>
      <c r="C13">
        <f>LOOKUP(L13,typeproduct!B:B,typeproduct!A:A)</f>
        <v>3</v>
      </c>
      <c r="D13">
        <v>454479</v>
      </c>
      <c r="F13" t="s">
        <v>149</v>
      </c>
      <c r="G13">
        <v>3</v>
      </c>
      <c r="H13">
        <v>9</v>
      </c>
      <c r="I13">
        <v>3163</v>
      </c>
      <c r="L13" t="s">
        <v>147</v>
      </c>
    </row>
    <row r="14" spans="1:12">
      <c r="A14">
        <v>13</v>
      </c>
      <c r="B14" t="s">
        <v>157</v>
      </c>
      <c r="C14">
        <v>5</v>
      </c>
      <c r="D14">
        <v>434113</v>
      </c>
      <c r="F14" t="s">
        <v>158</v>
      </c>
      <c r="G14">
        <v>4</v>
      </c>
      <c r="H14">
        <v>4</v>
      </c>
      <c r="I14">
        <v>13047</v>
      </c>
      <c r="L14" t="s">
        <v>153</v>
      </c>
    </row>
    <row r="15" spans="1:12">
      <c r="A15">
        <v>14</v>
      </c>
      <c r="B15" t="s">
        <v>159</v>
      </c>
      <c r="C15">
        <f>LOOKUP(L15,typeproduct!B:B,typeproduct!A:A)</f>
        <v>3</v>
      </c>
      <c r="D15">
        <v>379800</v>
      </c>
      <c r="F15" t="s">
        <v>149</v>
      </c>
      <c r="G15">
        <v>1</v>
      </c>
      <c r="H15">
        <v>7</v>
      </c>
      <c r="I15">
        <v>6832</v>
      </c>
      <c r="L15" t="s">
        <v>147</v>
      </c>
    </row>
    <row r="16" spans="1:12">
      <c r="A16">
        <v>15</v>
      </c>
      <c r="B16" t="s">
        <v>160</v>
      </c>
      <c r="C16">
        <f>LOOKUP(L16,typeproduct!B:B,typeproduct!A:A)</f>
        <v>3</v>
      </c>
      <c r="D16">
        <v>239349</v>
      </c>
      <c r="F16" t="s">
        <v>149</v>
      </c>
      <c r="G16">
        <v>2</v>
      </c>
      <c r="H16">
        <v>9</v>
      </c>
      <c r="I16">
        <v>6238</v>
      </c>
      <c r="L16" t="s">
        <v>147</v>
      </c>
    </row>
    <row r="17" spans="1:12">
      <c r="A17">
        <v>16</v>
      </c>
      <c r="B17" t="s">
        <v>41</v>
      </c>
      <c r="C17">
        <f>LOOKUP(L17,typeproduct!B:B,typeproduct!A:A)</f>
        <v>3</v>
      </c>
      <c r="D17">
        <v>446348</v>
      </c>
      <c r="F17" t="s">
        <v>143</v>
      </c>
      <c r="G17">
        <v>3</v>
      </c>
      <c r="H17">
        <v>1</v>
      </c>
      <c r="I17">
        <v>13568</v>
      </c>
      <c r="L17" t="s">
        <v>147</v>
      </c>
    </row>
    <row r="18" spans="1:12">
      <c r="A18">
        <v>17</v>
      </c>
      <c r="B18" t="s">
        <v>161</v>
      </c>
      <c r="C18">
        <f>LOOKUP(L18,typeproduct!B:B,typeproduct!A:A)</f>
        <v>4</v>
      </c>
      <c r="D18">
        <v>260492</v>
      </c>
      <c r="F18" t="s">
        <v>158</v>
      </c>
      <c r="G18">
        <v>1</v>
      </c>
      <c r="H18">
        <v>9</v>
      </c>
      <c r="I18">
        <v>8278</v>
      </c>
      <c r="L18" t="s">
        <v>144</v>
      </c>
    </row>
    <row r="19" spans="1:12">
      <c r="A19">
        <v>18</v>
      </c>
      <c r="B19" t="s">
        <v>35</v>
      </c>
      <c r="C19">
        <v>5</v>
      </c>
      <c r="D19">
        <v>256862</v>
      </c>
      <c r="F19" t="s">
        <v>93</v>
      </c>
      <c r="G19">
        <v>5</v>
      </c>
      <c r="H19">
        <v>5</v>
      </c>
      <c r="I19">
        <v>3712</v>
      </c>
      <c r="L19" t="s">
        <v>153</v>
      </c>
    </row>
    <row r="20" spans="1:12">
      <c r="A20">
        <v>19</v>
      </c>
      <c r="B20" t="s">
        <v>16</v>
      </c>
      <c r="C20">
        <f>LOOKUP(L20,typeproduct!B:B,typeproduct!A:A)</f>
        <v>2</v>
      </c>
      <c r="D20">
        <v>259488</v>
      </c>
      <c r="F20" t="s">
        <v>158</v>
      </c>
      <c r="G20">
        <v>3</v>
      </c>
      <c r="H20">
        <v>6</v>
      </c>
      <c r="I20">
        <v>10095</v>
      </c>
      <c r="L20" t="s">
        <v>151</v>
      </c>
    </row>
    <row r="21" spans="1:12">
      <c r="A21">
        <v>20</v>
      </c>
      <c r="B21" t="s">
        <v>162</v>
      </c>
      <c r="C21">
        <f>LOOKUP(L21,typeproduct!B:B,typeproduct!A:A)</f>
        <v>3</v>
      </c>
      <c r="D21">
        <v>422185</v>
      </c>
      <c r="F21" t="s">
        <v>158</v>
      </c>
      <c r="G21">
        <v>2</v>
      </c>
      <c r="H21">
        <v>5</v>
      </c>
      <c r="I21">
        <v>6441</v>
      </c>
      <c r="L21" t="s">
        <v>153</v>
      </c>
    </row>
    <row r="22" spans="1:12">
      <c r="A22">
        <v>21</v>
      </c>
      <c r="B22" t="s">
        <v>163</v>
      </c>
      <c r="C22">
        <f>LOOKUP(L22,typeproduct!B:B,typeproduct!A:A)</f>
        <v>2</v>
      </c>
      <c r="D22">
        <v>382063</v>
      </c>
      <c r="F22" t="s">
        <v>149</v>
      </c>
      <c r="G22">
        <v>1</v>
      </c>
      <c r="H22">
        <v>7</v>
      </c>
      <c r="I22">
        <v>2373</v>
      </c>
      <c r="L22" t="s">
        <v>151</v>
      </c>
    </row>
    <row r="23" spans="1:12">
      <c r="A23">
        <v>22</v>
      </c>
      <c r="B23" t="s">
        <v>164</v>
      </c>
      <c r="C23">
        <v>5</v>
      </c>
      <c r="D23">
        <v>334943</v>
      </c>
      <c r="F23" t="s">
        <v>158</v>
      </c>
      <c r="G23">
        <v>1</v>
      </c>
      <c r="H23">
        <v>10</v>
      </c>
      <c r="I23">
        <v>5997</v>
      </c>
      <c r="L23" t="s">
        <v>153</v>
      </c>
    </row>
    <row r="24" spans="1:12">
      <c r="A24">
        <v>23</v>
      </c>
      <c r="B24" t="s">
        <v>165</v>
      </c>
      <c r="C24">
        <f>LOOKUP(L24,typeproduct!B:B,typeproduct!A:A)</f>
        <v>4</v>
      </c>
      <c r="D24">
        <v>238686</v>
      </c>
      <c r="F24" t="s">
        <v>158</v>
      </c>
      <c r="G24">
        <v>2</v>
      </c>
      <c r="H24">
        <v>2</v>
      </c>
      <c r="I24">
        <v>7864</v>
      </c>
      <c r="L24" t="s">
        <v>144</v>
      </c>
    </row>
    <row r="25" spans="1:12">
      <c r="A25">
        <v>24</v>
      </c>
      <c r="B25" t="s">
        <v>51</v>
      </c>
      <c r="C25">
        <f>LOOKUP(L25,typeproduct!B:B,typeproduct!A:A)</f>
        <v>4</v>
      </c>
      <c r="D25">
        <v>450659</v>
      </c>
      <c r="F25" t="s">
        <v>94</v>
      </c>
      <c r="G25">
        <v>3</v>
      </c>
      <c r="H25">
        <v>7</v>
      </c>
      <c r="I25">
        <v>5956</v>
      </c>
      <c r="L25" t="s">
        <v>144</v>
      </c>
    </row>
    <row r="26" spans="1:12">
      <c r="A26">
        <v>25</v>
      </c>
      <c r="B26" t="s">
        <v>166</v>
      </c>
      <c r="C26">
        <f>LOOKUP(L26,typeproduct!B:B,typeproduct!A:A)</f>
        <v>2</v>
      </c>
      <c r="D26">
        <v>292206</v>
      </c>
      <c r="F26" t="s">
        <v>149</v>
      </c>
      <c r="G26">
        <v>3</v>
      </c>
      <c r="H26">
        <v>3</v>
      </c>
      <c r="I26">
        <v>9801</v>
      </c>
      <c r="L26" t="s">
        <v>151</v>
      </c>
    </row>
    <row r="27" spans="1:12">
      <c r="A27">
        <v>26</v>
      </c>
      <c r="B27" t="s">
        <v>167</v>
      </c>
      <c r="C27">
        <f>LOOKUP(L27,typeproduct!B:B,typeproduct!A:A)</f>
        <v>1</v>
      </c>
      <c r="D27">
        <v>418298</v>
      </c>
      <c r="F27" t="s">
        <v>149</v>
      </c>
      <c r="G27">
        <v>2</v>
      </c>
      <c r="H27">
        <v>1</v>
      </c>
      <c r="I27">
        <v>7342</v>
      </c>
      <c r="L27" t="s">
        <v>142</v>
      </c>
    </row>
    <row r="28" spans="1:12">
      <c r="A28">
        <v>27</v>
      </c>
      <c r="B28" t="s">
        <v>65</v>
      </c>
      <c r="C28">
        <f>LOOKUP(L28,typeproduct!B:B,typeproduct!A:A)</f>
        <v>4</v>
      </c>
      <c r="D28">
        <v>309862</v>
      </c>
      <c r="F28" t="s">
        <v>95</v>
      </c>
      <c r="G28">
        <v>4</v>
      </c>
      <c r="H28">
        <v>8</v>
      </c>
      <c r="I28">
        <v>10682</v>
      </c>
      <c r="L28" t="s">
        <v>144</v>
      </c>
    </row>
    <row r="29" spans="1:12">
      <c r="A29">
        <v>28</v>
      </c>
      <c r="B29" t="s">
        <v>21</v>
      </c>
      <c r="C29">
        <f>LOOKUP(L29,typeproduct!B:B,typeproduct!A:A)</f>
        <v>2</v>
      </c>
      <c r="D29">
        <v>425641</v>
      </c>
      <c r="F29" t="s">
        <v>149</v>
      </c>
      <c r="G29">
        <v>2</v>
      </c>
      <c r="H29">
        <v>6</v>
      </c>
      <c r="I29">
        <v>14151</v>
      </c>
      <c r="L29" t="s">
        <v>151</v>
      </c>
    </row>
    <row r="30" spans="1:12">
      <c r="A30">
        <v>29</v>
      </c>
      <c r="B30" t="s">
        <v>168</v>
      </c>
      <c r="C30">
        <f>LOOKUP(L30,typeproduct!B:B,typeproduct!A:A)</f>
        <v>3</v>
      </c>
      <c r="D30">
        <v>277950</v>
      </c>
      <c r="F30" t="s">
        <v>149</v>
      </c>
      <c r="G30">
        <v>5</v>
      </c>
      <c r="H30">
        <v>9</v>
      </c>
      <c r="I30">
        <v>9962</v>
      </c>
      <c r="L30" t="s">
        <v>147</v>
      </c>
    </row>
    <row r="31" spans="1:12">
      <c r="A31">
        <v>30</v>
      </c>
      <c r="B31" t="s">
        <v>169</v>
      </c>
      <c r="C31">
        <f>LOOKUP(L31,typeproduct!B:B,typeproduct!A:A)</f>
        <v>2</v>
      </c>
      <c r="D31">
        <v>351062</v>
      </c>
      <c r="F31" t="s">
        <v>143</v>
      </c>
      <c r="G31">
        <v>3</v>
      </c>
      <c r="H31">
        <v>8</v>
      </c>
      <c r="I31">
        <v>4450</v>
      </c>
      <c r="L31" t="s">
        <v>151</v>
      </c>
    </row>
    <row r="32" spans="1:12">
      <c r="A32">
        <v>31</v>
      </c>
      <c r="B32" t="s">
        <v>170</v>
      </c>
      <c r="C32">
        <f>LOOKUP(L32,typeproduct!B:B,typeproduct!A:A)</f>
        <v>4</v>
      </c>
      <c r="D32">
        <v>279801</v>
      </c>
      <c r="F32" t="s">
        <v>143</v>
      </c>
      <c r="G32">
        <v>2</v>
      </c>
      <c r="H32">
        <v>1</v>
      </c>
      <c r="I32">
        <v>4628</v>
      </c>
      <c r="L32" t="s">
        <v>144</v>
      </c>
    </row>
    <row r="33" spans="1:12">
      <c r="A33">
        <v>32</v>
      </c>
      <c r="B33" t="s">
        <v>67</v>
      </c>
      <c r="C33">
        <f>LOOKUP(L33,typeproduct!B:B,typeproduct!A:A)</f>
        <v>4</v>
      </c>
      <c r="D33">
        <v>449359</v>
      </c>
      <c r="F33" t="s">
        <v>149</v>
      </c>
      <c r="G33">
        <v>3</v>
      </c>
      <c r="H33">
        <v>7</v>
      </c>
      <c r="I33">
        <v>10009</v>
      </c>
      <c r="L33" t="s">
        <v>144</v>
      </c>
    </row>
    <row r="34" spans="1:12">
      <c r="A34">
        <v>33</v>
      </c>
      <c r="B34" t="s">
        <v>38</v>
      </c>
      <c r="C34">
        <f>LOOKUP(L34,typeproduct!B:B,typeproduct!A:A)</f>
        <v>3</v>
      </c>
      <c r="D34">
        <v>303994</v>
      </c>
      <c r="F34" t="s">
        <v>96</v>
      </c>
      <c r="G34">
        <v>2</v>
      </c>
      <c r="H34">
        <v>1</v>
      </c>
      <c r="I34">
        <v>13081</v>
      </c>
      <c r="L34" t="s">
        <v>147</v>
      </c>
    </row>
    <row r="35" spans="1:12">
      <c r="A35">
        <v>34</v>
      </c>
      <c r="B35" t="s">
        <v>43</v>
      </c>
      <c r="C35">
        <f>LOOKUP(L35,typeproduct!B:B,typeproduct!A:A)</f>
        <v>4</v>
      </c>
      <c r="D35">
        <v>414595</v>
      </c>
      <c r="F35" t="s">
        <v>97</v>
      </c>
      <c r="G35">
        <v>4</v>
      </c>
      <c r="H35">
        <v>6</v>
      </c>
      <c r="I35">
        <v>10750</v>
      </c>
      <c r="L35" t="s">
        <v>144</v>
      </c>
    </row>
    <row r="36" spans="1:12">
      <c r="A36">
        <v>35</v>
      </c>
      <c r="B36" t="s">
        <v>171</v>
      </c>
      <c r="C36">
        <v>5</v>
      </c>
      <c r="D36">
        <v>376834</v>
      </c>
      <c r="F36" t="s">
        <v>149</v>
      </c>
      <c r="G36">
        <v>4</v>
      </c>
      <c r="H36">
        <v>6</v>
      </c>
      <c r="I36">
        <v>11927</v>
      </c>
      <c r="L36" t="s">
        <v>153</v>
      </c>
    </row>
    <row r="37" spans="1:12">
      <c r="A37">
        <v>36</v>
      </c>
      <c r="B37" t="s">
        <v>172</v>
      </c>
      <c r="C37">
        <f>LOOKUP(L37,typeproduct!B:B,typeproduct!A:A)</f>
        <v>3</v>
      </c>
      <c r="D37">
        <v>374276</v>
      </c>
      <c r="F37" t="s">
        <v>158</v>
      </c>
      <c r="G37">
        <v>3</v>
      </c>
      <c r="H37">
        <v>9</v>
      </c>
      <c r="I37">
        <v>13605</v>
      </c>
      <c r="L37" t="s">
        <v>147</v>
      </c>
    </row>
    <row r="38" spans="1:12">
      <c r="A38">
        <v>37</v>
      </c>
      <c r="B38" t="s">
        <v>7</v>
      </c>
      <c r="C38">
        <f>LOOKUP(L38,typeproduct!B:B,typeproduct!A:A)</f>
        <v>2</v>
      </c>
      <c r="D38">
        <v>400484</v>
      </c>
      <c r="F38" t="s">
        <v>143</v>
      </c>
      <c r="G38">
        <v>3</v>
      </c>
      <c r="H38">
        <v>4</v>
      </c>
      <c r="I38">
        <v>3475</v>
      </c>
      <c r="L38" t="s">
        <v>151</v>
      </c>
    </row>
    <row r="39" spans="1:12">
      <c r="A39">
        <v>38</v>
      </c>
      <c r="B39" t="s">
        <v>173</v>
      </c>
      <c r="C39">
        <f>LOOKUP(L39,typeproduct!B:B,typeproduct!A:A)</f>
        <v>2</v>
      </c>
      <c r="D39">
        <v>262257</v>
      </c>
      <c r="F39" t="s">
        <v>143</v>
      </c>
      <c r="G39">
        <v>5</v>
      </c>
      <c r="H39">
        <v>2</v>
      </c>
      <c r="I39">
        <v>9107</v>
      </c>
      <c r="L39" t="s">
        <v>151</v>
      </c>
    </row>
    <row r="40" spans="1:12">
      <c r="A40">
        <v>39</v>
      </c>
      <c r="B40" t="s">
        <v>174</v>
      </c>
      <c r="C40">
        <f>LOOKUP(L40,typeproduct!B:B,typeproduct!A:A)</f>
        <v>3</v>
      </c>
      <c r="D40">
        <v>346154</v>
      </c>
      <c r="F40" t="s">
        <v>158</v>
      </c>
      <c r="G40">
        <v>4</v>
      </c>
      <c r="H40">
        <v>8</v>
      </c>
      <c r="I40">
        <v>3427</v>
      </c>
      <c r="L40" t="s">
        <v>147</v>
      </c>
    </row>
    <row r="41" spans="1:12">
      <c r="A41">
        <v>40</v>
      </c>
      <c r="B41" t="s">
        <v>58</v>
      </c>
      <c r="C41">
        <f>LOOKUP(L41,typeproduct!B:B,typeproduct!A:A)</f>
        <v>4</v>
      </c>
      <c r="D41">
        <v>347239</v>
      </c>
      <c r="F41" t="s">
        <v>149</v>
      </c>
      <c r="G41">
        <v>5</v>
      </c>
      <c r="H41">
        <v>9</v>
      </c>
      <c r="I41">
        <v>13767</v>
      </c>
      <c r="L41" t="s">
        <v>144</v>
      </c>
    </row>
    <row r="42" spans="1:12">
      <c r="A42">
        <v>41</v>
      </c>
      <c r="B42" t="s">
        <v>49</v>
      </c>
      <c r="C42">
        <f>LOOKUP(L42,typeproduct!B:B,typeproduct!A:A)</f>
        <v>1</v>
      </c>
      <c r="D42">
        <v>352034</v>
      </c>
      <c r="F42" t="s">
        <v>149</v>
      </c>
      <c r="G42">
        <v>2</v>
      </c>
      <c r="H42">
        <v>5</v>
      </c>
      <c r="I42">
        <v>11939</v>
      </c>
      <c r="L42" t="s">
        <v>142</v>
      </c>
    </row>
    <row r="43" spans="1:12">
      <c r="A43">
        <v>42</v>
      </c>
      <c r="B43" t="s">
        <v>175</v>
      </c>
      <c r="C43">
        <v>5</v>
      </c>
      <c r="D43">
        <v>443538</v>
      </c>
      <c r="F43" t="s">
        <v>149</v>
      </c>
      <c r="G43">
        <v>1</v>
      </c>
      <c r="H43">
        <v>10</v>
      </c>
      <c r="I43">
        <v>13786</v>
      </c>
      <c r="L43" t="s">
        <v>153</v>
      </c>
    </row>
    <row r="44" spans="1:12">
      <c r="A44">
        <v>43</v>
      </c>
      <c r="B44" t="s">
        <v>176</v>
      </c>
      <c r="C44">
        <f>LOOKUP(L44,typeproduct!B:B,typeproduct!A:A)</f>
        <v>2</v>
      </c>
      <c r="D44">
        <v>316033</v>
      </c>
      <c r="F44" t="s">
        <v>143</v>
      </c>
      <c r="G44">
        <v>1</v>
      </c>
      <c r="H44">
        <v>4</v>
      </c>
      <c r="I44">
        <v>13533</v>
      </c>
      <c r="L44" t="s">
        <v>151</v>
      </c>
    </row>
    <row r="45" spans="1:12">
      <c r="A45">
        <v>44</v>
      </c>
      <c r="B45" t="s">
        <v>30</v>
      </c>
      <c r="C45">
        <f>LOOKUP(L45,typeproduct!B:B,typeproduct!A:A)</f>
        <v>3</v>
      </c>
      <c r="D45">
        <v>268393</v>
      </c>
      <c r="F45" t="s">
        <v>149</v>
      </c>
      <c r="G45">
        <v>4</v>
      </c>
      <c r="H45">
        <v>3</v>
      </c>
      <c r="I45">
        <v>7424</v>
      </c>
      <c r="L45" t="s">
        <v>153</v>
      </c>
    </row>
    <row r="46" spans="1:12">
      <c r="A46">
        <v>45</v>
      </c>
      <c r="B46" t="s">
        <v>177</v>
      </c>
      <c r="C46">
        <f>LOOKUP(L46,typeproduct!B:B,typeproduct!A:A)</f>
        <v>3</v>
      </c>
      <c r="D46">
        <v>426804</v>
      </c>
      <c r="F46" t="s">
        <v>149</v>
      </c>
      <c r="G46">
        <v>1</v>
      </c>
      <c r="H46">
        <v>4</v>
      </c>
      <c r="I46">
        <v>10703</v>
      </c>
      <c r="L46" t="s">
        <v>153</v>
      </c>
    </row>
    <row r="47" spans="1:12">
      <c r="A47">
        <v>46</v>
      </c>
      <c r="B47" t="s">
        <v>178</v>
      </c>
      <c r="C47">
        <f>LOOKUP(L47,typeproduct!B:B,typeproduct!A:A)</f>
        <v>4</v>
      </c>
      <c r="D47">
        <v>324941</v>
      </c>
      <c r="F47" t="s">
        <v>158</v>
      </c>
      <c r="G47">
        <v>1</v>
      </c>
      <c r="H47">
        <v>2</v>
      </c>
      <c r="I47">
        <v>5594</v>
      </c>
      <c r="L47" t="s">
        <v>144</v>
      </c>
    </row>
    <row r="48" spans="1:12">
      <c r="A48">
        <v>47</v>
      </c>
      <c r="B48" t="s">
        <v>18</v>
      </c>
      <c r="C48">
        <v>5</v>
      </c>
      <c r="D48">
        <v>378723</v>
      </c>
      <c r="F48" t="s">
        <v>143</v>
      </c>
      <c r="G48">
        <v>4</v>
      </c>
      <c r="H48">
        <v>2</v>
      </c>
      <c r="I48">
        <v>3871</v>
      </c>
      <c r="L48" t="s">
        <v>153</v>
      </c>
    </row>
    <row r="49" spans="1:12">
      <c r="A49">
        <v>48</v>
      </c>
      <c r="B49" t="s">
        <v>179</v>
      </c>
      <c r="C49">
        <v>5</v>
      </c>
      <c r="D49">
        <v>365615</v>
      </c>
      <c r="F49" t="s">
        <v>143</v>
      </c>
      <c r="G49">
        <v>1</v>
      </c>
      <c r="H49">
        <v>6</v>
      </c>
      <c r="I49">
        <v>13013</v>
      </c>
      <c r="L49" t="s">
        <v>153</v>
      </c>
    </row>
    <row r="50" spans="1:12">
      <c r="A50">
        <v>49</v>
      </c>
      <c r="B50" t="s">
        <v>85</v>
      </c>
      <c r="C50">
        <v>5</v>
      </c>
      <c r="D50">
        <v>440942</v>
      </c>
      <c r="F50" t="s">
        <v>143</v>
      </c>
      <c r="G50">
        <v>3</v>
      </c>
      <c r="H50">
        <v>4</v>
      </c>
      <c r="I50">
        <v>2580</v>
      </c>
      <c r="L50" t="s">
        <v>153</v>
      </c>
    </row>
    <row r="51" spans="1:12">
      <c r="A51">
        <v>50</v>
      </c>
      <c r="B51" t="s">
        <v>180</v>
      </c>
      <c r="C51">
        <f>LOOKUP(L51,typeproduct!B:B,typeproduct!A:A)</f>
        <v>2</v>
      </c>
      <c r="D51">
        <v>441239</v>
      </c>
      <c r="F51" t="s">
        <v>158</v>
      </c>
      <c r="G51">
        <v>2</v>
      </c>
      <c r="H51">
        <v>10</v>
      </c>
      <c r="I51">
        <v>14863</v>
      </c>
      <c r="L51" t="s">
        <v>151</v>
      </c>
    </row>
    <row r="52" spans="1:12">
      <c r="A52">
        <v>51</v>
      </c>
      <c r="B52" t="s">
        <v>181</v>
      </c>
      <c r="C52">
        <f>LOOKUP(L52,typeproduct!B:B,typeproduct!A:A)</f>
        <v>4</v>
      </c>
      <c r="D52">
        <v>278382</v>
      </c>
      <c r="F52" t="s">
        <v>143</v>
      </c>
      <c r="G52">
        <v>3</v>
      </c>
      <c r="H52">
        <v>9</v>
      </c>
      <c r="I52">
        <v>7325</v>
      </c>
      <c r="L52" t="s">
        <v>144</v>
      </c>
    </row>
    <row r="53" spans="1:12">
      <c r="A53">
        <v>52</v>
      </c>
      <c r="B53" t="s">
        <v>20</v>
      </c>
      <c r="C53">
        <f>LOOKUP(L53,typeproduct!B:B,typeproduct!A:A)</f>
        <v>1</v>
      </c>
      <c r="D53">
        <v>344868</v>
      </c>
      <c r="F53" t="s">
        <v>98</v>
      </c>
      <c r="G53">
        <v>1</v>
      </c>
      <c r="H53">
        <v>9</v>
      </c>
      <c r="I53">
        <v>7618</v>
      </c>
      <c r="L53" t="s">
        <v>142</v>
      </c>
    </row>
    <row r="54" spans="1:12">
      <c r="A54">
        <v>53</v>
      </c>
      <c r="B54" t="s">
        <v>182</v>
      </c>
      <c r="C54">
        <f>LOOKUP(L54,typeproduct!B:B,typeproduct!A:A)</f>
        <v>3</v>
      </c>
      <c r="D54">
        <v>449401</v>
      </c>
      <c r="F54" t="s">
        <v>149</v>
      </c>
      <c r="G54">
        <v>5</v>
      </c>
      <c r="H54">
        <v>10</v>
      </c>
      <c r="I54">
        <v>5236</v>
      </c>
      <c r="L54" t="s">
        <v>153</v>
      </c>
    </row>
    <row r="55" spans="1:12">
      <c r="A55">
        <v>54</v>
      </c>
      <c r="B55" t="s">
        <v>183</v>
      </c>
      <c r="C55">
        <f>LOOKUP(L55,typeproduct!B:B,typeproduct!A:A)</f>
        <v>4</v>
      </c>
      <c r="D55">
        <v>349802</v>
      </c>
      <c r="F55" t="s">
        <v>149</v>
      </c>
      <c r="G55">
        <v>1</v>
      </c>
      <c r="H55">
        <v>8</v>
      </c>
      <c r="I55">
        <v>12040</v>
      </c>
      <c r="L55" t="s">
        <v>144</v>
      </c>
    </row>
    <row r="56" spans="1:12">
      <c r="A56">
        <v>55</v>
      </c>
      <c r="B56" t="s">
        <v>45</v>
      </c>
      <c r="C56">
        <f>LOOKUP(L56,typeproduct!B:B,typeproduct!A:A)</f>
        <v>1</v>
      </c>
      <c r="D56">
        <v>348651</v>
      </c>
      <c r="F56" t="s">
        <v>143</v>
      </c>
      <c r="G56">
        <v>3</v>
      </c>
      <c r="H56">
        <v>8</v>
      </c>
      <c r="I56">
        <v>3477</v>
      </c>
      <c r="L56" t="s">
        <v>142</v>
      </c>
    </row>
    <row r="57" spans="1:12">
      <c r="A57">
        <v>56</v>
      </c>
      <c r="B57" t="s">
        <v>184</v>
      </c>
      <c r="C57">
        <f>LOOKUP(L57,typeproduct!B:B,typeproduct!A:A)</f>
        <v>3</v>
      </c>
      <c r="D57">
        <v>296007</v>
      </c>
      <c r="F57" t="s">
        <v>149</v>
      </c>
      <c r="G57">
        <v>2</v>
      </c>
      <c r="H57">
        <v>3</v>
      </c>
      <c r="I57">
        <v>14162</v>
      </c>
      <c r="L57" t="s">
        <v>147</v>
      </c>
    </row>
    <row r="58" spans="1:12">
      <c r="A58">
        <v>57</v>
      </c>
      <c r="B58" t="s">
        <v>23</v>
      </c>
      <c r="C58">
        <v>5</v>
      </c>
      <c r="D58">
        <v>431234</v>
      </c>
      <c r="F58" t="s">
        <v>99</v>
      </c>
      <c r="G58">
        <v>4</v>
      </c>
      <c r="H58">
        <v>9</v>
      </c>
      <c r="I58">
        <v>3816</v>
      </c>
      <c r="L58" t="s">
        <v>153</v>
      </c>
    </row>
    <row r="59" spans="1:12">
      <c r="A59">
        <v>58</v>
      </c>
      <c r="B59" t="s">
        <v>8</v>
      </c>
      <c r="C59">
        <v>5</v>
      </c>
      <c r="D59">
        <v>456129</v>
      </c>
      <c r="F59" t="s">
        <v>100</v>
      </c>
      <c r="G59">
        <v>3</v>
      </c>
      <c r="H59">
        <v>4</v>
      </c>
      <c r="I59">
        <v>6467</v>
      </c>
      <c r="L59" t="s">
        <v>153</v>
      </c>
    </row>
    <row r="60" spans="1:12">
      <c r="A60">
        <v>59</v>
      </c>
      <c r="B60" t="s">
        <v>22</v>
      </c>
      <c r="C60">
        <f>LOOKUP(L60,typeproduct!B:B,typeproduct!A:A)</f>
        <v>2</v>
      </c>
      <c r="D60">
        <v>400418</v>
      </c>
      <c r="F60" t="s">
        <v>101</v>
      </c>
      <c r="G60">
        <v>2</v>
      </c>
      <c r="H60">
        <v>7</v>
      </c>
      <c r="I60">
        <v>11660</v>
      </c>
      <c r="L60" t="s">
        <v>151</v>
      </c>
    </row>
    <row r="61" spans="1:12">
      <c r="A61">
        <v>60</v>
      </c>
      <c r="B61" t="s">
        <v>83</v>
      </c>
      <c r="C61">
        <f>LOOKUP(L61,typeproduct!B:B,typeproduct!A:A)</f>
        <v>3</v>
      </c>
      <c r="D61">
        <v>390914</v>
      </c>
      <c r="F61" t="s">
        <v>102</v>
      </c>
      <c r="G61">
        <v>5</v>
      </c>
      <c r="H61">
        <v>10</v>
      </c>
      <c r="I61">
        <v>14344</v>
      </c>
      <c r="L61" t="s">
        <v>147</v>
      </c>
    </row>
    <row r="62" spans="1:12">
      <c r="A62">
        <v>61</v>
      </c>
      <c r="B62" t="s">
        <v>185</v>
      </c>
      <c r="C62">
        <v>5</v>
      </c>
      <c r="D62">
        <v>345239</v>
      </c>
      <c r="F62" t="s">
        <v>149</v>
      </c>
      <c r="G62">
        <v>1</v>
      </c>
      <c r="H62">
        <v>8</v>
      </c>
      <c r="I62">
        <v>9243</v>
      </c>
      <c r="L62" t="s">
        <v>153</v>
      </c>
    </row>
    <row r="63" spans="1:12">
      <c r="A63">
        <v>62</v>
      </c>
      <c r="B63" t="s">
        <v>186</v>
      </c>
      <c r="C63">
        <f>LOOKUP(L63,typeproduct!B:B,typeproduct!A:A)</f>
        <v>1</v>
      </c>
      <c r="D63">
        <v>373939</v>
      </c>
      <c r="F63" t="s">
        <v>143</v>
      </c>
      <c r="G63">
        <v>2</v>
      </c>
      <c r="H63">
        <v>3</v>
      </c>
      <c r="I63">
        <v>3382</v>
      </c>
      <c r="L63" t="s">
        <v>142</v>
      </c>
    </row>
    <row r="64" spans="1:12">
      <c r="A64">
        <v>63</v>
      </c>
      <c r="B64" t="s">
        <v>3</v>
      </c>
      <c r="C64">
        <f>LOOKUP(L64,typeproduct!B:B,typeproduct!A:A)</f>
        <v>1</v>
      </c>
      <c r="D64">
        <v>252485</v>
      </c>
      <c r="F64" t="s">
        <v>103</v>
      </c>
      <c r="G64">
        <v>3</v>
      </c>
      <c r="H64">
        <v>6</v>
      </c>
      <c r="I64">
        <v>4240</v>
      </c>
      <c r="L64" t="s">
        <v>142</v>
      </c>
    </row>
    <row r="65" spans="1:12">
      <c r="A65">
        <v>64</v>
      </c>
      <c r="B65" t="s">
        <v>54</v>
      </c>
      <c r="C65">
        <f>LOOKUP(L65,typeproduct!B:B,typeproduct!A:A)</f>
        <v>4</v>
      </c>
      <c r="D65">
        <v>381110</v>
      </c>
      <c r="F65" t="s">
        <v>158</v>
      </c>
      <c r="G65">
        <v>3</v>
      </c>
      <c r="H65">
        <v>1</v>
      </c>
      <c r="I65">
        <v>2372</v>
      </c>
      <c r="L65" t="s">
        <v>144</v>
      </c>
    </row>
    <row r="66" spans="1:12">
      <c r="A66">
        <v>65</v>
      </c>
      <c r="B66" t="s">
        <v>187</v>
      </c>
      <c r="C66">
        <f>LOOKUP(L66,typeproduct!B:B,typeproduct!A:A)</f>
        <v>4</v>
      </c>
      <c r="D66">
        <v>331688</v>
      </c>
      <c r="F66" t="s">
        <v>143</v>
      </c>
      <c r="G66">
        <v>2</v>
      </c>
      <c r="H66">
        <v>8</v>
      </c>
      <c r="I66">
        <v>10330</v>
      </c>
      <c r="L66" t="s">
        <v>144</v>
      </c>
    </row>
    <row r="67" spans="1:12">
      <c r="A67">
        <v>66</v>
      </c>
      <c r="B67" t="s">
        <v>34</v>
      </c>
      <c r="C67">
        <f>LOOKUP(L67,typeproduct!B:B,typeproduct!A:A)</f>
        <v>4</v>
      </c>
      <c r="D67">
        <v>326200</v>
      </c>
      <c r="F67" t="s">
        <v>104</v>
      </c>
      <c r="G67">
        <v>5</v>
      </c>
      <c r="H67">
        <v>1</v>
      </c>
      <c r="I67">
        <v>12927</v>
      </c>
      <c r="L67" t="s">
        <v>144</v>
      </c>
    </row>
    <row r="68" spans="1:12">
      <c r="A68">
        <v>67</v>
      </c>
      <c r="B68" t="s">
        <v>24</v>
      </c>
      <c r="C68">
        <v>5</v>
      </c>
      <c r="D68">
        <v>253218</v>
      </c>
      <c r="F68" t="s">
        <v>149</v>
      </c>
      <c r="G68">
        <v>2</v>
      </c>
      <c r="H68">
        <v>6</v>
      </c>
      <c r="I68">
        <v>11684</v>
      </c>
      <c r="L68" t="s">
        <v>153</v>
      </c>
    </row>
    <row r="69" spans="1:12">
      <c r="A69">
        <v>68</v>
      </c>
      <c r="B69" t="s">
        <v>50</v>
      </c>
      <c r="C69">
        <f>LOOKUP(L69,typeproduct!B:B,typeproduct!A:A)</f>
        <v>3</v>
      </c>
      <c r="D69">
        <v>340583</v>
      </c>
      <c r="F69" t="s">
        <v>105</v>
      </c>
      <c r="G69">
        <v>4</v>
      </c>
      <c r="H69">
        <v>7</v>
      </c>
      <c r="I69">
        <v>6788</v>
      </c>
      <c r="L69" t="s">
        <v>147</v>
      </c>
    </row>
    <row r="70" spans="1:12">
      <c r="A70">
        <v>69</v>
      </c>
      <c r="B70" t="s">
        <v>188</v>
      </c>
      <c r="C70">
        <f>LOOKUP(L70,typeproduct!B:B,typeproduct!A:A)</f>
        <v>1</v>
      </c>
      <c r="D70">
        <v>437519</v>
      </c>
      <c r="F70" t="s">
        <v>149</v>
      </c>
      <c r="G70">
        <v>1</v>
      </c>
      <c r="H70">
        <v>10</v>
      </c>
      <c r="I70">
        <v>3317</v>
      </c>
      <c r="L70" t="s">
        <v>142</v>
      </c>
    </row>
    <row r="71" spans="1:12">
      <c r="A71">
        <v>70</v>
      </c>
      <c r="B71" t="s">
        <v>25</v>
      </c>
      <c r="C71">
        <v>5</v>
      </c>
      <c r="D71">
        <v>240580</v>
      </c>
      <c r="F71" t="s">
        <v>149</v>
      </c>
      <c r="G71">
        <v>5</v>
      </c>
      <c r="H71">
        <v>2</v>
      </c>
      <c r="I71">
        <v>7465</v>
      </c>
      <c r="L71" t="s">
        <v>153</v>
      </c>
    </row>
    <row r="72" spans="1:12">
      <c r="A72">
        <v>71</v>
      </c>
      <c r="B72" t="s">
        <v>5</v>
      </c>
      <c r="C72">
        <f>LOOKUP(L72,typeproduct!B:B,typeproduct!A:A)</f>
        <v>4</v>
      </c>
      <c r="D72">
        <v>275591</v>
      </c>
      <c r="F72" t="s">
        <v>106</v>
      </c>
      <c r="G72">
        <v>4</v>
      </c>
      <c r="H72">
        <v>8</v>
      </c>
      <c r="I72">
        <v>13600</v>
      </c>
      <c r="L72" t="s">
        <v>144</v>
      </c>
    </row>
    <row r="73" spans="1:12">
      <c r="A73">
        <v>72</v>
      </c>
      <c r="B73" t="s">
        <v>59</v>
      </c>
      <c r="C73">
        <f>LOOKUP(L73,typeproduct!B:B,typeproduct!A:A)</f>
        <v>2</v>
      </c>
      <c r="D73">
        <v>281425</v>
      </c>
      <c r="F73" t="s">
        <v>107</v>
      </c>
      <c r="G73">
        <v>4</v>
      </c>
      <c r="H73">
        <v>6</v>
      </c>
      <c r="I73">
        <v>9908</v>
      </c>
      <c r="L73" t="s">
        <v>151</v>
      </c>
    </row>
    <row r="74" spans="1:12">
      <c r="A74">
        <v>73</v>
      </c>
      <c r="B74" t="s">
        <v>189</v>
      </c>
      <c r="C74">
        <f>LOOKUP(L74,typeproduct!B:B,typeproduct!A:A)</f>
        <v>2</v>
      </c>
      <c r="D74">
        <v>261465</v>
      </c>
      <c r="F74" t="s">
        <v>108</v>
      </c>
      <c r="G74">
        <v>5</v>
      </c>
      <c r="H74">
        <v>3</v>
      </c>
      <c r="I74">
        <v>13028</v>
      </c>
      <c r="L74" t="s">
        <v>151</v>
      </c>
    </row>
    <row r="75" spans="1:12">
      <c r="A75">
        <v>74</v>
      </c>
      <c r="B75" t="s">
        <v>190</v>
      </c>
      <c r="C75">
        <f>LOOKUP(L75,typeproduct!B:B,typeproduct!A:A)</f>
        <v>4</v>
      </c>
      <c r="D75">
        <v>309067</v>
      </c>
      <c r="F75" t="s">
        <v>109</v>
      </c>
      <c r="G75">
        <v>1</v>
      </c>
      <c r="H75">
        <v>6</v>
      </c>
      <c r="I75">
        <v>13825</v>
      </c>
      <c r="L75" t="s">
        <v>144</v>
      </c>
    </row>
    <row r="76" spans="1:12">
      <c r="A76">
        <v>75</v>
      </c>
      <c r="B76" t="s">
        <v>191</v>
      </c>
      <c r="C76">
        <f>LOOKUP(L76,typeproduct!B:B,typeproduct!A:A)</f>
        <v>4</v>
      </c>
      <c r="D76">
        <v>278463</v>
      </c>
      <c r="F76" t="s">
        <v>110</v>
      </c>
      <c r="G76">
        <v>3</v>
      </c>
      <c r="H76">
        <v>5</v>
      </c>
      <c r="I76">
        <v>3978</v>
      </c>
      <c r="L76" t="s">
        <v>144</v>
      </c>
    </row>
    <row r="77" spans="1:12">
      <c r="A77">
        <v>76</v>
      </c>
      <c r="B77" t="s">
        <v>47</v>
      </c>
      <c r="C77">
        <f>LOOKUP(L77,typeproduct!B:B,typeproduct!A:A)</f>
        <v>1</v>
      </c>
      <c r="D77">
        <v>310212</v>
      </c>
      <c r="F77" t="s">
        <v>111</v>
      </c>
      <c r="G77">
        <v>1</v>
      </c>
      <c r="H77">
        <v>10</v>
      </c>
      <c r="I77">
        <v>13204</v>
      </c>
      <c r="L77" t="s">
        <v>142</v>
      </c>
    </row>
    <row r="78" spans="1:12">
      <c r="A78">
        <v>77</v>
      </c>
      <c r="B78" t="s">
        <v>63</v>
      </c>
      <c r="C78">
        <v>5</v>
      </c>
      <c r="D78">
        <v>377042</v>
      </c>
      <c r="F78" t="s">
        <v>112</v>
      </c>
      <c r="G78">
        <v>5</v>
      </c>
      <c r="H78">
        <v>9</v>
      </c>
      <c r="I78">
        <v>9227</v>
      </c>
      <c r="L78" t="s">
        <v>153</v>
      </c>
    </row>
    <row r="79" spans="1:12">
      <c r="A79">
        <v>78</v>
      </c>
      <c r="B79" t="s">
        <v>56</v>
      </c>
      <c r="C79">
        <f>LOOKUP(L79,typeproduct!B:B,typeproduct!A:A)</f>
        <v>2</v>
      </c>
      <c r="D79">
        <v>294441</v>
      </c>
      <c r="F79" t="s">
        <v>158</v>
      </c>
      <c r="G79">
        <v>4</v>
      </c>
      <c r="H79">
        <v>5</v>
      </c>
      <c r="I79">
        <v>11460</v>
      </c>
      <c r="L79" t="s">
        <v>151</v>
      </c>
    </row>
    <row r="80" spans="1:12">
      <c r="A80">
        <v>79</v>
      </c>
      <c r="B80" t="s">
        <v>28</v>
      </c>
      <c r="C80">
        <f>LOOKUP(L80,typeproduct!B:B,typeproduct!A:A)</f>
        <v>1</v>
      </c>
      <c r="D80">
        <v>332522</v>
      </c>
      <c r="F80" t="s">
        <v>113</v>
      </c>
      <c r="G80">
        <v>3</v>
      </c>
      <c r="H80">
        <v>6</v>
      </c>
      <c r="I80">
        <v>5439</v>
      </c>
      <c r="L80" t="s">
        <v>142</v>
      </c>
    </row>
    <row r="81" spans="1:12">
      <c r="A81">
        <v>80</v>
      </c>
      <c r="B81" t="s">
        <v>192</v>
      </c>
      <c r="C81">
        <f>LOOKUP(L81,typeproduct!B:B,typeproduct!A:A)</f>
        <v>3</v>
      </c>
      <c r="D81">
        <v>357053</v>
      </c>
      <c r="F81" t="s">
        <v>143</v>
      </c>
      <c r="G81">
        <v>5</v>
      </c>
      <c r="H81">
        <v>1</v>
      </c>
      <c r="I81">
        <v>3396</v>
      </c>
      <c r="L81" t="s">
        <v>153</v>
      </c>
    </row>
    <row r="82" spans="1:12">
      <c r="A82">
        <v>81</v>
      </c>
      <c r="B82" t="s">
        <v>193</v>
      </c>
      <c r="C82">
        <f>LOOKUP(L82,typeproduct!B:B,typeproduct!A:A)</f>
        <v>3</v>
      </c>
      <c r="D82">
        <v>397143</v>
      </c>
      <c r="F82" t="s">
        <v>158</v>
      </c>
      <c r="G82">
        <v>2</v>
      </c>
      <c r="H82">
        <v>9</v>
      </c>
      <c r="I82">
        <v>2868</v>
      </c>
      <c r="L82" t="s">
        <v>147</v>
      </c>
    </row>
    <row r="83" spans="1:12">
      <c r="A83">
        <v>82</v>
      </c>
      <c r="B83" t="s">
        <v>194</v>
      </c>
      <c r="C83">
        <f>LOOKUP(L83,typeproduct!B:B,typeproduct!A:A)</f>
        <v>1</v>
      </c>
      <c r="D83">
        <v>414339</v>
      </c>
      <c r="F83" t="s">
        <v>149</v>
      </c>
      <c r="G83">
        <v>1</v>
      </c>
      <c r="H83">
        <v>6</v>
      </c>
      <c r="I83">
        <v>10786</v>
      </c>
      <c r="L83" t="s">
        <v>142</v>
      </c>
    </row>
    <row r="84" spans="1:12">
      <c r="A84">
        <v>83</v>
      </c>
      <c r="B84" t="s">
        <v>195</v>
      </c>
      <c r="C84">
        <f>LOOKUP(L84,typeproduct!B:B,typeproduct!A:A)</f>
        <v>4</v>
      </c>
      <c r="D84">
        <v>350515</v>
      </c>
      <c r="F84" t="s">
        <v>149</v>
      </c>
      <c r="G84">
        <v>2</v>
      </c>
      <c r="H84">
        <v>2</v>
      </c>
      <c r="I84">
        <v>4986</v>
      </c>
      <c r="L84" t="s">
        <v>144</v>
      </c>
    </row>
    <row r="85" spans="1:12">
      <c r="A85">
        <v>84</v>
      </c>
      <c r="B85" t="s">
        <v>196</v>
      </c>
      <c r="C85">
        <f>LOOKUP(L85,typeproduct!B:B,typeproduct!A:A)</f>
        <v>1</v>
      </c>
      <c r="D85">
        <v>258695</v>
      </c>
      <c r="F85" t="s">
        <v>158</v>
      </c>
      <c r="G85">
        <v>1</v>
      </c>
      <c r="H85">
        <v>8</v>
      </c>
      <c r="I85">
        <v>3631</v>
      </c>
      <c r="L85" t="s">
        <v>142</v>
      </c>
    </row>
    <row r="86" spans="1:12">
      <c r="A86">
        <v>85</v>
      </c>
      <c r="B86" t="s">
        <v>197</v>
      </c>
      <c r="C86">
        <f>LOOKUP(L86,typeproduct!B:B,typeproduct!A:A)</f>
        <v>2</v>
      </c>
      <c r="D86">
        <v>403054</v>
      </c>
      <c r="F86" t="s">
        <v>143</v>
      </c>
      <c r="G86">
        <v>2</v>
      </c>
      <c r="H86">
        <v>9</v>
      </c>
      <c r="I86">
        <v>5048</v>
      </c>
      <c r="L86" t="s">
        <v>151</v>
      </c>
    </row>
    <row r="87" spans="1:12">
      <c r="A87">
        <v>86</v>
      </c>
      <c r="B87" t="s">
        <v>198</v>
      </c>
      <c r="C87">
        <f>LOOKUP(L87,typeproduct!B:B,typeproduct!A:A)</f>
        <v>3</v>
      </c>
      <c r="D87">
        <v>310507</v>
      </c>
      <c r="F87" t="s">
        <v>149</v>
      </c>
      <c r="G87">
        <v>1</v>
      </c>
      <c r="H87">
        <v>3</v>
      </c>
      <c r="I87">
        <v>7846</v>
      </c>
      <c r="L87" t="s">
        <v>147</v>
      </c>
    </row>
    <row r="88" spans="1:12">
      <c r="A88">
        <v>87</v>
      </c>
      <c r="B88" t="s">
        <v>199</v>
      </c>
      <c r="C88">
        <f>LOOKUP(L88,typeproduct!B:B,typeproduct!A:A)</f>
        <v>4</v>
      </c>
      <c r="D88">
        <v>353930</v>
      </c>
      <c r="F88" t="s">
        <v>158</v>
      </c>
      <c r="G88">
        <v>2</v>
      </c>
      <c r="H88">
        <v>8</v>
      </c>
      <c r="I88">
        <v>12767</v>
      </c>
      <c r="L88" t="s">
        <v>144</v>
      </c>
    </row>
    <row r="89" spans="1:12">
      <c r="A89">
        <v>88</v>
      </c>
      <c r="B89" t="s">
        <v>200</v>
      </c>
      <c r="C89">
        <f>LOOKUP(L89,typeproduct!B:B,typeproduct!A:A)</f>
        <v>1</v>
      </c>
      <c r="D89">
        <v>360424</v>
      </c>
      <c r="F89" t="s">
        <v>149</v>
      </c>
      <c r="G89">
        <v>4</v>
      </c>
      <c r="H89">
        <v>3</v>
      </c>
      <c r="I89">
        <v>13524</v>
      </c>
      <c r="L89" t="s">
        <v>142</v>
      </c>
    </row>
    <row r="90" spans="1:12">
      <c r="A90">
        <v>89</v>
      </c>
      <c r="B90" t="s">
        <v>201</v>
      </c>
      <c r="C90">
        <f>LOOKUP(L90,typeproduct!B:B,typeproduct!A:A)</f>
        <v>4</v>
      </c>
      <c r="D90">
        <v>349861</v>
      </c>
      <c r="F90" t="s">
        <v>158</v>
      </c>
      <c r="G90">
        <v>4</v>
      </c>
      <c r="H90">
        <v>6</v>
      </c>
      <c r="I90">
        <v>3842</v>
      </c>
      <c r="L90" t="s">
        <v>144</v>
      </c>
    </row>
    <row r="91" spans="1:12">
      <c r="A91">
        <v>90</v>
      </c>
      <c r="B91" t="s">
        <v>48</v>
      </c>
      <c r="C91">
        <f>LOOKUP(L91,typeproduct!B:B,typeproduct!A:A)</f>
        <v>2</v>
      </c>
      <c r="D91">
        <v>290729</v>
      </c>
      <c r="F91" t="s">
        <v>158</v>
      </c>
      <c r="G91">
        <v>4</v>
      </c>
      <c r="H91">
        <v>4</v>
      </c>
      <c r="I91">
        <v>6934</v>
      </c>
      <c r="L91" t="s">
        <v>151</v>
      </c>
    </row>
    <row r="92" spans="1:12">
      <c r="A92">
        <v>91</v>
      </c>
      <c r="B92" t="s">
        <v>202</v>
      </c>
      <c r="C92">
        <v>5</v>
      </c>
      <c r="D92">
        <v>374263</v>
      </c>
      <c r="F92" t="s">
        <v>149</v>
      </c>
      <c r="G92">
        <v>5</v>
      </c>
      <c r="H92">
        <v>9</v>
      </c>
      <c r="I92">
        <v>3907</v>
      </c>
      <c r="L92" t="s">
        <v>153</v>
      </c>
    </row>
    <row r="93" spans="1:12">
      <c r="A93">
        <v>92</v>
      </c>
      <c r="B93" t="s">
        <v>37</v>
      </c>
      <c r="C93">
        <f>LOOKUP(L93,typeproduct!B:B,typeproduct!A:A)</f>
        <v>1</v>
      </c>
      <c r="D93">
        <v>330360</v>
      </c>
      <c r="F93" t="s">
        <v>143</v>
      </c>
      <c r="G93">
        <v>5</v>
      </c>
      <c r="H93">
        <v>4</v>
      </c>
      <c r="I93">
        <v>5867</v>
      </c>
      <c r="L93" t="s">
        <v>142</v>
      </c>
    </row>
    <row r="94" spans="1:12">
      <c r="A94">
        <v>93</v>
      </c>
      <c r="B94" t="s">
        <v>203</v>
      </c>
      <c r="C94">
        <f>LOOKUP(L94,typeproduct!B:B,typeproduct!A:A)</f>
        <v>2</v>
      </c>
      <c r="D94">
        <v>297840</v>
      </c>
      <c r="F94" t="s">
        <v>149</v>
      </c>
      <c r="G94">
        <v>4</v>
      </c>
      <c r="H94">
        <v>1</v>
      </c>
      <c r="I94">
        <v>4611</v>
      </c>
      <c r="L94" t="s">
        <v>151</v>
      </c>
    </row>
    <row r="95" spans="1:12">
      <c r="A95">
        <v>94</v>
      </c>
      <c r="B95" t="s">
        <v>9</v>
      </c>
      <c r="C95">
        <f>LOOKUP(L95,typeproduct!B:B,typeproduct!A:A)</f>
        <v>3</v>
      </c>
      <c r="D95">
        <v>349614</v>
      </c>
      <c r="F95" t="s">
        <v>114</v>
      </c>
      <c r="G95">
        <v>1</v>
      </c>
      <c r="H95">
        <v>7</v>
      </c>
      <c r="I95">
        <v>2551</v>
      </c>
      <c r="L95" t="s">
        <v>147</v>
      </c>
    </row>
    <row r="96" spans="1:12">
      <c r="A96">
        <v>95</v>
      </c>
      <c r="B96" t="s">
        <v>74</v>
      </c>
      <c r="C96">
        <f>LOOKUP(L96,typeproduct!B:B,typeproduct!A:A)</f>
        <v>1</v>
      </c>
      <c r="D96">
        <v>416066</v>
      </c>
      <c r="F96" t="s">
        <v>143</v>
      </c>
      <c r="G96">
        <v>2</v>
      </c>
      <c r="H96">
        <v>2</v>
      </c>
      <c r="I96">
        <v>12175</v>
      </c>
      <c r="L96" t="s">
        <v>142</v>
      </c>
    </row>
    <row r="97" spans="1:12">
      <c r="A97">
        <v>96</v>
      </c>
      <c r="B97" t="s">
        <v>40</v>
      </c>
      <c r="C97">
        <f>LOOKUP(L97,typeproduct!B:B,typeproduct!A:A)</f>
        <v>3</v>
      </c>
      <c r="D97">
        <v>285792</v>
      </c>
      <c r="F97" t="s">
        <v>149</v>
      </c>
      <c r="G97">
        <v>3</v>
      </c>
      <c r="H97">
        <v>7</v>
      </c>
      <c r="I97">
        <v>14370</v>
      </c>
      <c r="L97" t="s">
        <v>147</v>
      </c>
    </row>
    <row r="98" spans="1:12">
      <c r="A98">
        <v>97</v>
      </c>
      <c r="B98" t="s">
        <v>204</v>
      </c>
      <c r="C98">
        <f>LOOKUP(L98,typeproduct!B:B,typeproduct!A:A)</f>
        <v>3</v>
      </c>
      <c r="D98">
        <v>298632</v>
      </c>
      <c r="F98" t="s">
        <v>158</v>
      </c>
      <c r="G98">
        <v>4</v>
      </c>
      <c r="H98">
        <v>4</v>
      </c>
      <c r="I98">
        <v>14671</v>
      </c>
      <c r="L98" t="s">
        <v>147</v>
      </c>
    </row>
    <row r="99" spans="1:12">
      <c r="A99">
        <v>98</v>
      </c>
      <c r="B99" t="s">
        <v>205</v>
      </c>
      <c r="C99">
        <v>5</v>
      </c>
      <c r="D99">
        <v>446103</v>
      </c>
      <c r="F99" t="s">
        <v>143</v>
      </c>
      <c r="G99">
        <v>1</v>
      </c>
      <c r="H99">
        <v>3</v>
      </c>
      <c r="I99">
        <v>13975</v>
      </c>
      <c r="L99" t="s">
        <v>153</v>
      </c>
    </row>
    <row r="100" spans="1:12">
      <c r="A100">
        <v>99</v>
      </c>
      <c r="B100" t="s">
        <v>42</v>
      </c>
      <c r="C100">
        <f>LOOKUP(L100,typeproduct!B:B,typeproduct!A:A)</f>
        <v>3</v>
      </c>
      <c r="D100">
        <v>443382</v>
      </c>
      <c r="F100" t="s">
        <v>149</v>
      </c>
      <c r="G100">
        <v>3</v>
      </c>
      <c r="H100">
        <v>5</v>
      </c>
      <c r="I100">
        <v>4501</v>
      </c>
      <c r="L100" t="s">
        <v>147</v>
      </c>
    </row>
    <row r="101" spans="1:12">
      <c r="A101">
        <v>100</v>
      </c>
      <c r="B101" t="s">
        <v>81</v>
      </c>
      <c r="C101">
        <f>LOOKUP(L101,typeproduct!B:B,typeproduct!A:A)</f>
        <v>1</v>
      </c>
      <c r="D101">
        <v>331270</v>
      </c>
      <c r="F101" t="s">
        <v>149</v>
      </c>
      <c r="G101">
        <v>4</v>
      </c>
      <c r="H101">
        <v>8</v>
      </c>
      <c r="I101">
        <v>11171</v>
      </c>
      <c r="L101" t="s">
        <v>142</v>
      </c>
    </row>
    <row r="104" spans="1:12">
      <c r="L104" s="5" t="s">
        <v>210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8" sqref="D8"/>
    </sheetView>
  </sheetViews>
  <sheetFormatPr defaultRowHeight="15"/>
  <cols>
    <col min="2" max="2" width="13.140625" customWidth="1"/>
  </cols>
  <sheetData>
    <row r="1" spans="1:4">
      <c r="A1">
        <v>5</v>
      </c>
      <c r="B1" t="s">
        <v>153</v>
      </c>
    </row>
    <row r="2" spans="1:4">
      <c r="A2">
        <v>4</v>
      </c>
      <c r="B2" t="s">
        <v>144</v>
      </c>
    </row>
    <row r="3" spans="1:4">
      <c r="A3">
        <v>3</v>
      </c>
      <c r="B3" t="s">
        <v>147</v>
      </c>
    </row>
    <row r="4" spans="1:4">
      <c r="A4">
        <v>2</v>
      </c>
      <c r="B4" t="s">
        <v>151</v>
      </c>
    </row>
    <row r="5" spans="1:4">
      <c r="A5">
        <v>1</v>
      </c>
      <c r="B5" t="s">
        <v>142</v>
      </c>
    </row>
    <row r="8" spans="1:4">
      <c r="D8" s="5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4"/>
  <sheetViews>
    <sheetView zoomScale="70" zoomScaleNormal="70" workbookViewId="0">
      <selection activeCell="E46" sqref="E46"/>
    </sheetView>
  </sheetViews>
  <sheetFormatPr defaultRowHeight="15"/>
  <cols>
    <col min="2" max="2" width="33.42578125" customWidth="1"/>
    <col min="3" max="3" width="13.85546875" customWidth="1"/>
    <col min="4" max="4" width="12.28515625" customWidth="1"/>
    <col min="5" max="5" width="14.42578125" customWidth="1"/>
    <col min="6" max="6" width="16.7109375" customWidth="1"/>
    <col min="8" max="8" width="17.85546875" style="3" customWidth="1"/>
    <col min="13" max="13" width="16" customWidth="1"/>
  </cols>
  <sheetData>
    <row r="1" spans="1:13">
      <c r="A1" t="s">
        <v>207</v>
      </c>
      <c r="B1" t="s">
        <v>1</v>
      </c>
      <c r="C1" t="s">
        <v>116</v>
      </c>
      <c r="D1" t="s">
        <v>117</v>
      </c>
      <c r="E1" t="s">
        <v>118</v>
      </c>
      <c r="F1" t="s">
        <v>119</v>
      </c>
      <c r="G1" t="s">
        <v>209</v>
      </c>
      <c r="H1" s="3" t="s">
        <v>120</v>
      </c>
      <c r="I1" s="3" t="s">
        <v>212</v>
      </c>
      <c r="J1" t="s">
        <v>208</v>
      </c>
      <c r="M1" t="s">
        <v>115</v>
      </c>
    </row>
    <row r="2" spans="1:13">
      <c r="A2">
        <v>1</v>
      </c>
      <c r="B2" t="s">
        <v>121</v>
      </c>
      <c r="C2">
        <v>5</v>
      </c>
      <c r="D2" t="s">
        <v>123</v>
      </c>
      <c r="E2">
        <v>140</v>
      </c>
      <c r="F2">
        <v>49</v>
      </c>
      <c r="H2" s="3">
        <v>33128</v>
      </c>
      <c r="J2">
        <v>1</v>
      </c>
      <c r="M2" t="s">
        <v>122</v>
      </c>
    </row>
    <row r="3" spans="1:13">
      <c r="A3">
        <v>2</v>
      </c>
      <c r="B3" t="s">
        <v>26</v>
      </c>
      <c r="C3">
        <v>3</v>
      </c>
      <c r="D3" t="s">
        <v>123</v>
      </c>
      <c r="E3">
        <v>634</v>
      </c>
      <c r="F3">
        <v>36</v>
      </c>
      <c r="H3" s="4">
        <v>26841</v>
      </c>
      <c r="J3">
        <f>LOOKUP(M3,materialtype!$D$7:$D$10,materialtype!$C$7:$C$10)</f>
        <v>3</v>
      </c>
      <c r="M3" t="s">
        <v>124</v>
      </c>
    </row>
    <row r="4" spans="1:13">
      <c r="A4">
        <v>3</v>
      </c>
      <c r="B4" t="s">
        <v>73</v>
      </c>
      <c r="C4">
        <v>8</v>
      </c>
      <c r="D4" t="s">
        <v>123</v>
      </c>
      <c r="E4">
        <v>636</v>
      </c>
      <c r="F4">
        <v>21</v>
      </c>
      <c r="H4" s="3">
        <v>52606</v>
      </c>
      <c r="J4">
        <v>1</v>
      </c>
      <c r="M4" t="s">
        <v>122</v>
      </c>
    </row>
    <row r="5" spans="1:13">
      <c r="A5">
        <v>4</v>
      </c>
      <c r="B5" t="s">
        <v>125</v>
      </c>
      <c r="C5">
        <v>10</v>
      </c>
      <c r="D5" t="s">
        <v>127</v>
      </c>
      <c r="E5">
        <v>661</v>
      </c>
      <c r="F5">
        <v>16</v>
      </c>
      <c r="H5" s="3">
        <v>10608</v>
      </c>
      <c r="J5">
        <v>2</v>
      </c>
      <c r="M5" t="s">
        <v>126</v>
      </c>
    </row>
    <row r="6" spans="1:13">
      <c r="A6">
        <v>5</v>
      </c>
      <c r="B6" t="s">
        <v>69</v>
      </c>
      <c r="C6">
        <v>7</v>
      </c>
      <c r="D6" t="s">
        <v>128</v>
      </c>
      <c r="E6">
        <v>843</v>
      </c>
      <c r="F6">
        <v>16</v>
      </c>
      <c r="H6" s="3">
        <v>43440</v>
      </c>
      <c r="J6">
        <v>1</v>
      </c>
      <c r="M6" t="s">
        <v>122</v>
      </c>
    </row>
    <row r="7" spans="1:13">
      <c r="A7">
        <v>6</v>
      </c>
      <c r="B7" t="s">
        <v>6</v>
      </c>
      <c r="C7">
        <v>1</v>
      </c>
      <c r="D7" t="s">
        <v>123</v>
      </c>
      <c r="E7">
        <v>501</v>
      </c>
      <c r="F7">
        <v>49</v>
      </c>
      <c r="H7" s="3">
        <v>15833</v>
      </c>
      <c r="J7">
        <f>LOOKUP(M7,materialtype!$D$7:$D$10,materialtype!$C$7:$C$10)</f>
        <v>3</v>
      </c>
      <c r="M7" t="s">
        <v>124</v>
      </c>
    </row>
    <row r="8" spans="1:13">
      <c r="A8">
        <v>7</v>
      </c>
      <c r="B8" t="s">
        <v>78</v>
      </c>
      <c r="C8">
        <v>9</v>
      </c>
      <c r="D8" t="s">
        <v>123</v>
      </c>
      <c r="E8">
        <v>958</v>
      </c>
      <c r="F8">
        <v>32</v>
      </c>
      <c r="H8" s="3">
        <v>14180</v>
      </c>
      <c r="J8">
        <f>LOOKUP(M8,materialtype!$D$7:$D$10,materialtype!$C$7:$C$10)</f>
        <v>4</v>
      </c>
      <c r="M8" t="s">
        <v>129</v>
      </c>
    </row>
    <row r="9" spans="1:13">
      <c r="A9">
        <v>8</v>
      </c>
      <c r="B9" t="s">
        <v>27</v>
      </c>
      <c r="C9">
        <v>3</v>
      </c>
      <c r="D9" t="s">
        <v>123</v>
      </c>
      <c r="E9">
        <v>386</v>
      </c>
      <c r="F9">
        <v>46</v>
      </c>
      <c r="H9" s="3">
        <v>35544</v>
      </c>
      <c r="J9">
        <f>LOOKUP(M9,materialtype!$D$7:$D$10,materialtype!$C$7:$C$10)</f>
        <v>3</v>
      </c>
      <c r="M9" t="s">
        <v>124</v>
      </c>
    </row>
    <row r="10" spans="1:13">
      <c r="A10">
        <v>9</v>
      </c>
      <c r="B10" t="s">
        <v>130</v>
      </c>
      <c r="C10">
        <v>8</v>
      </c>
      <c r="D10" t="s">
        <v>128</v>
      </c>
      <c r="E10">
        <v>593</v>
      </c>
      <c r="F10">
        <v>20</v>
      </c>
      <c r="H10" s="4">
        <v>55016</v>
      </c>
      <c r="J10">
        <f>LOOKUP(M10,materialtype!$D$7:$D$10,materialtype!$C$7:$C$10)</f>
        <v>3</v>
      </c>
      <c r="M10" t="s">
        <v>124</v>
      </c>
    </row>
    <row r="11" spans="1:13">
      <c r="A11">
        <v>10</v>
      </c>
      <c r="B11" t="s">
        <v>52</v>
      </c>
      <c r="C11">
        <v>4</v>
      </c>
      <c r="D11" t="s">
        <v>128</v>
      </c>
      <c r="E11">
        <v>16</v>
      </c>
      <c r="F11">
        <v>31</v>
      </c>
      <c r="H11" s="3">
        <v>53759</v>
      </c>
      <c r="J11">
        <f>LOOKUP(M11,materialtype!$D$7:$D$10,materialtype!$C$7:$C$10)</f>
        <v>3</v>
      </c>
      <c r="M11" t="s">
        <v>124</v>
      </c>
    </row>
    <row r="12" spans="1:13">
      <c r="A12">
        <v>11</v>
      </c>
      <c r="B12" t="s">
        <v>88</v>
      </c>
      <c r="C12">
        <v>10</v>
      </c>
      <c r="D12" t="s">
        <v>123</v>
      </c>
      <c r="E12">
        <v>89</v>
      </c>
      <c r="F12">
        <v>20</v>
      </c>
      <c r="H12" s="3">
        <v>49391</v>
      </c>
      <c r="J12">
        <f>LOOKUP(M12,materialtype!$D$7:$D$10,materialtype!$C$7:$C$10)</f>
        <v>4</v>
      </c>
      <c r="M12" t="s">
        <v>129</v>
      </c>
    </row>
    <row r="13" spans="1:13">
      <c r="A13">
        <v>12</v>
      </c>
      <c r="B13" t="s">
        <v>62</v>
      </c>
      <c r="C13">
        <v>6</v>
      </c>
      <c r="D13" t="s">
        <v>127</v>
      </c>
      <c r="E13">
        <v>112</v>
      </c>
      <c r="F13">
        <v>34</v>
      </c>
      <c r="H13" s="3">
        <v>25624</v>
      </c>
      <c r="J13">
        <v>2</v>
      </c>
      <c r="M13" t="s">
        <v>126</v>
      </c>
    </row>
    <row r="14" spans="1:13">
      <c r="A14">
        <v>13</v>
      </c>
      <c r="B14" t="s">
        <v>31</v>
      </c>
      <c r="C14">
        <v>3</v>
      </c>
      <c r="D14" t="s">
        <v>123</v>
      </c>
      <c r="E14">
        <v>596</v>
      </c>
      <c r="F14">
        <v>8</v>
      </c>
      <c r="H14" s="4">
        <v>50247</v>
      </c>
      <c r="J14">
        <f>LOOKUP(M14,materialtype!$D$7:$D$10,materialtype!$C$7:$C$10)</f>
        <v>3</v>
      </c>
      <c r="M14" t="s">
        <v>124</v>
      </c>
    </row>
    <row r="15" spans="1:13">
      <c r="A15">
        <v>14</v>
      </c>
      <c r="B15" t="s">
        <v>46</v>
      </c>
      <c r="C15">
        <v>3</v>
      </c>
      <c r="D15" t="s">
        <v>123</v>
      </c>
      <c r="E15">
        <v>772</v>
      </c>
      <c r="F15">
        <v>40</v>
      </c>
      <c r="H15" s="3">
        <v>51672</v>
      </c>
      <c r="J15">
        <v>1</v>
      </c>
      <c r="M15" t="s">
        <v>122</v>
      </c>
    </row>
    <row r="16" spans="1:13">
      <c r="A16">
        <v>15</v>
      </c>
      <c r="B16" t="s">
        <v>61</v>
      </c>
      <c r="C16">
        <v>6</v>
      </c>
      <c r="D16" t="s">
        <v>128</v>
      </c>
      <c r="E16">
        <v>363</v>
      </c>
      <c r="F16">
        <v>47</v>
      </c>
      <c r="H16" s="3">
        <v>38450</v>
      </c>
      <c r="J16">
        <f>LOOKUP(M16,materialtype!$D$7:$D$10,materialtype!$C$7:$C$10)</f>
        <v>3</v>
      </c>
      <c r="M16" t="s">
        <v>124</v>
      </c>
    </row>
    <row r="17" spans="1:13">
      <c r="A17">
        <v>16</v>
      </c>
      <c r="B17" t="s">
        <v>55</v>
      </c>
      <c r="C17">
        <v>4</v>
      </c>
      <c r="D17" t="s">
        <v>127</v>
      </c>
      <c r="E17">
        <v>379</v>
      </c>
      <c r="F17">
        <v>41</v>
      </c>
      <c r="H17" s="3">
        <v>3868</v>
      </c>
      <c r="J17">
        <v>2</v>
      </c>
      <c r="M17" t="s">
        <v>126</v>
      </c>
    </row>
    <row r="18" spans="1:13">
      <c r="A18">
        <v>17</v>
      </c>
      <c r="B18" t="s">
        <v>64</v>
      </c>
      <c r="C18">
        <v>6</v>
      </c>
      <c r="D18" t="s">
        <v>128</v>
      </c>
      <c r="E18">
        <v>32</v>
      </c>
      <c r="F18">
        <v>34</v>
      </c>
      <c r="H18" s="3">
        <v>37930</v>
      </c>
      <c r="J18">
        <f>LOOKUP(M18,materialtype!$D$7:$D$10,materialtype!$C$7:$C$10)</f>
        <v>4</v>
      </c>
      <c r="M18" t="s">
        <v>129</v>
      </c>
    </row>
    <row r="19" spans="1:13">
      <c r="A19">
        <v>18</v>
      </c>
      <c r="B19" t="s">
        <v>57</v>
      </c>
      <c r="C19">
        <v>5</v>
      </c>
      <c r="D19" t="s">
        <v>127</v>
      </c>
      <c r="E19">
        <v>759</v>
      </c>
      <c r="F19">
        <v>28</v>
      </c>
      <c r="H19" s="3">
        <v>9216</v>
      </c>
      <c r="J19">
        <v>2</v>
      </c>
      <c r="M19" t="s">
        <v>126</v>
      </c>
    </row>
    <row r="20" spans="1:13">
      <c r="A20">
        <v>19</v>
      </c>
      <c r="B20" t="s">
        <v>131</v>
      </c>
      <c r="C20">
        <v>10</v>
      </c>
      <c r="D20" t="s">
        <v>123</v>
      </c>
      <c r="E20">
        <v>246</v>
      </c>
      <c r="F20">
        <v>37</v>
      </c>
      <c r="H20" s="3">
        <v>5016</v>
      </c>
      <c r="J20">
        <f>LOOKUP(M20,materialtype!$D$7:$D$10,materialtype!$C$7:$C$10)</f>
        <v>3</v>
      </c>
      <c r="M20" t="s">
        <v>124</v>
      </c>
    </row>
    <row r="21" spans="1:13">
      <c r="A21">
        <v>20</v>
      </c>
      <c r="B21" t="s">
        <v>132</v>
      </c>
      <c r="C21">
        <v>8</v>
      </c>
      <c r="D21" t="s">
        <v>123</v>
      </c>
      <c r="E21">
        <v>516</v>
      </c>
      <c r="F21">
        <v>49</v>
      </c>
      <c r="H21" s="4">
        <v>35981</v>
      </c>
      <c r="J21">
        <f>LOOKUP(M21,materialtype!$D$7:$D$10,materialtype!$C$7:$C$10)</f>
        <v>4</v>
      </c>
      <c r="M21" t="s">
        <v>129</v>
      </c>
    </row>
    <row r="22" spans="1:13">
      <c r="A22">
        <v>21</v>
      </c>
      <c r="B22" t="s">
        <v>39</v>
      </c>
      <c r="C22">
        <v>3</v>
      </c>
      <c r="D22" t="s">
        <v>128</v>
      </c>
      <c r="E22">
        <v>514</v>
      </c>
      <c r="F22">
        <v>40</v>
      </c>
      <c r="H22" s="4">
        <v>6555</v>
      </c>
      <c r="J22">
        <v>1</v>
      </c>
      <c r="M22" t="s">
        <v>122</v>
      </c>
    </row>
    <row r="23" spans="1:13">
      <c r="A23">
        <v>22</v>
      </c>
      <c r="B23" t="s">
        <v>53</v>
      </c>
      <c r="C23">
        <v>4</v>
      </c>
      <c r="D23" t="s">
        <v>123</v>
      </c>
      <c r="E23">
        <v>81</v>
      </c>
      <c r="F23">
        <v>32</v>
      </c>
      <c r="H23" s="3">
        <v>47873</v>
      </c>
      <c r="J23">
        <f>LOOKUP(M23,materialtype!$D$7:$D$10,materialtype!$C$7:$C$10)</f>
        <v>4</v>
      </c>
      <c r="M23" t="s">
        <v>129</v>
      </c>
    </row>
    <row r="24" spans="1:13">
      <c r="A24">
        <v>23</v>
      </c>
      <c r="B24" t="s">
        <v>12</v>
      </c>
      <c r="C24">
        <v>1</v>
      </c>
      <c r="D24" t="s">
        <v>123</v>
      </c>
      <c r="E24">
        <v>429</v>
      </c>
      <c r="F24">
        <v>47</v>
      </c>
      <c r="H24" s="3">
        <v>15802</v>
      </c>
      <c r="J24">
        <v>1</v>
      </c>
      <c r="M24" t="s">
        <v>122</v>
      </c>
    </row>
    <row r="25" spans="1:13">
      <c r="A25">
        <v>24</v>
      </c>
      <c r="B25" t="s">
        <v>4</v>
      </c>
      <c r="C25">
        <v>1</v>
      </c>
      <c r="D25" t="s">
        <v>123</v>
      </c>
      <c r="E25">
        <v>349</v>
      </c>
      <c r="F25">
        <v>9</v>
      </c>
      <c r="H25" s="3">
        <v>36163</v>
      </c>
      <c r="J25">
        <f>LOOKUP(M25,materialtype!$D$7:$D$10,materialtype!$C$7:$C$10)</f>
        <v>3</v>
      </c>
      <c r="M25" t="s">
        <v>124</v>
      </c>
    </row>
    <row r="26" spans="1:13">
      <c r="A26">
        <v>25</v>
      </c>
      <c r="B26" t="s">
        <v>13</v>
      </c>
      <c r="C26">
        <v>2</v>
      </c>
      <c r="D26" t="s">
        <v>128</v>
      </c>
      <c r="E26">
        <v>201</v>
      </c>
      <c r="F26">
        <v>46</v>
      </c>
      <c r="H26" s="4">
        <v>51261</v>
      </c>
      <c r="J26">
        <f>LOOKUP(M26,materialtype!$D$7:$D$10,materialtype!$C$7:$C$10)</f>
        <v>3</v>
      </c>
      <c r="M26" t="s">
        <v>124</v>
      </c>
    </row>
    <row r="27" spans="1:13">
      <c r="A27">
        <v>26</v>
      </c>
      <c r="B27" t="s">
        <v>87</v>
      </c>
      <c r="C27">
        <v>10</v>
      </c>
      <c r="D27" t="s">
        <v>128</v>
      </c>
      <c r="E27">
        <v>534</v>
      </c>
      <c r="F27">
        <v>46</v>
      </c>
      <c r="H27" s="3">
        <v>50776</v>
      </c>
      <c r="J27">
        <f>LOOKUP(M27,materialtype!$D$7:$D$10,materialtype!$C$7:$C$10)</f>
        <v>3</v>
      </c>
      <c r="M27" t="s">
        <v>124</v>
      </c>
    </row>
    <row r="28" spans="1:13">
      <c r="A28">
        <v>27</v>
      </c>
      <c r="B28" t="s">
        <v>32</v>
      </c>
      <c r="C28">
        <v>3</v>
      </c>
      <c r="D28" t="s">
        <v>123</v>
      </c>
      <c r="E28">
        <v>552</v>
      </c>
      <c r="F28">
        <v>7</v>
      </c>
      <c r="H28" s="3">
        <v>4657</v>
      </c>
      <c r="J28">
        <v>1</v>
      </c>
      <c r="M28" t="s">
        <v>122</v>
      </c>
    </row>
    <row r="29" spans="1:13">
      <c r="A29">
        <v>28</v>
      </c>
      <c r="B29" t="s">
        <v>80</v>
      </c>
      <c r="C29">
        <v>9</v>
      </c>
      <c r="D29" t="s">
        <v>123</v>
      </c>
      <c r="E29">
        <v>144</v>
      </c>
      <c r="F29">
        <v>41</v>
      </c>
      <c r="H29" s="3">
        <v>51776</v>
      </c>
      <c r="J29">
        <f>LOOKUP(M29,materialtype!$D$7:$D$10,materialtype!$C$7:$C$10)</f>
        <v>3</v>
      </c>
      <c r="M29" t="s">
        <v>124</v>
      </c>
    </row>
    <row r="30" spans="1:13">
      <c r="A30">
        <v>29</v>
      </c>
      <c r="B30" t="s">
        <v>68</v>
      </c>
      <c r="C30">
        <v>7</v>
      </c>
      <c r="D30" t="s">
        <v>123</v>
      </c>
      <c r="E30">
        <v>97</v>
      </c>
      <c r="F30">
        <v>30</v>
      </c>
      <c r="H30" s="3">
        <v>47937</v>
      </c>
      <c r="J30">
        <f>LOOKUP(M30,materialtype!$D$7:$D$10,materialtype!$C$7:$C$10)</f>
        <v>4</v>
      </c>
      <c r="M30" t="s">
        <v>129</v>
      </c>
    </row>
    <row r="31" spans="1:13">
      <c r="A31">
        <v>30</v>
      </c>
      <c r="B31" t="s">
        <v>70</v>
      </c>
      <c r="C31">
        <v>7</v>
      </c>
      <c r="D31" t="s">
        <v>123</v>
      </c>
      <c r="E31">
        <v>509</v>
      </c>
      <c r="F31">
        <v>26</v>
      </c>
      <c r="H31" s="3">
        <v>10604</v>
      </c>
      <c r="J31">
        <v>1</v>
      </c>
      <c r="M31" t="s">
        <v>122</v>
      </c>
    </row>
    <row r="32" spans="1:13">
      <c r="A32">
        <v>31</v>
      </c>
      <c r="B32" t="s">
        <v>133</v>
      </c>
      <c r="C32">
        <v>10</v>
      </c>
      <c r="D32" t="s">
        <v>128</v>
      </c>
      <c r="E32">
        <v>149</v>
      </c>
      <c r="F32">
        <v>13</v>
      </c>
      <c r="H32" s="3">
        <v>22724</v>
      </c>
      <c r="J32">
        <f>LOOKUP(M32,materialtype!$D$7:$D$10,materialtype!$C$7:$C$10)</f>
        <v>3</v>
      </c>
      <c r="M32" t="s">
        <v>124</v>
      </c>
    </row>
    <row r="33" spans="1:13">
      <c r="A33">
        <v>32</v>
      </c>
      <c r="B33" t="s">
        <v>76</v>
      </c>
      <c r="C33">
        <v>9</v>
      </c>
      <c r="D33" t="s">
        <v>123</v>
      </c>
      <c r="E33">
        <v>508</v>
      </c>
      <c r="F33">
        <v>16</v>
      </c>
      <c r="H33" s="4">
        <v>25561</v>
      </c>
      <c r="J33">
        <f>LOOKUP(M33,materialtype!$D$7:$D$10,materialtype!$C$7:$C$10)</f>
        <v>3</v>
      </c>
      <c r="M33" t="s">
        <v>124</v>
      </c>
    </row>
    <row r="34" spans="1:13">
      <c r="A34">
        <v>33</v>
      </c>
      <c r="B34" t="s">
        <v>19</v>
      </c>
      <c r="C34">
        <v>2</v>
      </c>
      <c r="D34" t="s">
        <v>123</v>
      </c>
      <c r="E34">
        <v>181</v>
      </c>
      <c r="F34">
        <v>35</v>
      </c>
      <c r="H34" s="3">
        <v>45388</v>
      </c>
      <c r="J34">
        <f>LOOKUP(M34,materialtype!$D$7:$D$10,materialtype!$C$7:$C$10)</f>
        <v>3</v>
      </c>
      <c r="M34" t="s">
        <v>124</v>
      </c>
    </row>
    <row r="35" spans="1:13">
      <c r="A35">
        <v>34</v>
      </c>
      <c r="B35" t="s">
        <v>66</v>
      </c>
      <c r="C35">
        <v>7</v>
      </c>
      <c r="D35" t="s">
        <v>128</v>
      </c>
      <c r="E35">
        <v>37</v>
      </c>
      <c r="F35">
        <v>50</v>
      </c>
      <c r="H35" s="3">
        <v>17227</v>
      </c>
      <c r="J35">
        <v>2</v>
      </c>
      <c r="M35" t="s">
        <v>126</v>
      </c>
    </row>
    <row r="36" spans="1:13">
      <c r="A36">
        <v>35</v>
      </c>
      <c r="B36" t="s">
        <v>79</v>
      </c>
      <c r="C36">
        <v>9</v>
      </c>
      <c r="D36" t="s">
        <v>123</v>
      </c>
      <c r="E36">
        <v>508</v>
      </c>
      <c r="F36">
        <v>19</v>
      </c>
      <c r="H36" s="3">
        <v>51147</v>
      </c>
      <c r="J36">
        <f>LOOKUP(M36,materialtype!$D$7:$D$10,materialtype!$C$7:$C$10)</f>
        <v>4</v>
      </c>
      <c r="M36" t="s">
        <v>129</v>
      </c>
    </row>
    <row r="37" spans="1:13">
      <c r="A37">
        <v>36</v>
      </c>
      <c r="B37" t="s">
        <v>44</v>
      </c>
      <c r="C37">
        <v>3</v>
      </c>
      <c r="D37" t="s">
        <v>123</v>
      </c>
      <c r="E37">
        <v>167</v>
      </c>
      <c r="F37">
        <v>17</v>
      </c>
      <c r="H37" s="3">
        <v>10248</v>
      </c>
      <c r="J37">
        <f>LOOKUP(M37,materialtype!$D$7:$D$10,materialtype!$C$7:$C$10)</f>
        <v>4</v>
      </c>
      <c r="M37" t="s">
        <v>129</v>
      </c>
    </row>
    <row r="38" spans="1:13">
      <c r="A38">
        <v>37</v>
      </c>
      <c r="B38" t="s">
        <v>84</v>
      </c>
      <c r="C38">
        <v>10</v>
      </c>
      <c r="D38" t="s">
        <v>128</v>
      </c>
      <c r="E38">
        <v>962</v>
      </c>
      <c r="F38">
        <v>33</v>
      </c>
      <c r="H38" s="4">
        <v>35922</v>
      </c>
      <c r="J38">
        <v>2</v>
      </c>
      <c r="M38" t="s">
        <v>126</v>
      </c>
    </row>
    <row r="39" spans="1:13">
      <c r="A39">
        <v>38</v>
      </c>
      <c r="B39" t="s">
        <v>29</v>
      </c>
      <c r="C39">
        <v>3</v>
      </c>
      <c r="D39" t="s">
        <v>123</v>
      </c>
      <c r="E39">
        <v>861</v>
      </c>
      <c r="F39">
        <v>45</v>
      </c>
      <c r="H39" s="3">
        <v>37283</v>
      </c>
      <c r="J39">
        <f>LOOKUP(M39,materialtype!$D$7:$D$10,materialtype!$C$7:$C$10)</f>
        <v>3</v>
      </c>
      <c r="M39" t="s">
        <v>124</v>
      </c>
    </row>
    <row r="40" spans="1:13">
      <c r="A40">
        <v>39</v>
      </c>
      <c r="B40" t="s">
        <v>15</v>
      </c>
      <c r="C40">
        <v>2</v>
      </c>
      <c r="D40" t="s">
        <v>123</v>
      </c>
      <c r="E40">
        <v>933</v>
      </c>
      <c r="F40">
        <v>50</v>
      </c>
      <c r="H40" s="3">
        <v>7253</v>
      </c>
      <c r="J40">
        <f>LOOKUP(M40,materialtype!$D$7:$D$10,materialtype!$C$7:$C$10)</f>
        <v>3</v>
      </c>
      <c r="M40" t="s">
        <v>124</v>
      </c>
    </row>
    <row r="41" spans="1:13">
      <c r="A41">
        <v>40</v>
      </c>
      <c r="B41" t="s">
        <v>33</v>
      </c>
      <c r="C41">
        <v>3</v>
      </c>
      <c r="D41" t="s">
        <v>123</v>
      </c>
      <c r="E41">
        <v>720</v>
      </c>
      <c r="F41">
        <v>11</v>
      </c>
      <c r="H41" s="3">
        <v>44675</v>
      </c>
      <c r="J41">
        <f>LOOKUP(M41,materialtype!$D$7:$D$10,materialtype!$C$7:$C$10)</f>
        <v>3</v>
      </c>
      <c r="M41" t="s">
        <v>124</v>
      </c>
    </row>
    <row r="42" spans="1:13">
      <c r="A42">
        <v>41</v>
      </c>
      <c r="B42" t="s">
        <v>71</v>
      </c>
      <c r="C42">
        <v>8</v>
      </c>
      <c r="D42" t="s">
        <v>123</v>
      </c>
      <c r="E42">
        <v>942</v>
      </c>
      <c r="F42">
        <v>12</v>
      </c>
      <c r="H42" s="3">
        <v>17600</v>
      </c>
      <c r="J42">
        <v>1</v>
      </c>
      <c r="M42" t="s">
        <v>122</v>
      </c>
    </row>
    <row r="43" spans="1:13">
      <c r="A43">
        <v>42</v>
      </c>
      <c r="B43" t="s">
        <v>17</v>
      </c>
      <c r="C43">
        <v>2</v>
      </c>
      <c r="D43" t="s">
        <v>128</v>
      </c>
      <c r="E43">
        <v>382</v>
      </c>
      <c r="F43">
        <v>10</v>
      </c>
      <c r="H43" s="4">
        <v>32770</v>
      </c>
      <c r="J43">
        <f>LOOKUP(M43,materialtype!$D$7:$D$10,materialtype!$C$7:$C$10)</f>
        <v>3</v>
      </c>
      <c r="M43" t="s">
        <v>124</v>
      </c>
    </row>
    <row r="44" spans="1:13">
      <c r="A44">
        <v>43</v>
      </c>
      <c r="B44" t="s">
        <v>86</v>
      </c>
      <c r="C44">
        <v>10</v>
      </c>
      <c r="D44" t="s">
        <v>123</v>
      </c>
      <c r="E44">
        <v>247</v>
      </c>
      <c r="F44">
        <v>11</v>
      </c>
      <c r="H44" s="3">
        <v>39500</v>
      </c>
      <c r="J44">
        <f>LOOKUP(M44,materialtype!$D$7:$D$10,materialtype!$C$7:$C$10)</f>
        <v>4</v>
      </c>
      <c r="M44" t="s">
        <v>129</v>
      </c>
    </row>
    <row r="45" spans="1:13">
      <c r="A45">
        <v>44</v>
      </c>
      <c r="B45" t="s">
        <v>82</v>
      </c>
      <c r="C45">
        <v>10</v>
      </c>
      <c r="D45" t="s">
        <v>127</v>
      </c>
      <c r="E45">
        <v>841</v>
      </c>
      <c r="F45">
        <v>18</v>
      </c>
      <c r="H45" s="3">
        <v>38700</v>
      </c>
      <c r="J45">
        <v>2</v>
      </c>
      <c r="M45" t="s">
        <v>126</v>
      </c>
    </row>
    <row r="46" spans="1:13">
      <c r="A46">
        <v>45</v>
      </c>
      <c r="B46" t="s">
        <v>134</v>
      </c>
      <c r="C46">
        <v>10</v>
      </c>
      <c r="D46" t="s">
        <v>123</v>
      </c>
      <c r="E46">
        <v>270</v>
      </c>
      <c r="F46">
        <v>50</v>
      </c>
      <c r="H46" s="3">
        <v>38809</v>
      </c>
      <c r="J46">
        <v>1</v>
      </c>
      <c r="M46" t="s">
        <v>122</v>
      </c>
    </row>
    <row r="47" spans="1:13">
      <c r="A47">
        <v>46</v>
      </c>
      <c r="B47" t="s">
        <v>60</v>
      </c>
      <c r="C47">
        <v>6</v>
      </c>
      <c r="D47" t="s">
        <v>123</v>
      </c>
      <c r="E47">
        <v>754</v>
      </c>
      <c r="F47">
        <v>24</v>
      </c>
      <c r="H47" s="3">
        <v>4611</v>
      </c>
      <c r="J47">
        <v>1</v>
      </c>
      <c r="M47" t="s">
        <v>122</v>
      </c>
    </row>
    <row r="48" spans="1:13">
      <c r="A48">
        <v>47</v>
      </c>
      <c r="B48" t="s">
        <v>75</v>
      </c>
      <c r="C48">
        <v>8</v>
      </c>
      <c r="D48" t="s">
        <v>123</v>
      </c>
      <c r="E48">
        <v>833</v>
      </c>
      <c r="F48">
        <v>34</v>
      </c>
      <c r="H48" s="3">
        <v>53875</v>
      </c>
      <c r="J48">
        <f>LOOKUP(M48,materialtype!$D$7:$D$10,materialtype!$C$7:$C$10)</f>
        <v>4</v>
      </c>
      <c r="M48" t="s">
        <v>129</v>
      </c>
    </row>
    <row r="49" spans="1:13">
      <c r="A49">
        <v>48</v>
      </c>
      <c r="B49" t="s">
        <v>72</v>
      </c>
      <c r="C49">
        <v>8</v>
      </c>
      <c r="D49" t="s">
        <v>123</v>
      </c>
      <c r="E49">
        <v>856</v>
      </c>
      <c r="F49">
        <v>26</v>
      </c>
      <c r="H49" s="3">
        <v>12817</v>
      </c>
      <c r="J49">
        <v>1</v>
      </c>
      <c r="M49" t="s">
        <v>122</v>
      </c>
    </row>
    <row r="50" spans="1:13">
      <c r="A50">
        <v>49</v>
      </c>
      <c r="B50" t="s">
        <v>77</v>
      </c>
      <c r="C50">
        <v>9</v>
      </c>
      <c r="D50" t="s">
        <v>128</v>
      </c>
      <c r="E50">
        <v>709</v>
      </c>
      <c r="F50">
        <v>47</v>
      </c>
      <c r="H50" s="3">
        <v>23157</v>
      </c>
      <c r="J50">
        <f>LOOKUP(M50,materialtype!$D$7:$D$10,materialtype!$C$7:$C$10)</f>
        <v>4</v>
      </c>
      <c r="M50" t="s">
        <v>129</v>
      </c>
    </row>
    <row r="51" spans="1:13">
      <c r="A51">
        <v>50</v>
      </c>
      <c r="B51" t="s">
        <v>135</v>
      </c>
      <c r="C51">
        <v>5</v>
      </c>
      <c r="D51" t="s">
        <v>123</v>
      </c>
      <c r="E51">
        <v>794</v>
      </c>
      <c r="F51">
        <v>17</v>
      </c>
      <c r="H51" s="3">
        <v>21637</v>
      </c>
      <c r="J51">
        <f>LOOKUP(M51,materialtype!$D$7:$D$10,materialtype!$C$7:$C$10)</f>
        <v>4</v>
      </c>
      <c r="M51" t="s">
        <v>129</v>
      </c>
    </row>
    <row r="54" spans="1:13">
      <c r="H54" s="5" t="s">
        <v>210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16" sqref="D16"/>
    </sheetView>
  </sheetViews>
  <sheetFormatPr defaultRowHeight="15"/>
  <sheetData>
    <row r="1" spans="1:4">
      <c r="A1" t="s">
        <v>207</v>
      </c>
      <c r="B1" t="s">
        <v>211</v>
      </c>
    </row>
    <row r="2" spans="1:4">
      <c r="A2">
        <v>1</v>
      </c>
      <c r="B2" t="s">
        <v>122</v>
      </c>
    </row>
    <row r="3" spans="1:4">
      <c r="A3">
        <v>2</v>
      </c>
      <c r="B3" t="s">
        <v>126</v>
      </c>
    </row>
    <row r="4" spans="1:4">
      <c r="A4">
        <v>3</v>
      </c>
      <c r="B4" t="s">
        <v>124</v>
      </c>
    </row>
    <row r="5" spans="1:4">
      <c r="A5">
        <v>4</v>
      </c>
      <c r="B5" t="s">
        <v>129</v>
      </c>
    </row>
    <row r="7" spans="1:4">
      <c r="C7">
        <v>4</v>
      </c>
      <c r="D7" t="s">
        <v>129</v>
      </c>
    </row>
    <row r="8" spans="1:4">
      <c r="C8">
        <v>3</v>
      </c>
      <c r="D8" t="s">
        <v>124</v>
      </c>
    </row>
    <row r="9" spans="1:4">
      <c r="C9">
        <v>2</v>
      </c>
      <c r="D9" t="s">
        <v>126</v>
      </c>
    </row>
    <row r="10" spans="1:4">
      <c r="B10" s="5" t="s">
        <v>210</v>
      </c>
      <c r="C10">
        <v>1</v>
      </c>
      <c r="D10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productmaterial</vt:lpstr>
      <vt:lpstr>product</vt:lpstr>
      <vt:lpstr>typeproduct</vt:lpstr>
      <vt:lpstr>materialshort</vt:lpstr>
      <vt:lpstr>materialtype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2023-05-19T03:12:16Z</dcterms:modified>
</cp:coreProperties>
</file>