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sterenko.MN\Desktop\lab\protocols\pcr-eff\PCRan\"/>
    </mc:Choice>
  </mc:AlternateContent>
  <bookViews>
    <workbookView xWindow="360" yWindow="276" windowWidth="14940" windowHeight="9156"/>
  </bookViews>
  <sheets>
    <sheet name="config" sheetId="1" r:id="rId1"/>
    <sheet name="info" sheetId="3" r:id="rId2"/>
    <sheet name="ccalc" sheetId="2" r:id="rId3"/>
  </sheets>
  <calcPr calcId="152511"/>
</workbook>
</file>

<file path=xl/calcChain.xml><?xml version="1.0" encoding="utf-8"?>
<calcChain xmlns="http://schemas.openxmlformats.org/spreadsheetml/2006/main">
  <c r="F3" i="2" l="1"/>
  <c r="F4" i="2"/>
  <c r="C11" i="2"/>
</calcChain>
</file>

<file path=xl/sharedStrings.xml><?xml version="1.0" encoding="utf-8"?>
<sst xmlns="http://schemas.openxmlformats.org/spreadsheetml/2006/main" count="100" uniqueCount="87">
  <si>
    <t>filename</t>
  </si>
  <si>
    <t>wells</t>
  </si>
  <si>
    <t>A1</t>
  </si>
  <si>
    <t>A2</t>
  </si>
  <si>
    <t>method</t>
  </si>
  <si>
    <t>A3</t>
  </si>
  <si>
    <t>x</t>
  </si>
  <si>
    <t>x_name</t>
  </si>
  <si>
    <t>need_eff</t>
  </si>
  <si>
    <t>need_log_x</t>
  </si>
  <si>
    <t>B1</t>
  </si>
  <si>
    <t>C1</t>
  </si>
  <si>
    <t>B2</t>
  </si>
  <si>
    <t>C2</t>
  </si>
  <si>
    <t>B3</t>
  </si>
  <si>
    <t>C3</t>
  </si>
  <si>
    <t>False</t>
  </si>
  <si>
    <t>threshold</t>
  </si>
  <si>
    <t>True</t>
  </si>
  <si>
    <t>lsq</t>
  </si>
  <si>
    <t>drfu</t>
  </si>
  <si>
    <t>method:</t>
  </si>
  <si>
    <t>hi2</t>
  </si>
  <si>
    <t>ct</t>
  </si>
  <si>
    <t>x_name:</t>
  </si>
  <si>
    <t>need_log_x:</t>
  </si>
  <si>
    <t>x:</t>
  </si>
  <si>
    <t>wells:</t>
  </si>
  <si>
    <t>detection</t>
  </si>
  <si>
    <t>detection:</t>
  </si>
  <si>
    <t>linear</t>
  </si>
  <si>
    <t>threshold:</t>
  </si>
  <si>
    <t>filename:</t>
  </si>
  <si>
    <t>pmod</t>
  </si>
  <si>
    <t>need_eff:</t>
  </si>
  <si>
    <t>pmod:</t>
  </si>
  <si>
    <t>singleplot</t>
  </si>
  <si>
    <t>multiplot</t>
  </si>
  <si>
    <t>mode</t>
  </si>
  <si>
    <t>mode:</t>
  </si>
  <si>
    <t>y_name</t>
  </si>
  <si>
    <t>y_name:</t>
  </si>
  <si>
    <t>rampl</t>
  </si>
  <si>
    <t>lfd</t>
  </si>
  <si>
    <t>the name of the file to use as data</t>
  </si>
  <si>
    <t>linear fit method</t>
  </si>
  <si>
    <t>least square method</t>
  </si>
  <si>
    <t>chi square</t>
  </si>
  <si>
    <t>the name of the values used as 'y' for linear fit</t>
  </si>
  <si>
    <t>cycle ct at which the amplification signal is detected</t>
  </si>
  <si>
    <t>value of the amplification signal increment at the detection point</t>
  </si>
  <si>
    <t>method for determining the point at which a signal is detected</t>
  </si>
  <si>
    <t>by exceeding the threshold value of the amplification signal</t>
  </si>
  <si>
    <t>determination of the linearity section by the maximum derivative</t>
  </si>
  <si>
    <t>number greater than 0, ignored for detection: linear</t>
  </si>
  <si>
    <t>values used as 'x' for linear fit</t>
  </si>
  <si>
    <t>the name of the values used as 'x' for linear fit</t>
  </si>
  <si>
    <t>logarithm of the 'x' axis</t>
  </si>
  <si>
    <t>yes</t>
  </si>
  <si>
    <t>no</t>
  </si>
  <si>
    <t>efficiency calculation</t>
  </si>
  <si>
    <t>plotting of amplification signals</t>
  </si>
  <si>
    <t>on a separate chart</t>
  </si>
  <si>
    <t>all on one chart</t>
  </si>
  <si>
    <t>yes (if y_axes: ct, x: concentration, need_log_x: True))</t>
  </si>
  <si>
    <t>well IDs whose 'ct' or 'drfu' is used as 'y' when constructing a straight line</t>
  </si>
  <si>
    <t>static/test_data/ampl.xls</t>
  </si>
  <si>
    <t>conc</t>
  </si>
  <si>
    <t>alpha</t>
  </si>
  <si>
    <t>beta</t>
  </si>
  <si>
    <t>d_alpha</t>
  </si>
  <si>
    <t>d_beta</t>
  </si>
  <si>
    <t>d_conc</t>
  </si>
  <si>
    <t>sqrt</t>
  </si>
  <si>
    <t>all</t>
  </si>
  <si>
    <t>d_ct</t>
  </si>
  <si>
    <t>the mode of analysis for data in "filename"</t>
  </si>
  <si>
    <t>raw amplification (data in .xls format)</t>
  </si>
  <si>
    <t>line fit (data in .txt format)</t>
  </si>
  <si>
    <t>both 'rampl' and 'lfd' analysis</t>
  </si>
  <si>
    <t>main parameters</t>
  </si>
  <si>
    <t>parameters for 'rampl' mode (need specified in 'all' mode)</t>
  </si>
  <si>
    <t>parameters for "lfd" mode (need specified in 'all' mode)</t>
  </si>
  <si>
    <t xml:space="preserve">extra parameters for 'all' mode (this mode takes data for y from 'rampl' process)  </t>
  </si>
  <si>
    <t>data</t>
  </si>
  <si>
    <t>process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</si>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</sst>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/>
    <xf numFmtId="0" fontId="0" fillId="2" borderId="3" xfId="0" applyFill="1" applyBorder="1"/>
    <xf numFmtId="0" fontId="0" fillId="2" borderId="0" xfId="0" applyFill="1" applyBorder="1" applyAlignment="1">
      <alignment horizontal="left"/>
    </xf>
    <xf numFmtId="0" fontId="1" fillId="2" borderId="0" xfId="0" applyFont="1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2" fillId="2" borderId="2" xfId="0" applyFont="1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0" fillId="3" borderId="0" xfId="0" applyFill="1" applyBorder="1" applyAlignment="1">
      <alignment horizontal="left"/>
    </xf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/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4" xfId="0" applyFill="1" applyBorder="1"/>
    <xf numFmtId="0" fontId="0" fillId="3" borderId="4" xfId="0" applyFill="1" applyBorder="1" applyAlignment="1">
      <alignment horizontal="center" vertical="center"/>
    </xf>
    <xf numFmtId="0" fontId="0" fillId="3" borderId="5" xfId="0" applyFill="1" applyBorder="1"/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/>
    <xf numFmtId="0" fontId="2" fillId="5" borderId="2" xfId="0" applyFont="1" applyFill="1" applyBorder="1" applyAlignment="1">
      <alignment horizontal="center"/>
    </xf>
    <xf numFmtId="0" fontId="0" fillId="5" borderId="0" xfId="0" applyFill="1" applyBorder="1"/>
    <xf numFmtId="0" fontId="0" fillId="5" borderId="2" xfId="0" applyFill="1" applyBorder="1" applyAlignment="1">
      <alignment horizontal="center"/>
    </xf>
    <xf numFmtId="0" fontId="0" fillId="5" borderId="9" xfId="0" applyFill="1" applyBorder="1"/>
    <xf numFmtId="0" fontId="0" fillId="5" borderId="4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2" fillId="6" borderId="2" xfId="0" applyFont="1" applyFill="1" applyBorder="1" applyAlignment="1">
      <alignment horizontal="center"/>
    </xf>
    <xf numFmtId="0" fontId="0" fillId="6" borderId="0" xfId="0" applyFill="1" applyBorder="1"/>
    <xf numFmtId="0" fontId="0" fillId="6" borderId="3" xfId="0" applyFill="1" applyBorder="1"/>
    <xf numFmtId="0" fontId="0" fillId="6" borderId="2" xfId="0" applyFill="1" applyBorder="1" applyAlignment="1">
      <alignment horizontal="center"/>
    </xf>
    <xf numFmtId="0" fontId="0" fillId="6" borderId="9" xfId="0" applyFill="1" applyBorder="1"/>
    <xf numFmtId="0" fontId="0" fillId="6" borderId="4" xfId="0" applyFill="1" applyBorder="1"/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0" xfId="0" applyFill="1" applyBorder="1" applyAlignment="1">
      <alignment horizontal="left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5" borderId="5" xfId="0" applyFill="1" applyBorder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workbookViewId="0">
      <selection activeCell="D5" sqref="D5"/>
    </sheetView>
  </sheetViews>
  <sheetFormatPr defaultRowHeight="13.2" x14ac:dyDescent="0.25"/>
  <cols>
    <col min="1" max="1" width="21.6640625" customWidth="1"/>
    <col min="6" max="6" width="10.44140625" style="2" customWidth="1"/>
    <col min="7" max="7" width="8.88671875" style="1"/>
    <col min="8" max="8" width="10.109375" customWidth="1"/>
    <col min="9" max="9" width="11.109375" customWidth="1"/>
    <col min="10" max="10" width="10.5546875" customWidth="1"/>
    <col min="12" max="12" width="9.6640625" style="1" customWidth="1"/>
    <col min="13" max="13" width="10.109375" customWidth="1"/>
    <col min="14" max="14" width="10.88671875" customWidth="1"/>
  </cols>
  <sheetData>
    <row r="1" spans="1:17" x14ac:dyDescent="0.25">
      <c r="A1" s="64" t="s">
        <v>0</v>
      </c>
      <c r="B1" s="65" t="s">
        <v>38</v>
      </c>
      <c r="C1" s="4" t="s">
        <v>28</v>
      </c>
      <c r="D1" s="4" t="s">
        <v>17</v>
      </c>
      <c r="E1" s="4" t="s">
        <v>33</v>
      </c>
      <c r="F1" s="3" t="s">
        <v>4</v>
      </c>
      <c r="G1" s="3" t="s">
        <v>40</v>
      </c>
      <c r="H1" s="3" t="s">
        <v>7</v>
      </c>
      <c r="I1" s="3" t="s">
        <v>9</v>
      </c>
      <c r="J1" s="3" t="s">
        <v>8</v>
      </c>
      <c r="K1" s="66" t="s">
        <v>1</v>
      </c>
      <c r="L1" s="66" t="s">
        <v>6</v>
      </c>
    </row>
    <row r="2" spans="1:17" x14ac:dyDescent="0.25">
      <c r="A2" s="2" t="s">
        <v>66</v>
      </c>
      <c r="B2" s="1" t="s">
        <v>74</v>
      </c>
      <c r="C2" s="2" t="s">
        <v>17</v>
      </c>
      <c r="D2" s="2">
        <v>5000</v>
      </c>
      <c r="E2" s="1" t="s">
        <v>37</v>
      </c>
      <c r="F2" s="2" t="s">
        <v>22</v>
      </c>
      <c r="G2" s="2" t="s">
        <v>23</v>
      </c>
      <c r="H2" s="2" t="s">
        <v>67</v>
      </c>
      <c r="I2" s="2" t="s">
        <v>18</v>
      </c>
      <c r="J2" s="2" t="s">
        <v>18</v>
      </c>
      <c r="K2" s="2" t="s">
        <v>2</v>
      </c>
      <c r="L2" s="2">
        <v>10000</v>
      </c>
    </row>
    <row r="3" spans="1:17" x14ac:dyDescent="0.25">
      <c r="A3" s="2"/>
      <c r="C3" s="2"/>
      <c r="D3" s="2"/>
      <c r="J3" s="2"/>
      <c r="K3" s="2" t="s">
        <v>10</v>
      </c>
      <c r="L3" s="2">
        <v>10000</v>
      </c>
    </row>
    <row r="4" spans="1:17" x14ac:dyDescent="0.25">
      <c r="A4" s="35"/>
      <c r="B4" s="35"/>
      <c r="C4" s="35"/>
      <c r="D4" s="35"/>
      <c r="E4" s="35"/>
      <c r="F4" s="35"/>
      <c r="G4" s="35"/>
      <c r="J4" s="35"/>
      <c r="K4" s="2" t="s">
        <v>11</v>
      </c>
      <c r="L4" s="2">
        <v>10000</v>
      </c>
      <c r="O4" s="35"/>
      <c r="P4" s="35"/>
      <c r="Q4" s="35"/>
    </row>
    <row r="5" spans="1:17" x14ac:dyDescent="0.25">
      <c r="A5" s="35"/>
      <c r="B5" s="35"/>
      <c r="C5" s="35"/>
      <c r="D5" s="35"/>
      <c r="E5" s="35"/>
      <c r="F5" s="35"/>
      <c r="G5" s="35"/>
      <c r="J5" s="35"/>
      <c r="K5" s="2" t="s">
        <v>3</v>
      </c>
      <c r="L5" s="2">
        <v>100</v>
      </c>
      <c r="O5" s="35"/>
      <c r="P5" s="35"/>
      <c r="Q5" s="35"/>
    </row>
    <row r="6" spans="1:17" x14ac:dyDescent="0.25">
      <c r="A6" s="32"/>
      <c r="B6" s="32"/>
      <c r="C6" s="32"/>
      <c r="D6" s="32"/>
      <c r="E6" s="32"/>
      <c r="F6" s="32"/>
      <c r="G6" s="32"/>
      <c r="J6" s="30"/>
      <c r="K6" s="2" t="s">
        <v>12</v>
      </c>
      <c r="L6" s="2">
        <v>100</v>
      </c>
      <c r="O6" s="30"/>
      <c r="P6" s="30"/>
      <c r="Q6" s="30"/>
    </row>
    <row r="7" spans="1:17" x14ac:dyDescent="0.25">
      <c r="A7" s="34"/>
      <c r="B7" s="32"/>
      <c r="C7" s="32"/>
      <c r="D7" s="32"/>
      <c r="E7" s="32"/>
      <c r="F7" s="32"/>
      <c r="G7" s="32"/>
      <c r="J7" s="34"/>
      <c r="K7" s="2" t="s">
        <v>13</v>
      </c>
      <c r="L7" s="2">
        <v>100</v>
      </c>
      <c r="O7" s="32"/>
      <c r="P7" s="30"/>
      <c r="Q7" s="30"/>
    </row>
    <row r="8" spans="1:17" x14ac:dyDescent="0.25">
      <c r="A8" s="33"/>
      <c r="B8" s="32"/>
      <c r="C8" s="32"/>
      <c r="D8" s="32"/>
      <c r="E8" s="32"/>
      <c r="F8" s="32"/>
      <c r="G8" s="32"/>
      <c r="J8" s="33"/>
      <c r="K8" s="2" t="s">
        <v>5</v>
      </c>
      <c r="L8" s="2">
        <v>1</v>
      </c>
      <c r="O8" s="32"/>
      <c r="P8" s="30"/>
      <c r="Q8" s="30"/>
    </row>
    <row r="9" spans="1:17" x14ac:dyDescent="0.25">
      <c r="A9" s="34"/>
      <c r="B9" s="32"/>
      <c r="C9" s="32"/>
      <c r="D9" s="32"/>
      <c r="E9" s="32"/>
      <c r="F9" s="32"/>
      <c r="K9" s="2" t="s">
        <v>14</v>
      </c>
      <c r="L9" s="2">
        <v>1</v>
      </c>
      <c r="O9" s="32"/>
      <c r="P9" s="30"/>
      <c r="Q9" s="30"/>
    </row>
    <row r="10" spans="1:17" x14ac:dyDescent="0.25">
      <c r="A10" s="33"/>
      <c r="B10" s="32"/>
      <c r="C10" s="32"/>
      <c r="D10" s="32"/>
      <c r="E10" s="32"/>
      <c r="F10" s="32"/>
      <c r="K10" s="2" t="s">
        <v>15</v>
      </c>
      <c r="L10" s="2">
        <v>1</v>
      </c>
      <c r="O10" s="32"/>
      <c r="P10" s="30"/>
      <c r="Q10" s="30"/>
    </row>
    <row r="11" spans="1:17" x14ac:dyDescent="0.25">
      <c r="A11" s="33"/>
      <c r="B11" s="32"/>
      <c r="C11" s="32"/>
      <c r="D11" s="32"/>
      <c r="E11" s="32"/>
      <c r="F11" s="32"/>
      <c r="G11" s="32"/>
      <c r="H11" s="2"/>
      <c r="I11" s="2"/>
      <c r="J11" s="34"/>
      <c r="K11" s="31"/>
      <c r="L11" s="32"/>
      <c r="M11" s="30"/>
      <c r="N11" s="33"/>
      <c r="O11" s="32"/>
      <c r="P11" s="32"/>
      <c r="Q11" s="32"/>
    </row>
    <row r="12" spans="1:17" x14ac:dyDescent="0.25">
      <c r="A12" s="33"/>
      <c r="B12" s="32"/>
      <c r="C12" s="32"/>
      <c r="D12" s="32"/>
      <c r="E12" s="32"/>
      <c r="F12" s="32"/>
      <c r="G12" s="32"/>
      <c r="H12" s="2"/>
      <c r="I12" s="2"/>
      <c r="J12" s="33"/>
      <c r="K12" s="31"/>
      <c r="L12" s="32"/>
      <c r="M12" s="30"/>
      <c r="N12" s="33"/>
      <c r="O12" s="32"/>
      <c r="P12" s="32"/>
      <c r="Q12" s="32"/>
    </row>
    <row r="13" spans="1:17" x14ac:dyDescent="0.25">
      <c r="A13" s="32"/>
      <c r="B13" s="32"/>
      <c r="C13" s="32"/>
      <c r="D13" s="32"/>
      <c r="E13" s="32"/>
      <c r="F13" s="30"/>
      <c r="G13" s="33"/>
      <c r="J13" s="33"/>
      <c r="K13" s="31"/>
      <c r="L13" s="32"/>
      <c r="M13" s="30"/>
      <c r="N13" s="33"/>
      <c r="O13" s="32"/>
      <c r="P13" s="32"/>
      <c r="Q13" s="32"/>
    </row>
    <row r="14" spans="1:17" x14ac:dyDescent="0.25">
      <c r="A14" s="34"/>
      <c r="B14" s="31"/>
      <c r="C14" s="32"/>
      <c r="D14" s="32"/>
      <c r="E14" s="32"/>
      <c r="F14" s="32"/>
      <c r="G14" s="32"/>
      <c r="J14" s="33"/>
      <c r="K14" s="32"/>
      <c r="L14" s="32"/>
      <c r="M14" s="30"/>
      <c r="N14" s="33"/>
      <c r="O14" s="32"/>
      <c r="P14" s="32"/>
      <c r="Q14" s="32"/>
    </row>
    <row r="15" spans="1:17" x14ac:dyDescent="0.25">
      <c r="A15" s="33"/>
      <c r="B15" s="31"/>
      <c r="C15" s="32"/>
      <c r="D15" s="32"/>
      <c r="E15" s="32"/>
      <c r="F15" s="32"/>
      <c r="G15" s="32"/>
      <c r="J15" s="34"/>
      <c r="K15" s="31"/>
      <c r="L15" s="32"/>
      <c r="M15" s="30"/>
      <c r="N15" s="33"/>
      <c r="O15" s="32"/>
      <c r="P15" s="32"/>
      <c r="Q15" s="32"/>
    </row>
    <row r="16" spans="1:17" x14ac:dyDescent="0.25">
      <c r="A16" s="33"/>
      <c r="B16" s="31"/>
      <c r="C16" s="32"/>
      <c r="D16" s="32"/>
      <c r="E16" s="32"/>
      <c r="F16" s="32"/>
      <c r="G16" s="32"/>
      <c r="J16" s="33"/>
      <c r="K16" s="32"/>
      <c r="L16" s="32"/>
      <c r="M16" s="30"/>
      <c r="N16" s="33"/>
      <c r="O16" s="32"/>
      <c r="P16" s="32"/>
      <c r="Q16" s="32"/>
    </row>
    <row r="17" spans="1:17" x14ac:dyDescent="0.25">
      <c r="A17" s="33"/>
      <c r="B17" s="32"/>
      <c r="C17" s="32"/>
      <c r="D17" s="32"/>
      <c r="E17" s="32"/>
      <c r="F17" s="32"/>
      <c r="G17" s="32"/>
      <c r="J17" s="34"/>
      <c r="K17" s="31"/>
      <c r="L17" s="32"/>
      <c r="M17" s="30"/>
      <c r="N17" s="33"/>
      <c r="O17" s="32"/>
      <c r="P17" s="32"/>
      <c r="Q17" s="32"/>
    </row>
    <row r="18" spans="1:17" x14ac:dyDescent="0.25">
      <c r="A18" s="34"/>
      <c r="B18" s="31"/>
      <c r="C18" s="32"/>
      <c r="D18" s="32"/>
      <c r="E18" s="32"/>
      <c r="F18" s="32"/>
      <c r="G18" s="32"/>
      <c r="J18" s="33"/>
      <c r="K18" s="32"/>
      <c r="L18" s="32"/>
      <c r="M18" s="30"/>
      <c r="N18" s="33"/>
      <c r="O18" s="32"/>
      <c r="P18" s="32"/>
      <c r="Q18" s="32"/>
    </row>
    <row r="19" spans="1:17" x14ac:dyDescent="0.25">
      <c r="A19" s="33"/>
      <c r="B19" s="31"/>
      <c r="C19" s="32"/>
      <c r="D19" s="32"/>
      <c r="E19" s="32"/>
      <c r="F19" s="32"/>
      <c r="G19" s="32"/>
      <c r="J19" s="33"/>
      <c r="K19" s="31"/>
      <c r="L19" s="32"/>
      <c r="M19" s="30"/>
      <c r="N19" s="33"/>
      <c r="O19" s="32"/>
      <c r="P19" s="32"/>
      <c r="Q19" s="32"/>
    </row>
    <row r="20" spans="1:17" x14ac:dyDescent="0.25">
      <c r="A20" s="33"/>
      <c r="B20" s="31"/>
      <c r="C20" s="32"/>
      <c r="D20" s="32"/>
      <c r="E20" s="32"/>
      <c r="F20" s="32"/>
      <c r="G20" s="32"/>
      <c r="J20" s="30"/>
      <c r="K20" s="33"/>
      <c r="L20" s="32"/>
      <c r="M20" s="30"/>
      <c r="N20" s="33"/>
      <c r="O20" s="32"/>
      <c r="P20" s="32"/>
      <c r="Q20" s="32"/>
    </row>
    <row r="21" spans="1:17" x14ac:dyDescent="0.25">
      <c r="A21" s="33"/>
      <c r="B21" s="32"/>
      <c r="C21" s="32"/>
      <c r="D21" s="32"/>
      <c r="E21" s="32"/>
      <c r="F21" s="32"/>
      <c r="G21" s="32"/>
    </row>
    <row r="22" spans="1:17" x14ac:dyDescent="0.25">
      <c r="A22" s="34"/>
      <c r="B22" s="31"/>
      <c r="C22" s="32"/>
      <c r="D22" s="32"/>
      <c r="E22" s="32"/>
      <c r="F22" s="32"/>
      <c r="G22" s="32"/>
    </row>
    <row r="23" spans="1:17" x14ac:dyDescent="0.25">
      <c r="A23" s="33"/>
      <c r="B23" s="32"/>
      <c r="C23" s="32"/>
      <c r="D23" s="32"/>
      <c r="E23" s="32"/>
      <c r="F23" s="32"/>
      <c r="G23" s="32"/>
    </row>
    <row r="24" spans="1:17" x14ac:dyDescent="0.25">
      <c r="A24" s="34"/>
      <c r="B24" s="31"/>
      <c r="C24" s="32"/>
      <c r="D24" s="32"/>
      <c r="E24" s="32"/>
      <c r="F24" s="32"/>
      <c r="G24" s="32"/>
    </row>
    <row r="25" spans="1:17" x14ac:dyDescent="0.25">
      <c r="A25" s="33"/>
      <c r="B25" s="32"/>
      <c r="C25" s="32"/>
      <c r="D25" s="32"/>
      <c r="E25" s="32"/>
      <c r="F25" s="32"/>
      <c r="G25" s="32"/>
    </row>
    <row r="26" spans="1:17" x14ac:dyDescent="0.25">
      <c r="A26" s="33"/>
      <c r="B26" s="31"/>
      <c r="C26" s="32"/>
      <c r="D26" s="32"/>
      <c r="E26" s="32"/>
      <c r="F26" s="32"/>
      <c r="G26" s="32"/>
    </row>
    <row r="27" spans="1:17" x14ac:dyDescent="0.25">
      <c r="A27" s="33"/>
      <c r="B27" s="32"/>
      <c r="C27" s="32"/>
      <c r="D27" s="32"/>
      <c r="E27" s="32"/>
      <c r="F27" s="32"/>
      <c r="G27" s="32"/>
    </row>
    <row r="28" spans="1:17" x14ac:dyDescent="0.25">
      <c r="A28" s="34"/>
      <c r="B28" s="31"/>
      <c r="C28" s="32"/>
      <c r="D28" s="32"/>
      <c r="E28" s="32"/>
      <c r="F28" s="32"/>
      <c r="G28" s="32"/>
    </row>
    <row r="29" spans="1:17" x14ac:dyDescent="0.25">
      <c r="A29" s="33"/>
      <c r="B29" s="36"/>
      <c r="C29" s="32"/>
      <c r="D29" s="32"/>
      <c r="E29" s="32"/>
      <c r="F29" s="32"/>
      <c r="G29" s="32"/>
    </row>
    <row r="30" spans="1:17" x14ac:dyDescent="0.25">
      <c r="A30" s="33"/>
      <c r="B30" s="31"/>
      <c r="C30" s="32"/>
      <c r="D30" s="32"/>
      <c r="E30" s="32"/>
      <c r="F30" s="32"/>
      <c r="G30" s="32"/>
    </row>
    <row r="31" spans="1:17" x14ac:dyDescent="0.25">
      <c r="A31" s="32"/>
      <c r="B31" s="32"/>
      <c r="C31" s="32"/>
      <c r="D31" s="32"/>
      <c r="E31" s="32"/>
      <c r="F31" s="30"/>
      <c r="G31" s="33"/>
    </row>
  </sheetData>
  <dataValidations count="1">
    <dataValidation type="decimal" operator="greaterThan" allowBlank="1" showInputMessage="1" showErrorMessage="1" sqref="D2">
      <formula1>0</formula1>
    </dataValidation>
  </dataValidations>
  <pageMargins left="0.75" right="0.75" top="1" bottom="1" header="0.5" footer="0.5"/>
  <pageSetup orientation="portrait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info!$B$8:$B$10</xm:f>
          </x14:formula1>
          <xm:sqref>B2</xm:sqref>
        </x14:dataValidation>
        <x14:dataValidation type="list" allowBlank="1" showInputMessage="1" showErrorMessage="1">
          <x14:formula1>
            <xm:f>info!$B$17:$B$18</xm:f>
          </x14:formula1>
          <xm:sqref>C2</xm:sqref>
        </x14:dataValidation>
        <x14:dataValidation type="list" allowBlank="1" showInputMessage="1" showErrorMessage="1">
          <x14:formula1>
            <xm:f>info!$B$23:$B$24</xm:f>
          </x14:formula1>
          <xm:sqref>E2</xm:sqref>
        </x14:dataValidation>
        <x14:dataValidation type="list" allowBlank="1" showInputMessage="1">
          <x14:formula1>
            <xm:f>info!$B$35:$B$36</xm:f>
          </x14:formula1>
          <xm:sqref>G2</xm:sqref>
        </x14:dataValidation>
        <x14:dataValidation type="list" allowBlank="1" showInputMessage="1" showErrorMessage="1">
          <x14:formula1>
            <xm:f>info!$B$41:$B$42</xm:f>
          </x14:formula1>
          <xm:sqref>I2</xm:sqref>
        </x14:dataValidation>
        <x14:dataValidation type="list" allowBlank="1" showInputMessage="1" showErrorMessage="1">
          <x14:formula1>
            <xm:f>info!$B$45:$B$46</xm:f>
          </x14:formula1>
          <xm:sqref>J2</xm:sqref>
        </x14:dataValidation>
        <x14:dataValidation type="list" allowBlank="1" showInputMessage="1" showErrorMessage="1">
          <x14:formula1>
            <xm:f>info!$B$31:$B$32</xm:f>
          </x14:formula1>
          <xm:sqref>F2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5"/>
  <sheetViews>
    <sheetView workbookViewId="0">
      <selection activeCell="J5" sqref="J5"/>
    </sheetView>
  </sheetViews>
  <sheetFormatPr defaultRowHeight="13.2" x14ac:dyDescent="0.25"/>
  <cols>
    <col min="1" max="1" width="4.109375" customWidth="1"/>
    <col min="2" max="2" width="11" customWidth="1"/>
    <col min="3" max="3" width="7.5546875" customWidth="1"/>
    <col min="4" max="4" width="6" customWidth="1"/>
    <col min="5" max="5" width="7.6640625" customWidth="1"/>
    <col min="6" max="6" width="11.109375" customWidth="1"/>
    <col min="7" max="7" width="12.6640625" customWidth="1"/>
    <col min="8" max="8" width="18.5546875" customWidth="1"/>
    <col min="9" max="9" width="10.77734375" customWidth="1"/>
    <col min="10" max="10" width="12.109375" customWidth="1"/>
    <col min="16" max="16" width="15.44140625" customWidth="1"/>
    <col min="17" max="17" width="6.77734375" customWidth="1"/>
    <col min="18" max="18" width="4.33203125" customWidth="1"/>
    <col min="19" max="19" width="12.44140625" customWidth="1"/>
    <col min="24" max="24" width="7.109375" customWidth="1"/>
    <col min="25" max="25" width="10.109375" customWidth="1"/>
  </cols>
  <sheetData>
    <row r="2" spans="2:17" x14ac:dyDescent="0.25">
      <c r="B2" s="69" t="s">
        <v>80</v>
      </c>
      <c r="C2" s="70"/>
      <c r="D2" s="70"/>
      <c r="E2" s="70"/>
      <c r="F2" s="70"/>
      <c r="G2" s="70"/>
      <c r="H2" s="71"/>
      <c r="Q2" s="35"/>
    </row>
    <row r="3" spans="2:17" x14ac:dyDescent="0.25">
      <c r="B3" s="72"/>
      <c r="C3" s="73"/>
      <c r="D3" s="73"/>
      <c r="E3" s="73"/>
      <c r="F3" s="73"/>
      <c r="G3" s="73"/>
      <c r="H3" s="74"/>
      <c r="Q3" s="35"/>
    </row>
    <row r="4" spans="2:17" x14ac:dyDescent="0.25">
      <c r="B4" s="42"/>
      <c r="C4" s="43"/>
      <c r="D4" s="43"/>
      <c r="E4" s="43"/>
      <c r="F4" s="43"/>
      <c r="G4" s="43"/>
      <c r="H4" s="44"/>
      <c r="Q4" s="30"/>
    </row>
    <row r="5" spans="2:17" x14ac:dyDescent="0.25">
      <c r="B5" s="45" t="s">
        <v>32</v>
      </c>
      <c r="C5" s="46" t="s">
        <v>44</v>
      </c>
      <c r="D5" s="46"/>
      <c r="E5" s="46"/>
      <c r="F5" s="46"/>
      <c r="G5" s="46"/>
      <c r="H5" s="47"/>
      <c r="Q5" s="30"/>
    </row>
    <row r="6" spans="2:17" x14ac:dyDescent="0.25">
      <c r="B6" s="48"/>
      <c r="C6" s="46"/>
      <c r="D6" s="46"/>
      <c r="E6" s="46"/>
      <c r="F6" s="46"/>
      <c r="G6" s="46"/>
      <c r="H6" s="47"/>
      <c r="Q6" s="30"/>
    </row>
    <row r="7" spans="2:17" x14ac:dyDescent="0.25">
      <c r="B7" s="45" t="s">
        <v>39</v>
      </c>
      <c r="C7" s="46" t="s">
        <v>76</v>
      </c>
      <c r="D7" s="46"/>
      <c r="E7" s="46"/>
      <c r="F7" s="46"/>
      <c r="G7" s="46"/>
      <c r="H7" s="47"/>
      <c r="Q7" s="30"/>
    </row>
    <row r="8" spans="2:17" x14ac:dyDescent="0.25">
      <c r="B8" s="48" t="s">
        <v>42</v>
      </c>
      <c r="C8" s="46" t="s">
        <v>77</v>
      </c>
      <c r="D8" s="46"/>
      <c r="E8" s="46"/>
      <c r="F8" s="46"/>
      <c r="G8" s="46"/>
      <c r="H8" s="47"/>
      <c r="Q8" s="30"/>
    </row>
    <row r="9" spans="2:17" x14ac:dyDescent="0.25">
      <c r="B9" s="48" t="s">
        <v>43</v>
      </c>
      <c r="C9" s="46" t="s">
        <v>78</v>
      </c>
      <c r="D9" s="46"/>
      <c r="E9" s="46"/>
      <c r="F9" s="46"/>
      <c r="G9" s="46"/>
      <c r="H9" s="47"/>
      <c r="Q9" s="32"/>
    </row>
    <row r="10" spans="2:17" x14ac:dyDescent="0.25">
      <c r="B10" s="48" t="s">
        <v>74</v>
      </c>
      <c r="C10" s="46" t="s">
        <v>79</v>
      </c>
      <c r="D10" s="46"/>
      <c r="E10" s="46"/>
      <c r="F10" s="46"/>
      <c r="G10" s="46"/>
      <c r="H10" s="47"/>
      <c r="Q10" s="32"/>
    </row>
    <row r="11" spans="2:17" x14ac:dyDescent="0.25">
      <c r="B11" s="49"/>
      <c r="C11" s="50"/>
      <c r="D11" s="50"/>
      <c r="E11" s="50"/>
      <c r="F11" s="50"/>
      <c r="G11" s="51"/>
      <c r="H11" s="52"/>
      <c r="Q11" s="32"/>
    </row>
    <row r="12" spans="2:17" x14ac:dyDescent="0.25">
      <c r="Q12" s="32"/>
    </row>
    <row r="13" spans="2:17" x14ac:dyDescent="0.25">
      <c r="B13" s="69" t="s">
        <v>81</v>
      </c>
      <c r="C13" s="70"/>
      <c r="D13" s="70"/>
      <c r="E13" s="70"/>
      <c r="F13" s="70"/>
      <c r="G13" s="70"/>
      <c r="H13" s="71"/>
      <c r="Q13" s="32"/>
    </row>
    <row r="14" spans="2:17" x14ac:dyDescent="0.25">
      <c r="B14" s="75"/>
      <c r="C14" s="76"/>
      <c r="D14" s="76"/>
      <c r="E14" s="76"/>
      <c r="F14" s="76"/>
      <c r="G14" s="76"/>
      <c r="H14" s="77"/>
      <c r="Q14" s="32"/>
    </row>
    <row r="15" spans="2:17" x14ac:dyDescent="0.25">
      <c r="B15" s="53"/>
      <c r="C15" s="54"/>
      <c r="D15" s="54"/>
      <c r="E15" s="54"/>
      <c r="F15" s="54"/>
      <c r="G15" s="54"/>
      <c r="H15" s="55"/>
      <c r="Q15" s="32"/>
    </row>
    <row r="16" spans="2:17" x14ac:dyDescent="0.25">
      <c r="B16" s="17" t="s">
        <v>29</v>
      </c>
      <c r="C16" s="18" t="s">
        <v>51</v>
      </c>
      <c r="D16" s="19"/>
      <c r="E16" s="16"/>
      <c r="F16" s="20"/>
      <c r="G16" s="19"/>
      <c r="H16" s="22"/>
    </row>
    <row r="17" spans="2:8" x14ac:dyDescent="0.25">
      <c r="B17" s="21" t="s">
        <v>17</v>
      </c>
      <c r="C17" s="18" t="s">
        <v>52</v>
      </c>
      <c r="D17" s="19"/>
      <c r="E17" s="16"/>
      <c r="F17" s="20"/>
      <c r="G17" s="19"/>
      <c r="H17" s="22"/>
    </row>
    <row r="18" spans="2:8" x14ac:dyDescent="0.25">
      <c r="B18" s="21" t="s">
        <v>30</v>
      </c>
      <c r="C18" s="18" t="s">
        <v>53</v>
      </c>
      <c r="D18" s="19"/>
      <c r="E18" s="16"/>
      <c r="F18" s="20"/>
      <c r="G18" s="19"/>
      <c r="H18" s="22"/>
    </row>
    <row r="19" spans="2:8" x14ac:dyDescent="0.25">
      <c r="B19" s="21"/>
      <c r="C19" s="19"/>
      <c r="D19" s="19"/>
      <c r="E19" s="16"/>
      <c r="F19" s="20"/>
      <c r="G19" s="19"/>
      <c r="H19" s="22"/>
    </row>
    <row r="20" spans="2:8" x14ac:dyDescent="0.25">
      <c r="B20" s="17" t="s">
        <v>31</v>
      </c>
      <c r="C20" s="18" t="s">
        <v>54</v>
      </c>
      <c r="D20" s="19"/>
      <c r="E20" s="16"/>
      <c r="F20" s="20"/>
      <c r="G20" s="19"/>
      <c r="H20" s="22"/>
    </row>
    <row r="21" spans="2:8" x14ac:dyDescent="0.25">
      <c r="B21" s="21"/>
      <c r="C21" s="19"/>
      <c r="D21" s="19"/>
      <c r="E21" s="16"/>
      <c r="F21" s="20"/>
      <c r="G21" s="19"/>
      <c r="H21" s="22"/>
    </row>
    <row r="22" spans="2:8" x14ac:dyDescent="0.25">
      <c r="B22" s="17" t="s">
        <v>35</v>
      </c>
      <c r="C22" s="18" t="s">
        <v>61</v>
      </c>
      <c r="D22" s="19"/>
      <c r="E22" s="16"/>
      <c r="F22" s="20"/>
      <c r="G22" s="19"/>
      <c r="H22" s="22"/>
    </row>
    <row r="23" spans="2:8" x14ac:dyDescent="0.25">
      <c r="B23" s="21" t="s">
        <v>36</v>
      </c>
      <c r="C23" s="19" t="s">
        <v>62</v>
      </c>
      <c r="D23" s="19"/>
      <c r="E23" s="16"/>
      <c r="F23" s="20"/>
      <c r="G23" s="19"/>
      <c r="H23" s="22"/>
    </row>
    <row r="24" spans="2:8" x14ac:dyDescent="0.25">
      <c r="B24" s="21" t="s">
        <v>37</v>
      </c>
      <c r="C24" s="18" t="s">
        <v>63</v>
      </c>
      <c r="D24" s="19"/>
      <c r="E24" s="16"/>
      <c r="F24" s="20"/>
      <c r="G24" s="19"/>
      <c r="H24" s="22"/>
    </row>
    <row r="25" spans="2:8" x14ac:dyDescent="0.25">
      <c r="B25" s="23"/>
      <c r="C25" s="24"/>
      <c r="D25" s="25"/>
      <c r="E25" s="26"/>
      <c r="F25" s="24"/>
      <c r="G25" s="25"/>
      <c r="H25" s="27"/>
    </row>
    <row r="27" spans="2:8" x14ac:dyDescent="0.25">
      <c r="B27" s="69" t="s">
        <v>82</v>
      </c>
      <c r="C27" s="70"/>
      <c r="D27" s="70"/>
      <c r="E27" s="70"/>
      <c r="F27" s="70"/>
      <c r="G27" s="70"/>
      <c r="H27" s="71"/>
    </row>
    <row r="28" spans="2:8" x14ac:dyDescent="0.25">
      <c r="B28" s="72"/>
      <c r="C28" s="73"/>
      <c r="D28" s="73"/>
      <c r="E28" s="73"/>
      <c r="F28" s="73"/>
      <c r="G28" s="73"/>
      <c r="H28" s="74"/>
    </row>
    <row r="29" spans="2:8" x14ac:dyDescent="0.25">
      <c r="B29" s="11"/>
      <c r="C29" s="12"/>
      <c r="D29" s="12"/>
      <c r="E29" s="12"/>
      <c r="F29" s="12"/>
      <c r="G29" s="12"/>
      <c r="H29" s="13"/>
    </row>
    <row r="30" spans="2:8" x14ac:dyDescent="0.25">
      <c r="B30" s="15" t="s">
        <v>21</v>
      </c>
      <c r="C30" s="8" t="s">
        <v>45</v>
      </c>
      <c r="D30" s="6"/>
      <c r="E30" s="6"/>
      <c r="F30" s="6"/>
      <c r="G30" s="6"/>
      <c r="H30" s="7"/>
    </row>
    <row r="31" spans="2:8" x14ac:dyDescent="0.25">
      <c r="B31" s="5" t="s">
        <v>19</v>
      </c>
      <c r="C31" s="8" t="s">
        <v>46</v>
      </c>
      <c r="D31" s="6"/>
      <c r="E31" s="6"/>
      <c r="F31" s="6"/>
      <c r="G31" s="6"/>
      <c r="H31" s="7"/>
    </row>
    <row r="32" spans="2:8" x14ac:dyDescent="0.25">
      <c r="B32" s="5" t="s">
        <v>22</v>
      </c>
      <c r="C32" s="8" t="s">
        <v>47</v>
      </c>
      <c r="D32" s="6"/>
      <c r="E32" s="6"/>
      <c r="F32" s="6"/>
      <c r="G32" s="6"/>
      <c r="H32" s="7"/>
    </row>
    <row r="33" spans="2:8" x14ac:dyDescent="0.25">
      <c r="B33" s="5"/>
      <c r="C33" s="6"/>
      <c r="D33" s="6"/>
      <c r="E33" s="6"/>
      <c r="F33" s="6"/>
      <c r="G33" s="6"/>
      <c r="H33" s="7"/>
    </row>
    <row r="34" spans="2:8" x14ac:dyDescent="0.25">
      <c r="B34" s="15" t="s">
        <v>41</v>
      </c>
      <c r="C34" s="8" t="s">
        <v>48</v>
      </c>
      <c r="D34" s="6"/>
      <c r="E34" s="6"/>
      <c r="F34" s="6"/>
      <c r="G34" s="6"/>
      <c r="H34" s="7"/>
    </row>
    <row r="35" spans="2:8" x14ac:dyDescent="0.25">
      <c r="B35" s="5" t="s">
        <v>23</v>
      </c>
      <c r="C35" s="8" t="s">
        <v>49</v>
      </c>
      <c r="D35" s="6"/>
      <c r="E35" s="6"/>
      <c r="F35" s="6"/>
      <c r="G35" s="6"/>
      <c r="H35" s="7"/>
    </row>
    <row r="36" spans="2:8" x14ac:dyDescent="0.25">
      <c r="B36" s="5" t="s">
        <v>20</v>
      </c>
      <c r="C36" s="8" t="s">
        <v>50</v>
      </c>
      <c r="D36" s="6"/>
      <c r="E36" s="6"/>
      <c r="F36" s="6"/>
      <c r="G36" s="6"/>
      <c r="H36" s="7"/>
    </row>
    <row r="37" spans="2:8" x14ac:dyDescent="0.25">
      <c r="B37" s="5"/>
      <c r="C37" s="6"/>
      <c r="D37" s="6"/>
      <c r="E37" s="6"/>
      <c r="F37" s="6"/>
      <c r="G37" s="6"/>
      <c r="H37" s="7"/>
    </row>
    <row r="38" spans="2:8" x14ac:dyDescent="0.25">
      <c r="B38" s="15" t="s">
        <v>24</v>
      </c>
      <c r="C38" s="8" t="s">
        <v>56</v>
      </c>
      <c r="D38" s="6"/>
      <c r="E38" s="6"/>
      <c r="F38" s="6"/>
      <c r="G38" s="6"/>
      <c r="H38" s="7"/>
    </row>
    <row r="39" spans="2:8" x14ac:dyDescent="0.25">
      <c r="B39" s="5"/>
      <c r="C39" s="6"/>
      <c r="D39" s="6"/>
      <c r="E39" s="6"/>
      <c r="F39" s="6"/>
      <c r="G39" s="6"/>
      <c r="H39" s="7"/>
    </row>
    <row r="40" spans="2:8" x14ac:dyDescent="0.25">
      <c r="B40" s="15" t="s">
        <v>25</v>
      </c>
      <c r="C40" s="8" t="s">
        <v>57</v>
      </c>
      <c r="D40" s="6"/>
      <c r="E40" s="6"/>
      <c r="F40" s="6"/>
      <c r="G40" s="6"/>
      <c r="H40" s="7"/>
    </row>
    <row r="41" spans="2:8" x14ac:dyDescent="0.25">
      <c r="B41" s="5" t="s">
        <v>18</v>
      </c>
      <c r="C41" s="6" t="s">
        <v>58</v>
      </c>
      <c r="D41" s="6"/>
      <c r="E41" s="6"/>
      <c r="F41" s="6"/>
      <c r="G41" s="6"/>
      <c r="H41" s="7"/>
    </row>
    <row r="42" spans="2:8" x14ac:dyDescent="0.25">
      <c r="B42" s="5" t="s">
        <v>16</v>
      </c>
      <c r="C42" s="8" t="s">
        <v>59</v>
      </c>
      <c r="D42" s="6"/>
      <c r="E42" s="6"/>
      <c r="F42" s="6"/>
      <c r="G42" s="6"/>
      <c r="H42" s="7"/>
    </row>
    <row r="43" spans="2:8" x14ac:dyDescent="0.25">
      <c r="B43" s="5"/>
      <c r="C43" s="6"/>
      <c r="D43" s="6"/>
      <c r="E43" s="6"/>
      <c r="F43" s="6"/>
      <c r="G43" s="6"/>
      <c r="H43" s="7"/>
    </row>
    <row r="44" spans="2:8" x14ac:dyDescent="0.25">
      <c r="B44" s="15" t="s">
        <v>34</v>
      </c>
      <c r="C44" s="8" t="s">
        <v>60</v>
      </c>
      <c r="D44" s="6"/>
      <c r="E44" s="6"/>
      <c r="F44" s="6"/>
      <c r="G44" s="6"/>
      <c r="H44" s="7"/>
    </row>
    <row r="45" spans="2:8" x14ac:dyDescent="0.25">
      <c r="B45" s="5" t="s">
        <v>18</v>
      </c>
      <c r="C45" s="9" t="s">
        <v>64</v>
      </c>
      <c r="D45" s="6"/>
      <c r="E45" s="6"/>
      <c r="F45" s="6"/>
      <c r="G45" s="6"/>
      <c r="H45" s="7"/>
    </row>
    <row r="46" spans="2:8" x14ac:dyDescent="0.25">
      <c r="B46" s="5" t="s">
        <v>16</v>
      </c>
      <c r="C46" s="8" t="s">
        <v>59</v>
      </c>
      <c r="D46" s="6"/>
      <c r="E46" s="6"/>
      <c r="F46" s="6"/>
      <c r="G46" s="6"/>
      <c r="H46" s="7"/>
    </row>
    <row r="47" spans="2:8" x14ac:dyDescent="0.25">
      <c r="B47" s="14"/>
      <c r="C47" s="10"/>
      <c r="D47" s="10"/>
      <c r="E47" s="10"/>
      <c r="F47" s="10"/>
      <c r="G47" s="28"/>
      <c r="H47" s="29"/>
    </row>
    <row r="49" spans="2:8" x14ac:dyDescent="0.25">
      <c r="B49" s="69" t="s">
        <v>83</v>
      </c>
      <c r="C49" s="70"/>
      <c r="D49" s="70"/>
      <c r="E49" s="70"/>
      <c r="F49" s="70"/>
      <c r="G49" s="70"/>
      <c r="H49" s="71"/>
    </row>
    <row r="50" spans="2:8" x14ac:dyDescent="0.25">
      <c r="B50" s="75"/>
      <c r="C50" s="76"/>
      <c r="D50" s="76"/>
      <c r="E50" s="76"/>
      <c r="F50" s="76"/>
      <c r="G50" s="76"/>
      <c r="H50" s="77"/>
    </row>
    <row r="51" spans="2:8" x14ac:dyDescent="0.25">
      <c r="B51" s="56"/>
      <c r="C51" s="57"/>
      <c r="D51" s="57"/>
      <c r="E51" s="57"/>
      <c r="F51" s="57"/>
      <c r="G51" s="57"/>
      <c r="H51" s="58"/>
    </row>
    <row r="52" spans="2:8" x14ac:dyDescent="0.25">
      <c r="B52" s="37" t="s">
        <v>27</v>
      </c>
      <c r="C52" s="59" t="s">
        <v>65</v>
      </c>
      <c r="D52" s="38"/>
      <c r="E52" s="60"/>
      <c r="F52" s="61"/>
      <c r="G52" s="38"/>
      <c r="H52" s="62"/>
    </row>
    <row r="53" spans="2:8" x14ac:dyDescent="0.25">
      <c r="B53" s="39"/>
      <c r="C53" s="38"/>
      <c r="D53" s="38"/>
      <c r="E53" s="60"/>
      <c r="F53" s="61"/>
      <c r="G53" s="38"/>
      <c r="H53" s="62"/>
    </row>
    <row r="54" spans="2:8" x14ac:dyDescent="0.25">
      <c r="B54" s="37" t="s">
        <v>26</v>
      </c>
      <c r="C54" s="59" t="s">
        <v>55</v>
      </c>
      <c r="D54" s="38"/>
      <c r="E54" s="60"/>
      <c r="F54" s="61"/>
      <c r="G54" s="38"/>
      <c r="H54" s="62"/>
    </row>
    <row r="55" spans="2:8" x14ac:dyDescent="0.25">
      <c r="B55" s="40"/>
      <c r="C55" s="41"/>
      <c r="D55" s="41"/>
      <c r="E55" s="41"/>
      <c r="F55" s="41"/>
      <c r="G55" s="41"/>
      <c r="H55" s="63"/>
    </row>
  </sheetData>
  <mergeCells count="4">
    <mergeCell ref="B27:H28"/>
    <mergeCell ref="B2:H3"/>
    <mergeCell ref="B13:H14"/>
    <mergeCell ref="B49:H5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workbookViewId="0">
      <selection activeCell="D15" sqref="D15"/>
    </sheetView>
  </sheetViews>
  <sheetFormatPr defaultRowHeight="13.2" x14ac:dyDescent="0.25"/>
  <sheetData>
    <row r="2" spans="2:6" x14ac:dyDescent="0.25">
      <c r="B2" s="78" t="s">
        <v>84</v>
      </c>
      <c r="C2" s="78"/>
      <c r="E2" s="78" t="s">
        <v>86</v>
      </c>
      <c r="F2" s="78"/>
    </row>
    <row r="3" spans="2:6" x14ac:dyDescent="0.25">
      <c r="B3" s="68" t="s">
        <v>23</v>
      </c>
      <c r="C3" s="68">
        <v>15</v>
      </c>
      <c r="E3" s="3" t="s">
        <v>67</v>
      </c>
      <c r="F3" s="3">
        <f>10^((C3-C7)/C5)</f>
        <v>2.6176431902199688</v>
      </c>
    </row>
    <row r="4" spans="2:6" x14ac:dyDescent="0.25">
      <c r="B4" s="68" t="s">
        <v>75</v>
      </c>
      <c r="C4" s="68">
        <v>0.1</v>
      </c>
      <c r="E4" s="3" t="s">
        <v>72</v>
      </c>
      <c r="F4" s="3">
        <f>F3*LN(10)/ABS(C5)*C11</f>
        <v>0.80029680007135595</v>
      </c>
    </row>
    <row r="5" spans="2:6" x14ac:dyDescent="0.25">
      <c r="B5" s="68" t="s">
        <v>68</v>
      </c>
      <c r="C5" s="68">
        <v>-3.35</v>
      </c>
    </row>
    <row r="6" spans="2:6" x14ac:dyDescent="0.25">
      <c r="B6" s="68" t="s">
        <v>70</v>
      </c>
      <c r="C6" s="68">
        <v>0.13</v>
      </c>
    </row>
    <row r="7" spans="2:6" x14ac:dyDescent="0.25">
      <c r="B7" s="68" t="s">
        <v>69</v>
      </c>
      <c r="C7" s="68">
        <v>16.399999999999999</v>
      </c>
    </row>
    <row r="8" spans="2:6" x14ac:dyDescent="0.25">
      <c r="B8" s="68" t="s">
        <v>71</v>
      </c>
      <c r="C8" s="68">
        <v>0.43</v>
      </c>
    </row>
    <row r="10" spans="2:6" x14ac:dyDescent="0.25">
      <c r="B10" s="78" t="s">
        <v>85</v>
      </c>
      <c r="C10" s="78"/>
    </row>
    <row r="11" spans="2:6" x14ac:dyDescent="0.25">
      <c r="B11" s="67" t="s">
        <v>73</v>
      </c>
      <c r="C11" s="67">
        <f>SQRT(C4^2+C8^2+(C6*(C3-C7)/C5)^2)</f>
        <v>0.44480509271554042</v>
      </c>
    </row>
  </sheetData>
  <mergeCells count="3">
    <mergeCell ref="B2:C2"/>
    <mergeCell ref="B10:C10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config</vt:lpstr>
      <vt:lpstr>info</vt:lpstr>
      <vt:lpstr>ccalc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Нестеренко Максим Николаевич</dc:creator>
  <cp:lastModifiedBy>Нестеренко Максим Николаевич</cp:lastModifiedBy>
  <dcterms:created xsi:type="dcterms:W3CDTF">2021-01-28T08:39:18Z</dcterms:created>
  <dcterms:modified xsi:type="dcterms:W3CDTF">2021-03-04T10:55:33Z</dcterms:modified>
</cp:coreProperties>
</file>