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https://udemontreal-my.sharepoint.com/personal/maxime_bergevin_umontreal_ca/Documents/Documents/Academia/GitHub/Packages/qhs/inst/extdata/"/>
    </mc:Choice>
  </mc:AlternateContent>
  <xr:revisionPtr revIDLastSave="384" documentId="11_F25DC773A252ABDACC1048FD41DD508E5ADE58E8" xr6:coauthVersionLast="47" xr6:coauthVersionMax="47" xr10:uidLastSave="{4FC05D91-D9F6-497D-9097-392F8D02F733}"/>
  <bookViews>
    <workbookView xWindow="15615" yWindow="7020" windowWidth="14055" windowHeight="9975" xr2:uid="{00000000-000D-0000-FFFF-FFFF00000000}"/>
  </bookViews>
  <sheets>
    <sheet name="oswestry_eng" sheetId="1" r:id="rId1"/>
    <sheet name="oswestry_f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W13" i="2" l="1"/>
  <c r="Y13" i="2" s="1"/>
  <c r="Y12" i="2"/>
  <c r="W12" i="2"/>
  <c r="W11" i="2"/>
  <c r="Y11" i="2" s="1"/>
  <c r="W10" i="2"/>
  <c r="Y10" i="2" s="1"/>
  <c r="W9" i="2"/>
  <c r="Y9" i="2" s="1"/>
  <c r="W8" i="2"/>
  <c r="Y8" i="2" s="1"/>
  <c r="Y7" i="2"/>
  <c r="W7" i="2"/>
  <c r="Y6" i="2"/>
  <c r="W6" i="2"/>
  <c r="Y5" i="2"/>
  <c r="W5" i="2"/>
  <c r="W4" i="2"/>
  <c r="Y4" i="2" s="1"/>
  <c r="W3" i="2"/>
  <c r="Y3" i="2" s="1"/>
  <c r="Y2" i="2"/>
  <c r="Y3" i="1"/>
  <c r="Y4" i="1"/>
  <c r="Y5" i="1"/>
  <c r="Y6" i="1"/>
  <c r="Y7" i="1"/>
  <c r="Y8" i="1"/>
  <c r="Y9" i="1"/>
  <c r="Y10" i="1"/>
  <c r="Y11" i="1"/>
  <c r="Y12" i="1"/>
  <c r="Y13" i="1"/>
  <c r="Y2" i="1"/>
  <c r="W8" i="1"/>
  <c r="W9" i="1"/>
  <c r="W10" i="1"/>
  <c r="W11" i="1"/>
  <c r="W12" i="1"/>
  <c r="W13" i="1"/>
  <c r="W4" i="1"/>
  <c r="W5" i="1"/>
  <c r="W6" i="1"/>
  <c r="W7" i="1"/>
  <c r="W3" i="1"/>
</calcChain>
</file>

<file path=xl/sharedStrings.xml><?xml version="1.0" encoding="utf-8"?>
<sst xmlns="http://schemas.openxmlformats.org/spreadsheetml/2006/main" count="272" uniqueCount="153">
  <si>
    <t>id</t>
  </si>
  <si>
    <t>date</t>
  </si>
  <si>
    <t>painIntensity</t>
  </si>
  <si>
    <t>personalCare</t>
  </si>
  <si>
    <t>lifting</t>
  </si>
  <si>
    <t>walking</t>
  </si>
  <si>
    <t>sitting</t>
  </si>
  <si>
    <t>standing</t>
  </si>
  <si>
    <t>sleeping</t>
  </si>
  <si>
    <t>sexLife</t>
  </si>
  <si>
    <t>socialLife</t>
  </si>
  <si>
    <t>travelling</t>
  </si>
  <si>
    <t>scored.pain</t>
  </si>
  <si>
    <t>scored.personalCare</t>
  </si>
  <si>
    <t>scored.lifting</t>
  </si>
  <si>
    <t>scored.walking</t>
  </si>
  <si>
    <t>scored.sitting</t>
  </si>
  <si>
    <t>scored.standing</t>
  </si>
  <si>
    <t>scored.sleeping</t>
  </si>
  <si>
    <t>scored.sexLife</t>
  </si>
  <si>
    <t>scored.socialLife</t>
  </si>
  <si>
    <t>scored.travelling</t>
  </si>
  <si>
    <t>numerator</t>
  </si>
  <si>
    <t>denominator</t>
  </si>
  <si>
    <t>oswestry</t>
  </si>
  <si>
    <t>id001</t>
  </si>
  <si>
    <t>id002</t>
  </si>
  <si>
    <t>id003</t>
  </si>
  <si>
    <t>id004</t>
  </si>
  <si>
    <t>id005</t>
  </si>
  <si>
    <t>id006</t>
  </si>
  <si>
    <t>I have no pain at the moment</t>
  </si>
  <si>
    <t>The pain is very mild at the moment</t>
  </si>
  <si>
    <t>The pain is moderate at the moment</t>
  </si>
  <si>
    <t>The pain is fairly severe at the moment</t>
  </si>
  <si>
    <t>The pain is very severe at the moment</t>
  </si>
  <si>
    <t>The pain is the worst imaginable at the moment</t>
  </si>
  <si>
    <t>I can look after myself normally without causing extra pain</t>
  </si>
  <si>
    <t>I can look after myself normally but it causes extra pain</t>
  </si>
  <si>
    <t>It is painful to look after myself and I am slow and careful</t>
  </si>
  <si>
    <t>I need some help but manage most of my personal care</t>
  </si>
  <si>
    <t>I need help every day in most aspects of self-care</t>
  </si>
  <si>
    <t>I do not get dressed, I wash with difficulty and stay in bed</t>
  </si>
  <si>
    <t>I can lift heavy weights without extra pain</t>
  </si>
  <si>
    <t>I can lift heavy weights but it gives extra pain</t>
  </si>
  <si>
    <t>Pain prevents me from lifting heavy weights off the floor, but I can manage if they are conveniently placed eg. on a table</t>
  </si>
  <si>
    <t>Pain prevents me from lifting heavy weights, but I can manage light to medium weights if they are conveniently positioned</t>
  </si>
  <si>
    <t>I can lift very light weights</t>
  </si>
  <si>
    <t>I cannot lift or carry anything at all</t>
  </si>
  <si>
    <t>Pain does not prevent me walking any distance</t>
  </si>
  <si>
    <t>Pain prevents me from walking more than 1 mile</t>
  </si>
  <si>
    <t>Pain prevents me from walking more than 1/4 mile</t>
  </si>
  <si>
    <t>Pain prevents me from walking more than 100 yards</t>
  </si>
  <si>
    <t>I can only walk using a stick or crutches</t>
  </si>
  <si>
    <t>I am in bed most of the time and have to crawl to the toilet.</t>
  </si>
  <si>
    <t>I can sit in any chair as long as I like</t>
  </si>
  <si>
    <t>I can only sit in my favourite chair as long as I like</t>
  </si>
  <si>
    <t>Pain prevents me sitting more than one hour</t>
  </si>
  <si>
    <t>Pain prevents me from sitting more than 1/2 hour</t>
  </si>
  <si>
    <t>Pain prevents me from sitting more than 10 minutes</t>
  </si>
  <si>
    <t>Pain prevents me from sitting at all</t>
  </si>
  <si>
    <t>I can stand as long as I want without extra pain</t>
  </si>
  <si>
    <t>I can stand as long as I want but it gives me extra pain</t>
  </si>
  <si>
    <t>Pain prevents me from standing for more than 1 hour</t>
  </si>
  <si>
    <t>Pain prevents me from standing for more than 1/2 hour</t>
  </si>
  <si>
    <t>Pain prevents me from standing for more than 10 minutes</t>
  </si>
  <si>
    <t>Pain prevents me from standing at all</t>
  </si>
  <si>
    <t>My sleep is never disturbed by pain</t>
  </si>
  <si>
    <t>My sleep is occasionally disturbed by pain</t>
  </si>
  <si>
    <t>Because of pain I have less than 6 hours sleep</t>
  </si>
  <si>
    <t>Because of pain I have less than 4 hours sleep</t>
  </si>
  <si>
    <t>Because of pain I have less than 2 hours sleep</t>
  </si>
  <si>
    <t>Pain prevents me from sleeping at all</t>
  </si>
  <si>
    <t>My sex life is normal and causes no extra pain</t>
  </si>
  <si>
    <t>My sex life is normal but causes some extra pain</t>
  </si>
  <si>
    <t>My sex life is nearly normal but is very painful</t>
  </si>
  <si>
    <t>My sex life is severely restricted by pain</t>
  </si>
  <si>
    <t>My sex life is nearly absent because of pain</t>
  </si>
  <si>
    <t>Pain prevents any sex life at all</t>
  </si>
  <si>
    <t>My social life is normal and gives me no extra pain</t>
  </si>
  <si>
    <t>My social life is normal but increases the degree of pain</t>
  </si>
  <si>
    <t>Pain has no significant effect on my social life apart from limiting my more energetic interests eg, sport</t>
  </si>
  <si>
    <t>Pain has restricted my social life and I do not go out as often</t>
  </si>
  <si>
    <t>Pain has restricted my social life to home</t>
  </si>
  <si>
    <t>I have no social life because of pain</t>
  </si>
  <si>
    <t>I can travel anywhere without pain</t>
  </si>
  <si>
    <t>I can travel anywhere but it gives extra pain</t>
  </si>
  <si>
    <t>Pain is bad but I manage journeys over two hours</t>
  </si>
  <si>
    <t>Pain restricts me to journeys of less than one hour</t>
  </si>
  <si>
    <t>Pain restricts me to short necessary journeys under 30 minutes</t>
  </si>
  <si>
    <t>Pain prevents me from travelling except to receive treatment</t>
  </si>
  <si>
    <t>Je n’ai pas de douleur en ce moment.</t>
  </si>
  <si>
    <t>La douleur est très légère en ce moment.</t>
  </si>
  <si>
    <t>La douleur est modérée en ce moment.</t>
  </si>
  <si>
    <t>La douleur est assez forte en ce moment.</t>
  </si>
  <si>
    <t>La douleur est très forte en ce moment.</t>
  </si>
  <si>
    <t>La douleur est au-delà de toute description.</t>
  </si>
  <si>
    <t>Je peux faire mes soins personnels sans augmenter la douleur.</t>
  </si>
  <si>
    <t>Je peux faire mes soins personnels mais cela augmente la douleur.</t>
  </si>
  <si>
    <t>C’est douloureux de faire mes soins personnels et je les fais lentement et avec précaution.</t>
  </si>
  <si>
    <t>J’ai besoin d’un peu d’aide mais je peux faire la plupart de mes soins personnels.</t>
  </si>
  <si>
    <t>J’ai besoin d’aide tous les jours pour la plupart de mes soins personnels.</t>
  </si>
  <si>
    <t>Je ne m’habille pas, je me lave avec difficulté et je reste au lit.</t>
  </si>
  <si>
    <t>Je peux soulever des objets lourds sans augmenter la douleur.</t>
  </si>
  <si>
    <t>Je peux soulever des objets lourds mais cela augment la douleur.</t>
  </si>
  <si>
    <t>La douleur m’empêche de soulever des objets lourds à partir du sol mais je peux les soulever s’ils sont bien placés, par exemple sur une table.</t>
  </si>
  <si>
    <t>La douleur m’empêche de soulever des objets lourds mais je peux soulever des objets légers ou moyens s’ils sont bien placés.</t>
  </si>
  <si>
    <t>Je peux seulement soulever des objets très légers.</t>
  </si>
  <si>
    <t>Je ne peux rien soulever ni transporter.</t>
  </si>
  <si>
    <t>La douleur ne m’empêche pas de marcher peu importe la distance.</t>
  </si>
  <si>
    <t>La douleur m’empêche de marcher plus d’une mille (1,5 kilomètres).</t>
  </si>
  <si>
    <t>La douleur m’empêche de marcher plus d’un demi-mille (0.75 kilomètre).</t>
  </si>
  <si>
    <t>La douleur m’empêche de marcher plus de 100 verges (100 mètres).</t>
  </si>
  <si>
    <t>Je ne peux marcher seulement à l’aide d’une canne ou de béquilles.</t>
  </si>
  <si>
    <t>Je suis au lit la plupart du temps et je dois ramper pour aller aux toilettes.</t>
  </si>
  <si>
    <t>Je peux m’asseoir sur n’importe quel fauteuil aussi longtemps que je le veux.</t>
  </si>
  <si>
    <t>Je peux m’asseoir sur mon fauteuil préféré aussi longtemps que je le veux.</t>
  </si>
  <si>
    <t>La douleur m’empêche de m’asseoir plus d’une heure.</t>
  </si>
  <si>
    <t>La douleur m’empêche de m’asseoir plus d’une demi-heure.</t>
  </si>
  <si>
    <t>La douleur m’empêche de m’asseoir plus de 10 minutes.</t>
  </si>
  <si>
    <t>La douleur m’empêche complètement de m’asseoir.</t>
  </si>
  <si>
    <t>Je peux me tenir debout aussi longtemps que je le veux sans augmenter la douleur.</t>
  </si>
  <si>
    <t>Je peux me tenir debout aussi longtemps que j le veux mais cela augmente la douleur.</t>
  </si>
  <si>
    <t>La douleur m’empêche de me tenir debout plus d’une heure.</t>
  </si>
  <si>
    <t>La douleur m’empêche de me tenir debout plus d’une demi-heure.</t>
  </si>
  <si>
    <t>La douleur m’empêche de me tenir debout plus de 10 minutes.</t>
  </si>
  <si>
    <t>La douleur m’empêche complètement de me tenir debout.</t>
  </si>
  <si>
    <t>Mon sommeil n’est jamais perturbé par la douleur.</t>
  </si>
  <si>
    <t>Mon sommeil est parfois perturbé par la douleur.</t>
  </si>
  <si>
    <t>À cause de la douleur, j’ai moins de 6 heures de sommeil.</t>
  </si>
  <si>
    <t>À cause de la douleur, j’ai moins de 4 heures de sommeil.</t>
  </si>
  <si>
    <t>À cause de la douleur, j’ai moins de 2 heures de sommeil.</t>
  </si>
  <si>
    <t>La douleur m’empêche complètement de dormir.</t>
  </si>
  <si>
    <t>Ma vie sexuelle est normale et elle ne me cause pas d’augmentation de la douleur.</t>
  </si>
  <si>
    <t>Ma vie sexuelle est normale mais elle cause une certaine augmentation de la douleur.</t>
  </si>
  <si>
    <t>Ma vie sexuelle est presque normale mais elle est très douloureuse.</t>
  </si>
  <si>
    <t>Ma vie sexuelle est très limitée par la douleur.</t>
  </si>
  <si>
    <t>Ma vie sexuelle est presqu’absente à cause de la douleur.</t>
  </si>
  <si>
    <t>La douleur empêche toute vie sexuelle.</t>
  </si>
  <si>
    <t>Ma vie sociale est normale et ne me cause pas d’augmentation de la douleur.</t>
  </si>
  <si>
    <t>Ma vie sociale est normale mais elle augmente le niveau de la douleur.</t>
  </si>
  <si>
    <t>La douleur n’a pas d’effet important sur ma vie sociale à part de limiter mes activités les plus vigoureuses, par exemple, le sport, etc.</t>
  </si>
  <si>
    <t>La douleur a limité ma vie sociale et je ne sors plus autant qu’avant.</t>
  </si>
  <si>
    <t>La douleur a limité ma vie sociale à mon domicile.</t>
  </si>
  <si>
    <t>Je n’ai pas de vie sociale à cause de la douleur.</t>
  </si>
  <si>
    <t>Je peux me déplacer n’importe où sans douleur.</t>
  </si>
  <si>
    <t>Je peux me déplacer n’importe où mais cela augmente la douleur.</t>
  </si>
  <si>
    <t>La douleur est forte mais je peux me déplacer plus de deux heures.</t>
  </si>
  <si>
    <t>La douleur me limite à des déplacements de moins de 30 minutes.</t>
  </si>
  <si>
    <t>La douleur me limite à de courts déplacements nécessaires de moins de 30 minutes.</t>
  </si>
  <si>
    <t>La douleur m’empêche de me déplacer sauf pour recevoir des traitements.</t>
  </si>
  <si>
    <t>Je peux soulever des objets lourds mais cela augmente la douleur.</t>
  </si>
  <si>
    <t>Je peux me tenir debout aussi longtemps que je le veux mais cela augmente la douleur.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</si>
</sst>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Font="1" applyAlignment="1"/>
    <xf numFmtId="0" fontId="3" fillId="0" borderId="0" xfId="0" applyFont="1" applyAlignment="1">
      <alignment vertical="center"/>
    </xf>
    <xf numFmtId="0" fontId="0" fillId="0" borderId="0" xfId="0" applyAlignment="1"/>
    <xf numFmtId="0" fontId="1" fillId="0" borderId="0" xfId="0" applyFont="1" applyAlignment="1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3" fillId="0" borderId="0" xfId="0" applyFont="1" applyAlignment="1"/>
    <xf numFmtId="14" fontId="3" fillId="0" borderId="0" xfId="0" applyNumberFormat="1" applyFont="1" applyAlignment="1"/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left"/>
    </xf>
    <xf numFmtId="14" fontId="3" fillId="0" borderId="0" xfId="0" applyNumberFormat="1" applyFont="1" applyAlignment="1">
      <alignment horizontal="left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Y13"/>
  <sheetViews>
    <sheetView tabSelected="1" topLeftCell="G1" workbookViewId="0">
      <selection activeCell="G2" sqref="G2"/>
    </sheetView>
  </sheetViews>
  <sheetFormatPr defaultRowHeight="15" x14ac:dyDescent="0.25"/>
  <cols>
    <col min="1" max="1" width="5.7109375" style="3" bestFit="1" customWidth="1"/>
    <col min="2" max="2" width="10.42578125" style="3" bestFit="1" customWidth="1"/>
    <col min="3" max="3" width="44.28515625" style="3" bestFit="1" customWidth="1"/>
    <col min="4" max="4" width="53.85546875" style="3" bestFit="1" customWidth="1"/>
    <col min="5" max="5" width="112.85546875" style="3" bestFit="1" customWidth="1"/>
    <col min="6" max="6" width="54.85546875" style="3" bestFit="1" customWidth="1"/>
    <col min="7" max="7" width="48.140625" style="3" bestFit="1" customWidth="1"/>
    <col min="8" max="8" width="54.7109375" style="3" bestFit="1" customWidth="1"/>
    <col min="9" max="9" width="43.42578125" style="3" bestFit="1" customWidth="1"/>
    <col min="10" max="10" width="45.85546875" style="3" bestFit="1" customWidth="1"/>
    <col min="11" max="11" width="95.7109375" style="3" bestFit="1" customWidth="1"/>
    <col min="12" max="12" width="59.140625" style="3" bestFit="1" customWidth="1"/>
    <col min="13" max="13" width="11.28515625" style="3" bestFit="1" customWidth="1"/>
    <col min="14" max="14" width="19.42578125" style="3" bestFit="1" customWidth="1"/>
    <col min="15" max="15" width="12.7109375" style="3" bestFit="1" customWidth="1"/>
    <col min="16" max="16" width="14.42578125" style="3" bestFit="1" customWidth="1"/>
    <col min="17" max="17" width="13.140625" style="3" bestFit="1" customWidth="1"/>
    <col min="18" max="19" width="15.140625" style="3" bestFit="1" customWidth="1"/>
    <col min="20" max="20" width="13.85546875" style="3" bestFit="1" customWidth="1"/>
    <col min="21" max="21" width="15.85546875" style="3" bestFit="1" customWidth="1"/>
    <col min="22" max="22" width="16" style="3" bestFit="1" customWidth="1"/>
    <col min="23" max="23" width="10.42578125" style="3" bestFit="1" customWidth="1"/>
    <col min="24" max="24" width="12.5703125" style="3" bestFit="1" customWidth="1"/>
    <col min="25" max="25" width="9" style="3" bestFit="1" customWidth="1"/>
    <col min="26" max="16384" width="9.140625" style="3"/>
  </cols>
  <sheetData>
    <row r="1" spans="1:25" s="4" customFormat="1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</row>
    <row r="2" spans="1:25" ht="16.5" customHeight="1" x14ac:dyDescent="0.25">
      <c r="A2" s="7" t="s">
        <v>25</v>
      </c>
      <c r="B2" s="8">
        <v>44754</v>
      </c>
      <c r="C2" s="2" t="s">
        <v>31</v>
      </c>
      <c r="D2" s="7" t="s">
        <v>37</v>
      </c>
      <c r="E2" s="7" t="s">
        <v>43</v>
      </c>
      <c r="F2" s="7" t="s">
        <v>49</v>
      </c>
      <c r="G2" s="9" t="s">
        <v>55</v>
      </c>
      <c r="H2" s="9" t="s">
        <v>61</v>
      </c>
      <c r="I2" s="9" t="s">
        <v>67</v>
      </c>
      <c r="J2" s="9" t="s">
        <v>73</v>
      </c>
      <c r="K2" s="9" t="s">
        <v>79</v>
      </c>
      <c r="L2" s="9" t="s">
        <v>85</v>
      </c>
      <c r="M2" s="7">
        <v>0</v>
      </c>
      <c r="N2" s="7">
        <v>0</v>
      </c>
      <c r="O2" s="7">
        <v>0</v>
      </c>
      <c r="P2" s="7">
        <v>0</v>
      </c>
      <c r="Q2" s="7">
        <v>0</v>
      </c>
      <c r="R2" s="7">
        <v>0</v>
      </c>
      <c r="S2" s="7">
        <v>0</v>
      </c>
      <c r="T2" s="7">
        <v>0</v>
      </c>
      <c r="U2" s="7">
        <v>0</v>
      </c>
      <c r="V2" s="7">
        <v>0</v>
      </c>
      <c r="W2" s="7">
        <v>0</v>
      </c>
      <c r="X2" s="7">
        <v>50</v>
      </c>
      <c r="Y2" s="7">
        <f>W2/X2*100</f>
        <v>0</v>
      </c>
    </row>
    <row r="3" spans="1:25" ht="16.5" customHeight="1" x14ac:dyDescent="0.25">
      <c r="A3" s="7" t="s">
        <v>26</v>
      </c>
      <c r="B3" s="8">
        <v>44756</v>
      </c>
      <c r="C3" s="2" t="s">
        <v>32</v>
      </c>
      <c r="D3" s="7" t="s">
        <v>38</v>
      </c>
      <c r="E3" s="7" t="s">
        <v>44</v>
      </c>
      <c r="F3" s="7" t="s">
        <v>50</v>
      </c>
      <c r="G3" s="9" t="s">
        <v>56</v>
      </c>
      <c r="H3" s="9" t="s">
        <v>62</v>
      </c>
      <c r="I3" s="9" t="s">
        <v>68</v>
      </c>
      <c r="J3" s="9" t="s">
        <v>74</v>
      </c>
      <c r="K3" s="9" t="s">
        <v>80</v>
      </c>
      <c r="L3" s="9" t="s">
        <v>86</v>
      </c>
      <c r="M3" s="7">
        <v>1</v>
      </c>
      <c r="N3" s="7">
        <v>1</v>
      </c>
      <c r="O3" s="7">
        <v>1</v>
      </c>
      <c r="P3" s="7">
        <v>1</v>
      </c>
      <c r="Q3" s="7">
        <v>1</v>
      </c>
      <c r="R3" s="7">
        <v>1</v>
      </c>
      <c r="S3" s="7">
        <v>1</v>
      </c>
      <c r="T3" s="7">
        <v>1</v>
      </c>
      <c r="U3" s="7">
        <v>1</v>
      </c>
      <c r="V3" s="7">
        <v>1</v>
      </c>
      <c r="W3" s="7">
        <f>SUM(M3:V3)</f>
        <v>10</v>
      </c>
      <c r="X3" s="7">
        <v>50</v>
      </c>
      <c r="Y3" s="7">
        <f t="shared" ref="Y3:Y13" si="0">W3/X3*100</f>
        <v>20</v>
      </c>
    </row>
    <row r="4" spans="1:25" ht="16.5" customHeight="1" x14ac:dyDescent="0.25">
      <c r="A4" s="7" t="s">
        <v>27</v>
      </c>
      <c r="B4" s="8">
        <v>44767</v>
      </c>
      <c r="C4" s="2" t="s">
        <v>33</v>
      </c>
      <c r="D4" s="7" t="s">
        <v>39</v>
      </c>
      <c r="E4" s="7" t="s">
        <v>45</v>
      </c>
      <c r="F4" s="7" t="s">
        <v>51</v>
      </c>
      <c r="G4" s="9" t="s">
        <v>57</v>
      </c>
      <c r="H4" s="9" t="s">
        <v>63</v>
      </c>
      <c r="I4" s="9" t="s">
        <v>69</v>
      </c>
      <c r="J4" s="9" t="s">
        <v>75</v>
      </c>
      <c r="K4" s="9" t="s">
        <v>81</v>
      </c>
      <c r="L4" s="9" t="s">
        <v>87</v>
      </c>
      <c r="M4" s="7">
        <v>2</v>
      </c>
      <c r="N4" s="7">
        <v>2</v>
      </c>
      <c r="O4" s="7">
        <v>2</v>
      </c>
      <c r="P4" s="7">
        <v>2</v>
      </c>
      <c r="Q4" s="7">
        <v>2</v>
      </c>
      <c r="R4" s="7">
        <v>2</v>
      </c>
      <c r="S4" s="7">
        <v>2</v>
      </c>
      <c r="T4" s="7">
        <v>2</v>
      </c>
      <c r="U4" s="7">
        <v>2</v>
      </c>
      <c r="V4" s="7">
        <v>2</v>
      </c>
      <c r="W4" s="7">
        <f t="shared" ref="W4:W13" si="1">SUM(M4:V4)</f>
        <v>20</v>
      </c>
      <c r="X4" s="7">
        <v>50</v>
      </c>
      <c r="Y4" s="7">
        <f t="shared" si="0"/>
        <v>40</v>
      </c>
    </row>
    <row r="5" spans="1:25" ht="16.5" customHeight="1" x14ac:dyDescent="0.25">
      <c r="A5" s="7" t="s">
        <v>28</v>
      </c>
      <c r="B5" s="8">
        <v>44774</v>
      </c>
      <c r="C5" s="2" t="s">
        <v>34</v>
      </c>
      <c r="D5" s="7" t="s">
        <v>40</v>
      </c>
      <c r="E5" s="7" t="s">
        <v>46</v>
      </c>
      <c r="F5" s="9" t="s">
        <v>52</v>
      </c>
      <c r="G5" s="9" t="s">
        <v>58</v>
      </c>
      <c r="H5" s="9" t="s">
        <v>64</v>
      </c>
      <c r="I5" s="9" t="s">
        <v>70</v>
      </c>
      <c r="J5" s="9" t="s">
        <v>76</v>
      </c>
      <c r="K5" s="9" t="s">
        <v>82</v>
      </c>
      <c r="L5" s="9" t="s">
        <v>88</v>
      </c>
      <c r="M5" s="7">
        <v>3</v>
      </c>
      <c r="N5" s="7">
        <v>3</v>
      </c>
      <c r="O5" s="7">
        <v>3</v>
      </c>
      <c r="P5" s="7">
        <v>3</v>
      </c>
      <c r="Q5" s="7">
        <v>3</v>
      </c>
      <c r="R5" s="7">
        <v>3</v>
      </c>
      <c r="S5" s="7">
        <v>3</v>
      </c>
      <c r="T5" s="7">
        <v>3</v>
      </c>
      <c r="U5" s="7">
        <v>3</v>
      </c>
      <c r="V5" s="7">
        <v>3</v>
      </c>
      <c r="W5" s="7">
        <f t="shared" si="1"/>
        <v>30</v>
      </c>
      <c r="X5" s="7">
        <v>50</v>
      </c>
      <c r="Y5" s="7">
        <f t="shared" si="0"/>
        <v>60</v>
      </c>
    </row>
    <row r="6" spans="1:25" ht="16.5" customHeight="1" x14ac:dyDescent="0.25">
      <c r="A6" s="7" t="s">
        <v>29</v>
      </c>
      <c r="B6" s="8">
        <v>44779</v>
      </c>
      <c r="C6" s="2" t="s">
        <v>35</v>
      </c>
      <c r="D6" s="7" t="s">
        <v>41</v>
      </c>
      <c r="E6" s="7" t="s">
        <v>47</v>
      </c>
      <c r="F6" s="9" t="s">
        <v>53</v>
      </c>
      <c r="G6" s="9" t="s">
        <v>59</v>
      </c>
      <c r="H6" s="9" t="s">
        <v>65</v>
      </c>
      <c r="I6" s="9" t="s">
        <v>71</v>
      </c>
      <c r="J6" s="9" t="s">
        <v>77</v>
      </c>
      <c r="K6" s="9" t="s">
        <v>83</v>
      </c>
      <c r="L6" s="9" t="s">
        <v>89</v>
      </c>
      <c r="M6" s="7">
        <v>4</v>
      </c>
      <c r="N6" s="7">
        <v>4</v>
      </c>
      <c r="O6" s="7">
        <v>4</v>
      </c>
      <c r="P6" s="7">
        <v>4</v>
      </c>
      <c r="Q6" s="7">
        <v>4</v>
      </c>
      <c r="R6" s="7">
        <v>4</v>
      </c>
      <c r="S6" s="7">
        <v>4</v>
      </c>
      <c r="T6" s="7">
        <v>4</v>
      </c>
      <c r="U6" s="7">
        <v>4</v>
      </c>
      <c r="V6" s="7">
        <v>4</v>
      </c>
      <c r="W6" s="7">
        <f t="shared" si="1"/>
        <v>40</v>
      </c>
      <c r="X6" s="7">
        <v>50</v>
      </c>
      <c r="Y6" s="7">
        <f t="shared" si="0"/>
        <v>80</v>
      </c>
    </row>
    <row r="7" spans="1:25" ht="16.5" customHeight="1" x14ac:dyDescent="0.25">
      <c r="A7" s="7" t="s">
        <v>30</v>
      </c>
      <c r="B7" s="8">
        <v>44779</v>
      </c>
      <c r="C7" s="2" t="s">
        <v>36</v>
      </c>
      <c r="D7" s="7" t="s">
        <v>42</v>
      </c>
      <c r="E7" s="7" t="s">
        <v>48</v>
      </c>
      <c r="F7" s="9" t="s">
        <v>54</v>
      </c>
      <c r="G7" s="9" t="s">
        <v>60</v>
      </c>
      <c r="H7" s="9" t="s">
        <v>66</v>
      </c>
      <c r="I7" s="9" t="s">
        <v>72</v>
      </c>
      <c r="J7" s="9" t="s">
        <v>78</v>
      </c>
      <c r="K7" s="9" t="s">
        <v>84</v>
      </c>
      <c r="L7" s="7" t="s">
        <v>90</v>
      </c>
      <c r="M7" s="7">
        <v>5</v>
      </c>
      <c r="N7" s="7">
        <v>5</v>
      </c>
      <c r="O7" s="7">
        <v>5</v>
      </c>
      <c r="P7" s="7">
        <v>5</v>
      </c>
      <c r="Q7" s="7">
        <v>5</v>
      </c>
      <c r="R7" s="7">
        <v>5</v>
      </c>
      <c r="S7" s="7">
        <v>5</v>
      </c>
      <c r="T7" s="7">
        <v>5</v>
      </c>
      <c r="U7" s="7">
        <v>5</v>
      </c>
      <c r="V7" s="7">
        <v>5</v>
      </c>
      <c r="W7" s="7">
        <f t="shared" si="1"/>
        <v>50</v>
      </c>
      <c r="X7" s="7">
        <v>50</v>
      </c>
      <c r="Y7" s="7">
        <f t="shared" si="0"/>
        <v>100</v>
      </c>
    </row>
    <row r="8" spans="1:25" ht="16.5" customHeight="1" x14ac:dyDescent="0.25">
      <c r="A8" s="7" t="s">
        <v>25</v>
      </c>
      <c r="B8" s="8">
        <v>44754</v>
      </c>
      <c r="C8" s="2"/>
      <c r="D8" s="7" t="s">
        <v>37</v>
      </c>
      <c r="E8" s="7" t="s">
        <v>43</v>
      </c>
      <c r="F8" s="7" t="s">
        <v>49</v>
      </c>
      <c r="G8" s="9" t="s">
        <v>55</v>
      </c>
      <c r="H8" s="9" t="s">
        <v>61</v>
      </c>
      <c r="I8" s="9" t="s">
        <v>67</v>
      </c>
      <c r="J8" s="9" t="s">
        <v>73</v>
      </c>
      <c r="K8" s="9" t="s">
        <v>79</v>
      </c>
      <c r="L8" s="9" t="s">
        <v>85</v>
      </c>
      <c r="M8" s="7"/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f t="shared" si="1"/>
        <v>0</v>
      </c>
      <c r="X8" s="7">
        <v>45</v>
      </c>
      <c r="Y8" s="7">
        <f t="shared" si="0"/>
        <v>0</v>
      </c>
    </row>
    <row r="9" spans="1:25" ht="16.5" customHeight="1" x14ac:dyDescent="0.25">
      <c r="A9" s="7" t="s">
        <v>26</v>
      </c>
      <c r="B9" s="8">
        <v>44756</v>
      </c>
      <c r="C9" s="2"/>
      <c r="D9" s="7"/>
      <c r="E9" s="7" t="s">
        <v>44</v>
      </c>
      <c r="F9" s="7" t="s">
        <v>50</v>
      </c>
      <c r="G9" s="9" t="s">
        <v>56</v>
      </c>
      <c r="H9" s="9" t="s">
        <v>62</v>
      </c>
      <c r="I9" s="9" t="s">
        <v>68</v>
      </c>
      <c r="J9" s="9" t="s">
        <v>74</v>
      </c>
      <c r="K9" s="9" t="s">
        <v>80</v>
      </c>
      <c r="L9" s="9" t="s">
        <v>86</v>
      </c>
      <c r="M9" s="7"/>
      <c r="N9" s="7"/>
      <c r="O9" s="7">
        <v>1</v>
      </c>
      <c r="P9" s="7">
        <v>1</v>
      </c>
      <c r="Q9" s="7">
        <v>1</v>
      </c>
      <c r="R9" s="7">
        <v>1</v>
      </c>
      <c r="S9" s="7">
        <v>1</v>
      </c>
      <c r="T9" s="7">
        <v>1</v>
      </c>
      <c r="U9" s="7">
        <v>1</v>
      </c>
      <c r="V9" s="7">
        <v>1</v>
      </c>
      <c r="W9" s="7">
        <f t="shared" si="1"/>
        <v>8</v>
      </c>
      <c r="X9" s="7">
        <v>40</v>
      </c>
      <c r="Y9" s="7">
        <f t="shared" si="0"/>
        <v>20</v>
      </c>
    </row>
    <row r="10" spans="1:25" ht="16.5" customHeight="1" x14ac:dyDescent="0.25">
      <c r="A10" s="7" t="s">
        <v>27</v>
      </c>
      <c r="B10" s="8">
        <v>44767</v>
      </c>
      <c r="C10" s="2"/>
      <c r="D10" s="7"/>
      <c r="E10" s="7"/>
      <c r="F10" s="7" t="s">
        <v>51</v>
      </c>
      <c r="G10" s="9" t="s">
        <v>57</v>
      </c>
      <c r="H10" s="9" t="s">
        <v>63</v>
      </c>
      <c r="I10" s="9" t="s">
        <v>69</v>
      </c>
      <c r="J10" s="9" t="s">
        <v>75</v>
      </c>
      <c r="K10" s="9" t="s">
        <v>81</v>
      </c>
      <c r="L10" s="9" t="s">
        <v>87</v>
      </c>
      <c r="M10" s="7"/>
      <c r="N10" s="7"/>
      <c r="O10" s="7"/>
      <c r="P10" s="7">
        <v>2</v>
      </c>
      <c r="Q10" s="7">
        <v>2</v>
      </c>
      <c r="R10" s="7">
        <v>2</v>
      </c>
      <c r="S10" s="7">
        <v>2</v>
      </c>
      <c r="T10" s="7">
        <v>2</v>
      </c>
      <c r="U10" s="7">
        <v>2</v>
      </c>
      <c r="V10" s="7">
        <v>2</v>
      </c>
      <c r="W10" s="7">
        <f t="shared" si="1"/>
        <v>14</v>
      </c>
      <c r="X10" s="7">
        <v>35</v>
      </c>
      <c r="Y10" s="7">
        <f t="shared" si="0"/>
        <v>40</v>
      </c>
    </row>
    <row r="11" spans="1:25" ht="16.5" customHeight="1" x14ac:dyDescent="0.25">
      <c r="A11" s="7" t="s">
        <v>28</v>
      </c>
      <c r="B11" s="8">
        <v>44774</v>
      </c>
      <c r="C11" s="2"/>
      <c r="D11" s="7"/>
      <c r="E11" s="7"/>
      <c r="F11" s="9"/>
      <c r="G11" s="9" t="s">
        <v>58</v>
      </c>
      <c r="H11" s="9" t="s">
        <v>64</v>
      </c>
      <c r="I11" s="9" t="s">
        <v>70</v>
      </c>
      <c r="J11" s="9" t="s">
        <v>76</v>
      </c>
      <c r="K11" s="9" t="s">
        <v>82</v>
      </c>
      <c r="L11" s="9" t="s">
        <v>88</v>
      </c>
      <c r="M11" s="7"/>
      <c r="N11" s="7"/>
      <c r="O11" s="7"/>
      <c r="P11" s="7"/>
      <c r="Q11" s="7">
        <v>3</v>
      </c>
      <c r="R11" s="7">
        <v>3</v>
      </c>
      <c r="S11" s="7">
        <v>3</v>
      </c>
      <c r="T11" s="7">
        <v>3</v>
      </c>
      <c r="U11" s="7">
        <v>3</v>
      </c>
      <c r="V11" s="7">
        <v>3</v>
      </c>
      <c r="W11" s="7">
        <f t="shared" si="1"/>
        <v>18</v>
      </c>
      <c r="X11" s="7">
        <v>30</v>
      </c>
      <c r="Y11" s="7">
        <f t="shared" si="0"/>
        <v>60</v>
      </c>
    </row>
    <row r="12" spans="1:25" ht="16.5" customHeight="1" x14ac:dyDescent="0.25">
      <c r="A12" s="7" t="s">
        <v>29</v>
      </c>
      <c r="B12" s="8">
        <v>44779</v>
      </c>
      <c r="C12" s="2"/>
      <c r="D12" s="7"/>
      <c r="E12" s="7"/>
      <c r="F12" s="9"/>
      <c r="G12" s="9"/>
      <c r="H12" s="9" t="s">
        <v>65</v>
      </c>
      <c r="I12" s="9" t="s">
        <v>71</v>
      </c>
      <c r="J12" s="9" t="s">
        <v>77</v>
      </c>
      <c r="K12" s="9" t="s">
        <v>83</v>
      </c>
      <c r="L12" s="9" t="s">
        <v>89</v>
      </c>
      <c r="M12" s="7"/>
      <c r="N12" s="7"/>
      <c r="O12" s="7"/>
      <c r="P12" s="7"/>
      <c r="Q12" s="7"/>
      <c r="R12" s="7">
        <v>4</v>
      </c>
      <c r="S12" s="7">
        <v>4</v>
      </c>
      <c r="T12" s="7">
        <v>4</v>
      </c>
      <c r="U12" s="7">
        <v>4</v>
      </c>
      <c r="V12" s="7">
        <v>4</v>
      </c>
      <c r="W12" s="7">
        <f t="shared" si="1"/>
        <v>20</v>
      </c>
      <c r="X12" s="7">
        <v>25</v>
      </c>
      <c r="Y12" s="7">
        <f t="shared" si="0"/>
        <v>80</v>
      </c>
    </row>
    <row r="13" spans="1:25" ht="16.5" customHeight="1" x14ac:dyDescent="0.25">
      <c r="A13" s="7" t="s">
        <v>30</v>
      </c>
      <c r="B13" s="8">
        <v>44779</v>
      </c>
      <c r="C13" s="2"/>
      <c r="D13" s="7"/>
      <c r="E13" s="7"/>
      <c r="F13" s="9"/>
      <c r="G13" s="9"/>
      <c r="H13" s="9"/>
      <c r="I13" s="9" t="s">
        <v>72</v>
      </c>
      <c r="J13" s="9" t="s">
        <v>78</v>
      </c>
      <c r="K13" s="9" t="s">
        <v>84</v>
      </c>
      <c r="L13" s="7" t="s">
        <v>90</v>
      </c>
      <c r="M13" s="7"/>
      <c r="N13" s="7"/>
      <c r="O13" s="7"/>
      <c r="P13" s="7"/>
      <c r="Q13" s="7"/>
      <c r="R13" s="7"/>
      <c r="S13" s="7">
        <v>5</v>
      </c>
      <c r="T13" s="7">
        <v>5</v>
      </c>
      <c r="U13" s="7">
        <v>5</v>
      </c>
      <c r="V13" s="7">
        <v>5</v>
      </c>
      <c r="W13" s="7">
        <f t="shared" si="1"/>
        <v>20</v>
      </c>
      <c r="X13" s="7">
        <v>20</v>
      </c>
      <c r="Y13" s="7">
        <f t="shared" si="0"/>
        <v>100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AD592-0FD0-4189-97EB-15D998DBCD43}">
  <dimension ref="A1:Y15"/>
  <sheetViews>
    <sheetView topLeftCell="K1" zoomScale="80" zoomScaleNormal="80" workbookViewId="0">
      <selection activeCell="L7" sqref="L7"/>
    </sheetView>
  </sheetViews>
  <sheetFormatPr defaultRowHeight="15" x14ac:dyDescent="0.25"/>
  <cols>
    <col min="1" max="1" width="5.7109375" style="1" bestFit="1" customWidth="1"/>
    <col min="2" max="2" width="10.42578125" style="1" bestFit="1" customWidth="1"/>
    <col min="3" max="3" width="45.7109375" style="1" bestFit="1" customWidth="1"/>
    <col min="4" max="4" width="93.42578125" style="1" bestFit="1" customWidth="1"/>
    <col min="5" max="5" width="146.5703125" style="1" bestFit="1" customWidth="1"/>
    <col min="6" max="6" width="76.7109375" style="1" bestFit="1" customWidth="1"/>
    <col min="7" max="7" width="71.28515625" style="1" bestFit="1" customWidth="1"/>
    <col min="8" max="8" width="90.140625" style="1" bestFit="1" customWidth="1"/>
    <col min="9" max="9" width="59.85546875" style="1" bestFit="1" customWidth="1"/>
    <col min="10" max="10" width="93.85546875" style="1" customWidth="1"/>
    <col min="11" max="11" width="136.28515625" style="1" bestFit="1" customWidth="1"/>
    <col min="12" max="12" width="87.140625" style="1" bestFit="1" customWidth="1"/>
    <col min="13" max="13" width="11.28515625" style="1" bestFit="1" customWidth="1"/>
    <col min="14" max="14" width="19.42578125" style="1" bestFit="1" customWidth="1"/>
    <col min="15" max="15" width="12.7109375" style="1" bestFit="1" customWidth="1"/>
    <col min="16" max="16" width="14.42578125" style="1" bestFit="1" customWidth="1"/>
    <col min="17" max="17" width="13.140625" style="1" bestFit="1" customWidth="1"/>
    <col min="18" max="19" width="15.140625" style="1" bestFit="1" customWidth="1"/>
    <col min="20" max="20" width="13.85546875" style="1" bestFit="1" customWidth="1"/>
    <col min="21" max="21" width="15.85546875" style="1" bestFit="1" customWidth="1"/>
    <col min="22" max="22" width="16" style="1" bestFit="1" customWidth="1"/>
    <col min="23" max="23" width="10.42578125" style="1" bestFit="1" customWidth="1"/>
    <col min="24" max="24" width="12.5703125" style="1" bestFit="1" customWidth="1"/>
    <col min="25" max="25" width="9" style="1" bestFit="1" customWidth="1"/>
    <col min="26" max="16384" width="9.140625" style="1"/>
  </cols>
  <sheetData>
    <row r="1" spans="1:25" s="12" customFormat="1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</row>
    <row r="2" spans="1:25" ht="16.5" customHeight="1" x14ac:dyDescent="0.25">
      <c r="A2" s="10" t="s">
        <v>25</v>
      </c>
      <c r="B2" s="11">
        <v>44754</v>
      </c>
      <c r="C2" s="13" t="s">
        <v>91</v>
      </c>
      <c r="D2" s="13" t="s">
        <v>97</v>
      </c>
      <c r="E2" s="13" t="s">
        <v>103</v>
      </c>
      <c r="F2" s="13" t="s">
        <v>109</v>
      </c>
      <c r="G2" s="13" t="s">
        <v>115</v>
      </c>
      <c r="H2" s="13" t="s">
        <v>121</v>
      </c>
      <c r="I2" s="13" t="s">
        <v>127</v>
      </c>
      <c r="J2" s="13" t="s">
        <v>133</v>
      </c>
      <c r="K2" s="13" t="s">
        <v>139</v>
      </c>
      <c r="L2" s="13" t="s">
        <v>145</v>
      </c>
      <c r="M2" s="7">
        <v>0</v>
      </c>
      <c r="N2" s="7">
        <v>0</v>
      </c>
      <c r="O2" s="7">
        <v>0</v>
      </c>
      <c r="P2" s="7">
        <v>0</v>
      </c>
      <c r="Q2" s="7">
        <v>0</v>
      </c>
      <c r="R2" s="7">
        <v>0</v>
      </c>
      <c r="S2" s="7">
        <v>0</v>
      </c>
      <c r="T2" s="7">
        <v>0</v>
      </c>
      <c r="U2" s="7">
        <v>0</v>
      </c>
      <c r="V2" s="7">
        <v>0</v>
      </c>
      <c r="W2" s="7">
        <v>0</v>
      </c>
      <c r="X2" s="7">
        <v>50</v>
      </c>
      <c r="Y2" s="7">
        <f>W2/X2*100</f>
        <v>0</v>
      </c>
    </row>
    <row r="3" spans="1:25" ht="16.5" customHeight="1" x14ac:dyDescent="0.25">
      <c r="A3" s="10" t="s">
        <v>26</v>
      </c>
      <c r="B3" s="11">
        <v>44756</v>
      </c>
      <c r="C3" s="13" t="s">
        <v>92</v>
      </c>
      <c r="D3" s="13" t="s">
        <v>98</v>
      </c>
      <c r="E3" s="13" t="s">
        <v>151</v>
      </c>
      <c r="F3" s="13" t="s">
        <v>110</v>
      </c>
      <c r="G3" s="13" t="s">
        <v>116</v>
      </c>
      <c r="H3" s="13" t="s">
        <v>152</v>
      </c>
      <c r="I3" s="13" t="s">
        <v>128</v>
      </c>
      <c r="J3" s="13" t="s">
        <v>134</v>
      </c>
      <c r="K3" s="13" t="s">
        <v>140</v>
      </c>
      <c r="L3" s="13" t="s">
        <v>146</v>
      </c>
      <c r="M3" s="7">
        <v>1</v>
      </c>
      <c r="N3" s="7">
        <v>1</v>
      </c>
      <c r="O3" s="7">
        <v>1</v>
      </c>
      <c r="P3" s="7">
        <v>1</v>
      </c>
      <c r="Q3" s="7">
        <v>1</v>
      </c>
      <c r="R3" s="7">
        <v>1</v>
      </c>
      <c r="S3" s="7">
        <v>1</v>
      </c>
      <c r="T3" s="7">
        <v>1</v>
      </c>
      <c r="U3" s="7">
        <v>1</v>
      </c>
      <c r="V3" s="7">
        <v>1</v>
      </c>
      <c r="W3" s="7">
        <f>SUM(M3:V3)</f>
        <v>10</v>
      </c>
      <c r="X3" s="7">
        <v>50</v>
      </c>
      <c r="Y3" s="7">
        <f t="shared" ref="Y3:Y12" si="0">W3/X3*100</f>
        <v>20</v>
      </c>
    </row>
    <row r="4" spans="1:25" ht="16.5" customHeight="1" x14ac:dyDescent="0.25">
      <c r="A4" s="10" t="s">
        <v>27</v>
      </c>
      <c r="B4" s="11">
        <v>44767</v>
      </c>
      <c r="C4" s="13" t="s">
        <v>93</v>
      </c>
      <c r="D4" s="13" t="s">
        <v>99</v>
      </c>
      <c r="E4" s="13" t="s">
        <v>105</v>
      </c>
      <c r="F4" s="13" t="s">
        <v>111</v>
      </c>
      <c r="G4" s="13" t="s">
        <v>117</v>
      </c>
      <c r="H4" s="13" t="s">
        <v>123</v>
      </c>
      <c r="I4" s="13" t="s">
        <v>129</v>
      </c>
      <c r="J4" s="13" t="s">
        <v>135</v>
      </c>
      <c r="K4" s="13" t="s">
        <v>141</v>
      </c>
      <c r="L4" s="13" t="s">
        <v>147</v>
      </c>
      <c r="M4" s="7">
        <v>2</v>
      </c>
      <c r="N4" s="7">
        <v>2</v>
      </c>
      <c r="O4" s="7">
        <v>2</v>
      </c>
      <c r="P4" s="7">
        <v>2</v>
      </c>
      <c r="Q4" s="7">
        <v>2</v>
      </c>
      <c r="R4" s="7">
        <v>2</v>
      </c>
      <c r="S4" s="7">
        <v>2</v>
      </c>
      <c r="T4" s="7">
        <v>2</v>
      </c>
      <c r="U4" s="7">
        <v>2</v>
      </c>
      <c r="V4" s="7">
        <v>2</v>
      </c>
      <c r="W4" s="7">
        <f t="shared" ref="W4:W12" si="1">SUM(M4:V4)</f>
        <v>20</v>
      </c>
      <c r="X4" s="7">
        <v>50</v>
      </c>
      <c r="Y4" s="7">
        <f t="shared" si="0"/>
        <v>40</v>
      </c>
    </row>
    <row r="5" spans="1:25" ht="16.5" customHeight="1" x14ac:dyDescent="0.25">
      <c r="A5" s="10" t="s">
        <v>28</v>
      </c>
      <c r="B5" s="11">
        <v>44774</v>
      </c>
      <c r="C5" s="13" t="s">
        <v>94</v>
      </c>
      <c r="D5" s="13" t="s">
        <v>100</v>
      </c>
      <c r="E5" s="13" t="s">
        <v>106</v>
      </c>
      <c r="F5" s="13" t="s">
        <v>112</v>
      </c>
      <c r="G5" s="13" t="s">
        <v>118</v>
      </c>
      <c r="H5" s="13" t="s">
        <v>124</v>
      </c>
      <c r="I5" s="13" t="s">
        <v>130</v>
      </c>
      <c r="J5" s="13" t="s">
        <v>136</v>
      </c>
      <c r="K5" s="13" t="s">
        <v>142</v>
      </c>
      <c r="L5" s="13" t="s">
        <v>148</v>
      </c>
      <c r="M5" s="7">
        <v>3</v>
      </c>
      <c r="N5" s="7">
        <v>3</v>
      </c>
      <c r="O5" s="7">
        <v>3</v>
      </c>
      <c r="P5" s="7">
        <v>3</v>
      </c>
      <c r="Q5" s="7">
        <v>3</v>
      </c>
      <c r="R5" s="7">
        <v>3</v>
      </c>
      <c r="S5" s="7">
        <v>3</v>
      </c>
      <c r="T5" s="7">
        <v>3</v>
      </c>
      <c r="U5" s="7">
        <v>3</v>
      </c>
      <c r="V5" s="7">
        <v>3</v>
      </c>
      <c r="W5" s="7">
        <f t="shared" si="1"/>
        <v>30</v>
      </c>
      <c r="X5" s="7">
        <v>50</v>
      </c>
      <c r="Y5" s="7">
        <f t="shared" si="0"/>
        <v>60</v>
      </c>
    </row>
    <row r="6" spans="1:25" ht="16.5" customHeight="1" x14ac:dyDescent="0.25">
      <c r="A6" s="10" t="s">
        <v>29</v>
      </c>
      <c r="B6" s="11">
        <v>44779</v>
      </c>
      <c r="C6" s="13" t="s">
        <v>95</v>
      </c>
      <c r="D6" s="13" t="s">
        <v>101</v>
      </c>
      <c r="E6" s="13" t="s">
        <v>107</v>
      </c>
      <c r="F6" s="13" t="s">
        <v>113</v>
      </c>
      <c r="G6" s="13" t="s">
        <v>119</v>
      </c>
      <c r="H6" s="13" t="s">
        <v>125</v>
      </c>
      <c r="I6" s="13" t="s">
        <v>131</v>
      </c>
      <c r="J6" s="13" t="s">
        <v>137</v>
      </c>
      <c r="K6" s="13" t="s">
        <v>143</v>
      </c>
      <c r="L6" s="13" t="s">
        <v>149</v>
      </c>
      <c r="M6" s="7">
        <v>4</v>
      </c>
      <c r="N6" s="7">
        <v>4</v>
      </c>
      <c r="O6" s="7">
        <v>4</v>
      </c>
      <c r="P6" s="7">
        <v>4</v>
      </c>
      <c r="Q6" s="7">
        <v>4</v>
      </c>
      <c r="R6" s="7">
        <v>4</v>
      </c>
      <c r="S6" s="7">
        <v>4</v>
      </c>
      <c r="T6" s="7">
        <v>4</v>
      </c>
      <c r="U6" s="7">
        <v>4</v>
      </c>
      <c r="V6" s="7">
        <v>4</v>
      </c>
      <c r="W6" s="7">
        <f t="shared" si="1"/>
        <v>40</v>
      </c>
      <c r="X6" s="7">
        <v>50</v>
      </c>
      <c r="Y6" s="7">
        <f t="shared" si="0"/>
        <v>80</v>
      </c>
    </row>
    <row r="7" spans="1:25" ht="16.5" customHeight="1" x14ac:dyDescent="0.25">
      <c r="A7" s="10" t="s">
        <v>30</v>
      </c>
      <c r="B7" s="11">
        <v>44779</v>
      </c>
      <c r="C7" s="13" t="s">
        <v>96</v>
      </c>
      <c r="D7" s="13" t="s">
        <v>102</v>
      </c>
      <c r="E7" s="13" t="s">
        <v>108</v>
      </c>
      <c r="F7" s="13" t="s">
        <v>114</v>
      </c>
      <c r="G7" s="13" t="s">
        <v>120</v>
      </c>
      <c r="H7" s="13" t="s">
        <v>126</v>
      </c>
      <c r="I7" s="13" t="s">
        <v>132</v>
      </c>
      <c r="J7" s="13" t="s">
        <v>138</v>
      </c>
      <c r="K7" s="13" t="s">
        <v>144</v>
      </c>
      <c r="L7" s="10" t="s">
        <v>150</v>
      </c>
      <c r="M7" s="7">
        <v>5</v>
      </c>
      <c r="N7" s="7">
        <v>5</v>
      </c>
      <c r="O7" s="7">
        <v>5</v>
      </c>
      <c r="P7" s="7">
        <v>5</v>
      </c>
      <c r="Q7" s="7">
        <v>5</v>
      </c>
      <c r="R7" s="7">
        <v>5</v>
      </c>
      <c r="S7" s="7">
        <v>5</v>
      </c>
      <c r="T7" s="7">
        <v>5</v>
      </c>
      <c r="U7" s="7">
        <v>5</v>
      </c>
      <c r="V7" s="7">
        <v>5</v>
      </c>
      <c r="W7" s="7">
        <f t="shared" si="1"/>
        <v>50</v>
      </c>
      <c r="X7" s="7">
        <v>50</v>
      </c>
      <c r="Y7" s="7">
        <f t="shared" si="0"/>
        <v>100</v>
      </c>
    </row>
    <row r="8" spans="1:25" ht="16.5" customHeight="1" x14ac:dyDescent="0.25">
      <c r="A8" s="10" t="s">
        <v>25</v>
      </c>
      <c r="B8" s="11">
        <v>44754</v>
      </c>
      <c r="C8" s="13"/>
      <c r="D8" s="13" t="s">
        <v>97</v>
      </c>
      <c r="E8" s="13" t="s">
        <v>103</v>
      </c>
      <c r="F8" s="13" t="s">
        <v>109</v>
      </c>
      <c r="G8" s="13" t="s">
        <v>115</v>
      </c>
      <c r="H8" s="13" t="s">
        <v>121</v>
      </c>
      <c r="I8" s="13" t="s">
        <v>127</v>
      </c>
      <c r="J8" s="13" t="s">
        <v>133</v>
      </c>
      <c r="K8" s="13" t="s">
        <v>139</v>
      </c>
      <c r="L8" s="13" t="s">
        <v>145</v>
      </c>
      <c r="M8" s="7"/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f t="shared" si="1"/>
        <v>0</v>
      </c>
      <c r="X8" s="7">
        <v>45</v>
      </c>
      <c r="Y8" s="7">
        <f t="shared" si="0"/>
        <v>0</v>
      </c>
    </row>
    <row r="9" spans="1:25" ht="16.5" customHeight="1" x14ac:dyDescent="0.25">
      <c r="A9" s="10" t="s">
        <v>26</v>
      </c>
      <c r="B9" s="11">
        <v>44756</v>
      </c>
      <c r="C9" s="13"/>
      <c r="D9" s="13"/>
      <c r="E9" s="13" t="s">
        <v>104</v>
      </c>
      <c r="F9" s="13" t="s">
        <v>110</v>
      </c>
      <c r="G9" s="13" t="s">
        <v>116</v>
      </c>
      <c r="H9" s="13" t="s">
        <v>122</v>
      </c>
      <c r="I9" s="13" t="s">
        <v>128</v>
      </c>
      <c r="J9" s="13" t="s">
        <v>134</v>
      </c>
      <c r="K9" s="13" t="s">
        <v>140</v>
      </c>
      <c r="L9" s="13" t="s">
        <v>146</v>
      </c>
      <c r="M9" s="7"/>
      <c r="N9" s="7"/>
      <c r="O9" s="7">
        <v>1</v>
      </c>
      <c r="P9" s="7">
        <v>1</v>
      </c>
      <c r="Q9" s="7">
        <v>1</v>
      </c>
      <c r="R9" s="7">
        <v>1</v>
      </c>
      <c r="S9" s="7">
        <v>1</v>
      </c>
      <c r="T9" s="7">
        <v>1</v>
      </c>
      <c r="U9" s="7">
        <v>1</v>
      </c>
      <c r="V9" s="7">
        <v>1</v>
      </c>
      <c r="W9" s="7">
        <f t="shared" si="1"/>
        <v>8</v>
      </c>
      <c r="X9" s="7">
        <v>40</v>
      </c>
      <c r="Y9" s="7">
        <f t="shared" si="0"/>
        <v>20</v>
      </c>
    </row>
    <row r="10" spans="1:25" ht="16.5" customHeight="1" x14ac:dyDescent="0.25">
      <c r="A10" s="10" t="s">
        <v>27</v>
      </c>
      <c r="B10" s="11">
        <v>44767</v>
      </c>
      <c r="C10" s="13"/>
      <c r="D10" s="13"/>
      <c r="E10" s="13"/>
      <c r="F10" s="13" t="s">
        <v>111</v>
      </c>
      <c r="G10" s="13" t="s">
        <v>117</v>
      </c>
      <c r="H10" s="13" t="s">
        <v>123</v>
      </c>
      <c r="I10" s="13" t="s">
        <v>129</v>
      </c>
      <c r="J10" s="13" t="s">
        <v>135</v>
      </c>
      <c r="K10" s="13" t="s">
        <v>141</v>
      </c>
      <c r="L10" s="13" t="s">
        <v>147</v>
      </c>
      <c r="M10" s="7"/>
      <c r="N10" s="7"/>
      <c r="O10" s="7"/>
      <c r="P10" s="7">
        <v>2</v>
      </c>
      <c r="Q10" s="7">
        <v>2</v>
      </c>
      <c r="R10" s="7">
        <v>2</v>
      </c>
      <c r="S10" s="7">
        <v>2</v>
      </c>
      <c r="T10" s="7">
        <v>2</v>
      </c>
      <c r="U10" s="7">
        <v>2</v>
      </c>
      <c r="V10" s="7">
        <v>2</v>
      </c>
      <c r="W10" s="7">
        <f t="shared" si="1"/>
        <v>14</v>
      </c>
      <c r="X10" s="7">
        <v>35</v>
      </c>
      <c r="Y10" s="7">
        <f t="shared" si="0"/>
        <v>40</v>
      </c>
    </row>
    <row r="11" spans="1:25" ht="16.5" customHeight="1" x14ac:dyDescent="0.25">
      <c r="A11" s="10" t="s">
        <v>28</v>
      </c>
      <c r="B11" s="11">
        <v>44774</v>
      </c>
      <c r="C11" s="13"/>
      <c r="D11" s="13"/>
      <c r="E11" s="13"/>
      <c r="F11" s="13"/>
      <c r="G11" s="13" t="s">
        <v>118</v>
      </c>
      <c r="H11" s="13" t="s">
        <v>124</v>
      </c>
      <c r="I11" s="13" t="s">
        <v>130</v>
      </c>
      <c r="J11" s="13" t="s">
        <v>136</v>
      </c>
      <c r="K11" s="13" t="s">
        <v>142</v>
      </c>
      <c r="L11" s="13" t="s">
        <v>148</v>
      </c>
      <c r="M11" s="7"/>
      <c r="N11" s="7"/>
      <c r="O11" s="7"/>
      <c r="P11" s="7"/>
      <c r="Q11" s="7">
        <v>3</v>
      </c>
      <c r="R11" s="7">
        <v>3</v>
      </c>
      <c r="S11" s="7">
        <v>3</v>
      </c>
      <c r="T11" s="7">
        <v>3</v>
      </c>
      <c r="U11" s="7">
        <v>3</v>
      </c>
      <c r="V11" s="7">
        <v>3</v>
      </c>
      <c r="W11" s="7">
        <f t="shared" si="1"/>
        <v>18</v>
      </c>
      <c r="X11" s="7">
        <v>30</v>
      </c>
      <c r="Y11" s="7">
        <f t="shared" si="0"/>
        <v>60</v>
      </c>
    </row>
    <row r="12" spans="1:25" ht="16.5" customHeight="1" x14ac:dyDescent="0.25">
      <c r="A12" s="10" t="s">
        <v>29</v>
      </c>
      <c r="B12" s="11">
        <v>44779</v>
      </c>
      <c r="C12" s="13"/>
      <c r="D12" s="13"/>
      <c r="E12" s="13"/>
      <c r="F12" s="13"/>
      <c r="G12" s="13"/>
      <c r="H12" s="13" t="s">
        <v>125</v>
      </c>
      <c r="I12" s="13" t="s">
        <v>131</v>
      </c>
      <c r="J12" s="13" t="s">
        <v>137</v>
      </c>
      <c r="K12" s="13" t="s">
        <v>143</v>
      </c>
      <c r="L12" s="13" t="s">
        <v>149</v>
      </c>
      <c r="M12" s="7"/>
      <c r="N12" s="7"/>
      <c r="O12" s="7"/>
      <c r="P12" s="7"/>
      <c r="Q12" s="7"/>
      <c r="R12" s="7">
        <v>4</v>
      </c>
      <c r="S12" s="7">
        <v>4</v>
      </c>
      <c r="T12" s="7">
        <v>4</v>
      </c>
      <c r="U12" s="7">
        <v>4</v>
      </c>
      <c r="V12" s="7">
        <v>4</v>
      </c>
      <c r="W12" s="7">
        <f t="shared" si="1"/>
        <v>20</v>
      </c>
      <c r="X12" s="7">
        <v>25</v>
      </c>
      <c r="Y12" s="7">
        <f t="shared" si="0"/>
        <v>80</v>
      </c>
    </row>
    <row r="13" spans="1:25" ht="16.5" customHeight="1" x14ac:dyDescent="0.25">
      <c r="A13" s="10" t="s">
        <v>30</v>
      </c>
      <c r="B13" s="11">
        <v>44779</v>
      </c>
      <c r="C13" s="13"/>
      <c r="D13" s="13"/>
      <c r="E13" s="13"/>
      <c r="F13" s="13"/>
      <c r="G13" s="13"/>
      <c r="H13" s="10"/>
      <c r="I13" s="13" t="s">
        <v>132</v>
      </c>
      <c r="J13" s="13" t="s">
        <v>138</v>
      </c>
      <c r="K13" s="13" t="s">
        <v>144</v>
      </c>
      <c r="L13" s="10" t="s">
        <v>150</v>
      </c>
      <c r="M13" s="7"/>
      <c r="N13" s="7"/>
      <c r="O13" s="7"/>
      <c r="P13" s="7"/>
      <c r="Q13" s="7"/>
      <c r="R13" s="7"/>
      <c r="S13" s="7">
        <v>5</v>
      </c>
      <c r="T13" s="7">
        <v>5</v>
      </c>
      <c r="U13" s="7">
        <v>5</v>
      </c>
      <c r="V13" s="7">
        <v>5</v>
      </c>
      <c r="W13" s="7">
        <f>SUM(M13:V13)</f>
        <v>20</v>
      </c>
      <c r="X13" s="7">
        <v>20</v>
      </c>
      <c r="Y13" s="7">
        <f>W13/X13*100</f>
        <v>100</v>
      </c>
    </row>
    <row r="15" spans="1:25" x14ac:dyDescent="0.25">
      <c r="H15" s="4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oswestry_eng</vt:lpstr>
      <vt:lpstr>oswestry_fr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Maxime Reid</dc:creator>
  <cp:lastModifiedBy>Maxime Bergevin</cp:lastModifiedBy>
  <dcterms:created xsi:type="dcterms:W3CDTF">2015-06-05T18:17:20Z</dcterms:created>
  <dcterms:modified xsi:type="dcterms:W3CDTF">2022-07-13T01:47:48Z</dcterms:modified>
</cp:coreProperties>
</file>