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R#_to_ON#" sheetId="1" r:id="rId4"/>
    <sheet state="visible" name="F#_Platescale" sheetId="2" r:id="rId5"/>
  </sheets>
  <definedNames/>
  <calcPr/>
  <extLst>
    <ext uri="GoogleSheetsCustomDataVersion2">
      <go:sheetsCustomData xmlns:go="http://customooxmlschemas.google.com/" r:id="rId6" roundtripDataChecksum="iS60MajMIfeccBWDAPDekJSjd9m9mrBfzMmxnzLwcpc="/>
    </ext>
  </extLst>
</workbook>
</file>

<file path=xl/sharedStrings.xml><?xml version="1.0" encoding="utf-8"?>
<sst xmlns="http://schemas.openxmlformats.org/spreadsheetml/2006/main" count="37" uniqueCount="33">
  <si>
    <t>Wavelength</t>
  </si>
  <si>
    <t>Normalized field location (Hx)</t>
  </si>
  <si>
    <t>FOV (°)</t>
  </si>
  <si>
    <t>Focal X (mm)</t>
  </si>
  <si>
    <t>360nm</t>
  </si>
  <si>
    <t>400nm</t>
  </si>
  <si>
    <t>500nm</t>
  </si>
  <si>
    <t>700nm</t>
  </si>
  <si>
    <t>800nm</t>
  </si>
  <si>
    <t>900nm</t>
  </si>
  <si>
    <t>960nm</t>
  </si>
  <si>
    <t>Note:</t>
  </si>
  <si>
    <t>1. 'Focal X' is the radial distance in the Focal Surface reference frame, i.e. the tangent plane at the origin of focal surface.</t>
  </si>
  <si>
    <t>2. Chief ray angle deviation goes positive first and negative at the edge of FOV.</t>
  </si>
  <si>
    <t>Normalized field location</t>
  </si>
  <si>
    <t>FOV (deg)</t>
  </si>
  <si>
    <t>Focal x (mm)</t>
  </si>
  <si>
    <t>Py(-1) deg</t>
  </si>
  <si>
    <t>Py(+1) deg</t>
  </si>
  <si>
    <t>Meridional Cone Angle</t>
  </si>
  <si>
    <t>Meridional F#</t>
  </si>
  <si>
    <t>Hy(l-0.0005) mm</t>
  </si>
  <si>
    <t>Hy(l+0.0005) mm</t>
  </si>
  <si>
    <t>RENB</t>
  </si>
  <si>
    <t>Meridional Plate Scale um/arcsec</t>
  </si>
  <si>
    <t>Px(-1) deg</t>
  </si>
  <si>
    <t>Px(1) deg</t>
  </si>
  <si>
    <t>Sagittal Cone Angle</t>
  </si>
  <si>
    <t>Sagittal F#</t>
  </si>
  <si>
    <t>Hx(0.0005) mm</t>
  </si>
  <si>
    <t>Hx(-0.0005) mm</t>
  </si>
  <si>
    <t>Sagittal Plate Scale um/arcsec</t>
  </si>
  <si>
    <t>Average Value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</si>
</sst>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"/>
    <numFmt numFmtId="165" formatCode="0.00000"/>
  </numFmts>
  <fonts count="11">
    <font>
      <sz val="12.0"/>
      <color theme="1"/>
      <name val="Microsoft Yahei"/>
      <scheme val="minor"/>
    </font>
    <font>
      <sz val="11.0"/>
      <color theme="1"/>
      <name val="Calibri"/>
    </font>
    <font>
      <b/>
      <sz val="13.0"/>
      <color rgb="FF44546A"/>
      <name val="Calibri"/>
    </font>
    <font/>
    <font>
      <b/>
      <sz val="12.0"/>
      <color rgb="FF44546A"/>
      <name val="Calibri"/>
    </font>
    <font>
      <sz val="10.0"/>
      <color rgb="FF000000"/>
      <name val="Helvetica Neue"/>
    </font>
    <font>
      <b/>
      <sz val="10.0"/>
      <color rgb="FF44546A"/>
      <name val="Helvetica Neue"/>
    </font>
    <font>
      <b/>
      <sz val="10.0"/>
      <color rgb="FF000000"/>
      <name val="Helvetica Neue"/>
    </font>
    <font>
      <sz val="12.0"/>
      <color theme="1"/>
      <name val="Helvetica Neue"/>
    </font>
    <font>
      <b/>
      <sz val="12.0"/>
      <color theme="1"/>
      <name val="Helvetica Neue"/>
    </font>
    <font>
      <b/>
      <sz val="12.0"/>
      <color theme="1"/>
      <name val="Microsoft Yahei"/>
    </font>
  </fonts>
  <fills count="2">
    <fill>
      <patternFill patternType="none"/>
    </fill>
    <fill>
      <patternFill patternType="lightGray"/>
    </fill>
  </fills>
  <borders count="4">
    <border/>
    <border>
      <bottom style="thick">
        <color rgb="FFA1B8E1"/>
      </bottom>
    </border>
    <border>
      <bottom style="thick">
        <color theme="4"/>
      </bottom>
    </border>
    <border>
      <bottom style="medium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center"/>
    </xf>
    <xf borderId="1" fillId="0" fontId="3" numFmtId="0" xfId="0" applyBorder="1" applyFont="1"/>
    <xf borderId="2" fillId="0" fontId="4" numFmtId="0" xfId="0" applyAlignment="1" applyBorder="1" applyFont="1">
      <alignment horizontal="center"/>
    </xf>
    <xf borderId="0" fillId="0" fontId="5" numFmtId="164" xfId="0" applyFont="1" applyNumberFormat="1"/>
    <xf borderId="0" fillId="0" fontId="5" numFmtId="165" xfId="0" applyFont="1" applyNumberFormat="1"/>
    <xf borderId="0" fillId="0" fontId="5" numFmtId="0" xfId="0" applyFont="1"/>
    <xf quotePrefix="1" borderId="0" fillId="0" fontId="1" numFmtId="0" xfId="0" applyFont="1"/>
    <xf borderId="0" fillId="0" fontId="1" numFmtId="0" xfId="0" applyAlignment="1" applyFont="1">
      <alignment readingOrder="0"/>
    </xf>
    <xf borderId="0" fillId="0" fontId="1" numFmtId="164" xfId="0" applyFont="1" applyNumberFormat="1"/>
    <xf borderId="3" fillId="0" fontId="6" numFmtId="0" xfId="0" applyAlignment="1" applyBorder="1" applyFont="1">
      <alignment horizontal="center" shrinkToFit="0" wrapText="1"/>
    </xf>
    <xf borderId="0" fillId="0" fontId="7" numFmtId="0" xfId="0" applyFont="1"/>
    <xf borderId="0" fillId="0" fontId="8" numFmtId="0" xfId="0" applyFont="1"/>
    <xf borderId="0" fillId="0" fontId="9" numFmtId="0" xfId="0" applyAlignment="1" applyFont="1">
      <alignment horizontal="center"/>
    </xf>
    <xf borderId="0" fillId="0" fontId="6" numFmtId="0" xfId="0" applyAlignment="1" applyFont="1">
      <alignment horizontal="center" shrinkToFit="0" wrapText="1"/>
    </xf>
    <xf borderId="0" fillId="0" fontId="5" numFmtId="0" xfId="0" applyAlignment="1" applyFont="1">
      <alignment horizontal="center"/>
    </xf>
    <xf borderId="0" fillId="0" fontId="10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5.png"/><Relationship Id="rId2" Type="http://schemas.openxmlformats.org/officeDocument/2006/relationships/image" Target="../media/image4.png"/><Relationship Id="rId3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552450</xdr:colOff>
      <xdr:row>12</xdr:row>
      <xdr:rowOff>38100</xdr:rowOff>
    </xdr:from>
    <xdr:ext cx="5448300" cy="3400425"/>
    <xdr:grpSp>
      <xdr:nvGrpSpPr>
        <xdr:cNvPr id="2" name="Shape 2"/>
        <xdr:cNvGrpSpPr/>
      </xdr:nvGrpSpPr>
      <xdr:grpSpPr>
        <a:xfrm>
          <a:off x="2621850" y="2079788"/>
          <a:ext cx="5448300" cy="3400425"/>
          <a:chOff x="2621850" y="2079788"/>
          <a:chExt cx="5448300" cy="3400425"/>
        </a:xfrm>
      </xdr:grpSpPr>
      <xdr:grpSp>
        <xdr:nvGrpSpPr>
          <xdr:cNvPr id="3" name="Shape 3"/>
          <xdr:cNvGrpSpPr/>
        </xdr:nvGrpSpPr>
        <xdr:grpSpPr>
          <a:xfrm>
            <a:off x="2621850" y="2079788"/>
            <a:ext cx="5448300" cy="3400425"/>
            <a:chOff x="378369" y="6823032"/>
            <a:chExt cx="9811710" cy="5642703"/>
          </a:xfrm>
        </xdr:grpSpPr>
        <xdr:sp>
          <xdr:nvSpPr>
            <xdr:cNvPr id="4" name="Shape 4"/>
            <xdr:cNvSpPr/>
          </xdr:nvSpPr>
          <xdr:spPr>
            <a:xfrm>
              <a:off x="378369" y="6823032"/>
              <a:ext cx="9811700" cy="564270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5" name="Shape 5"/>
            <xdr:cNvGrpSpPr/>
          </xdr:nvGrpSpPr>
          <xdr:grpSpPr>
            <a:xfrm>
              <a:off x="378369" y="6823032"/>
              <a:ext cx="9811710" cy="5642703"/>
              <a:chOff x="173750" y="7263833"/>
              <a:chExt cx="9811710" cy="5642703"/>
            </a:xfrm>
          </xdr:grpSpPr>
          <xdr:pic>
            <xdr:nvPicPr>
              <xdr:cNvPr id="6" name="Shape 6"/>
              <xdr:cNvPicPr preferRelativeResize="0"/>
            </xdr:nvPicPr>
            <xdr:blipFill rotWithShape="1">
              <a:blip r:embed="rId1">
                <a:alphaModFix/>
              </a:blip>
              <a:srcRect b="0" l="0" r="0" t="0"/>
              <a:stretch/>
            </xdr:blipFill>
            <xdr:spPr>
              <a:xfrm>
                <a:off x="173750" y="7263833"/>
                <a:ext cx="9811710" cy="5642703"/>
              </a:xfrm>
              <a:prstGeom prst="rect">
                <a:avLst/>
              </a:prstGeom>
              <a:noFill/>
              <a:ln>
                <a:noFill/>
              </a:ln>
            </xdr:spPr>
          </xdr:pic>
          <xdr:pic>
            <xdr:nvPicPr>
              <xdr:cNvPr id="7" name="Shape 7"/>
              <xdr:cNvPicPr preferRelativeResize="0"/>
            </xdr:nvPicPr>
            <xdr:blipFill rotWithShape="1">
              <a:blip r:embed="rId2">
                <a:alphaModFix/>
              </a:blip>
              <a:srcRect b="0" l="0" r="0" t="0"/>
              <a:stretch/>
            </xdr:blipFill>
            <xdr:spPr>
              <a:xfrm>
                <a:off x="1505244" y="8858114"/>
                <a:ext cx="3985167" cy="2028812"/>
              </a:xfrm>
              <a:prstGeom prst="rect">
                <a:avLst/>
              </a:prstGeom>
              <a:noFill/>
              <a:ln>
                <a:noFill/>
              </a:ln>
            </xdr:spPr>
          </xdr:pic>
        </xdr:grpSp>
        <xdr:grpSp>
          <xdr:nvGrpSpPr>
            <xdr:cNvPr id="8" name="Shape 8"/>
            <xdr:cNvGrpSpPr/>
          </xdr:nvGrpSpPr>
          <xdr:grpSpPr>
            <a:xfrm>
              <a:off x="2221523" y="8534400"/>
              <a:ext cx="2971800" cy="270188"/>
              <a:chOff x="2221523" y="8534400"/>
              <a:chExt cx="2971800" cy="270188"/>
            </a:xfrm>
          </xdr:grpSpPr>
          <xdr:sp>
            <xdr:nvSpPr>
              <xdr:cNvPr id="9" name="Shape 9"/>
              <xdr:cNvSpPr/>
            </xdr:nvSpPr>
            <xdr:spPr>
              <a:xfrm>
                <a:off x="2221523" y="8534400"/>
                <a:ext cx="474785" cy="263769"/>
              </a:xfrm>
              <a:prstGeom prst="rect">
                <a:avLst/>
              </a:prstGeom>
              <a:solidFill>
                <a:schemeClr val="lt1"/>
              </a:solidFill>
              <a:ln>
                <a:noFill/>
              </a:ln>
            </xdr:spPr>
            <xdr:txBody>
              <a:bodyPr anchorCtr="0" anchor="ctr" bIns="50800" lIns="50800" spcFirstLastPara="1" rIns="50800" wrap="square" tIns="50800">
                <a:noAutofit/>
              </a:bodyPr>
              <a:lstStyle/>
              <a:p>
                <a:pPr indent="0" lvl="0" marL="0" marR="0" rtl="0" algn="ctr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SzPts val="3200"/>
                  <a:buFont typeface="Arial"/>
                  <a:buNone/>
                </a:pPr>
                <a:r>
                  <a:t/>
                </a:r>
                <a:endParaRPr b="0" i="0" sz="3200" u="none" cap="none" strike="noStrike">
                  <a:solidFill>
                    <a:srgbClr val="FFFFFF"/>
                  </a:solidFill>
                  <a:latin typeface="Helvetica Neue"/>
                  <a:ea typeface="Helvetica Neue"/>
                  <a:cs typeface="Helvetica Neue"/>
                  <a:sym typeface="Helvetica Neue"/>
                </a:endParaRPr>
              </a:p>
            </xdr:txBody>
          </xdr:sp>
          <xdr:sp>
            <xdr:nvSpPr>
              <xdr:cNvPr id="10" name="Shape 10"/>
              <xdr:cNvSpPr/>
            </xdr:nvSpPr>
            <xdr:spPr>
              <a:xfrm>
                <a:off x="4718538" y="8540819"/>
                <a:ext cx="474785" cy="263769"/>
              </a:xfrm>
              <a:prstGeom prst="rect">
                <a:avLst/>
              </a:prstGeom>
              <a:solidFill>
                <a:schemeClr val="lt1"/>
              </a:solidFill>
              <a:ln>
                <a:noFill/>
              </a:ln>
            </xdr:spPr>
            <xdr:txBody>
              <a:bodyPr anchorCtr="0" anchor="ctr" bIns="50800" lIns="50800" spcFirstLastPara="1" rIns="50800" wrap="square" tIns="50800">
                <a:noAutofit/>
              </a:bodyPr>
              <a:lstStyle/>
              <a:p>
                <a:pPr indent="0" lvl="0" marL="0" marR="0" rtl="0" algn="ctr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SzPts val="3200"/>
                  <a:buFont typeface="Arial"/>
                  <a:buNone/>
                </a:pPr>
                <a:r>
                  <a:t/>
                </a:r>
                <a:endParaRPr b="0" i="0" sz="3200" u="none" cap="none" strike="noStrike">
                  <a:solidFill>
                    <a:srgbClr val="FFFFFF"/>
                  </a:solidFill>
                  <a:latin typeface="Helvetica Neue"/>
                  <a:ea typeface="Helvetica Neue"/>
                  <a:cs typeface="Helvetica Neue"/>
                  <a:sym typeface="Helvetica Neue"/>
                </a:endParaRPr>
              </a:p>
            </xdr:txBody>
          </xdr:sp>
          <xdr:sp>
            <xdr:nvSpPr>
              <xdr:cNvPr id="11" name="Shape 11"/>
              <xdr:cNvSpPr/>
            </xdr:nvSpPr>
            <xdr:spPr>
              <a:xfrm>
                <a:off x="3492328" y="8540819"/>
                <a:ext cx="474785" cy="263769"/>
              </a:xfrm>
              <a:prstGeom prst="rect">
                <a:avLst/>
              </a:prstGeom>
              <a:solidFill>
                <a:schemeClr val="lt1"/>
              </a:solidFill>
              <a:ln>
                <a:noFill/>
              </a:ln>
            </xdr:spPr>
            <xdr:txBody>
              <a:bodyPr anchorCtr="0" anchor="ctr" bIns="50800" lIns="50800" spcFirstLastPara="1" rIns="50800" wrap="square" tIns="50800">
                <a:noAutofit/>
              </a:bodyPr>
              <a:lstStyle/>
              <a:p>
                <a:pPr indent="0" lvl="0" marL="0" marR="0" rtl="0" algn="ctr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SzPts val="3200"/>
                  <a:buFont typeface="Arial"/>
                  <a:buNone/>
                </a:pPr>
                <a:r>
                  <a:t/>
                </a:r>
                <a:endParaRPr b="0" i="0" sz="3200" u="none" cap="none" strike="noStrike">
                  <a:solidFill>
                    <a:srgbClr val="FFFFFF"/>
                  </a:solidFill>
                  <a:latin typeface="Helvetica Neue"/>
                  <a:ea typeface="Helvetica Neue"/>
                  <a:cs typeface="Helvetica Neue"/>
                  <a:sym typeface="Helvetica Neue"/>
                </a:endParaRPr>
              </a:p>
            </xdr:txBody>
          </xdr:sp>
        </xdr:grpSp>
      </xdr:grpSp>
    </xdr:grpSp>
    <xdr:clientData fLocksWithSheet="0"/>
  </xdr:oneCellAnchor>
  <xdr:oneCellAnchor>
    <xdr:from>
      <xdr:col>10</xdr:col>
      <xdr:colOff>323850</xdr:colOff>
      <xdr:row>30</xdr:row>
      <xdr:rowOff>76200</xdr:rowOff>
    </xdr:from>
    <xdr:ext cx="3009900" cy="4800600"/>
    <xdr:pic>
      <xdr:nvPicPr>
        <xdr:cNvPr id="0" name="image1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371475</xdr:colOff>
      <xdr:row>38</xdr:row>
      <xdr:rowOff>0</xdr:rowOff>
    </xdr:from>
    <xdr:ext cx="3781425" cy="209550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18</xdr:col>
      <xdr:colOff>647700</xdr:colOff>
      <xdr:row>5</xdr:row>
      <xdr:rowOff>0</xdr:rowOff>
    </xdr:from>
    <xdr:ext cx="6610350" cy="4457700"/>
    <xdr:pic>
      <xdr:nvPicPr>
        <xdr:cNvPr id="0" name="image3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Microsoft Yahei"/>
        <a:ea typeface="Microsoft Yahei"/>
        <a:cs typeface="Microsoft Yahei"/>
      </a:majorFont>
      <a:minorFont>
        <a:latin typeface="Microsoft Yahei"/>
        <a:ea typeface="Microsoft Yahei"/>
        <a:cs typeface="Microsoft Yahe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22.44"/>
    <col customWidth="1" min="2" max="3" width="10.11"/>
    <col customWidth="1" min="4" max="14" width="10.67"/>
    <col customWidth="1" min="15" max="26" width="10.56"/>
  </cols>
  <sheetData>
    <row r="1">
      <c r="A1" s="1"/>
      <c r="B1" s="1"/>
      <c r="C1" s="1"/>
      <c r="D1" s="2" t="s">
        <v>0</v>
      </c>
      <c r="E1" s="3"/>
      <c r="F1" s="3"/>
      <c r="G1" s="3"/>
      <c r="H1" s="3"/>
      <c r="I1" s="3"/>
      <c r="J1" s="3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1">
        <v>0.01</v>
      </c>
      <c r="B3" s="5">
        <v>0.014</v>
      </c>
      <c r="C3" s="6">
        <v>5.8846</v>
      </c>
      <c r="D3" s="1">
        <v>0.00515879</v>
      </c>
      <c r="E3" s="1">
        <v>0.00520571</v>
      </c>
      <c r="F3" s="1">
        <v>0.00527517</v>
      </c>
      <c r="G3" s="1">
        <v>0.00533658</v>
      </c>
      <c r="H3" s="1">
        <v>0.00535359</v>
      </c>
      <c r="I3" s="1">
        <v>0.00536698</v>
      </c>
      <c r="J3" s="1">
        <v>0.00537286</v>
      </c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>
        <v>0.02</v>
      </c>
      <c r="B4" s="5">
        <v>0.028</v>
      </c>
      <c r="C4" s="7">
        <v>11.7693</v>
      </c>
      <c r="D4" s="1">
        <v>0.00908584</v>
      </c>
      <c r="E4" s="1">
        <v>0.00920906</v>
      </c>
      <c r="F4" s="1">
        <v>0.00939086</v>
      </c>
      <c r="G4" s="1">
        <v>0.00955107</v>
      </c>
      <c r="H4" s="1">
        <v>0.00959536</v>
      </c>
      <c r="I4" s="1">
        <v>0.0096302</v>
      </c>
      <c r="J4" s="1">
        <v>0.0096455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>
        <v>0.03</v>
      </c>
      <c r="B5" s="5">
        <v>0.042</v>
      </c>
      <c r="C5" s="7">
        <v>17.654</v>
      </c>
      <c r="D5" s="1">
        <v>0.01322951</v>
      </c>
      <c r="E5" s="1">
        <v>0.01342424</v>
      </c>
      <c r="F5" s="1">
        <v>0.01371137</v>
      </c>
      <c r="G5" s="1">
        <v>0.01396411</v>
      </c>
      <c r="H5" s="1">
        <v>0.01403394</v>
      </c>
      <c r="I5" s="1">
        <v>0.01408887</v>
      </c>
      <c r="J5" s="1">
        <v>0.01411298</v>
      </c>
      <c r="K5" s="1"/>
      <c r="L5" s="1" t="s">
        <v>11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>
        <v>0.04</v>
      </c>
      <c r="B6" s="5">
        <v>0.056</v>
      </c>
      <c r="C6" s="7">
        <v>23.5388</v>
      </c>
      <c r="D6" s="1">
        <v>0.0174033</v>
      </c>
      <c r="E6" s="1">
        <v>0.01766798</v>
      </c>
      <c r="F6" s="1">
        <v>0.01805802</v>
      </c>
      <c r="G6" s="1">
        <v>0.01840129</v>
      </c>
      <c r="H6" s="1">
        <v>0.01849612</v>
      </c>
      <c r="I6" s="1">
        <v>0.01857069</v>
      </c>
      <c r="J6" s="1">
        <v>0.01860343</v>
      </c>
      <c r="K6" s="1"/>
      <c r="L6" s="8" t="s">
        <v>12</v>
      </c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>
        <v>0.05</v>
      </c>
      <c r="B7" s="5">
        <v>0.07</v>
      </c>
      <c r="C7" s="7">
        <v>29.4237</v>
      </c>
      <c r="D7" s="1">
        <v>0.0215531</v>
      </c>
      <c r="E7" s="1">
        <v>0.02188712</v>
      </c>
      <c r="F7" s="1">
        <v>0.02237929</v>
      </c>
      <c r="G7" s="1">
        <v>0.02281235</v>
      </c>
      <c r="H7" s="1">
        <v>0.02293197</v>
      </c>
      <c r="I7" s="1">
        <v>0.02302604</v>
      </c>
      <c r="J7" s="1">
        <v>0.02306733</v>
      </c>
      <c r="K7" s="1"/>
      <c r="L7" s="9" t="s">
        <v>13</v>
      </c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>
        <v>0.06</v>
      </c>
      <c r="B8" s="5">
        <v>0.084</v>
      </c>
      <c r="C8" s="7">
        <v>35.3087</v>
      </c>
      <c r="D8" s="1">
        <v>0.02565146</v>
      </c>
      <c r="E8" s="1">
        <v>0.02605465</v>
      </c>
      <c r="F8" s="1">
        <v>0.02664871</v>
      </c>
      <c r="G8" s="1">
        <v>0.02717137</v>
      </c>
      <c r="H8" s="1">
        <v>0.02731572</v>
      </c>
      <c r="I8" s="1">
        <v>0.02742925</v>
      </c>
      <c r="J8" s="1">
        <v>0.02747908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>
        <v>0.07</v>
      </c>
      <c r="B9" s="5">
        <v>0.098</v>
      </c>
      <c r="C9" s="7">
        <v>41.1939</v>
      </c>
      <c r="D9" s="1">
        <v>0.02967905</v>
      </c>
      <c r="E9" s="1">
        <v>0.03015145</v>
      </c>
      <c r="F9" s="1">
        <v>0.03084746</v>
      </c>
      <c r="G9" s="1">
        <v>0.03145979</v>
      </c>
      <c r="H9" s="1">
        <v>0.03162891</v>
      </c>
      <c r="I9" s="1">
        <v>0.03176191</v>
      </c>
      <c r="J9" s="1">
        <v>0.03182029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>
        <v>0.08</v>
      </c>
      <c r="B10" s="5">
        <v>0.112</v>
      </c>
      <c r="C10" s="7">
        <v>47.0792</v>
      </c>
      <c r="D10" s="1">
        <v>0.03361968</v>
      </c>
      <c r="E10" s="1">
        <v>0.03416146</v>
      </c>
      <c r="F10" s="1">
        <v>0.03495968</v>
      </c>
      <c r="G10" s="1">
        <v>0.03566196</v>
      </c>
      <c r="H10" s="1">
        <v>0.03585591</v>
      </c>
      <c r="I10" s="1">
        <v>0.03600845</v>
      </c>
      <c r="J10" s="1">
        <v>0.0360754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>
        <v>0.09</v>
      </c>
      <c r="B11" s="5">
        <v>0.126</v>
      </c>
      <c r="C11" s="7">
        <v>52.9648</v>
      </c>
      <c r="D11" s="1">
        <v>0.03745872</v>
      </c>
      <c r="E11" s="1">
        <v>0.03807015</v>
      </c>
      <c r="F11" s="1">
        <v>0.038971</v>
      </c>
      <c r="G11" s="1">
        <v>0.03976357</v>
      </c>
      <c r="H11" s="1">
        <v>0.03998247</v>
      </c>
      <c r="I11" s="1">
        <v>0.04015462</v>
      </c>
      <c r="J11" s="1">
        <v>0.04023019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>
        <v>0.1</v>
      </c>
      <c r="B12" s="5">
        <v>0.14</v>
      </c>
      <c r="C12" s="7">
        <v>58.8506</v>
      </c>
      <c r="D12" s="1">
        <v>0.04118233</v>
      </c>
      <c r="E12" s="1">
        <v>0.04186376</v>
      </c>
      <c r="F12" s="1">
        <v>0.04286775</v>
      </c>
      <c r="G12" s="1">
        <v>0.04375109</v>
      </c>
      <c r="H12" s="1">
        <v>0.04399507</v>
      </c>
      <c r="I12" s="1">
        <v>0.04418694</v>
      </c>
      <c r="J12" s="1">
        <v>0.04427116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>
        <v>0.11</v>
      </c>
      <c r="B13" s="5">
        <v>0.154</v>
      </c>
      <c r="C13" s="7">
        <v>64.7366</v>
      </c>
      <c r="D13" s="1">
        <v>0.04477717</v>
      </c>
      <c r="E13" s="1">
        <v>0.04552901</v>
      </c>
      <c r="F13" s="1">
        <v>0.04663676</v>
      </c>
      <c r="G13" s="1">
        <v>0.04761146</v>
      </c>
      <c r="H13" s="1">
        <v>0.04788066</v>
      </c>
      <c r="I13" s="1">
        <v>0.04809238</v>
      </c>
      <c r="J13" s="1">
        <v>0.04818532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>
        <v>0.12</v>
      </c>
      <c r="B14" s="5">
        <v>0.168</v>
      </c>
      <c r="C14" s="7">
        <v>70.6229</v>
      </c>
      <c r="D14" s="1">
        <v>0.04823036</v>
      </c>
      <c r="E14" s="1">
        <v>0.04905307</v>
      </c>
      <c r="F14" s="1">
        <v>0.0502653</v>
      </c>
      <c r="G14" s="1">
        <v>0.05133193</v>
      </c>
      <c r="H14" s="1">
        <v>0.05162658</v>
      </c>
      <c r="I14" s="1">
        <v>0.05185829</v>
      </c>
      <c r="J14" s="1">
        <v>0.05196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>
        <v>0.13</v>
      </c>
      <c r="B15" s="5">
        <v>0.182</v>
      </c>
      <c r="C15" s="7">
        <v>76.5095</v>
      </c>
      <c r="D15" s="1">
        <v>0.05152924</v>
      </c>
      <c r="E15" s="1">
        <v>0.05242336</v>
      </c>
      <c r="F15" s="1">
        <v>0.05374085</v>
      </c>
      <c r="G15" s="1">
        <v>0.05490016</v>
      </c>
      <c r="H15" s="1">
        <v>0.05522042</v>
      </c>
      <c r="I15" s="1">
        <v>0.05547228</v>
      </c>
      <c r="J15" s="1">
        <v>0.05558283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>
        <v>0.14</v>
      </c>
      <c r="B16" s="5">
        <v>0.196</v>
      </c>
      <c r="C16" s="7">
        <v>82.3965</v>
      </c>
      <c r="D16" s="1">
        <v>0.05466147</v>
      </c>
      <c r="E16" s="1">
        <v>0.05562755</v>
      </c>
      <c r="F16" s="1">
        <v>0.05705118</v>
      </c>
      <c r="G16" s="1">
        <v>0.05830397</v>
      </c>
      <c r="H16" s="1">
        <v>0.05865007</v>
      </c>
      <c r="I16" s="1">
        <v>0.05892224</v>
      </c>
      <c r="J16" s="1">
        <v>0.05904171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>
        <v>0.15</v>
      </c>
      <c r="B17" s="5">
        <v>0.21</v>
      </c>
      <c r="C17" s="7">
        <v>88.2838</v>
      </c>
      <c r="D17" s="1">
        <v>0.05761493</v>
      </c>
      <c r="E17" s="1">
        <v>0.05865364</v>
      </c>
      <c r="F17" s="1">
        <v>0.06018435</v>
      </c>
      <c r="G17" s="1">
        <v>0.06153146</v>
      </c>
      <c r="H17" s="1">
        <v>0.06190364</v>
      </c>
      <c r="I17" s="1">
        <v>0.06219631</v>
      </c>
      <c r="J17" s="1">
        <v>0.06232479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>
        <v>0.16</v>
      </c>
      <c r="B18" s="5">
        <v>0.224</v>
      </c>
      <c r="C18" s="7">
        <v>94.1715</v>
      </c>
      <c r="D18" s="1">
        <v>0.0603778</v>
      </c>
      <c r="E18" s="1">
        <v>0.06148981</v>
      </c>
      <c r="F18" s="1">
        <v>0.06312863</v>
      </c>
      <c r="G18" s="1">
        <v>0.06457099</v>
      </c>
      <c r="H18" s="1">
        <v>0.0649695</v>
      </c>
      <c r="I18" s="1">
        <v>0.06528289</v>
      </c>
      <c r="J18" s="1">
        <v>0.06542046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>
        <v>0.17</v>
      </c>
      <c r="B19" s="5">
        <v>0.238</v>
      </c>
      <c r="C19" s="7">
        <v>100.0596</v>
      </c>
      <c r="D19" s="1">
        <v>0.06293848</v>
      </c>
      <c r="E19" s="1">
        <v>0.06412453</v>
      </c>
      <c r="F19" s="1">
        <v>0.06587257</v>
      </c>
      <c r="G19" s="1">
        <v>0.06741116</v>
      </c>
      <c r="H19" s="1">
        <v>0.06783628</v>
      </c>
      <c r="I19" s="1">
        <v>0.0681706</v>
      </c>
      <c r="J19" s="1">
        <v>0.06831737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>
        <v>0.18</v>
      </c>
      <c r="B20" s="5">
        <v>0.252</v>
      </c>
      <c r="C20" s="7">
        <v>105.9482</v>
      </c>
      <c r="D20" s="1">
        <v>0.06528565</v>
      </c>
      <c r="E20" s="1">
        <v>0.06654652</v>
      </c>
      <c r="F20" s="1">
        <v>0.06840495</v>
      </c>
      <c r="G20" s="1">
        <v>0.07004085</v>
      </c>
      <c r="H20" s="1">
        <v>0.07049287</v>
      </c>
      <c r="I20" s="1">
        <v>0.07084836</v>
      </c>
      <c r="J20" s="1">
        <v>0.07100442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1">
        <v>0.19</v>
      </c>
      <c r="B21" s="5">
        <v>0.266</v>
      </c>
      <c r="C21" s="7">
        <v>111.8371</v>
      </c>
      <c r="D21" s="1">
        <v>0.06740823</v>
      </c>
      <c r="E21" s="1">
        <v>0.06874476</v>
      </c>
      <c r="F21" s="1">
        <v>0.07071485</v>
      </c>
      <c r="G21" s="1">
        <v>0.07244919</v>
      </c>
      <c r="H21" s="1">
        <v>0.07292843</v>
      </c>
      <c r="I21" s="1">
        <v>0.07330534</v>
      </c>
      <c r="J21" s="1">
        <v>0.07347081</v>
      </c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1">
        <v>0.2</v>
      </c>
      <c r="B22" s="5">
        <v>0.28</v>
      </c>
      <c r="C22" s="7">
        <v>117.7266</v>
      </c>
      <c r="D22" s="1">
        <v>0.06929549</v>
      </c>
      <c r="E22" s="1">
        <v>0.07070857</v>
      </c>
      <c r="F22" s="1">
        <v>0.07279165</v>
      </c>
      <c r="G22" s="1">
        <v>0.07462562</v>
      </c>
      <c r="H22" s="1">
        <v>0.07513242</v>
      </c>
      <c r="I22" s="1">
        <v>0.07553101</v>
      </c>
      <c r="J22" s="1">
        <v>0.075706</v>
      </c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">
        <v>0.21</v>
      </c>
      <c r="B23" s="5">
        <v>0.294</v>
      </c>
      <c r="C23" s="7">
        <v>123.6166</v>
      </c>
      <c r="D23" s="1">
        <v>0.07093696</v>
      </c>
      <c r="E23" s="1">
        <v>0.07242752</v>
      </c>
      <c r="F23" s="1">
        <v>0.074625</v>
      </c>
      <c r="G23" s="1">
        <v>0.07655986</v>
      </c>
      <c r="H23" s="1">
        <v>0.07709457</v>
      </c>
      <c r="I23" s="1">
        <v>0.07751513</v>
      </c>
      <c r="J23" s="1">
        <v>0.07769976</v>
      </c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">
        <v>0.22</v>
      </c>
      <c r="B24" s="5">
        <v>0.308</v>
      </c>
      <c r="C24" s="7">
        <v>129.507</v>
      </c>
      <c r="D24" s="1">
        <v>0.07232247</v>
      </c>
      <c r="E24" s="1">
        <v>0.07389151</v>
      </c>
      <c r="F24" s="1">
        <v>0.07620486</v>
      </c>
      <c r="G24" s="1">
        <v>0.07824195</v>
      </c>
      <c r="H24" s="1">
        <v>0.07880492</v>
      </c>
      <c r="I24" s="1">
        <v>0.07924777</v>
      </c>
      <c r="J24" s="1">
        <v>0.07944218</v>
      </c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">
        <v>0.23</v>
      </c>
      <c r="B25" s="5">
        <v>0.322</v>
      </c>
      <c r="C25" s="7">
        <v>135.3981</v>
      </c>
      <c r="D25" s="1">
        <v>0.07344218</v>
      </c>
      <c r="E25" s="1">
        <v>0.07509075</v>
      </c>
      <c r="F25" s="1">
        <v>0.07752154</v>
      </c>
      <c r="G25" s="1">
        <v>0.07966225</v>
      </c>
      <c r="H25" s="1">
        <v>0.08025391</v>
      </c>
      <c r="I25" s="1">
        <v>0.08071934</v>
      </c>
      <c r="J25" s="1">
        <v>0.08092366</v>
      </c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">
        <v>0.24</v>
      </c>
      <c r="B26" s="5">
        <v>0.336</v>
      </c>
      <c r="C26" s="7">
        <v>141.2897</v>
      </c>
      <c r="D26" s="1">
        <v>0.07428662</v>
      </c>
      <c r="E26" s="1">
        <v>0.0760158</v>
      </c>
      <c r="F26" s="1">
        <v>0.07856568</v>
      </c>
      <c r="G26" s="1">
        <v>0.08081149</v>
      </c>
      <c r="H26" s="1">
        <v>0.08143224</v>
      </c>
      <c r="I26" s="1">
        <v>0.08192057</v>
      </c>
      <c r="J26" s="1">
        <v>0.08213494</v>
      </c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">
        <v>0.25</v>
      </c>
      <c r="B27" s="5">
        <v>0.35</v>
      </c>
      <c r="C27" s="7">
        <v>147.1818</v>
      </c>
      <c r="D27" s="1">
        <v>0.07484664</v>
      </c>
      <c r="E27" s="1">
        <v>0.07665755</v>
      </c>
      <c r="F27" s="1">
        <v>0.07932824</v>
      </c>
      <c r="G27" s="1">
        <v>0.08168072</v>
      </c>
      <c r="H27" s="1">
        <v>0.082331</v>
      </c>
      <c r="I27" s="1">
        <v>0.08284256</v>
      </c>
      <c r="J27" s="1">
        <v>0.08306715</v>
      </c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>
        <v>0.26</v>
      </c>
      <c r="B28" s="5">
        <v>0.364</v>
      </c>
      <c r="C28" s="7">
        <v>153.0747</v>
      </c>
      <c r="D28" s="1">
        <v>0.07511345</v>
      </c>
      <c r="E28" s="1">
        <v>0.07700734</v>
      </c>
      <c r="F28" s="1">
        <v>0.07980063</v>
      </c>
      <c r="G28" s="1">
        <v>0.08226138</v>
      </c>
      <c r="H28" s="1">
        <v>0.08294163</v>
      </c>
      <c r="I28" s="1">
        <v>0.0834768</v>
      </c>
      <c r="J28" s="1">
        <v>0.08371174</v>
      </c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>
        <v>0.27</v>
      </c>
      <c r="B29" s="5">
        <v>0.378</v>
      </c>
      <c r="C29" s="7">
        <v>158.9681</v>
      </c>
      <c r="D29" s="1">
        <v>0.07507871</v>
      </c>
      <c r="E29" s="1">
        <v>0.07705682</v>
      </c>
      <c r="F29" s="1">
        <v>0.07997458</v>
      </c>
      <c r="G29" s="1">
        <v>0.08254529</v>
      </c>
      <c r="H29" s="1">
        <v>0.08325599</v>
      </c>
      <c r="I29" s="1">
        <v>0.08381512</v>
      </c>
      <c r="J29" s="1">
        <v>0.0840606</v>
      </c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>
        <v>0.28</v>
      </c>
      <c r="B30" s="5">
        <v>0.392</v>
      </c>
      <c r="C30" s="7">
        <v>164.8622</v>
      </c>
      <c r="D30" s="1">
        <v>0.07473443</v>
      </c>
      <c r="E30" s="1">
        <v>0.07679805</v>
      </c>
      <c r="F30" s="1">
        <v>0.07984225</v>
      </c>
      <c r="G30" s="1">
        <v>0.08252467</v>
      </c>
      <c r="H30" s="1">
        <v>0.08326631</v>
      </c>
      <c r="I30" s="1">
        <v>0.0838498</v>
      </c>
      <c r="J30" s="1">
        <v>0.08410598</v>
      </c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>
        <v>0.29</v>
      </c>
      <c r="B31" s="5">
        <v>0.406</v>
      </c>
      <c r="C31" s="7">
        <v>170.757</v>
      </c>
      <c r="D31" s="1">
        <v>0.07407304</v>
      </c>
      <c r="E31" s="1">
        <v>0.07622353</v>
      </c>
      <c r="F31" s="1">
        <v>0.07939621</v>
      </c>
      <c r="G31" s="1">
        <v>0.08219217</v>
      </c>
      <c r="H31" s="1">
        <v>0.08296526</v>
      </c>
      <c r="I31" s="1">
        <v>0.08357352</v>
      </c>
      <c r="J31" s="1">
        <v>0.08384057</v>
      </c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>
        <v>0.3</v>
      </c>
      <c r="B32" s="5">
        <v>0.42</v>
      </c>
      <c r="C32" s="7">
        <v>176.6524</v>
      </c>
      <c r="D32" s="1">
        <v>0.07308741</v>
      </c>
      <c r="E32" s="1">
        <v>0.07532619</v>
      </c>
      <c r="F32" s="1">
        <v>0.07862945</v>
      </c>
      <c r="G32" s="1">
        <v>0.08154086</v>
      </c>
      <c r="H32" s="1">
        <v>0.08234594</v>
      </c>
      <c r="I32" s="1">
        <v>0.08297939</v>
      </c>
      <c r="J32" s="1">
        <v>0.0832575</v>
      </c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>
        <v>0.31</v>
      </c>
      <c r="B33" s="5">
        <v>0.434</v>
      </c>
      <c r="C33" s="7">
        <v>182.5486</v>
      </c>
      <c r="D33" s="1">
        <v>0.07177087</v>
      </c>
      <c r="E33" s="1">
        <v>0.0740994</v>
      </c>
      <c r="F33" s="1">
        <v>0.07753545</v>
      </c>
      <c r="G33" s="1">
        <v>0.08056426</v>
      </c>
      <c r="H33" s="1">
        <v>0.0814019</v>
      </c>
      <c r="I33" s="1">
        <v>0.08206097</v>
      </c>
      <c r="J33" s="1">
        <v>0.08235034</v>
      </c>
      <c r="K33" s="1"/>
      <c r="L33" s="1"/>
      <c r="M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>
        <v>0.32</v>
      </c>
      <c r="B34" s="5">
        <v>0.448</v>
      </c>
      <c r="C34" s="7">
        <v>188.4456</v>
      </c>
      <c r="D34" s="1">
        <v>0.07011721</v>
      </c>
      <c r="E34" s="1">
        <v>0.072537</v>
      </c>
      <c r="F34" s="1">
        <v>0.07610812</v>
      </c>
      <c r="G34" s="1">
        <v>0.0792564</v>
      </c>
      <c r="H34" s="1">
        <v>0.08012715</v>
      </c>
      <c r="I34" s="1">
        <v>0.0808123</v>
      </c>
      <c r="J34" s="1">
        <v>0.08111312</v>
      </c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>
        <v>0.33</v>
      </c>
      <c r="B35" s="5">
        <v>0.462</v>
      </c>
      <c r="C35" s="7">
        <v>194.3433</v>
      </c>
      <c r="D35" s="1">
        <v>0.06812071</v>
      </c>
      <c r="E35" s="1">
        <v>0.07063331</v>
      </c>
      <c r="F35" s="1">
        <v>0.07434185</v>
      </c>
      <c r="G35" s="1">
        <v>0.07761175</v>
      </c>
      <c r="H35" s="1">
        <v>0.0785162</v>
      </c>
      <c r="I35" s="1">
        <v>0.07922789</v>
      </c>
      <c r="J35" s="1">
        <v>0.07954038</v>
      </c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>
        <v>0.34</v>
      </c>
      <c r="B36" s="5">
        <v>0.476</v>
      </c>
      <c r="C36" s="7">
        <v>200.2418</v>
      </c>
      <c r="D36" s="1">
        <v>0.06577606</v>
      </c>
      <c r="E36" s="1">
        <v>0.06838319</v>
      </c>
      <c r="F36" s="1">
        <v>0.0722316</v>
      </c>
      <c r="G36" s="1">
        <v>0.07562527</v>
      </c>
      <c r="H36" s="1">
        <v>0.07656405</v>
      </c>
      <c r="I36" s="1">
        <v>0.07730277</v>
      </c>
      <c r="J36" s="1">
        <v>0.07762714</v>
      </c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>
        <v>0.35</v>
      </c>
      <c r="B37" s="5">
        <v>0.49</v>
      </c>
      <c r="C37" s="7">
        <v>206.1411</v>
      </c>
      <c r="D37" s="1">
        <v>0.06307874</v>
      </c>
      <c r="E37" s="1">
        <v>0.06578199</v>
      </c>
      <c r="F37" s="1">
        <v>0.06977277</v>
      </c>
      <c r="G37" s="1">
        <v>0.07329249</v>
      </c>
      <c r="H37" s="1">
        <v>0.07426622</v>
      </c>
      <c r="I37" s="1">
        <v>0.07503248</v>
      </c>
      <c r="J37" s="1">
        <v>0.07536895</v>
      </c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>
        <v>0.36</v>
      </c>
      <c r="B38" s="5">
        <v>0.504</v>
      </c>
      <c r="C38" s="7">
        <v>212.0412</v>
      </c>
      <c r="D38" s="1">
        <v>0.06002452</v>
      </c>
      <c r="E38" s="1">
        <v>0.06282561</v>
      </c>
      <c r="F38" s="1">
        <v>0.06696133</v>
      </c>
      <c r="G38" s="1">
        <v>0.07060944</v>
      </c>
      <c r="H38" s="1">
        <v>0.07161878</v>
      </c>
      <c r="I38" s="1">
        <v>0.07241309</v>
      </c>
      <c r="J38" s="1">
        <v>0.07276188</v>
      </c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>
        <v>0.37</v>
      </c>
      <c r="B39" s="5">
        <v>0.518</v>
      </c>
      <c r="C39" s="7">
        <v>217.9421</v>
      </c>
      <c r="D39" s="1">
        <v>0.05660985</v>
      </c>
      <c r="E39" s="1">
        <v>0.05951051</v>
      </c>
      <c r="F39" s="1">
        <v>0.06379384</v>
      </c>
      <c r="G39" s="1">
        <v>0.06757272</v>
      </c>
      <c r="H39" s="1">
        <v>0.06861834</v>
      </c>
      <c r="I39" s="1">
        <v>0.06944124</v>
      </c>
      <c r="J39" s="1">
        <v>0.06980259</v>
      </c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>
        <v>0.38</v>
      </c>
      <c r="B40" s="5">
        <v>0.532</v>
      </c>
      <c r="C40" s="7">
        <v>223.8439</v>
      </c>
      <c r="D40" s="1">
        <v>0.05283177</v>
      </c>
      <c r="E40" s="1">
        <v>0.05583378</v>
      </c>
      <c r="F40" s="1">
        <v>0.0602674</v>
      </c>
      <c r="G40" s="1">
        <v>0.06417951</v>
      </c>
      <c r="H40" s="1">
        <v>0.06526211</v>
      </c>
      <c r="I40" s="1">
        <v>0.06611414</v>
      </c>
      <c r="J40" s="1">
        <v>0.06648829</v>
      </c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>
        <v>0.39</v>
      </c>
      <c r="B41" s="5">
        <v>0.546</v>
      </c>
      <c r="C41" s="7">
        <v>229.7466</v>
      </c>
      <c r="D41" s="1">
        <v>0.04868801</v>
      </c>
      <c r="E41" s="1">
        <v>0.05179314</v>
      </c>
      <c r="F41" s="1">
        <v>0.05637978</v>
      </c>
      <c r="G41" s="1">
        <v>0.06042762</v>
      </c>
      <c r="H41" s="1">
        <v>0.06154789</v>
      </c>
      <c r="I41" s="1">
        <v>0.06242961</v>
      </c>
      <c r="J41" s="1">
        <v>0.06281681</v>
      </c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>
        <v>0.4</v>
      </c>
      <c r="B42" s="5">
        <v>0.56</v>
      </c>
      <c r="C42" s="7">
        <v>235.6502</v>
      </c>
      <c r="D42" s="1">
        <v>0.04417703</v>
      </c>
      <c r="E42" s="1">
        <v>0.047387</v>
      </c>
      <c r="F42" s="1">
        <v>0.05212938</v>
      </c>
      <c r="G42" s="1">
        <v>0.05631545</v>
      </c>
      <c r="H42" s="1">
        <v>0.05747413</v>
      </c>
      <c r="I42" s="1">
        <v>0.05838611</v>
      </c>
      <c r="J42" s="1">
        <v>0.0587866</v>
      </c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>
        <v>0.41</v>
      </c>
      <c r="B43" s="5">
        <v>0.574</v>
      </c>
      <c r="C43" s="7">
        <v>241.5547</v>
      </c>
      <c r="D43" s="1">
        <v>0.03929817</v>
      </c>
      <c r="E43" s="1">
        <v>0.0426146</v>
      </c>
      <c r="F43" s="1">
        <v>0.04751534</v>
      </c>
      <c r="G43" s="1">
        <v>0.05184217</v>
      </c>
      <c r="H43" s="1">
        <v>0.05303996</v>
      </c>
      <c r="I43" s="1">
        <v>0.05398276</v>
      </c>
      <c r="J43" s="1">
        <v>0.05439681</v>
      </c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>
        <v>0.42</v>
      </c>
      <c r="B44" s="5">
        <v>0.588</v>
      </c>
      <c r="C44" s="7">
        <v>247.4601</v>
      </c>
      <c r="D44" s="1">
        <v>0.03405196</v>
      </c>
      <c r="E44" s="1">
        <v>0.03747614</v>
      </c>
      <c r="F44" s="1">
        <v>0.04253765</v>
      </c>
      <c r="G44" s="1">
        <v>0.04700764</v>
      </c>
      <c r="H44" s="1">
        <v>0.04824523</v>
      </c>
      <c r="I44" s="1">
        <v>0.04921944</v>
      </c>
      <c r="J44" s="1">
        <v>0.04964729</v>
      </c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>
        <v>0.43</v>
      </c>
      <c r="B45" s="5">
        <v>0.602</v>
      </c>
      <c r="C45" s="7">
        <v>253.3665</v>
      </c>
      <c r="D45" s="1">
        <v>0.02844073</v>
      </c>
      <c r="E45" s="1">
        <v>0.03197322</v>
      </c>
      <c r="F45" s="1">
        <v>0.0371973</v>
      </c>
      <c r="G45" s="1">
        <v>0.04181263</v>
      </c>
      <c r="H45" s="1">
        <v>0.0430907</v>
      </c>
      <c r="I45" s="1">
        <v>0.04409684</v>
      </c>
      <c r="J45" s="1">
        <v>0.04453873</v>
      </c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>
        <v>0.44</v>
      </c>
      <c r="B46" s="5">
        <v>0.616</v>
      </c>
      <c r="C46" s="7">
        <v>259.2738</v>
      </c>
      <c r="D46" s="1">
        <v>0.02247041</v>
      </c>
      <c r="E46" s="1">
        <v>0.02610971</v>
      </c>
      <c r="F46" s="1">
        <v>0.03149676</v>
      </c>
      <c r="G46" s="1">
        <v>0.03625901</v>
      </c>
      <c r="H46" s="1">
        <v>0.03757812</v>
      </c>
      <c r="I46" s="1">
        <v>0.03861666</v>
      </c>
      <c r="J46" s="1">
        <v>0.03907281</v>
      </c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>
        <v>0.45</v>
      </c>
      <c r="B47" s="5">
        <v>0.63</v>
      </c>
      <c r="C47" s="7">
        <v>265.1821</v>
      </c>
      <c r="D47" s="1">
        <v>0.01615686</v>
      </c>
      <c r="E47" s="1">
        <v>0.019895</v>
      </c>
      <c r="F47" s="1">
        <v>0.02544116</v>
      </c>
      <c r="G47" s="1">
        <v>0.03035033</v>
      </c>
      <c r="H47" s="1">
        <v>0.03171077</v>
      </c>
      <c r="I47" s="1">
        <v>0.03278201</v>
      </c>
      <c r="J47" s="1">
        <v>0.03325256</v>
      </c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>
        <v>0.46</v>
      </c>
      <c r="B48" s="5">
        <v>0.644</v>
      </c>
      <c r="C48" s="7">
        <v>271.0914</v>
      </c>
      <c r="D48" s="1">
        <v>0.00956014</v>
      </c>
      <c r="E48" s="1">
        <v>0.01335587</v>
      </c>
      <c r="F48" s="1">
        <v>0.01904171</v>
      </c>
      <c r="G48" s="1">
        <v>0.0240932</v>
      </c>
      <c r="H48" s="1">
        <v>0.02549456</v>
      </c>
      <c r="I48" s="1">
        <v>0.02659833</v>
      </c>
      <c r="J48" s="1">
        <v>0.02708324</v>
      </c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>
        <v>0.47</v>
      </c>
      <c r="B49" s="5">
        <v>0.658</v>
      </c>
      <c r="C49" s="7">
        <v>277.0017</v>
      </c>
      <c r="D49" s="1">
        <v>0.00329174</v>
      </c>
      <c r="E49" s="1">
        <v>0.00662897</v>
      </c>
      <c r="F49" s="1">
        <v>0.01233189</v>
      </c>
      <c r="G49" s="1">
        <v>0.01750229</v>
      </c>
      <c r="H49" s="1">
        <v>0.01894175</v>
      </c>
      <c r="I49" s="1">
        <v>0.02007639</v>
      </c>
      <c r="J49" s="1">
        <v>0.02057512</v>
      </c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>
        <v>0.48</v>
      </c>
      <c r="B50" s="5">
        <v>0.672</v>
      </c>
      <c r="C50" s="7">
        <v>282.9131</v>
      </c>
      <c r="D50" s="1">
        <v>-0.00590495</v>
      </c>
      <c r="E50" s="1">
        <v>0.00276847</v>
      </c>
      <c r="F50" s="1">
        <v>0.00551143</v>
      </c>
      <c r="G50" s="1">
        <v>0.01062562</v>
      </c>
      <c r="H50" s="1">
        <v>0.0120881</v>
      </c>
      <c r="I50" s="1">
        <v>0.01324523</v>
      </c>
      <c r="J50" s="1">
        <v>0.01375477</v>
      </c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>
        <v>0.49</v>
      </c>
      <c r="B51" s="5">
        <v>0.686</v>
      </c>
      <c r="C51" s="7">
        <v>288.8255</v>
      </c>
      <c r="D51" s="1">
        <v>-0.01340048</v>
      </c>
      <c r="E51" s="1">
        <v>-0.00923416</v>
      </c>
      <c r="F51" s="1">
        <v>0.00356399</v>
      </c>
      <c r="G51" s="1">
        <v>0.00386914</v>
      </c>
      <c r="H51" s="1">
        <v>0.00515883</v>
      </c>
      <c r="I51" s="1">
        <v>0.00625637</v>
      </c>
      <c r="J51" s="1">
        <v>0.00675145</v>
      </c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>
        <v>0.5</v>
      </c>
      <c r="B52" s="5">
        <v>0.7</v>
      </c>
      <c r="C52" s="7">
        <v>294.7389</v>
      </c>
      <c r="D52" s="1">
        <v>-0.02148285</v>
      </c>
      <c r="E52" s="1">
        <v>-0.01711628</v>
      </c>
      <c r="F52" s="1">
        <v>-0.01071178</v>
      </c>
      <c r="G52" s="1">
        <v>-0.00526921</v>
      </c>
      <c r="H52" s="1">
        <v>0.00392104</v>
      </c>
      <c r="I52" s="1">
        <v>0.00303181</v>
      </c>
      <c r="J52" s="1">
        <v>0.00273328</v>
      </c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>
        <v>0.51</v>
      </c>
      <c r="B53" s="5">
        <v>0.714</v>
      </c>
      <c r="C53" s="7">
        <v>300.6535</v>
      </c>
      <c r="D53" s="1">
        <v>-0.02996074</v>
      </c>
      <c r="E53" s="1">
        <v>-0.02544313</v>
      </c>
      <c r="F53" s="1">
        <v>-0.01877673</v>
      </c>
      <c r="G53" s="1">
        <v>-0.0129189</v>
      </c>
      <c r="H53" s="1">
        <v>-0.01130886</v>
      </c>
      <c r="I53" s="1">
        <v>-0.01004846</v>
      </c>
      <c r="J53" s="1">
        <v>-0.00949752</v>
      </c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>
        <v>0.52</v>
      </c>
      <c r="B54" s="5">
        <v>0.728</v>
      </c>
      <c r="C54" s="7">
        <v>306.5691</v>
      </c>
      <c r="D54" s="1">
        <v>-0.03879714</v>
      </c>
      <c r="E54" s="1">
        <v>-0.03413662</v>
      </c>
      <c r="F54" s="1">
        <v>-0.02724927</v>
      </c>
      <c r="G54" s="1">
        <v>-0.0211721</v>
      </c>
      <c r="H54" s="1">
        <v>-0.01949158</v>
      </c>
      <c r="I54" s="1">
        <v>-0.01816982</v>
      </c>
      <c r="J54" s="1">
        <v>-0.01758965</v>
      </c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>
        <v>0.53</v>
      </c>
      <c r="B55" s="5">
        <v>0.742</v>
      </c>
      <c r="C55" s="7">
        <v>312.4858</v>
      </c>
      <c r="D55" s="1">
        <v>-0.04797555</v>
      </c>
      <c r="E55" s="1">
        <v>-0.04317281</v>
      </c>
      <c r="F55" s="1">
        <v>-0.03607125</v>
      </c>
      <c r="G55" s="1">
        <v>-0.02979766</v>
      </c>
      <c r="H55" s="1">
        <v>-0.02806057</v>
      </c>
      <c r="I55" s="1">
        <v>-0.02669329</v>
      </c>
      <c r="J55" s="1">
        <v>-0.02609277</v>
      </c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>
        <v>0.54</v>
      </c>
      <c r="B56" s="5">
        <v>0.756</v>
      </c>
      <c r="C56" s="7">
        <v>318.4036</v>
      </c>
      <c r="D56" s="1">
        <v>-0.05748419</v>
      </c>
      <c r="E56" s="1">
        <v>-0.05253773</v>
      </c>
      <c r="F56" s="1">
        <v>-0.0452214</v>
      </c>
      <c r="G56" s="1">
        <v>-0.03875474</v>
      </c>
      <c r="H56" s="1">
        <v>-0.03696339</v>
      </c>
      <c r="I56" s="1">
        <v>-0.03555301</v>
      </c>
      <c r="J56" s="1">
        <v>-0.03493346</v>
      </c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>
        <v>0.55</v>
      </c>
      <c r="B57" s="5">
        <v>0.77</v>
      </c>
      <c r="C57" s="7">
        <v>324.3225</v>
      </c>
      <c r="D57" s="1">
        <v>-0.06731242</v>
      </c>
      <c r="E57" s="1">
        <v>-0.06221985</v>
      </c>
      <c r="F57" s="1">
        <v>-0.05468585</v>
      </c>
      <c r="G57" s="1">
        <v>-0.04802476</v>
      </c>
      <c r="H57" s="1">
        <v>-0.04617911</v>
      </c>
      <c r="I57" s="1">
        <v>-0.04472581</v>
      </c>
      <c r="J57" s="1">
        <v>-0.04408736</v>
      </c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>
        <v>0.56</v>
      </c>
      <c r="B58" s="5">
        <v>0.784</v>
      </c>
      <c r="C58" s="7">
        <v>330.2426</v>
      </c>
      <c r="D58" s="1">
        <v>-0.07744957</v>
      </c>
      <c r="E58" s="1">
        <v>-0.07220807</v>
      </c>
      <c r="F58" s="1">
        <v>-0.06445248</v>
      </c>
      <c r="G58" s="1">
        <v>-0.05759397</v>
      </c>
      <c r="H58" s="1">
        <v>-0.05569332</v>
      </c>
      <c r="I58" s="1">
        <v>-0.05419661</v>
      </c>
      <c r="J58" s="1">
        <v>-0.05353906</v>
      </c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>
        <v>0.57</v>
      </c>
      <c r="B59" s="5">
        <v>0.798</v>
      </c>
      <c r="C59" s="7">
        <v>336.1639</v>
      </c>
      <c r="D59" s="1">
        <v>-0.08788454</v>
      </c>
      <c r="E59" s="1">
        <v>-0.08249103</v>
      </c>
      <c r="F59" s="1">
        <v>-0.0745094</v>
      </c>
      <c r="G59" s="1">
        <v>-0.06744972</v>
      </c>
      <c r="H59" s="1">
        <v>-0.06549308</v>
      </c>
      <c r="I59" s="1">
        <v>-0.0639522</v>
      </c>
      <c r="J59" s="1">
        <v>-0.06327521</v>
      </c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>
        <v>0.58</v>
      </c>
      <c r="B60" s="5">
        <v>0.812</v>
      </c>
      <c r="C60" s="7">
        <v>342.0863</v>
      </c>
      <c r="D60" s="1">
        <v>-0.09860553</v>
      </c>
      <c r="E60" s="1">
        <v>-0.09305676</v>
      </c>
      <c r="F60" s="1">
        <v>-0.08484432</v>
      </c>
      <c r="G60" s="1">
        <v>-0.07757929</v>
      </c>
      <c r="H60" s="1">
        <v>-0.07556552</v>
      </c>
      <c r="I60" s="1">
        <v>-0.07397959</v>
      </c>
      <c r="J60" s="1">
        <v>-0.07328279</v>
      </c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>
        <v>0.59</v>
      </c>
      <c r="B61" s="5">
        <v>0.826</v>
      </c>
      <c r="C61" s="7">
        <v>348.0099</v>
      </c>
      <c r="D61" s="1">
        <v>-0.1096</v>
      </c>
      <c r="E61" s="1">
        <v>-0.10389256</v>
      </c>
      <c r="F61" s="1">
        <v>-0.09544425</v>
      </c>
      <c r="G61" s="1">
        <v>-0.08796945</v>
      </c>
      <c r="H61" s="1">
        <v>-0.08589735</v>
      </c>
      <c r="I61" s="1">
        <v>-0.0842654</v>
      </c>
      <c r="J61" s="1">
        <v>-0.08354837</v>
      </c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>
        <v>0.6</v>
      </c>
      <c r="B62" s="5">
        <v>0.84</v>
      </c>
      <c r="C62" s="7">
        <v>353.9346</v>
      </c>
      <c r="D62" s="1">
        <v>-0.12085454</v>
      </c>
      <c r="E62" s="1">
        <v>-0.1149849</v>
      </c>
      <c r="F62" s="1">
        <v>-0.10629549</v>
      </c>
      <c r="G62" s="1">
        <v>-0.09860628</v>
      </c>
      <c r="H62" s="1">
        <v>-0.09647455</v>
      </c>
      <c r="I62" s="1">
        <v>-0.09479557</v>
      </c>
      <c r="J62" s="1">
        <v>-0.09405786</v>
      </c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>
        <v>0.61</v>
      </c>
      <c r="B63" s="5">
        <v>0.854</v>
      </c>
      <c r="C63" s="7">
        <v>359.8606</v>
      </c>
      <c r="D63" s="1">
        <v>-0.13235487</v>
      </c>
      <c r="E63" s="1">
        <v>-0.12631938</v>
      </c>
      <c r="F63" s="1">
        <v>-0.11738344</v>
      </c>
      <c r="G63" s="1">
        <v>-0.10947501</v>
      </c>
      <c r="H63" s="1">
        <v>-0.10728231</v>
      </c>
      <c r="I63" s="1">
        <v>-0.10555526</v>
      </c>
      <c r="J63" s="1">
        <v>-0.1047964</v>
      </c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>
        <v>0.62</v>
      </c>
      <c r="B64" s="5">
        <v>0.868</v>
      </c>
      <c r="C64" s="7">
        <v>365.7878</v>
      </c>
      <c r="D64" s="1">
        <v>-0.14408579</v>
      </c>
      <c r="E64" s="1">
        <v>-0.1378807</v>
      </c>
      <c r="F64" s="1">
        <v>-0.12869263</v>
      </c>
      <c r="G64" s="1">
        <v>-0.12056</v>
      </c>
      <c r="H64" s="1">
        <v>-0.11830494</v>
      </c>
      <c r="I64" s="1">
        <v>-0.11652872</v>
      </c>
      <c r="J64" s="1">
        <v>-0.11574825</v>
      </c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>
        <v>0.63</v>
      </c>
      <c r="B65" s="5">
        <v>0.882</v>
      </c>
      <c r="C65" s="7">
        <v>371.7162</v>
      </c>
      <c r="D65" s="1">
        <v>-0.15603116</v>
      </c>
      <c r="E65" s="1">
        <v>-0.14965259</v>
      </c>
      <c r="F65" s="1">
        <v>-0.14020664</v>
      </c>
      <c r="G65" s="1">
        <v>-0.13184467</v>
      </c>
      <c r="H65" s="1">
        <v>-0.12952584</v>
      </c>
      <c r="I65" s="1">
        <v>-0.12769932</v>
      </c>
      <c r="J65" s="1">
        <v>-0.12689673</v>
      </c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>
        <v>0.64</v>
      </c>
      <c r="B66" s="5">
        <v>0.896</v>
      </c>
      <c r="C66" s="7">
        <v>377.6459</v>
      </c>
      <c r="D66" s="1">
        <v>-0.16817385</v>
      </c>
      <c r="E66" s="1">
        <v>-0.16161783</v>
      </c>
      <c r="F66" s="1">
        <v>-0.15190808</v>
      </c>
      <c r="G66" s="1">
        <v>-0.14331149</v>
      </c>
      <c r="H66" s="1">
        <v>-0.14092741</v>
      </c>
      <c r="I66" s="1">
        <v>-0.13904943</v>
      </c>
      <c r="J66" s="1">
        <v>-0.13822421</v>
      </c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>
        <v>0.65</v>
      </c>
      <c r="B67" s="5">
        <v>0.91</v>
      </c>
      <c r="C67" s="7">
        <v>383.5768</v>
      </c>
      <c r="D67" s="1">
        <v>-0.18049576</v>
      </c>
      <c r="E67" s="1">
        <v>-0.1737582</v>
      </c>
      <c r="F67" s="1">
        <v>-0.16377856</v>
      </c>
      <c r="G67" s="1">
        <v>-0.15494194</v>
      </c>
      <c r="H67" s="1">
        <v>-0.1524911</v>
      </c>
      <c r="I67" s="1">
        <v>-0.15056047</v>
      </c>
      <c r="J67" s="1">
        <v>-0.1497121</v>
      </c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>
        <v>0.66</v>
      </c>
      <c r="B68" s="5">
        <v>0.924</v>
      </c>
      <c r="C68" s="7">
        <v>389.5089</v>
      </c>
      <c r="D68" s="1">
        <v>-0.19297778</v>
      </c>
      <c r="E68" s="1">
        <v>-0.18605449</v>
      </c>
      <c r="F68" s="1">
        <v>-0.1757987</v>
      </c>
      <c r="G68" s="1">
        <v>-0.16671648</v>
      </c>
      <c r="H68" s="1">
        <v>-0.16419732</v>
      </c>
      <c r="I68" s="1">
        <v>-0.16221283</v>
      </c>
      <c r="J68" s="1">
        <v>-0.16134077</v>
      </c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>
        <v>0.67</v>
      </c>
      <c r="B69" s="5">
        <v>0.938</v>
      </c>
      <c r="C69" s="7">
        <v>395.4424</v>
      </c>
      <c r="D69" s="1">
        <v>-0.20559977</v>
      </c>
      <c r="E69" s="1">
        <v>-0.19848643</v>
      </c>
      <c r="F69" s="1">
        <v>-0.18794809</v>
      </c>
      <c r="G69" s="1">
        <v>-0.17861454</v>
      </c>
      <c r="H69" s="1">
        <v>-0.17602548</v>
      </c>
      <c r="I69" s="1">
        <v>-0.17398585</v>
      </c>
      <c r="J69" s="1">
        <v>-0.17308955</v>
      </c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>
        <v>0.68</v>
      </c>
      <c r="B70" s="5">
        <v>0.952</v>
      </c>
      <c r="C70" s="7">
        <v>401.3771</v>
      </c>
      <c r="D70" s="1">
        <v>-0.21834053</v>
      </c>
      <c r="E70" s="1">
        <v>-0.21103274</v>
      </c>
      <c r="F70" s="1">
        <v>-0.20020525</v>
      </c>
      <c r="G70" s="1">
        <v>-0.1906145</v>
      </c>
      <c r="H70" s="1">
        <v>-0.1879539</v>
      </c>
      <c r="I70" s="1">
        <v>-0.18585786</v>
      </c>
      <c r="J70" s="1">
        <v>-0.18493675</v>
      </c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>
        <v>0.69</v>
      </c>
      <c r="B71" s="5">
        <v>0.966</v>
      </c>
      <c r="C71" s="7">
        <v>407.3131</v>
      </c>
      <c r="D71" s="1">
        <v>-0.23117783</v>
      </c>
      <c r="E71" s="1">
        <v>-0.22367103</v>
      </c>
      <c r="F71" s="1">
        <v>-0.21254764</v>
      </c>
      <c r="G71" s="1">
        <v>-0.20269369</v>
      </c>
      <c r="H71" s="1">
        <v>-0.19995986</v>
      </c>
      <c r="I71" s="1">
        <v>-0.19780608</v>
      </c>
      <c r="J71" s="1">
        <v>-0.19685957</v>
      </c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>
        <v>0.7</v>
      </c>
      <c r="B72" s="5">
        <v>0.98</v>
      </c>
      <c r="C72" s="7">
        <v>413.2504</v>
      </c>
      <c r="D72" s="1">
        <v>-0.24408833</v>
      </c>
      <c r="E72" s="1">
        <v>-0.23637787</v>
      </c>
      <c r="F72" s="1">
        <v>-0.22495164</v>
      </c>
      <c r="G72" s="1">
        <v>-0.21482829</v>
      </c>
      <c r="H72" s="1">
        <v>-0.21201954</v>
      </c>
      <c r="I72" s="1">
        <v>-0.20980665</v>
      </c>
      <c r="J72" s="1">
        <v>-0.20883415</v>
      </c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>
        <v>0.71</v>
      </c>
      <c r="B73" s="5">
        <v>0.994</v>
      </c>
      <c r="C73" s="7">
        <v>419.189</v>
      </c>
      <c r="D73" s="1">
        <v>-0.2570476</v>
      </c>
      <c r="E73" s="1">
        <v>-0.2491287</v>
      </c>
      <c r="F73" s="1">
        <v>-0.23739251</v>
      </c>
      <c r="G73" s="1">
        <v>-0.22699343</v>
      </c>
      <c r="H73" s="1">
        <v>-0.22410799</v>
      </c>
      <c r="I73" s="1">
        <v>-0.2218346</v>
      </c>
      <c r="J73" s="1">
        <v>-0.22083551</v>
      </c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>
        <v>0.72</v>
      </c>
      <c r="B74" s="5">
        <v>1.008</v>
      </c>
      <c r="C74" s="7">
        <v>425.129</v>
      </c>
      <c r="D74" s="1">
        <v>-0.27003009</v>
      </c>
      <c r="E74" s="1">
        <v>-0.26189785</v>
      </c>
      <c r="F74" s="1">
        <v>-0.24984441</v>
      </c>
      <c r="G74" s="1">
        <v>-0.23916309</v>
      </c>
      <c r="H74" s="1">
        <v>-0.23619914</v>
      </c>
      <c r="I74" s="1">
        <v>-0.23386384</v>
      </c>
      <c r="J74" s="1">
        <v>-0.23283752</v>
      </c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>
        <v>0.73</v>
      </c>
      <c r="B75" s="5">
        <v>1.022</v>
      </c>
      <c r="C75" s="7">
        <v>431.0703</v>
      </c>
      <c r="D75" s="1">
        <v>-0.28300913</v>
      </c>
      <c r="E75" s="1">
        <v>-0.27465851</v>
      </c>
      <c r="F75" s="1">
        <v>-0.26228033</v>
      </c>
      <c r="G75" s="1">
        <v>-0.25131013</v>
      </c>
      <c r="H75" s="1">
        <v>-0.24826581</v>
      </c>
      <c r="I75" s="1">
        <v>-0.24586713</v>
      </c>
      <c r="J75" s="1">
        <v>-0.24481294</v>
      </c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>
        <v>0.74</v>
      </c>
      <c r="B76" s="5">
        <v>1.036</v>
      </c>
      <c r="C76" s="7">
        <v>437.013</v>
      </c>
      <c r="D76" s="1">
        <v>-0.29595688</v>
      </c>
      <c r="E76" s="1">
        <v>-0.28738273</v>
      </c>
      <c r="F76" s="1">
        <v>-0.27467214</v>
      </c>
      <c r="G76" s="1">
        <v>-0.2634062</v>
      </c>
      <c r="H76" s="1">
        <v>-0.26027963</v>
      </c>
      <c r="I76" s="1">
        <v>-0.25781607</v>
      </c>
      <c r="J76" s="1">
        <v>-0.25673339</v>
      </c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>
        <v>0.75</v>
      </c>
      <c r="B77" s="5">
        <v>1.05</v>
      </c>
      <c r="C77" s="7">
        <v>442.957</v>
      </c>
      <c r="D77" s="1">
        <v>-0.30884436</v>
      </c>
      <c r="E77" s="1">
        <v>-0.30004137</v>
      </c>
      <c r="F77" s="1">
        <v>-0.28699049</v>
      </c>
      <c r="G77" s="1">
        <v>-0.27542182</v>
      </c>
      <c r="H77" s="1">
        <v>-0.27221103</v>
      </c>
      <c r="I77" s="1">
        <v>-0.26968106</v>
      </c>
      <c r="J77" s="1">
        <v>-0.26856918</v>
      </c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>
        <v>0.76</v>
      </c>
      <c r="B78" s="5">
        <v>1.064</v>
      </c>
      <c r="C78" s="7">
        <v>448.9024</v>
      </c>
      <c r="D78" s="1">
        <v>-0.32164137</v>
      </c>
      <c r="E78" s="1">
        <v>-0.31260413</v>
      </c>
      <c r="F78" s="1">
        <v>-0.29920488</v>
      </c>
      <c r="G78" s="1">
        <v>-0.28732629</v>
      </c>
      <c r="H78" s="1">
        <v>-0.28402929</v>
      </c>
      <c r="I78" s="1">
        <v>-0.28143133</v>
      </c>
      <c r="J78" s="1">
        <v>-0.28028955</v>
      </c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>
        <v>0.77</v>
      </c>
      <c r="B79" s="5">
        <v>1.078</v>
      </c>
      <c r="C79" s="7">
        <v>454.8492</v>
      </c>
      <c r="D79" s="1">
        <v>-0.33431654</v>
      </c>
      <c r="E79" s="1">
        <v>-0.32503947</v>
      </c>
      <c r="F79" s="1">
        <v>-0.31128365</v>
      </c>
      <c r="G79" s="1">
        <v>-0.29908769</v>
      </c>
      <c r="H79" s="1">
        <v>-0.29570244</v>
      </c>
      <c r="I79" s="1">
        <v>-0.29303487</v>
      </c>
      <c r="J79" s="1">
        <v>-0.29186247</v>
      </c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>
        <v>0.78</v>
      </c>
      <c r="B80" s="5">
        <v>1.092</v>
      </c>
      <c r="C80" s="7">
        <v>460.7974</v>
      </c>
      <c r="D80" s="1">
        <v>-0.34683726</v>
      </c>
      <c r="E80" s="1">
        <v>-0.33731464</v>
      </c>
      <c r="F80" s="1">
        <v>-0.32319369</v>
      </c>
      <c r="G80" s="1">
        <v>-0.31067288</v>
      </c>
      <c r="H80" s="1">
        <v>-0.30719727</v>
      </c>
      <c r="I80" s="1">
        <v>-0.30445844</v>
      </c>
      <c r="J80" s="1">
        <v>-0.30325471</v>
      </c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>
        <v>0.79</v>
      </c>
      <c r="B81" s="5">
        <v>1.106</v>
      </c>
      <c r="C81" s="7">
        <v>466.747</v>
      </c>
      <c r="D81" s="1">
        <v>-0.35916969</v>
      </c>
      <c r="E81" s="1">
        <v>-0.34939567</v>
      </c>
      <c r="F81" s="1">
        <v>-0.33490086</v>
      </c>
      <c r="G81" s="1">
        <v>-0.32204747</v>
      </c>
      <c r="H81" s="1">
        <v>-0.31847934</v>
      </c>
      <c r="I81" s="1">
        <v>-0.31566755</v>
      </c>
      <c r="J81" s="1">
        <v>-0.31443174</v>
      </c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>
        <v>0.8</v>
      </c>
      <c r="B82" s="5">
        <v>1.12</v>
      </c>
      <c r="C82" s="7">
        <v>472.698</v>
      </c>
      <c r="D82" s="1">
        <v>-0.37127874</v>
      </c>
      <c r="E82" s="1">
        <v>-0.3612473</v>
      </c>
      <c r="F82" s="1">
        <v>-0.34636971</v>
      </c>
      <c r="G82" s="1">
        <v>-0.33317579</v>
      </c>
      <c r="H82" s="1">
        <v>-0.32951294</v>
      </c>
      <c r="I82" s="1">
        <v>-0.32662647</v>
      </c>
      <c r="J82" s="1">
        <v>-0.32535778</v>
      </c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>
        <v>0.81</v>
      </c>
      <c r="B83" s="5">
        <v>1.134</v>
      </c>
      <c r="C83" s="7">
        <v>478.6505</v>
      </c>
      <c r="D83" s="1">
        <v>-0.38312804</v>
      </c>
      <c r="E83" s="1">
        <v>-0.37283301</v>
      </c>
      <c r="F83" s="1">
        <v>-0.35756347</v>
      </c>
      <c r="G83" s="1">
        <v>-0.34402088</v>
      </c>
      <c r="H83" s="1">
        <v>-0.34026105</v>
      </c>
      <c r="I83" s="1">
        <v>-0.33729809</v>
      </c>
      <c r="J83" s="1">
        <v>-0.33599577</v>
      </c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>
        <v>0.82</v>
      </c>
      <c r="B84" s="5">
        <v>1.148</v>
      </c>
      <c r="C84" s="7">
        <v>484.6044</v>
      </c>
      <c r="D84" s="1">
        <v>-0.39467992</v>
      </c>
      <c r="E84" s="1">
        <v>-0.38411499</v>
      </c>
      <c r="F84" s="1">
        <v>-0.36844409</v>
      </c>
      <c r="G84" s="1">
        <v>-0.35454448</v>
      </c>
      <c r="H84" s="1">
        <v>-0.35068535</v>
      </c>
      <c r="I84" s="1">
        <v>-0.34764407</v>
      </c>
      <c r="J84" s="1">
        <v>-0.34630732</v>
      </c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>
        <v>0.83</v>
      </c>
      <c r="B85" s="5">
        <v>1.162</v>
      </c>
      <c r="C85" s="7">
        <v>490.5598</v>
      </c>
      <c r="D85" s="1">
        <v>-0.40589542</v>
      </c>
      <c r="E85" s="1">
        <v>-0.39505409</v>
      </c>
      <c r="F85" s="1">
        <v>-0.37897221</v>
      </c>
      <c r="G85" s="1">
        <v>-0.36470701</v>
      </c>
      <c r="H85" s="1">
        <v>-0.3607462</v>
      </c>
      <c r="I85" s="1">
        <v>-0.35762474</v>
      </c>
      <c r="J85" s="1">
        <v>-0.35625272</v>
      </c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>
        <v>0.84</v>
      </c>
      <c r="B86" s="5">
        <v>1.176</v>
      </c>
      <c r="C86" s="7">
        <v>496.5167</v>
      </c>
      <c r="D86" s="1">
        <v>-0.41673425</v>
      </c>
      <c r="E86" s="1">
        <v>-0.40560985</v>
      </c>
      <c r="F86" s="1">
        <v>-0.3891071</v>
      </c>
      <c r="G86" s="1">
        <v>-0.37446755</v>
      </c>
      <c r="H86" s="1">
        <v>-0.37040261</v>
      </c>
      <c r="I86" s="1">
        <v>-0.36719904</v>
      </c>
      <c r="J86" s="1">
        <v>-0.36579092</v>
      </c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>
        <v>0.85</v>
      </c>
      <c r="B87" s="5">
        <v>1.19</v>
      </c>
      <c r="C87" s="7">
        <v>502.4751</v>
      </c>
      <c r="D87" s="1">
        <v>-0.42715476</v>
      </c>
      <c r="E87" s="1">
        <v>-0.41574047</v>
      </c>
      <c r="F87" s="1">
        <v>-0.3988067</v>
      </c>
      <c r="G87" s="1">
        <v>-0.38378379</v>
      </c>
      <c r="H87" s="1">
        <v>-0.37961223</v>
      </c>
      <c r="I87" s="1">
        <v>-0.37632458</v>
      </c>
      <c r="J87" s="1">
        <v>-0.37487948</v>
      </c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>
        <v>0.86</v>
      </c>
      <c r="B88" s="5">
        <v>1.204</v>
      </c>
      <c r="C88" s="7">
        <v>508.435</v>
      </c>
      <c r="D88" s="1">
        <v>-0.43711394</v>
      </c>
      <c r="E88" s="1">
        <v>-0.42540275</v>
      </c>
      <c r="F88" s="1">
        <v>-0.40802757</v>
      </c>
      <c r="G88" s="1">
        <v>-0.39261206</v>
      </c>
      <c r="H88" s="1">
        <v>-0.38833132</v>
      </c>
      <c r="I88" s="1">
        <v>-0.38495756</v>
      </c>
      <c r="J88" s="1">
        <v>-0.38347461</v>
      </c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>
        <v>0.87</v>
      </c>
      <c r="B89" s="5">
        <v>1.218</v>
      </c>
      <c r="C89" s="7">
        <v>514.3965</v>
      </c>
      <c r="D89" s="1">
        <v>-0.4465674</v>
      </c>
      <c r="E89" s="1">
        <v>-0.43455211</v>
      </c>
      <c r="F89" s="1">
        <v>-0.41672485</v>
      </c>
      <c r="G89" s="1">
        <v>-0.40090728</v>
      </c>
      <c r="H89" s="1">
        <v>-0.39651473</v>
      </c>
      <c r="I89" s="1">
        <v>-0.3930528</v>
      </c>
      <c r="J89" s="1">
        <v>-0.39153108</v>
      </c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>
        <v>0.88</v>
      </c>
      <c r="B90" s="5">
        <v>1.232</v>
      </c>
      <c r="C90" s="7">
        <v>520.3595</v>
      </c>
      <c r="D90" s="1">
        <v>-0.45546934</v>
      </c>
      <c r="E90" s="1">
        <v>-0.44314259</v>
      </c>
      <c r="F90" s="1">
        <v>-0.42485229</v>
      </c>
      <c r="G90" s="1">
        <v>-0.40862296</v>
      </c>
      <c r="H90" s="1">
        <v>-0.40411592</v>
      </c>
      <c r="I90" s="1">
        <v>-0.40056367</v>
      </c>
      <c r="J90" s="1">
        <v>-0.39900224</v>
      </c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>
        <v>0.89</v>
      </c>
      <c r="B91" s="5">
        <v>1.246</v>
      </c>
      <c r="C91" s="7">
        <v>526.3241</v>
      </c>
      <c r="D91" s="1">
        <v>-0.46377254</v>
      </c>
      <c r="E91" s="1">
        <v>-0.45112675</v>
      </c>
      <c r="F91" s="1">
        <v>-0.4323622</v>
      </c>
      <c r="G91" s="1">
        <v>-0.41571114</v>
      </c>
      <c r="H91" s="1">
        <v>-0.41108683</v>
      </c>
      <c r="I91" s="1">
        <v>-0.40744211</v>
      </c>
      <c r="J91" s="1">
        <v>-0.40584002</v>
      </c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>
        <v>0.9</v>
      </c>
      <c r="B92" s="5">
        <v>1.26</v>
      </c>
      <c r="C92" s="7">
        <v>532.2903</v>
      </c>
      <c r="D92" s="1">
        <v>-0.47142834</v>
      </c>
      <c r="E92" s="1">
        <v>-0.45845574</v>
      </c>
      <c r="F92" s="1">
        <v>-0.43920541</v>
      </c>
      <c r="G92" s="1">
        <v>-0.42212244</v>
      </c>
      <c r="H92" s="1">
        <v>-0.41737799</v>
      </c>
      <c r="I92" s="1">
        <v>-0.41363857</v>
      </c>
      <c r="J92" s="1">
        <v>-0.41199483</v>
      </c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>
        <v>0.91</v>
      </c>
      <c r="B93" s="5">
        <v>1.274</v>
      </c>
      <c r="C93" s="7">
        <v>538.2581</v>
      </c>
      <c r="D93" s="1">
        <v>-0.4783866</v>
      </c>
      <c r="E93" s="1">
        <v>-0.46507922</v>
      </c>
      <c r="F93" s="1">
        <v>-0.4453313</v>
      </c>
      <c r="G93" s="1">
        <v>-0.42780591</v>
      </c>
      <c r="H93" s="1">
        <v>-0.42293846</v>
      </c>
      <c r="I93" s="1">
        <v>-0.41910203</v>
      </c>
      <c r="J93" s="1">
        <v>-0.41741565</v>
      </c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>
        <v>0.92</v>
      </c>
      <c r="B94" s="5">
        <v>1.288</v>
      </c>
      <c r="C94" s="7">
        <v>544.2275</v>
      </c>
      <c r="D94" s="1">
        <v>-0.48459571</v>
      </c>
      <c r="E94" s="1">
        <v>-0.47094537</v>
      </c>
      <c r="F94" s="1">
        <v>-0.45068773</v>
      </c>
      <c r="G94" s="1">
        <v>-0.43270918</v>
      </c>
      <c r="H94" s="1">
        <v>-0.42771573</v>
      </c>
      <c r="I94" s="1">
        <v>-0.42377996</v>
      </c>
      <c r="J94" s="1">
        <v>-0.42204989</v>
      </c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>
        <v>0.93</v>
      </c>
      <c r="B95" s="5">
        <v>1.302</v>
      </c>
      <c r="C95" s="7">
        <v>550.1986</v>
      </c>
      <c r="D95" s="1">
        <v>-0.49000253</v>
      </c>
      <c r="E95" s="1">
        <v>-0.47600083</v>
      </c>
      <c r="F95" s="1">
        <v>-0.45522103</v>
      </c>
      <c r="G95" s="1">
        <v>-0.4367783</v>
      </c>
      <c r="H95" s="1">
        <v>-0.4316558</v>
      </c>
      <c r="I95" s="1">
        <v>-0.42761827</v>
      </c>
      <c r="J95" s="1">
        <v>-0.42584347</v>
      </c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>
        <v>0.94</v>
      </c>
      <c r="B96" s="5">
        <v>1.316</v>
      </c>
      <c r="C96" s="7">
        <v>556.1714</v>
      </c>
      <c r="D96" s="1">
        <v>-0.49455242</v>
      </c>
      <c r="E96" s="1">
        <v>-0.48019075</v>
      </c>
      <c r="F96" s="1">
        <v>-0.45887601</v>
      </c>
      <c r="G96" s="1">
        <v>-0.43995779</v>
      </c>
      <c r="H96" s="1">
        <v>-0.4347031</v>
      </c>
      <c r="I96" s="1">
        <v>-0.43056134</v>
      </c>
      <c r="J96" s="1">
        <v>-0.42874071</v>
      </c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>
        <v>0.95</v>
      </c>
      <c r="B97" s="5">
        <v>1.33</v>
      </c>
      <c r="C97" s="7">
        <v>562.146</v>
      </c>
      <c r="D97" s="1">
        <v>-0.49818916</v>
      </c>
      <c r="E97" s="1">
        <v>-0.48345866</v>
      </c>
      <c r="F97" s="1">
        <v>-0.46159589</v>
      </c>
      <c r="G97" s="1">
        <v>-0.44219057</v>
      </c>
      <c r="H97" s="1">
        <v>-0.43680047</v>
      </c>
      <c r="I97" s="1">
        <v>-0.43255196</v>
      </c>
      <c r="J97" s="1">
        <v>-0.43068439</v>
      </c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>
        <v>0.96</v>
      </c>
      <c r="B98" s="5">
        <v>1.344</v>
      </c>
      <c r="C98" s="7">
        <v>568.1222</v>
      </c>
      <c r="D98" s="1">
        <v>-0.50085496</v>
      </c>
      <c r="E98" s="1">
        <v>-0.48574656</v>
      </c>
      <c r="F98" s="1">
        <v>-0.4633223</v>
      </c>
      <c r="G98" s="1">
        <v>-0.44341799</v>
      </c>
      <c r="H98" s="1">
        <v>-0.43788918</v>
      </c>
      <c r="I98" s="1">
        <v>-0.43353131</v>
      </c>
      <c r="J98" s="1">
        <v>-0.43161566</v>
      </c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>
        <v>0.97</v>
      </c>
      <c r="B99" s="5">
        <v>1.358</v>
      </c>
      <c r="C99" s="7">
        <v>574.1003</v>
      </c>
      <c r="D99" s="1">
        <v>-0.50249042</v>
      </c>
      <c r="E99" s="1">
        <v>-0.4869948</v>
      </c>
      <c r="F99" s="1">
        <v>-0.46399525</v>
      </c>
      <c r="G99" s="1">
        <v>-0.44357973</v>
      </c>
      <c r="H99" s="1">
        <v>-0.43790883</v>
      </c>
      <c r="I99" s="1">
        <v>-0.43343895</v>
      </c>
      <c r="J99" s="1">
        <v>-0.43147403</v>
      </c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>
        <v>0.98</v>
      </c>
      <c r="B100" s="5">
        <v>1.372</v>
      </c>
      <c r="C100" s="7">
        <v>580.0801</v>
      </c>
      <c r="D100" s="1">
        <v>-0.50303455</v>
      </c>
      <c r="E100" s="1">
        <v>-0.48714213</v>
      </c>
      <c r="F100" s="1">
        <v>-0.46355313</v>
      </c>
      <c r="G100" s="1">
        <v>-0.44261385</v>
      </c>
      <c r="H100" s="1">
        <v>-0.43679739</v>
      </c>
      <c r="I100" s="1">
        <v>-0.43221275</v>
      </c>
      <c r="J100" s="1">
        <v>-0.43019737</v>
      </c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>
        <v>0.99</v>
      </c>
      <c r="B101" s="5">
        <v>1.386</v>
      </c>
      <c r="C101" s="7">
        <v>586.0618</v>
      </c>
      <c r="D101" s="1">
        <v>-0.50242465</v>
      </c>
      <c r="E101" s="1">
        <v>-0.48612561</v>
      </c>
      <c r="F101" s="1">
        <v>-0.46193261</v>
      </c>
      <c r="G101" s="1">
        <v>-0.44045673</v>
      </c>
      <c r="H101" s="1">
        <v>-0.43449113</v>
      </c>
      <c r="I101" s="1">
        <v>-0.42978892</v>
      </c>
      <c r="J101" s="1">
        <v>-0.42772185</v>
      </c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>
        <v>1.0</v>
      </c>
      <c r="B102" s="5">
        <v>1.4</v>
      </c>
      <c r="C102" s="7">
        <v>592.0453</v>
      </c>
      <c r="D102" s="1">
        <v>-0.50059639</v>
      </c>
      <c r="E102" s="1">
        <v>-0.48388064</v>
      </c>
      <c r="F102" s="1">
        <v>-0.45906872</v>
      </c>
      <c r="G102" s="1">
        <v>-0.43704302</v>
      </c>
      <c r="H102" s="1">
        <v>-0.43092463</v>
      </c>
      <c r="I102" s="1">
        <v>-0.42610197</v>
      </c>
      <c r="J102" s="1">
        <v>-0.42398195</v>
      </c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0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0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0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0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0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0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0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0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0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0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0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0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0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0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0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0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0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0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0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0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0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0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0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0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0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0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0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0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0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0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0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0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0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0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0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0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0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0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0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0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0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0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0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0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0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0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0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0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0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0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0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0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0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0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0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0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0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0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0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0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0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0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0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0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0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0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0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0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0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0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0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0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0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0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0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0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0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0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0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0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0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0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0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0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0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0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0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0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0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0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0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0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0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0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0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0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0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0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0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0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0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0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0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0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0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0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0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0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0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0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0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0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0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0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0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0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0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0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0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0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0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0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0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0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0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0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0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0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0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0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0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0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0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0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0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0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0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0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0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0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0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0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0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0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0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0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0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0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0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0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0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0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0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0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0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0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0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0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0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0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0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0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0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0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0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0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0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0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0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0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0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0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0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0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0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0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0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0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0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0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0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0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0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0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0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0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0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0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0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0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0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0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0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0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0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0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0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0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0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0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0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0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0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0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0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0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0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0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0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0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0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0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0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0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0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0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0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0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0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0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0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0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0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0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0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0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0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0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0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0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0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0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0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0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0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0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0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0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0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0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0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0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0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0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0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0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0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0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0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0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0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0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0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0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0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0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0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0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0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0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0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0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0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0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0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0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0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0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0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0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0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0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0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0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0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0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0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0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0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0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0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0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0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0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0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0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0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0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0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0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0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0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0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0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0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0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0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0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0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0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0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0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0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0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0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0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0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0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0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0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0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0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0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0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0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0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0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0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0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0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0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0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0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0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0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0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0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0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0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0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0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0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0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0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0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0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0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0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0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0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0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0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0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0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0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0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0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0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0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0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0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0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0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0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0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0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0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0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0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0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0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0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0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0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0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0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0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0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0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0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0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0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0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0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0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0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0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0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0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0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0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0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0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0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0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0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0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0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0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0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0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0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0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0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0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0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0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0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0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0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0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0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0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0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0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0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0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0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0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0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0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0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0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0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0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0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0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0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0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0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0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0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0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0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0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0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0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0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0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0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0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0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0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0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0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0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0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0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0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0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0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0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0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0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0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0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0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0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0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0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0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0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0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0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0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0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0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0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0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0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0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0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0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0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0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0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0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0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0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0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0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0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0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0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0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0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0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0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0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0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0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0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0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0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0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0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0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0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0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0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0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0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0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0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0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0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0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0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0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0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0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0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0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0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0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0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0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0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0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0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0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0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0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0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0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0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0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0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0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0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0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0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0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0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0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0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0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0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0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0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0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0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0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0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0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0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0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0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0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0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0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0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0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0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0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0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0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0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0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0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0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0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0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0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0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0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0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0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0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0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0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0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0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0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0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0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0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0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0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0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0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0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0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0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0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0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0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0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0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0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0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0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0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0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0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0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0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0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0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0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0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0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0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0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0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0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0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0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0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0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0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0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0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0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0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0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0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0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0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0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0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0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0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0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0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0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0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0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0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0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0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0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0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0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0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0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0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0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0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0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0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0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0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0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0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0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0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0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0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0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0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0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0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0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0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0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0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0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0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0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0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0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0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0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0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0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0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0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0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0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0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0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0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0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0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0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0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0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0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0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0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0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0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0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0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0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0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0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0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0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0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0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0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0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0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0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0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0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0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0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0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0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0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0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0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0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0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0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0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0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0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0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0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0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0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0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0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0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0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0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0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0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0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0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0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0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0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0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0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0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0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0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0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0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0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0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0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0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0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0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0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0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0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0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0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0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0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0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0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0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0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0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0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0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0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0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0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0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0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0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0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0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0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0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0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0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0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0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0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0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0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0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0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0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0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0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0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0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0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0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0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0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0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0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0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0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0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0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0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0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0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0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0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0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0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0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0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0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0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0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0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0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0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0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0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0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0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0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0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0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0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0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0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0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0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0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0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0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0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0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0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0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0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0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0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0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0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0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0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0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0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0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0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0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0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0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0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0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0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0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0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0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0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0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0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0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0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0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0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0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0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0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0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0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0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0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0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0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0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0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0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0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0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0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0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0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0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0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0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0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0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0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0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0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0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0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0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0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0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0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0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0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0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0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0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0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0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0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0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0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0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0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0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0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0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0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0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0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0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0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0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0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0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0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0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0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0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10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D1:J1"/>
  </mergeCells>
  <printOptions/>
  <pageMargins bottom="1.0" footer="0.0" header="0.0" left="0.75" right="0.75" top="1.0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2.89"/>
    <col customWidth="1" min="2" max="2" width="9.44"/>
    <col customWidth="1" min="3" max="3" width="10.56"/>
    <col customWidth="1" min="4" max="4" width="12.67"/>
    <col customWidth="1" min="5" max="6" width="10.56"/>
    <col customWidth="1" min="7" max="7" width="13.56"/>
    <col customWidth="1" min="8" max="10" width="10.56"/>
    <col customWidth="1" min="11" max="11" width="17.44"/>
    <col customWidth="1" min="12" max="14" width="10.56"/>
    <col customWidth="1" min="15" max="15" width="10.67"/>
    <col customWidth="1" min="16" max="17" width="10.56"/>
    <col customWidth="1" min="18" max="18" width="18.0"/>
    <col customWidth="1" min="19" max="19" width="10.56"/>
    <col customWidth="1" min="20" max="20" width="14.33"/>
    <col customWidth="1" min="21" max="26" width="10.56"/>
  </cols>
  <sheetData>
    <row r="1" ht="42.75" customHeight="1">
      <c r="A1" s="11" t="s">
        <v>14</v>
      </c>
      <c r="B1" s="11" t="s">
        <v>15</v>
      </c>
      <c r="C1" s="11" t="s">
        <v>16</v>
      </c>
      <c r="D1" s="11" t="s">
        <v>17</v>
      </c>
      <c r="E1" s="11" t="s">
        <v>18</v>
      </c>
      <c r="F1" s="11" t="s">
        <v>19</v>
      </c>
      <c r="G1" s="11" t="s">
        <v>20</v>
      </c>
      <c r="H1" s="11" t="s">
        <v>21</v>
      </c>
      <c r="I1" s="11" t="s">
        <v>22</v>
      </c>
      <c r="J1" s="11" t="s">
        <v>23</v>
      </c>
      <c r="K1" s="11" t="s">
        <v>24</v>
      </c>
      <c r="L1" s="11" t="s">
        <v>25</v>
      </c>
      <c r="M1" s="11" t="s">
        <v>26</v>
      </c>
      <c r="N1" s="11" t="s">
        <v>27</v>
      </c>
      <c r="O1" s="11" t="s">
        <v>28</v>
      </c>
      <c r="P1" s="11" t="s">
        <v>29</v>
      </c>
      <c r="Q1" s="11" t="s">
        <v>30</v>
      </c>
      <c r="R1" s="11" t="s">
        <v>31</v>
      </c>
      <c r="S1" s="11"/>
      <c r="T1" s="11"/>
      <c r="U1" s="11" t="s">
        <v>20</v>
      </c>
      <c r="V1" s="11" t="s">
        <v>24</v>
      </c>
      <c r="W1" s="11" t="s">
        <v>28</v>
      </c>
      <c r="X1" s="11" t="s">
        <v>31</v>
      </c>
      <c r="Y1" s="11"/>
      <c r="Z1" s="11"/>
    </row>
    <row r="2" ht="18.0" customHeight="1">
      <c r="A2" s="12">
        <v>0.0</v>
      </c>
      <c r="B2" s="12">
        <v>0.0</v>
      </c>
      <c r="C2" s="7">
        <v>0.0</v>
      </c>
      <c r="D2" s="7">
        <v>7.72851978408309</v>
      </c>
      <c r="E2" s="7">
        <v>7.72851978408309</v>
      </c>
      <c r="F2" s="7">
        <f t="shared" ref="F2:F102" si="1">D2+E2</f>
        <v>15.45703957</v>
      </c>
      <c r="G2" s="12">
        <f t="shared" ref="G2:G102" si="2">0.5/TAN(RADIANS(F2/2))</f>
        <v>3.684267085</v>
      </c>
      <c r="H2" s="7">
        <v>-0.294231303161403</v>
      </c>
      <c r="I2" s="7">
        <v>0.294231303161403</v>
      </c>
      <c r="J2" s="7">
        <v>0.0</v>
      </c>
      <c r="K2" s="12">
        <f t="shared" ref="K2:K102" si="3">(I2 - H2)/SQRT(1-J2*J2)/3.6*1000/1.4</f>
        <v>116.7584536</v>
      </c>
      <c r="L2" s="7">
        <v>7.72573197462764</v>
      </c>
      <c r="M2" s="7">
        <v>7.73131263721011</v>
      </c>
      <c r="N2" s="7">
        <f t="shared" ref="N2:N102" si="4">L2+M2</f>
        <v>15.45704461</v>
      </c>
      <c r="O2" s="12">
        <f t="shared" ref="O2:O102" si="5">0.5/TAN(RADIANS(N2/2))</f>
        <v>3.684265868</v>
      </c>
      <c r="P2" s="7">
        <v>0.164923801585162</v>
      </c>
      <c r="Q2" s="7">
        <v>-0.423538589345527</v>
      </c>
      <c r="R2" s="12">
        <f t="shared" ref="R2:R102" si="6">(P2 - Q2)/3.6*1000/1.4</f>
        <v>116.7584109</v>
      </c>
      <c r="S2" s="13"/>
      <c r="T2" s="14" t="s">
        <v>32</v>
      </c>
      <c r="U2" s="12">
        <f>AVERAGE(G2:G102)</f>
        <v>3.709804305</v>
      </c>
      <c r="V2" s="12">
        <f>AVERAGE(K2:K102)</f>
        <v>117.539266</v>
      </c>
      <c r="W2" s="12">
        <f>AVERAGE(O2:O102)</f>
        <v>3.6911234</v>
      </c>
      <c r="X2" s="12">
        <f>AVERAGE(R2:R102)</f>
        <v>117.0038663</v>
      </c>
    </row>
    <row r="3" ht="18.0" customHeight="1">
      <c r="A3" s="12">
        <v>0.01</v>
      </c>
      <c r="B3" s="12">
        <v>0.014</v>
      </c>
      <c r="C3" s="7">
        <v>5.8846</v>
      </c>
      <c r="D3" s="7">
        <v>7.73317087148808</v>
      </c>
      <c r="E3" s="7">
        <v>7.72383295674176</v>
      </c>
      <c r="F3" s="7">
        <f t="shared" si="1"/>
        <v>15.45700383</v>
      </c>
      <c r="G3" s="12">
        <f t="shared" si="2"/>
        <v>3.684275708</v>
      </c>
      <c r="H3" s="7">
        <v>5.59039843630564</v>
      </c>
      <c r="I3" s="7">
        <v>6.17886233251314</v>
      </c>
      <c r="J3" s="7">
        <v>5.03046472438388E-4</v>
      </c>
      <c r="K3" s="12">
        <f t="shared" si="3"/>
        <v>116.7587243</v>
      </c>
      <c r="L3" s="7">
        <v>7.72572776956253</v>
      </c>
      <c r="M3" s="7">
        <v>7.73130817053434</v>
      </c>
      <c r="N3" s="7">
        <f t="shared" si="4"/>
        <v>15.45703594</v>
      </c>
      <c r="O3" s="12">
        <f t="shared" si="5"/>
        <v>3.684267961</v>
      </c>
      <c r="P3" s="7">
        <v>0.164923936364669</v>
      </c>
      <c r="Q3" s="7">
        <v>-0.423538872824081</v>
      </c>
      <c r="R3" s="12">
        <f t="shared" si="6"/>
        <v>116.7584939</v>
      </c>
      <c r="S3" s="13"/>
    </row>
    <row r="4" ht="18.0" customHeight="1">
      <c r="A4" s="12">
        <v>0.02</v>
      </c>
      <c r="B4" s="12">
        <v>0.028</v>
      </c>
      <c r="C4" s="7">
        <v>11.7693</v>
      </c>
      <c r="D4" s="7">
        <v>7.73777300763658</v>
      </c>
      <c r="E4" s="7">
        <v>7.71912361040233</v>
      </c>
      <c r="F4" s="7">
        <f t="shared" si="1"/>
        <v>15.45689662</v>
      </c>
      <c r="G4" s="12">
        <f t="shared" si="2"/>
        <v>3.684301575</v>
      </c>
      <c r="H4" s="7">
        <v>11.4750526818251</v>
      </c>
      <c r="I4" s="7">
        <v>12.0635204470704</v>
      </c>
      <c r="J4" s="7">
        <v>0.00100627933845665</v>
      </c>
      <c r="K4" s="12">
        <f t="shared" si="3"/>
        <v>116.7595363</v>
      </c>
      <c r="L4" s="7">
        <v>7.72571513925723</v>
      </c>
      <c r="M4" s="7">
        <v>7.73129475625915</v>
      </c>
      <c r="N4" s="7">
        <f t="shared" si="4"/>
        <v>15.4570099</v>
      </c>
      <c r="O4" s="12">
        <f t="shared" si="5"/>
        <v>3.684274244</v>
      </c>
      <c r="P4" s="7">
        <v>0.164924340638493</v>
      </c>
      <c r="Q4" s="7">
        <v>-0.423539723201064</v>
      </c>
      <c r="R4" s="12">
        <f t="shared" si="6"/>
        <v>116.7587428</v>
      </c>
      <c r="S4" s="13"/>
      <c r="T4" s="13"/>
      <c r="U4" s="12">
        <f t="shared" ref="U4:V4" si="7">(U2+W2)/2</f>
        <v>3.700463853</v>
      </c>
      <c r="V4" s="12">
        <f t="shared" si="7"/>
        <v>117.2715662</v>
      </c>
    </row>
    <row r="5" ht="18.0" customHeight="1">
      <c r="A5" s="12">
        <v>0.03</v>
      </c>
      <c r="B5" s="12">
        <v>0.042</v>
      </c>
      <c r="C5" s="7">
        <v>17.654</v>
      </c>
      <c r="D5" s="7">
        <v>7.74231300908112</v>
      </c>
      <c r="E5" s="7">
        <v>7.71440496321696</v>
      </c>
      <c r="F5" s="7">
        <f t="shared" si="1"/>
        <v>15.45671797</v>
      </c>
      <c r="G5" s="12">
        <f t="shared" si="2"/>
        <v>3.684344679</v>
      </c>
      <c r="H5" s="7">
        <v>17.3597572176267</v>
      </c>
      <c r="I5" s="7">
        <v>17.9482314292146</v>
      </c>
      <c r="J5" s="7">
        <v>0.00150988469910735</v>
      </c>
      <c r="K5" s="12">
        <f t="shared" si="3"/>
        <v>116.7608894</v>
      </c>
      <c r="L5" s="7">
        <v>7.72569404144839</v>
      </c>
      <c r="M5" s="7">
        <v>7.73127235206154</v>
      </c>
      <c r="N5" s="7">
        <f t="shared" si="4"/>
        <v>15.45696639</v>
      </c>
      <c r="O5" s="12">
        <f t="shared" si="5"/>
        <v>3.68428474</v>
      </c>
      <c r="P5" s="7">
        <v>0.164925014212533</v>
      </c>
      <c r="Q5" s="7">
        <v>-0.423541140300591</v>
      </c>
      <c r="R5" s="12">
        <f t="shared" si="6"/>
        <v>116.7591576</v>
      </c>
      <c r="S5" s="13"/>
      <c r="T5" s="13"/>
    </row>
    <row r="6" ht="18.0" customHeight="1">
      <c r="A6" s="12">
        <v>0.04</v>
      </c>
      <c r="B6" s="12">
        <v>0.056</v>
      </c>
      <c r="C6" s="7">
        <v>23.5388</v>
      </c>
      <c r="D6" s="7">
        <v>7.74677773410207</v>
      </c>
      <c r="E6" s="7">
        <v>7.70969021374382</v>
      </c>
      <c r="F6" s="7">
        <f t="shared" si="1"/>
        <v>15.45646795</v>
      </c>
      <c r="G6" s="12">
        <f t="shared" si="2"/>
        <v>3.684405006</v>
      </c>
      <c r="H6" s="7">
        <v>23.2445378039228</v>
      </c>
      <c r="I6" s="7">
        <v>23.8330210360805</v>
      </c>
      <c r="J6" s="7">
        <v>0.00201404807033708</v>
      </c>
      <c r="K6" s="12">
        <f t="shared" si="3"/>
        <v>116.7627829</v>
      </c>
      <c r="L6" s="7">
        <v>7.72566440566609</v>
      </c>
      <c r="M6" s="7">
        <v>7.7312408878128</v>
      </c>
      <c r="N6" s="7">
        <f t="shared" si="4"/>
        <v>15.45690529</v>
      </c>
      <c r="O6" s="12">
        <f t="shared" si="5"/>
        <v>3.684299482</v>
      </c>
      <c r="P6" s="7">
        <v>0.16492595676318</v>
      </c>
      <c r="Q6" s="7">
        <v>-0.423543123829942</v>
      </c>
      <c r="R6" s="12">
        <f t="shared" si="6"/>
        <v>116.7597382</v>
      </c>
      <c r="S6" s="13"/>
      <c r="T6" s="13"/>
    </row>
    <row r="7" ht="18.0" customHeight="1">
      <c r="A7" s="12">
        <v>0.05</v>
      </c>
      <c r="B7" s="12">
        <v>0.07</v>
      </c>
      <c r="C7" s="7">
        <v>29.4237</v>
      </c>
      <c r="D7" s="7">
        <v>7.75115409831651</v>
      </c>
      <c r="E7" s="7">
        <v>7.70499252588464</v>
      </c>
      <c r="F7" s="7">
        <f t="shared" si="1"/>
        <v>15.45614662</v>
      </c>
      <c r="G7" s="12">
        <f t="shared" si="2"/>
        <v>3.684482539</v>
      </c>
      <c r="H7" s="7">
        <v>29.1294201646259</v>
      </c>
      <c r="I7" s="7">
        <v>29.7179149872765</v>
      </c>
      <c r="J7" s="7">
        <v>0.0025189540903051</v>
      </c>
      <c r="K7" s="12">
        <f t="shared" si="3"/>
        <v>116.7652162</v>
      </c>
      <c r="L7" s="7">
        <v>7.72562613421014</v>
      </c>
      <c r="M7" s="7">
        <v>7.73120026628954</v>
      </c>
      <c r="N7" s="7">
        <f t="shared" si="4"/>
        <v>15.4568264</v>
      </c>
      <c r="O7" s="12">
        <f t="shared" si="5"/>
        <v>3.684318517</v>
      </c>
      <c r="P7" s="7">
        <v>0.164927167837203</v>
      </c>
      <c r="Q7" s="7">
        <v>-0.423545673380222</v>
      </c>
      <c r="R7" s="12">
        <f t="shared" si="6"/>
        <v>116.7604844</v>
      </c>
      <c r="S7" s="13"/>
      <c r="T7" s="13"/>
    </row>
    <row r="8" ht="18.0" customHeight="1">
      <c r="A8" s="12">
        <v>0.06</v>
      </c>
      <c r="B8" s="12">
        <v>0.084</v>
      </c>
      <c r="C8" s="7">
        <v>35.3087</v>
      </c>
      <c r="D8" s="7">
        <v>7.75542908999237</v>
      </c>
      <c r="E8" s="7">
        <v>7.70032501351519</v>
      </c>
      <c r="F8" s="7">
        <f t="shared" si="1"/>
        <v>15.4557541</v>
      </c>
      <c r="G8" s="12">
        <f t="shared" si="2"/>
        <v>3.684577256</v>
      </c>
      <c r="H8" s="7">
        <v>35.0144299751083</v>
      </c>
      <c r="I8" s="7">
        <v>35.6029389526496</v>
      </c>
      <c r="J8" s="7">
        <v>0.0030247862265484</v>
      </c>
      <c r="K8" s="12">
        <f t="shared" si="3"/>
        <v>116.7681885</v>
      </c>
      <c r="L8" s="7">
        <v>7.72557910310163</v>
      </c>
      <c r="M8" s="7">
        <v>7.73115036412448</v>
      </c>
      <c r="N8" s="7">
        <f t="shared" si="4"/>
        <v>15.45672947</v>
      </c>
      <c r="O8" s="12">
        <f t="shared" si="5"/>
        <v>3.684341905</v>
      </c>
      <c r="P8" s="7">
        <v>0.164928646851523</v>
      </c>
      <c r="Q8" s="7">
        <v>-0.423548788427259</v>
      </c>
      <c r="R8" s="12">
        <f t="shared" si="6"/>
        <v>116.7613959</v>
      </c>
      <c r="S8" s="13"/>
      <c r="T8" s="13"/>
    </row>
    <row r="9" ht="18.0" customHeight="1">
      <c r="A9" s="12">
        <v>0.07</v>
      </c>
      <c r="B9" s="12">
        <v>0.098</v>
      </c>
      <c r="C9" s="7">
        <v>41.1939</v>
      </c>
      <c r="D9" s="7">
        <v>7.75958978536303</v>
      </c>
      <c r="E9" s="7">
        <v>7.69570072509941</v>
      </c>
      <c r="F9" s="7">
        <f t="shared" si="1"/>
        <v>15.45529051</v>
      </c>
      <c r="G9" s="12">
        <f t="shared" si="2"/>
        <v>3.68468913</v>
      </c>
      <c r="H9" s="7">
        <v>40.8995928500179</v>
      </c>
      <c r="I9" s="7">
        <v>41.4881185401077</v>
      </c>
      <c r="J9" s="7">
        <v>0.003531726482942</v>
      </c>
      <c r="K9" s="12">
        <f t="shared" si="3"/>
        <v>116.7716985</v>
      </c>
      <c r="L9" s="7">
        <v>7.72552316329814</v>
      </c>
      <c r="M9" s="7">
        <v>7.73109103302047</v>
      </c>
      <c r="N9" s="7">
        <f t="shared" si="4"/>
        <v>15.4566142</v>
      </c>
      <c r="O9" s="12">
        <f t="shared" si="5"/>
        <v>3.684369718</v>
      </c>
      <c r="P9" s="7">
        <v>0.164930393092979</v>
      </c>
      <c r="Q9" s="7">
        <v>-0.423552468332789</v>
      </c>
      <c r="R9" s="12">
        <f t="shared" si="6"/>
        <v>116.7624725</v>
      </c>
      <c r="S9" s="13"/>
      <c r="T9" s="13"/>
    </row>
    <row r="10" ht="18.0" customHeight="1">
      <c r="A10" s="12">
        <v>0.08</v>
      </c>
      <c r="B10" s="12">
        <v>0.112</v>
      </c>
      <c r="C10" s="7">
        <v>47.0792</v>
      </c>
      <c r="D10" s="7">
        <v>7.76362336394407</v>
      </c>
      <c r="E10" s="7">
        <v>7.69113262828519</v>
      </c>
      <c r="F10" s="7">
        <f t="shared" si="1"/>
        <v>15.45475599</v>
      </c>
      <c r="G10" s="12">
        <f t="shared" si="2"/>
        <v>3.684818127</v>
      </c>
      <c r="H10" s="7">
        <v>46.7849343311646</v>
      </c>
      <c r="I10" s="7">
        <v>47.373479283514</v>
      </c>
      <c r="J10" s="7">
        <v>0.0040399551064077</v>
      </c>
      <c r="K10" s="12">
        <f t="shared" si="3"/>
        <v>116.7757451</v>
      </c>
      <c r="L10" s="7">
        <v>7.72545814216559</v>
      </c>
      <c r="M10" s="7">
        <v>7.73102210122118</v>
      </c>
      <c r="N10" s="7">
        <f t="shared" si="4"/>
        <v>15.45648024</v>
      </c>
      <c r="O10" s="12">
        <f t="shared" si="5"/>
        <v>3.684402039</v>
      </c>
      <c r="P10" s="7">
        <v>0.164932405718026</v>
      </c>
      <c r="Q10" s="7">
        <v>-0.423556712345853</v>
      </c>
      <c r="R10" s="12">
        <f t="shared" si="6"/>
        <v>116.7637139</v>
      </c>
      <c r="S10" s="13"/>
      <c r="T10" s="13"/>
    </row>
    <row r="11" ht="18.0" customHeight="1">
      <c r="A11" s="12">
        <v>0.09</v>
      </c>
      <c r="B11" s="12">
        <v>0.126</v>
      </c>
      <c r="C11" s="7">
        <v>52.9648</v>
      </c>
      <c r="D11" s="7">
        <v>7.7675171238541</v>
      </c>
      <c r="E11" s="7">
        <v>7.68663359447965</v>
      </c>
      <c r="F11" s="7">
        <f t="shared" si="1"/>
        <v>15.45415072</v>
      </c>
      <c r="G11" s="12">
        <f t="shared" si="2"/>
        <v>3.684964211</v>
      </c>
      <c r="H11" s="7">
        <v>52.6704798754918</v>
      </c>
      <c r="I11" s="7">
        <v>53.2590466306672</v>
      </c>
      <c r="J11" s="7">
        <v>0.004549650293312</v>
      </c>
      <c r="K11" s="12">
        <f t="shared" si="3"/>
        <v>116.7803267</v>
      </c>
      <c r="L11" s="7">
        <v>7.72538384519961</v>
      </c>
      <c r="M11" s="7">
        <v>7.73094337523088</v>
      </c>
      <c r="N11" s="7">
        <f t="shared" si="4"/>
        <v>15.45632722</v>
      </c>
      <c r="O11" s="12">
        <f t="shared" si="5"/>
        <v>3.684438962</v>
      </c>
      <c r="P11" s="7">
        <v>0.164934683752362</v>
      </c>
      <c r="Q11" s="7">
        <v>-0.42356151960452</v>
      </c>
      <c r="R11" s="12">
        <f t="shared" si="6"/>
        <v>116.7651197</v>
      </c>
      <c r="S11" s="13"/>
      <c r="T11" s="13"/>
    </row>
    <row r="12" ht="18.0" customHeight="1">
      <c r="A12" s="12">
        <v>0.1</v>
      </c>
      <c r="B12" s="12">
        <v>0.14</v>
      </c>
      <c r="C12" s="7">
        <v>58.8506</v>
      </c>
      <c r="D12" s="7">
        <v>7.77125849714173</v>
      </c>
      <c r="E12" s="7">
        <v>7.68221638340175</v>
      </c>
      <c r="F12" s="7">
        <f t="shared" si="1"/>
        <v>15.45347488</v>
      </c>
      <c r="G12" s="12">
        <f t="shared" si="2"/>
        <v>3.685127339</v>
      </c>
      <c r="H12" s="7">
        <v>58.5562548431466</v>
      </c>
      <c r="I12" s="7">
        <v>59.1448459313831</v>
      </c>
      <c r="J12" s="7">
        <v>0.00506098789552045</v>
      </c>
      <c r="K12" s="12">
        <f t="shared" si="3"/>
        <v>116.7854417</v>
      </c>
      <c r="L12" s="7">
        <v>7.72530005798685</v>
      </c>
      <c r="M12" s="7">
        <v>7.73085464177403</v>
      </c>
      <c r="N12" s="7">
        <f t="shared" si="4"/>
        <v>15.4561547</v>
      </c>
      <c r="O12" s="12">
        <f t="shared" si="5"/>
        <v>3.684480591</v>
      </c>
      <c r="P12" s="7">
        <v>0.164937226090518</v>
      </c>
      <c r="Q12" s="7">
        <v>-0.423566889137794</v>
      </c>
      <c r="R12" s="12">
        <f t="shared" si="6"/>
        <v>116.7666895</v>
      </c>
      <c r="S12" s="13"/>
      <c r="T12" s="13"/>
    </row>
    <row r="13" ht="18.0" customHeight="1">
      <c r="A13" s="12">
        <v>0.11</v>
      </c>
      <c r="B13" s="12">
        <v>0.154</v>
      </c>
      <c r="C13" s="7">
        <v>64.7366</v>
      </c>
      <c r="D13" s="7">
        <v>7.7748350651204</v>
      </c>
      <c r="E13" s="7">
        <v>7.67789362761038</v>
      </c>
      <c r="F13" s="7">
        <f t="shared" si="1"/>
        <v>15.45272869</v>
      </c>
      <c r="G13" s="12">
        <f t="shared" si="2"/>
        <v>3.685307464</v>
      </c>
      <c r="H13" s="7">
        <v>64.4422844856653</v>
      </c>
      <c r="I13" s="7">
        <v>65.0309024256916</v>
      </c>
      <c r="J13" s="7">
        <v>0.0055741411260455</v>
      </c>
      <c r="K13" s="12">
        <f t="shared" si="3"/>
        <v>116.7910882</v>
      </c>
      <c r="L13" s="7">
        <v>7.72520654839593</v>
      </c>
      <c r="M13" s="7">
        <v>7.73075566998437</v>
      </c>
      <c r="N13" s="7">
        <f t="shared" si="4"/>
        <v>15.45596222</v>
      </c>
      <c r="O13" s="12">
        <f t="shared" si="5"/>
        <v>3.684527037</v>
      </c>
      <c r="P13" s="7">
        <v>0.164940031495396</v>
      </c>
      <c r="Q13" s="7">
        <v>-0.423572819867861</v>
      </c>
      <c r="R13" s="12">
        <f t="shared" si="6"/>
        <v>116.7684229</v>
      </c>
      <c r="S13" s="13"/>
      <c r="T13" s="13"/>
    </row>
    <row r="14" ht="18.0" customHeight="1">
      <c r="A14" s="12">
        <v>0.12</v>
      </c>
      <c r="B14" s="12">
        <v>0.168</v>
      </c>
      <c r="C14" s="7">
        <v>70.6229</v>
      </c>
      <c r="D14" s="7">
        <v>7.77823457371265</v>
      </c>
      <c r="E14" s="7">
        <v>7.67367781700558</v>
      </c>
      <c r="F14" s="7">
        <f t="shared" si="1"/>
        <v>15.45191239</v>
      </c>
      <c r="G14" s="12">
        <f t="shared" si="2"/>
        <v>3.685504534</v>
      </c>
      <c r="H14" s="7">
        <v>70.3285939342855</v>
      </c>
      <c r="I14" s="7">
        <v>70.9172412321635</v>
      </c>
      <c r="J14" s="7">
        <v>0.00608928026424861</v>
      </c>
      <c r="K14" s="12">
        <f t="shared" si="3"/>
        <v>116.7972642</v>
      </c>
      <c r="L14" s="7">
        <v>7.7251030689863</v>
      </c>
      <c r="M14" s="7">
        <v>7.7306462138116</v>
      </c>
      <c r="N14" s="7">
        <f t="shared" si="4"/>
        <v>15.45574928</v>
      </c>
      <c r="O14" s="12">
        <f t="shared" si="5"/>
        <v>3.68457842</v>
      </c>
      <c r="P14" s="7">
        <v>0.164943098597744</v>
      </c>
      <c r="Q14" s="7">
        <v>-0.423579310612529</v>
      </c>
      <c r="R14" s="12">
        <f t="shared" si="6"/>
        <v>116.7703193</v>
      </c>
      <c r="S14" s="13"/>
      <c r="T14" s="13"/>
    </row>
    <row r="15" ht="18.0" customHeight="1">
      <c r="A15" s="12">
        <v>0.13</v>
      </c>
      <c r="B15" s="12">
        <v>0.182</v>
      </c>
      <c r="C15" s="7">
        <v>76.5095</v>
      </c>
      <c r="D15" s="7">
        <v>7.78144494880586</v>
      </c>
      <c r="E15" s="7">
        <v>7.66958128330108</v>
      </c>
      <c r="F15" s="7">
        <f t="shared" si="1"/>
        <v>15.45102623</v>
      </c>
      <c r="G15" s="12">
        <f t="shared" si="2"/>
        <v>3.685718491</v>
      </c>
      <c r="H15" s="7">
        <v>76.2152081884041</v>
      </c>
      <c r="I15" s="7">
        <v>76.8038873363821</v>
      </c>
      <c r="J15" s="7">
        <v>0.00660657236054987</v>
      </c>
      <c r="K15" s="12">
        <f t="shared" si="3"/>
        <v>116.8039673</v>
      </c>
      <c r="L15" s="7">
        <v>7.72498935962174</v>
      </c>
      <c r="M15" s="7">
        <v>7.73052601463277</v>
      </c>
      <c r="N15" s="7">
        <f t="shared" si="4"/>
        <v>15.45551537</v>
      </c>
      <c r="O15" s="12">
        <f t="shared" si="5"/>
        <v>3.684634865</v>
      </c>
      <c r="P15" s="7">
        <v>0.164946425895594</v>
      </c>
      <c r="Q15" s="7">
        <v>-0.423586360087949</v>
      </c>
      <c r="R15" s="12">
        <f t="shared" si="6"/>
        <v>116.7723782</v>
      </c>
      <c r="S15" s="13"/>
      <c r="T15" s="13"/>
    </row>
    <row r="16" ht="18.0" customHeight="1">
      <c r="A16" s="12">
        <v>0.14</v>
      </c>
      <c r="B16" s="12">
        <v>0.196</v>
      </c>
      <c r="C16" s="7">
        <v>82.3965</v>
      </c>
      <c r="D16" s="7">
        <v>7.78445431162085</v>
      </c>
      <c r="E16" s="7">
        <v>7.66561618446624</v>
      </c>
      <c r="F16" s="7">
        <f t="shared" si="1"/>
        <v>15.4500705</v>
      </c>
      <c r="G16" s="12">
        <f t="shared" si="2"/>
        <v>3.685949276</v>
      </c>
      <c r="H16" s="7">
        <v>82.10215210419</v>
      </c>
      <c r="I16" s="7">
        <v>82.6908655795741</v>
      </c>
      <c r="J16" s="7">
        <v>0.00712618094059972</v>
      </c>
      <c r="K16" s="12">
        <f t="shared" si="3"/>
        <v>116.8111953</v>
      </c>
      <c r="L16" s="7">
        <v>7.72486515027435</v>
      </c>
      <c r="M16" s="7">
        <v>7.7303948040537</v>
      </c>
      <c r="N16" s="7">
        <f t="shared" si="4"/>
        <v>15.45525995</v>
      </c>
      <c r="O16" s="12">
        <f t="shared" si="5"/>
        <v>3.684696504</v>
      </c>
      <c r="P16" s="7">
        <v>0.164950011753633</v>
      </c>
      <c r="Q16" s="7">
        <v>-0.423593966911638</v>
      </c>
      <c r="R16" s="12">
        <f t="shared" si="6"/>
        <v>116.7745989</v>
      </c>
      <c r="S16" s="13"/>
      <c r="T16" s="13"/>
    </row>
    <row r="17" ht="18.0" customHeight="1">
      <c r="A17" s="12">
        <v>0.15</v>
      </c>
      <c r="B17" s="12">
        <v>0.21</v>
      </c>
      <c r="C17" s="7">
        <v>88.2838</v>
      </c>
      <c r="D17" s="7">
        <v>7.78725099409503</v>
      </c>
      <c r="E17" s="7">
        <v>7.6617944891351</v>
      </c>
      <c r="F17" s="7">
        <f t="shared" si="1"/>
        <v>15.44904548</v>
      </c>
      <c r="G17" s="12">
        <f t="shared" si="2"/>
        <v>3.68619682</v>
      </c>
      <c r="H17" s="7">
        <v>87.9894503833729</v>
      </c>
      <c r="I17" s="7">
        <v>88.578200647416</v>
      </c>
      <c r="J17" s="7">
        <v>0.0076482657088702</v>
      </c>
      <c r="K17" s="12">
        <f t="shared" si="3"/>
        <v>116.8189453</v>
      </c>
      <c r="L17" s="7">
        <v>7.72473016400329</v>
      </c>
      <c r="M17" s="7">
        <v>7.73025230688527</v>
      </c>
      <c r="N17" s="7">
        <f t="shared" si="4"/>
        <v>15.45498247</v>
      </c>
      <c r="O17" s="12">
        <f t="shared" si="5"/>
        <v>3.684763469</v>
      </c>
      <c r="P17" s="7">
        <v>0.164953854402535</v>
      </c>
      <c r="Q17" s="7">
        <v>-0.423602129605685</v>
      </c>
      <c r="R17" s="12">
        <f t="shared" si="6"/>
        <v>116.776981</v>
      </c>
      <c r="S17" s="13"/>
      <c r="T17" s="13"/>
    </row>
    <row r="18" ht="18.0" customHeight="1">
      <c r="A18" s="12">
        <v>0.16</v>
      </c>
      <c r="B18" s="12">
        <v>0.224</v>
      </c>
      <c r="C18" s="7">
        <v>94.1715</v>
      </c>
      <c r="D18" s="7">
        <v>7.78982355428143</v>
      </c>
      <c r="E18" s="7">
        <v>7.65812796098104</v>
      </c>
      <c r="F18" s="7">
        <f t="shared" si="1"/>
        <v>15.44795152</v>
      </c>
      <c r="G18" s="12">
        <f t="shared" si="2"/>
        <v>3.686461053</v>
      </c>
      <c r="H18" s="7">
        <v>93.8771275622187</v>
      </c>
      <c r="I18" s="7">
        <v>94.4659170590283</v>
      </c>
      <c r="J18" s="7">
        <v>0.008172982251624</v>
      </c>
      <c r="K18" s="12">
        <f t="shared" si="3"/>
        <v>116.8272148</v>
      </c>
      <c r="L18" s="7">
        <v>7.72458412009166</v>
      </c>
      <c r="M18" s="7">
        <v>7.73009824427761</v>
      </c>
      <c r="N18" s="7">
        <f t="shared" si="4"/>
        <v>15.45468236</v>
      </c>
      <c r="O18" s="12">
        <f t="shared" si="5"/>
        <v>3.684835897</v>
      </c>
      <c r="P18" s="7">
        <v>0.164957951938262</v>
      </c>
      <c r="Q18" s="7">
        <v>-0.423610846600296</v>
      </c>
      <c r="R18" s="12">
        <f t="shared" si="6"/>
        <v>116.7795235</v>
      </c>
      <c r="S18" s="13"/>
      <c r="T18" s="13"/>
    </row>
    <row r="19" ht="18.0" customHeight="1">
      <c r="A19" s="12">
        <v>0.17</v>
      </c>
      <c r="B19" s="12">
        <v>0.238</v>
      </c>
      <c r="C19" s="7">
        <v>100.0596</v>
      </c>
      <c r="D19" s="7">
        <v>7.79216079176537</v>
      </c>
      <c r="E19" s="7">
        <v>7.65462814305483</v>
      </c>
      <c r="F19" s="7">
        <f t="shared" si="1"/>
        <v>15.44678893</v>
      </c>
      <c r="G19" s="12">
        <f t="shared" si="2"/>
        <v>3.686741899</v>
      </c>
      <c r="H19" s="7">
        <v>99.7652080007083</v>
      </c>
      <c r="I19" s="7">
        <v>100.354039156177</v>
      </c>
      <c r="J19" s="7">
        <v>0.00870048173921981</v>
      </c>
      <c r="K19" s="12">
        <f t="shared" si="3"/>
        <v>116.8360007</v>
      </c>
      <c r="L19" s="7">
        <v>7.72442673732348</v>
      </c>
      <c r="M19" s="7">
        <v>7.72993233699434</v>
      </c>
      <c r="N19" s="7">
        <f t="shared" si="4"/>
        <v>15.45435907</v>
      </c>
      <c r="O19" s="12">
        <f t="shared" si="5"/>
        <v>3.684913923</v>
      </c>
      <c r="P19" s="7">
        <v>0.164962302321294</v>
      </c>
      <c r="Q19" s="7">
        <v>-0.423620116237516</v>
      </c>
      <c r="R19" s="12">
        <f t="shared" si="6"/>
        <v>116.7822259</v>
      </c>
      <c r="S19" s="13"/>
      <c r="T19" s="13"/>
    </row>
    <row r="20" ht="18.0" customHeight="1">
      <c r="A20" s="12">
        <v>0.18</v>
      </c>
      <c r="B20" s="12">
        <v>0.252</v>
      </c>
      <c r="C20" s="7">
        <v>105.9482</v>
      </c>
      <c r="D20" s="7">
        <v>7.79425176309965</v>
      </c>
      <c r="E20" s="7">
        <v>7.6513063420846</v>
      </c>
      <c r="F20" s="7">
        <f t="shared" si="1"/>
        <v>15.44555811</v>
      </c>
      <c r="G20" s="12">
        <f t="shared" si="2"/>
        <v>3.687039279</v>
      </c>
      <c r="H20" s="7">
        <v>105.653715871936</v>
      </c>
      <c r="I20" s="7">
        <v>106.242591092692</v>
      </c>
      <c r="J20" s="7">
        <v>0.00923091062772036</v>
      </c>
      <c r="K20" s="12">
        <f t="shared" si="3"/>
        <v>116.8452999</v>
      </c>
      <c r="L20" s="7">
        <v>7.72425773738192</v>
      </c>
      <c r="M20" s="7">
        <v>7.72975430880795</v>
      </c>
      <c r="N20" s="7">
        <f t="shared" si="4"/>
        <v>15.45401205</v>
      </c>
      <c r="O20" s="12">
        <f t="shared" si="5"/>
        <v>3.684997681</v>
      </c>
      <c r="P20" s="7">
        <v>0.164966903375808</v>
      </c>
      <c r="Q20" s="7">
        <v>-0.423629936775323</v>
      </c>
      <c r="R20" s="12">
        <f t="shared" si="6"/>
        <v>116.7850873</v>
      </c>
      <c r="S20" s="13"/>
      <c r="T20" s="13"/>
    </row>
    <row r="21" ht="18.0" customHeight="1">
      <c r="A21" s="12">
        <v>0.19</v>
      </c>
      <c r="B21" s="12">
        <v>0.266</v>
      </c>
      <c r="C21" s="7">
        <v>111.8371</v>
      </c>
      <c r="D21" s="7">
        <v>7.79608579725986</v>
      </c>
      <c r="E21" s="7">
        <v>7.64817361273565</v>
      </c>
      <c r="F21" s="7">
        <f t="shared" si="1"/>
        <v>15.44425941</v>
      </c>
      <c r="G21" s="12">
        <f t="shared" si="2"/>
        <v>3.687353106</v>
      </c>
      <c r="H21" s="7">
        <v>111.54267515174</v>
      </c>
      <c r="I21" s="7">
        <v>112.131596824128</v>
      </c>
      <c r="J21" s="7">
        <v>0.0097644103597581</v>
      </c>
      <c r="K21" s="12">
        <f t="shared" si="3"/>
        <v>116.855109</v>
      </c>
      <c r="L21" s="7">
        <v>7.7240768483487</v>
      </c>
      <c r="M21" s="7">
        <v>7.72956388999627</v>
      </c>
      <c r="N21" s="7">
        <f t="shared" si="4"/>
        <v>15.45364074</v>
      </c>
      <c r="O21" s="12">
        <f t="shared" si="5"/>
        <v>3.685087304</v>
      </c>
      <c r="P21" s="7">
        <v>0.164971752788856</v>
      </c>
      <c r="Q21" s="7">
        <v>-0.423640306391873</v>
      </c>
      <c r="R21" s="12">
        <f t="shared" si="6"/>
        <v>116.788107</v>
      </c>
      <c r="S21" s="13"/>
      <c r="T21" s="13"/>
    </row>
    <row r="22" ht="18.0" customHeight="1">
      <c r="A22" s="12">
        <v>0.2</v>
      </c>
      <c r="B22" s="12">
        <v>0.28</v>
      </c>
      <c r="C22" s="7">
        <v>117.7266</v>
      </c>
      <c r="D22" s="7">
        <v>7.79765251112085</v>
      </c>
      <c r="E22" s="7">
        <v>7.64524074182859</v>
      </c>
      <c r="F22" s="7">
        <f t="shared" si="1"/>
        <v>15.44289325</v>
      </c>
      <c r="G22" s="12">
        <f t="shared" si="2"/>
        <v>3.687683292</v>
      </c>
      <c r="H22" s="7">
        <v>117.432109608587</v>
      </c>
      <c r="I22" s="7">
        <v>118.021080097665</v>
      </c>
      <c r="J22" s="7">
        <v>0.0103011170646323</v>
      </c>
      <c r="K22" s="12">
        <f t="shared" si="3"/>
        <v>116.8654247</v>
      </c>
      <c r="L22" s="7">
        <v>7.72388380828346</v>
      </c>
      <c r="M22" s="7">
        <v>7.72936082091894</v>
      </c>
      <c r="N22" s="7">
        <f t="shared" si="4"/>
        <v>15.45324463</v>
      </c>
      <c r="O22" s="12">
        <f t="shared" si="5"/>
        <v>3.685182918</v>
      </c>
      <c r="P22" s="7">
        <v>0.164976848109471</v>
      </c>
      <c r="Q22" s="7">
        <v>-0.423651223190062</v>
      </c>
      <c r="R22" s="12">
        <f t="shared" si="6"/>
        <v>116.791284</v>
      </c>
      <c r="S22" s="13"/>
      <c r="T22" s="13"/>
    </row>
    <row r="23" ht="18.0" customHeight="1">
      <c r="A23" s="12">
        <v>0.21</v>
      </c>
      <c r="B23" s="12">
        <v>0.294</v>
      </c>
      <c r="C23" s="7">
        <v>123.6166</v>
      </c>
      <c r="D23" s="7">
        <v>7.79894182495532</v>
      </c>
      <c r="E23" s="7">
        <v>7.64251823251418</v>
      </c>
      <c r="F23" s="7">
        <f t="shared" si="1"/>
        <v>15.44146006</v>
      </c>
      <c r="G23" s="12">
        <f t="shared" si="2"/>
        <v>3.688029743</v>
      </c>
      <c r="H23" s="7">
        <v>123.322042793717</v>
      </c>
      <c r="I23" s="7">
        <v>123.911064442292</v>
      </c>
      <c r="J23" s="7">
        <v>0.0108411612575996</v>
      </c>
      <c r="K23" s="12">
        <f t="shared" si="3"/>
        <v>116.8762432</v>
      </c>
      <c r="L23" s="7">
        <v>7.72367836886134</v>
      </c>
      <c r="M23" s="7">
        <v>7.72914485565206</v>
      </c>
      <c r="N23" s="7">
        <f t="shared" si="4"/>
        <v>15.45282322</v>
      </c>
      <c r="O23" s="12">
        <f t="shared" si="5"/>
        <v>3.685284644</v>
      </c>
      <c r="P23" s="7">
        <v>0.164982186747735</v>
      </c>
      <c r="Q23" s="7">
        <v>-0.423662685202354</v>
      </c>
      <c r="R23" s="12">
        <f t="shared" si="6"/>
        <v>116.7946175</v>
      </c>
      <c r="S23" s="13"/>
      <c r="T23" s="13"/>
    </row>
    <row r="24" ht="18.0" customHeight="1">
      <c r="A24" s="12">
        <v>0.22</v>
      </c>
      <c r="B24" s="12">
        <v>0.308</v>
      </c>
      <c r="C24" s="7">
        <v>129.507</v>
      </c>
      <c r="D24" s="7">
        <v>7.79994397795577</v>
      </c>
      <c r="E24" s="7">
        <v>7.64001628840313</v>
      </c>
      <c r="F24" s="7">
        <f t="shared" si="1"/>
        <v>15.43996027</v>
      </c>
      <c r="G24" s="12">
        <f t="shared" si="2"/>
        <v>3.68839236</v>
      </c>
      <c r="H24" s="7">
        <v>129.212498031576</v>
      </c>
      <c r="I24" s="7">
        <v>129.801573159259</v>
      </c>
      <c r="J24" s="7">
        <v>0.0113846675383288</v>
      </c>
      <c r="K24" s="12">
        <f t="shared" si="3"/>
        <v>116.8875608</v>
      </c>
      <c r="L24" s="7">
        <v>7.72346029904592</v>
      </c>
      <c r="M24" s="7">
        <v>7.72891576565811</v>
      </c>
      <c r="N24" s="7">
        <f t="shared" si="4"/>
        <v>15.45237606</v>
      </c>
      <c r="O24" s="12">
        <f t="shared" si="5"/>
        <v>3.685392592</v>
      </c>
      <c r="P24" s="7">
        <v>0.164987765973822</v>
      </c>
      <c r="Q24" s="7">
        <v>-0.423674690395856</v>
      </c>
      <c r="R24" s="12">
        <f t="shared" si="6"/>
        <v>116.7981064</v>
      </c>
      <c r="S24" s="13"/>
      <c r="T24" s="13"/>
    </row>
    <row r="25" ht="18.0" customHeight="1">
      <c r="A25" s="12">
        <v>0.23</v>
      </c>
      <c r="B25" s="12">
        <v>0.322</v>
      </c>
      <c r="C25" s="7">
        <v>135.3981</v>
      </c>
      <c r="D25" s="7">
        <v>7.80064954378035</v>
      </c>
      <c r="E25" s="7">
        <v>7.6377447976496</v>
      </c>
      <c r="F25" s="7">
        <f t="shared" si="1"/>
        <v>15.43839434</v>
      </c>
      <c r="G25" s="12">
        <f t="shared" si="2"/>
        <v>3.688771042</v>
      </c>
      <c r="H25" s="7">
        <v>135.103498410544</v>
      </c>
      <c r="I25" s="7">
        <v>135.69262931284</v>
      </c>
      <c r="J25" s="7">
        <v>0.011931754288491</v>
      </c>
      <c r="K25" s="12">
        <f t="shared" si="3"/>
        <v>116.8993736</v>
      </c>
      <c r="L25" s="7">
        <v>7.7232293887736</v>
      </c>
      <c r="M25" s="7">
        <v>7.72867334346745</v>
      </c>
      <c r="N25" s="7">
        <f t="shared" si="4"/>
        <v>15.45190273</v>
      </c>
      <c r="O25" s="12">
        <f t="shared" si="5"/>
        <v>3.685506865</v>
      </c>
      <c r="P25" s="7">
        <v>0.16499358291699</v>
      </c>
      <c r="Q25" s="7">
        <v>-0.42368723667765</v>
      </c>
      <c r="R25" s="12">
        <f t="shared" si="6"/>
        <v>116.8017499</v>
      </c>
      <c r="S25" s="13"/>
      <c r="T25" s="13"/>
    </row>
    <row r="26" ht="18.0" customHeight="1">
      <c r="A26" s="12">
        <v>0.24</v>
      </c>
      <c r="B26" s="12">
        <v>0.336</v>
      </c>
      <c r="C26" s="7">
        <v>141.2897</v>
      </c>
      <c r="D26" s="7">
        <v>7.8010494461237</v>
      </c>
      <c r="E26" s="7">
        <v>7.6357133169868</v>
      </c>
      <c r="F26" s="7">
        <f t="shared" si="1"/>
        <v>15.43676276</v>
      </c>
      <c r="G26" s="12">
        <f t="shared" si="2"/>
        <v>3.689165682</v>
      </c>
      <c r="H26" s="7">
        <v>140.995066773974</v>
      </c>
      <c r="I26" s="7">
        <v>141.584255721408</v>
      </c>
      <c r="J26" s="7">
        <v>0.0124825333684593</v>
      </c>
      <c r="K26" s="12">
        <f t="shared" si="3"/>
        <v>116.9116775</v>
      </c>
      <c r="L26" s="7">
        <v>7.72298545262528</v>
      </c>
      <c r="M26" s="7">
        <v>7.72841740634711</v>
      </c>
      <c r="N26" s="7">
        <f t="shared" si="4"/>
        <v>15.45140286</v>
      </c>
      <c r="O26" s="12">
        <f t="shared" si="5"/>
        <v>3.685627554</v>
      </c>
      <c r="P26" s="7">
        <v>0.164999634564586</v>
      </c>
      <c r="Q26" s="7">
        <v>-0.423700321900391</v>
      </c>
      <c r="R26" s="12">
        <f t="shared" si="6"/>
        <v>116.8055469</v>
      </c>
      <c r="S26" s="13"/>
      <c r="T26" s="13"/>
    </row>
    <row r="27" ht="18.0" customHeight="1">
      <c r="A27" s="12">
        <v>0.25</v>
      </c>
      <c r="B27" s="12">
        <v>0.35</v>
      </c>
      <c r="C27" s="7">
        <v>147.1818</v>
      </c>
      <c r="D27" s="7">
        <v>7.80113497431315</v>
      </c>
      <c r="E27" s="7">
        <v>7.63393105571327</v>
      </c>
      <c r="F27" s="7">
        <f t="shared" si="1"/>
        <v>15.43506603</v>
      </c>
      <c r="G27" s="12">
        <f t="shared" si="2"/>
        <v>3.68957617</v>
      </c>
      <c r="H27" s="7">
        <v>146.887225711571</v>
      </c>
      <c r="I27" s="7">
        <v>147.476474948842</v>
      </c>
      <c r="J27" s="7">
        <v>0.013037109813092</v>
      </c>
      <c r="K27" s="12">
        <f t="shared" si="3"/>
        <v>116.9244682</v>
      </c>
      <c r="L27" s="7">
        <v>7.72272833346007</v>
      </c>
      <c r="M27" s="7">
        <v>7.72814779993176</v>
      </c>
      <c r="N27" s="7">
        <f t="shared" si="4"/>
        <v>15.45087613</v>
      </c>
      <c r="O27" s="12">
        <f t="shared" si="5"/>
        <v>3.685754734</v>
      </c>
      <c r="P27" s="7">
        <v>0.165005917760943</v>
      </c>
      <c r="Q27" s="7">
        <v>-0.423713943868184</v>
      </c>
      <c r="R27" s="12">
        <f t="shared" si="6"/>
        <v>116.8094964</v>
      </c>
      <c r="S27" s="13"/>
      <c r="T27" s="13"/>
    </row>
    <row r="28" ht="18.0" customHeight="1">
      <c r="A28" s="12">
        <v>0.26</v>
      </c>
      <c r="B28" s="12">
        <v>0.364</v>
      </c>
      <c r="C28" s="7">
        <v>153.0747</v>
      </c>
      <c r="D28" s="7">
        <v>7.80089779893111</v>
      </c>
      <c r="E28" s="7">
        <v>7.6324068596289</v>
      </c>
      <c r="F28" s="7">
        <f t="shared" si="1"/>
        <v>15.43330466</v>
      </c>
      <c r="G28" s="12">
        <f t="shared" si="2"/>
        <v>3.69000239</v>
      </c>
      <c r="H28" s="7">
        <v>152.779997551116</v>
      </c>
      <c r="I28" s="7">
        <v>153.369309296287</v>
      </c>
      <c r="J28" s="7">
        <v>0.0135955815265816</v>
      </c>
      <c r="K28" s="12">
        <f t="shared" si="3"/>
        <v>116.9377414</v>
      </c>
      <c r="L28" s="7">
        <v>7.72245790598551</v>
      </c>
      <c r="M28" s="7">
        <v>7.72786440179115</v>
      </c>
      <c r="N28" s="7">
        <f t="shared" si="4"/>
        <v>15.45032231</v>
      </c>
      <c r="O28" s="12">
        <f t="shared" si="5"/>
        <v>3.685888467</v>
      </c>
      <c r="P28" s="7">
        <v>0.165012429206328</v>
      </c>
      <c r="Q28" s="7">
        <v>-0.423728100342685</v>
      </c>
      <c r="R28" s="12">
        <f t="shared" si="6"/>
        <v>116.8135971</v>
      </c>
      <c r="S28" s="13"/>
      <c r="T28" s="13"/>
      <c r="U28" s="15"/>
      <c r="V28" s="15"/>
      <c r="W28" s="15"/>
      <c r="X28" s="15"/>
    </row>
    <row r="29" ht="18.0" customHeight="1">
      <c r="A29" s="12">
        <v>0.27</v>
      </c>
      <c r="B29" s="12">
        <v>0.378</v>
      </c>
      <c r="C29" s="7">
        <v>158.9681</v>
      </c>
      <c r="D29" s="7">
        <v>7.80032998746401</v>
      </c>
      <c r="E29" s="7">
        <v>7.63114919491907</v>
      </c>
      <c r="F29" s="7">
        <f t="shared" si="1"/>
        <v>15.43147918</v>
      </c>
      <c r="G29" s="12">
        <f t="shared" si="2"/>
        <v>3.690444224</v>
      </c>
      <c r="H29" s="7">
        <v>158.673404350548</v>
      </c>
      <c r="I29" s="7">
        <v>159.262780794278</v>
      </c>
      <c r="J29" s="7">
        <v>0.0141580389763418</v>
      </c>
      <c r="K29" s="12">
        <f t="shared" si="3"/>
        <v>116.9514926</v>
      </c>
      <c r="L29" s="7">
        <v>7.72217408023789</v>
      </c>
      <c r="M29" s="7">
        <v>7.72756712490783</v>
      </c>
      <c r="N29" s="7">
        <f t="shared" si="4"/>
        <v>15.44974121</v>
      </c>
      <c r="O29" s="12">
        <f t="shared" si="5"/>
        <v>3.686028797</v>
      </c>
      <c r="P29" s="7">
        <v>0.165019165455826</v>
      </c>
      <c r="Q29" s="7">
        <v>-0.423742789049529</v>
      </c>
      <c r="R29" s="12">
        <f t="shared" si="6"/>
        <v>116.8178481</v>
      </c>
      <c r="S29" s="13"/>
      <c r="T29" s="16"/>
      <c r="U29" s="7"/>
      <c r="V29" s="7"/>
      <c r="W29" s="7"/>
      <c r="X29" s="7"/>
    </row>
    <row r="30" ht="18.0" customHeight="1">
      <c r="A30" s="12">
        <v>0.28</v>
      </c>
      <c r="B30" s="12">
        <v>0.392</v>
      </c>
      <c r="C30" s="7">
        <v>164.8622</v>
      </c>
      <c r="D30" s="7">
        <v>7.79942401997794</v>
      </c>
      <c r="E30" s="7">
        <v>7.63016613198605</v>
      </c>
      <c r="F30" s="7">
        <f t="shared" si="1"/>
        <v>15.42959015</v>
      </c>
      <c r="G30" s="12">
        <f t="shared" si="2"/>
        <v>3.69090155</v>
      </c>
      <c r="H30" s="7">
        <v>164.567467890441</v>
      </c>
      <c r="I30" s="7">
        <v>165.156911195256</v>
      </c>
      <c r="J30" s="7">
        <v>0.0147245648859276</v>
      </c>
      <c r="K30" s="12">
        <f t="shared" si="3"/>
        <v>116.9657172</v>
      </c>
      <c r="L30" s="7">
        <v>7.72187680494611</v>
      </c>
      <c r="M30" s="7">
        <v>7.72725592103867</v>
      </c>
      <c r="N30" s="7">
        <f t="shared" si="4"/>
        <v>15.44913273</v>
      </c>
      <c r="O30" s="12">
        <f t="shared" si="5"/>
        <v>3.686175749</v>
      </c>
      <c r="P30" s="7">
        <v>0.165026122918215</v>
      </c>
      <c r="Q30" s="7">
        <v>-0.42375800768493</v>
      </c>
      <c r="R30" s="12">
        <f t="shared" si="6"/>
        <v>116.8222481</v>
      </c>
      <c r="S30" s="13"/>
      <c r="T30" s="13"/>
    </row>
    <row r="31" ht="18.0" customHeight="1">
      <c r="A31" s="12">
        <v>0.29</v>
      </c>
      <c r="B31" s="12">
        <v>0.406</v>
      </c>
      <c r="C31" s="7">
        <v>170.757</v>
      </c>
      <c r="D31" s="7">
        <v>7.79817280482158</v>
      </c>
      <c r="E31" s="7">
        <v>7.62946532922659</v>
      </c>
      <c r="F31" s="7">
        <f t="shared" si="1"/>
        <v>15.42763813</v>
      </c>
      <c r="G31" s="12">
        <f t="shared" si="2"/>
        <v>3.691374243</v>
      </c>
      <c r="H31" s="7">
        <v>170.462209666877</v>
      </c>
      <c r="I31" s="7">
        <v>171.051721966475</v>
      </c>
      <c r="J31" s="7">
        <v>0.0152952339269615</v>
      </c>
      <c r="K31" s="12">
        <f t="shared" si="3"/>
        <v>116.9804104</v>
      </c>
      <c r="L31" s="7">
        <v>7.72156607075222</v>
      </c>
      <c r="M31" s="7">
        <v>7.72693078393298</v>
      </c>
      <c r="N31" s="7">
        <f t="shared" si="4"/>
        <v>15.44849685</v>
      </c>
      <c r="O31" s="12">
        <f t="shared" si="5"/>
        <v>3.686329329</v>
      </c>
      <c r="P31" s="7">
        <v>0.165033297854794</v>
      </c>
      <c r="Q31" s="7">
        <v>-0.423773753922628</v>
      </c>
      <c r="R31" s="12">
        <f t="shared" si="6"/>
        <v>116.826796</v>
      </c>
      <c r="S31" s="13"/>
      <c r="T31" s="13"/>
    </row>
    <row r="32" ht="18.0" customHeight="1">
      <c r="A32" s="12">
        <v>0.3</v>
      </c>
      <c r="B32" s="12">
        <v>0.42</v>
      </c>
      <c r="C32" s="7">
        <v>176.6524</v>
      </c>
      <c r="D32" s="7">
        <v>7.79656969435638</v>
      </c>
      <c r="E32" s="7">
        <v>7.62905401675472</v>
      </c>
      <c r="F32" s="7">
        <f t="shared" si="1"/>
        <v>15.42562371</v>
      </c>
      <c r="G32" s="12">
        <f t="shared" si="2"/>
        <v>3.691862171</v>
      </c>
      <c r="H32" s="7">
        <v>176.357650884732</v>
      </c>
      <c r="I32" s="7">
        <v>176.947234283339</v>
      </c>
      <c r="J32" s="7">
        <v>0.015870112410062</v>
      </c>
      <c r="K32" s="12">
        <f t="shared" si="3"/>
        <v>116.9955673</v>
      </c>
      <c r="L32" s="7">
        <v>7.72124191326106</v>
      </c>
      <c r="M32" s="7">
        <v>7.72659175238016</v>
      </c>
      <c r="N32" s="7">
        <f t="shared" si="4"/>
        <v>15.44783367</v>
      </c>
      <c r="O32" s="12">
        <f t="shared" si="5"/>
        <v>3.68648952</v>
      </c>
      <c r="P32" s="7">
        <v>0.16504068637826</v>
      </c>
      <c r="Q32" s="7">
        <v>-0.42379002542104</v>
      </c>
      <c r="R32" s="12">
        <f t="shared" si="6"/>
        <v>116.8314904</v>
      </c>
      <c r="S32" s="13"/>
      <c r="T32" s="13"/>
    </row>
    <row r="33" ht="18.0" customHeight="1">
      <c r="A33" s="12">
        <v>0.31</v>
      </c>
      <c r="B33" s="12">
        <v>0.434</v>
      </c>
      <c r="C33" s="7">
        <v>182.5486</v>
      </c>
      <c r="D33" s="7">
        <v>7.79460850071383</v>
      </c>
      <c r="E33" s="7">
        <v>7.62893898006885</v>
      </c>
      <c r="F33" s="7">
        <f t="shared" si="1"/>
        <v>15.42354748</v>
      </c>
      <c r="G33" s="12">
        <f t="shared" si="2"/>
        <v>3.692365203</v>
      </c>
      <c r="H33" s="7">
        <v>182.253812451409</v>
      </c>
      <c r="I33" s="7">
        <v>182.843469023177</v>
      </c>
      <c r="J33" s="7">
        <v>0.0164492579747607</v>
      </c>
      <c r="K33" s="12">
        <f t="shared" si="3"/>
        <v>117.0111829</v>
      </c>
      <c r="L33" s="7">
        <v>7.72090441589199</v>
      </c>
      <c r="M33" s="7">
        <v>7.7262389130594</v>
      </c>
      <c r="N33" s="7">
        <f t="shared" si="4"/>
        <v>15.44714333</v>
      </c>
      <c r="O33" s="12">
        <f t="shared" si="5"/>
        <v>3.686656283</v>
      </c>
      <c r="P33" s="7">
        <v>0.165048284451509</v>
      </c>
      <c r="Q33" s="7">
        <v>-0.423806819830707</v>
      </c>
      <c r="R33" s="12">
        <f t="shared" si="6"/>
        <v>116.8363302</v>
      </c>
      <c r="S33" s="13"/>
      <c r="T33" s="13"/>
    </row>
    <row r="34" ht="18.0" customHeight="1">
      <c r="A34" s="12">
        <v>0.32</v>
      </c>
      <c r="B34" s="12">
        <v>0.448</v>
      </c>
      <c r="C34" s="7">
        <v>188.4456</v>
      </c>
      <c r="D34" s="7">
        <v>7.7922835115801</v>
      </c>
      <c r="E34" s="7">
        <v>7.62912654366249</v>
      </c>
      <c r="F34" s="7">
        <f t="shared" si="1"/>
        <v>15.42141006</v>
      </c>
      <c r="G34" s="12">
        <f t="shared" si="2"/>
        <v>3.692883202</v>
      </c>
      <c r="H34" s="7">
        <v>188.150714971019</v>
      </c>
      <c r="I34" s="7">
        <v>188.740446759467</v>
      </c>
      <c r="J34" s="7">
        <v>0.0170327192784017</v>
      </c>
      <c r="K34" s="12">
        <f t="shared" si="3"/>
        <v>117.0272523</v>
      </c>
      <c r="L34" s="7">
        <v>7.72055371250486</v>
      </c>
      <c r="M34" s="7">
        <v>7.72587240316412</v>
      </c>
      <c r="N34" s="7">
        <f t="shared" si="4"/>
        <v>15.44642612</v>
      </c>
      <c r="O34" s="12">
        <f t="shared" si="5"/>
        <v>3.686829555</v>
      </c>
      <c r="P34" s="7">
        <v>0.165056087886453</v>
      </c>
      <c r="Q34" s="7">
        <v>-0.423824134801977</v>
      </c>
      <c r="R34" s="12">
        <f t="shared" si="6"/>
        <v>116.841314</v>
      </c>
      <c r="S34" s="13"/>
      <c r="T34" s="13"/>
    </row>
    <row r="35" ht="18.0" customHeight="1">
      <c r="A35" s="12">
        <v>0.33</v>
      </c>
      <c r="B35" s="12">
        <v>0.462</v>
      </c>
      <c r="C35" s="7">
        <v>194.3433</v>
      </c>
      <c r="D35" s="7">
        <v>7.78958950600748</v>
      </c>
      <c r="E35" s="7">
        <v>7.62962255457779</v>
      </c>
      <c r="F35" s="7">
        <f t="shared" si="1"/>
        <v>15.41921206</v>
      </c>
      <c r="G35" s="12">
        <f t="shared" si="2"/>
        <v>3.693416029</v>
      </c>
      <c r="H35" s="7">
        <v>194.048378739037</v>
      </c>
      <c r="I35" s="7">
        <v>194.638187756548</v>
      </c>
      <c r="J35" s="7">
        <v>0.017620535684019</v>
      </c>
      <c r="K35" s="12">
        <f t="shared" si="3"/>
        <v>117.0437702</v>
      </c>
      <c r="L35" s="7">
        <v>7.72018998977311</v>
      </c>
      <c r="M35" s="7">
        <v>7.7254924127735</v>
      </c>
      <c r="N35" s="7">
        <f t="shared" si="4"/>
        <v>15.4456824</v>
      </c>
      <c r="O35" s="12">
        <f t="shared" si="5"/>
        <v>3.687009245</v>
      </c>
      <c r="P35" s="7">
        <v>0.165064092342854</v>
      </c>
      <c r="Q35" s="7">
        <v>-0.423841967992967</v>
      </c>
      <c r="R35" s="12">
        <f t="shared" si="6"/>
        <v>116.8464405</v>
      </c>
      <c r="S35" s="13"/>
      <c r="T35" s="13"/>
    </row>
    <row r="36" ht="18.0" customHeight="1">
      <c r="A36" s="12">
        <v>0.34</v>
      </c>
      <c r="B36" s="12">
        <v>0.476</v>
      </c>
      <c r="C36" s="7">
        <v>200.2418</v>
      </c>
      <c r="D36" s="7">
        <v>7.78652177025263</v>
      </c>
      <c r="E36" s="7">
        <v>7.63043236590132</v>
      </c>
      <c r="F36" s="7">
        <f t="shared" si="1"/>
        <v>15.41695414</v>
      </c>
      <c r="G36" s="12">
        <f t="shared" si="2"/>
        <v>3.693963541</v>
      </c>
      <c r="H36" s="7">
        <v>199.946823737456</v>
      </c>
      <c r="I36" s="7">
        <v>200.536711964815</v>
      </c>
      <c r="J36" s="7">
        <v>0.0182127369471884</v>
      </c>
      <c r="K36" s="12">
        <f t="shared" si="3"/>
        <v>117.0607313</v>
      </c>
      <c r="L36" s="7">
        <v>7.71981348927659</v>
      </c>
      <c r="M36" s="7">
        <v>7.72509918694419</v>
      </c>
      <c r="N36" s="7">
        <f t="shared" si="4"/>
        <v>15.44491268</v>
      </c>
      <c r="O36" s="12">
        <f t="shared" si="5"/>
        <v>3.687195239</v>
      </c>
      <c r="P36" s="7">
        <v>0.165072293327103</v>
      </c>
      <c r="Q36" s="7">
        <v>-0.423860317077769</v>
      </c>
      <c r="R36" s="12">
        <f t="shared" si="6"/>
        <v>116.8517084</v>
      </c>
      <c r="S36" s="13"/>
      <c r="T36" s="13"/>
    </row>
    <row r="37" ht="18.0" customHeight="1">
      <c r="A37" s="12">
        <v>0.35</v>
      </c>
      <c r="B37" s="12">
        <v>0.49</v>
      </c>
      <c r="C37" s="7">
        <v>206.1411</v>
      </c>
      <c r="D37" s="7">
        <v>7.78307611364095</v>
      </c>
      <c r="E37" s="7">
        <v>7.63156082020159</v>
      </c>
      <c r="F37" s="7">
        <f t="shared" si="1"/>
        <v>15.41463693</v>
      </c>
      <c r="G37" s="12">
        <f t="shared" si="2"/>
        <v>3.694525593</v>
      </c>
      <c r="H37" s="7">
        <v>205.846069630445</v>
      </c>
      <c r="I37" s="7">
        <v>206.436039016438</v>
      </c>
      <c r="J37" s="7">
        <v>0.0188093429018531</v>
      </c>
      <c r="K37" s="12">
        <f t="shared" si="3"/>
        <v>117.0781303</v>
      </c>
      <c r="L37" s="7">
        <v>7.7194245092871</v>
      </c>
      <c r="M37" s="7">
        <v>7.72469302749495</v>
      </c>
      <c r="N37" s="7">
        <f t="shared" si="4"/>
        <v>15.44411754</v>
      </c>
      <c r="O37" s="12">
        <f t="shared" si="5"/>
        <v>3.687387392</v>
      </c>
      <c r="P37" s="7">
        <v>0.165080686191085</v>
      </c>
      <c r="Q37" s="7">
        <v>-0.423879179754932</v>
      </c>
      <c r="R37" s="12">
        <f t="shared" si="6"/>
        <v>116.8571163</v>
      </c>
      <c r="S37" s="13"/>
      <c r="T37" s="13"/>
    </row>
    <row r="38" ht="18.0" customHeight="1">
      <c r="A38" s="12">
        <v>0.36</v>
      </c>
      <c r="B38" s="12">
        <v>0.504</v>
      </c>
      <c r="C38" s="7">
        <v>212.0412</v>
      </c>
      <c r="D38" s="7">
        <v>7.7792488844569</v>
      </c>
      <c r="E38" s="7">
        <v>7.63301223290777</v>
      </c>
      <c r="F38" s="7">
        <f t="shared" si="1"/>
        <v>15.41226112</v>
      </c>
      <c r="G38" s="12">
        <f t="shared" si="2"/>
        <v>3.695102036</v>
      </c>
      <c r="H38" s="7">
        <v>211.746135760549</v>
      </c>
      <c r="I38" s="7">
        <v>212.33618822161</v>
      </c>
      <c r="J38" s="7">
        <v>0.019410363145128</v>
      </c>
      <c r="K38" s="12">
        <f t="shared" si="3"/>
        <v>117.0959617</v>
      </c>
      <c r="L38" s="7">
        <v>7.71902340622025</v>
      </c>
      <c r="M38" s="7">
        <v>7.72427429445785</v>
      </c>
      <c r="N38" s="7">
        <f t="shared" si="4"/>
        <v>15.4432977</v>
      </c>
      <c r="O38" s="12">
        <f t="shared" si="5"/>
        <v>3.687585535</v>
      </c>
      <c r="P38" s="7">
        <v>0.165089266130953</v>
      </c>
      <c r="Q38" s="7">
        <v>-0.423898553756199</v>
      </c>
      <c r="R38" s="12">
        <f t="shared" si="6"/>
        <v>116.8626627</v>
      </c>
      <c r="S38" s="13"/>
      <c r="T38" s="13"/>
    </row>
    <row r="39" ht="18.0" customHeight="1">
      <c r="A39" s="12">
        <v>0.37</v>
      </c>
      <c r="B39" s="12">
        <v>0.518</v>
      </c>
      <c r="C39" s="7">
        <v>217.9421</v>
      </c>
      <c r="D39" s="7">
        <v>7.77503698585901</v>
      </c>
      <c r="E39" s="7">
        <v>7.63479037562921</v>
      </c>
      <c r="F39" s="7">
        <f t="shared" si="1"/>
        <v>15.40982736</v>
      </c>
      <c r="G39" s="12">
        <f t="shared" si="2"/>
        <v>3.69569272</v>
      </c>
      <c r="H39" s="7">
        <v>217.647041145428</v>
      </c>
      <c r="I39" s="7">
        <v>218.237178565348</v>
      </c>
      <c r="J39" s="7">
        <v>0.0200157967210841</v>
      </c>
      <c r="K39" s="12">
        <f t="shared" si="3"/>
        <v>117.1142201</v>
      </c>
      <c r="L39" s="7">
        <v>7.71861059572745</v>
      </c>
      <c r="M39" s="7">
        <v>7.72384340716996</v>
      </c>
      <c r="N39" s="7">
        <f t="shared" si="4"/>
        <v>15.442454</v>
      </c>
      <c r="O39" s="12">
        <f t="shared" si="5"/>
        <v>3.687789466</v>
      </c>
      <c r="P39" s="7">
        <v>0.165098028186001</v>
      </c>
      <c r="Q39" s="7">
        <v>-0.423918436855468</v>
      </c>
      <c r="R39" s="12">
        <f t="shared" si="6"/>
        <v>116.8683462</v>
      </c>
      <c r="S39" s="13"/>
      <c r="T39" s="13"/>
    </row>
    <row r="40" ht="18.0" customHeight="1">
      <c r="A40" s="12">
        <v>0.38</v>
      </c>
      <c r="B40" s="12">
        <v>0.532</v>
      </c>
      <c r="C40" s="7">
        <v>223.8439</v>
      </c>
      <c r="D40" s="7">
        <v>7.77043789181984</v>
      </c>
      <c r="E40" s="7">
        <v>7.63689845941551</v>
      </c>
      <c r="F40" s="7">
        <f t="shared" si="1"/>
        <v>15.40733635</v>
      </c>
      <c r="G40" s="12">
        <f t="shared" si="2"/>
        <v>3.696297493</v>
      </c>
      <c r="H40" s="7">
        <v>223.548804475185</v>
      </c>
      <c r="I40" s="7">
        <v>224.139028704871</v>
      </c>
      <c r="J40" s="7">
        <v>0.020625631803519</v>
      </c>
      <c r="K40" s="12">
        <f t="shared" si="3"/>
        <v>117.1328999</v>
      </c>
      <c r="L40" s="7">
        <v>7.7181865534027</v>
      </c>
      <c r="M40" s="7">
        <v>7.72340084498023</v>
      </c>
      <c r="N40" s="7">
        <f t="shared" si="4"/>
        <v>15.4415874</v>
      </c>
      <c r="O40" s="12">
        <f t="shared" si="5"/>
        <v>3.687998957</v>
      </c>
      <c r="P40" s="7">
        <v>0.16510696723749</v>
      </c>
      <c r="Q40" s="7">
        <v>-0.423938826878083</v>
      </c>
      <c r="R40" s="12">
        <f t="shared" si="6"/>
        <v>116.8741655</v>
      </c>
      <c r="S40" s="13"/>
      <c r="T40" s="13"/>
    </row>
    <row r="41" ht="18.0" customHeight="1">
      <c r="A41" s="12">
        <v>0.39</v>
      </c>
      <c r="B41" s="12">
        <v>0.546</v>
      </c>
      <c r="C41" s="7">
        <v>229.7466</v>
      </c>
      <c r="D41" s="7">
        <v>7.7654496630892</v>
      </c>
      <c r="E41" s="7">
        <v>7.63933911795695</v>
      </c>
      <c r="F41" s="7">
        <f t="shared" si="1"/>
        <v>15.40478878</v>
      </c>
      <c r="G41" s="12">
        <f t="shared" si="2"/>
        <v>3.696916198</v>
      </c>
      <c r="H41" s="7">
        <v>229.45144411027</v>
      </c>
      <c r="I41" s="7">
        <v>230.041756967575</v>
      </c>
      <c r="J41" s="7">
        <v>0.0212398453777269</v>
      </c>
      <c r="K41" s="12">
        <f t="shared" si="3"/>
        <v>117.1519954</v>
      </c>
      <c r="L41" s="7">
        <v>7.71775181507975</v>
      </c>
      <c r="M41" s="7">
        <v>7.72294714754684</v>
      </c>
      <c r="N41" s="7">
        <f t="shared" si="4"/>
        <v>15.44069896</v>
      </c>
      <c r="O41" s="12">
        <f t="shared" si="5"/>
        <v>3.68821375</v>
      </c>
      <c r="P41" s="7">
        <v>0.165116078007542</v>
      </c>
      <c r="Q41" s="7">
        <v>-0.423959721710295</v>
      </c>
      <c r="R41" s="12">
        <f t="shared" si="6"/>
        <v>116.880119</v>
      </c>
      <c r="S41" s="13"/>
      <c r="T41" s="13"/>
    </row>
    <row r="42" ht="18.0" customHeight="1">
      <c r="A42" s="12">
        <v>0.4</v>
      </c>
      <c r="B42" s="12">
        <v>0.56</v>
      </c>
      <c r="C42" s="7">
        <v>235.6502</v>
      </c>
      <c r="D42" s="7">
        <v>7.76007096318017</v>
      </c>
      <c r="E42" s="7">
        <v>7.64211439072463</v>
      </c>
      <c r="F42" s="7">
        <f t="shared" si="1"/>
        <v>15.40218535</v>
      </c>
      <c r="G42" s="12">
        <f t="shared" si="2"/>
        <v>3.697548678</v>
      </c>
      <c r="H42" s="7">
        <v>235.354978080007</v>
      </c>
      <c r="I42" s="7">
        <v>235.945381349613</v>
      </c>
      <c r="J42" s="7">
        <v>0.0218584029212675</v>
      </c>
      <c r="K42" s="12">
        <f t="shared" si="3"/>
        <v>117.1715009</v>
      </c>
      <c r="L42" s="7">
        <v>7.7173069766958</v>
      </c>
      <c r="M42" s="7">
        <v>7.72248291470171</v>
      </c>
      <c r="N42" s="7">
        <f t="shared" si="4"/>
        <v>15.43978989</v>
      </c>
      <c r="O42" s="12">
        <f t="shared" si="5"/>
        <v>3.688433558</v>
      </c>
      <c r="P42" s="7">
        <v>0.165125355058016</v>
      </c>
      <c r="Q42" s="7">
        <v>-0.423981119309052</v>
      </c>
      <c r="R42" s="12">
        <f t="shared" si="6"/>
        <v>116.8862052</v>
      </c>
      <c r="S42" s="13"/>
      <c r="T42" s="13"/>
    </row>
    <row r="43" ht="18.0" customHeight="1">
      <c r="A43" s="12">
        <v>0.41</v>
      </c>
      <c r="B43" s="12">
        <v>0.574</v>
      </c>
      <c r="C43" s="7">
        <v>241.5547</v>
      </c>
      <c r="D43" s="7">
        <v>7.75430107437688</v>
      </c>
      <c r="E43" s="7">
        <v>7.64522570605091</v>
      </c>
      <c r="F43" s="7">
        <f t="shared" si="1"/>
        <v>15.39952678</v>
      </c>
      <c r="G43" s="12">
        <f t="shared" si="2"/>
        <v>3.698194776</v>
      </c>
      <c r="H43" s="7">
        <v>241.259424081753</v>
      </c>
      <c r="I43" s="7">
        <v>241.849919515125</v>
      </c>
      <c r="J43" s="7">
        <v>0.0224812580837606</v>
      </c>
      <c r="K43" s="12">
        <f t="shared" si="3"/>
        <v>117.1914108</v>
      </c>
      <c r="L43" s="7">
        <v>7.71685269369951</v>
      </c>
      <c r="M43" s="7">
        <v>7.72200880585945</v>
      </c>
      <c r="N43" s="7">
        <f t="shared" si="4"/>
        <v>15.4388615</v>
      </c>
      <c r="O43" s="12">
        <f t="shared" si="5"/>
        <v>3.688658063</v>
      </c>
      <c r="P43" s="7">
        <v>0.165134792789465</v>
      </c>
      <c r="Q43" s="7">
        <v>-0.424003017711975</v>
      </c>
      <c r="R43" s="12">
        <f t="shared" si="6"/>
        <v>116.8924227</v>
      </c>
      <c r="S43" s="13"/>
      <c r="T43" s="13"/>
    </row>
    <row r="44" ht="18.0" customHeight="1">
      <c r="A44" s="12">
        <v>0.42</v>
      </c>
      <c r="B44" s="12">
        <v>0.588</v>
      </c>
      <c r="C44" s="7">
        <v>247.4601</v>
      </c>
      <c r="D44" s="7">
        <v>7.74813991376315</v>
      </c>
      <c r="E44" s="7">
        <v>7.64867386414928</v>
      </c>
      <c r="F44" s="7">
        <f t="shared" si="1"/>
        <v>15.39681378</v>
      </c>
      <c r="G44" s="12">
        <f t="shared" si="2"/>
        <v>3.698854329</v>
      </c>
      <c r="H44" s="7">
        <v>247.164799480713</v>
      </c>
      <c r="I44" s="7">
        <v>247.755388796115</v>
      </c>
      <c r="J44" s="7">
        <v>0.0231083523657047</v>
      </c>
      <c r="K44" s="12">
        <f t="shared" si="3"/>
        <v>117.2117192</v>
      </c>
      <c r="L44" s="7">
        <v>7.71638967998188</v>
      </c>
      <c r="M44" s="7">
        <v>7.72152553894962</v>
      </c>
      <c r="N44" s="7">
        <f t="shared" si="4"/>
        <v>15.43791522</v>
      </c>
      <c r="O44" s="12">
        <f t="shared" si="5"/>
        <v>3.688886922</v>
      </c>
      <c r="P44" s="7">
        <v>0.165144385440067</v>
      </c>
      <c r="Q44" s="7">
        <v>-0.424025415047659</v>
      </c>
      <c r="R44" s="12">
        <f t="shared" si="6"/>
        <v>116.8987699</v>
      </c>
      <c r="S44" s="13"/>
      <c r="T44" s="13"/>
    </row>
    <row r="45" ht="18.0" customHeight="1">
      <c r="A45" s="12">
        <v>0.43</v>
      </c>
      <c r="B45" s="12">
        <v>0.602</v>
      </c>
      <c r="C45" s="7">
        <v>253.3665</v>
      </c>
      <c r="D45" s="7">
        <v>7.74158804927055</v>
      </c>
      <c r="E45" s="7">
        <v>7.65245902007412</v>
      </c>
      <c r="F45" s="7">
        <f t="shared" si="1"/>
        <v>15.39404707</v>
      </c>
      <c r="G45" s="12">
        <f t="shared" si="2"/>
        <v>3.699527177</v>
      </c>
      <c r="H45" s="7">
        <v>253.071121310433</v>
      </c>
      <c r="I45" s="7">
        <v>253.661806193019</v>
      </c>
      <c r="J45" s="7">
        <v>0.0237396147963435</v>
      </c>
      <c r="K45" s="12">
        <f t="shared" si="3"/>
        <v>117.2324204</v>
      </c>
      <c r="L45" s="7">
        <v>7.71591870631038</v>
      </c>
      <c r="M45" s="7">
        <v>7.72103388885253</v>
      </c>
      <c r="N45" s="7">
        <f t="shared" si="4"/>
        <v>15.4369526</v>
      </c>
      <c r="O45" s="12">
        <f t="shared" si="5"/>
        <v>3.689119762</v>
      </c>
      <c r="P45" s="7">
        <v>0.165154127084668</v>
      </c>
      <c r="Q45" s="7">
        <v>-0.424048309546161</v>
      </c>
      <c r="R45" s="12">
        <f t="shared" si="6"/>
        <v>116.9052454</v>
      </c>
      <c r="S45" s="13"/>
      <c r="T45" s="13"/>
    </row>
    <row r="46" ht="18.0" customHeight="1">
      <c r="A46" s="12">
        <v>0.44</v>
      </c>
      <c r="B46" s="12">
        <v>0.616</v>
      </c>
      <c r="C46" s="7">
        <v>259.2738</v>
      </c>
      <c r="D46" s="7">
        <v>7.73464671574514</v>
      </c>
      <c r="E46" s="7">
        <v>7.65658066661997</v>
      </c>
      <c r="F46" s="7">
        <f t="shared" si="1"/>
        <v>15.39122738</v>
      </c>
      <c r="G46" s="12">
        <f t="shared" si="2"/>
        <v>3.700213157</v>
      </c>
      <c r="H46" s="7">
        <v>258.978406273989</v>
      </c>
      <c r="I46" s="7">
        <v>259.569188375959</v>
      </c>
      <c r="J46" s="7">
        <v>0.0243749616105922</v>
      </c>
      <c r="K46" s="12">
        <f t="shared" si="3"/>
        <v>117.2535086</v>
      </c>
      <c r="L46" s="7">
        <v>7.71544059824802</v>
      </c>
      <c r="M46" s="7">
        <v>7.72053468532045</v>
      </c>
      <c r="N46" s="7">
        <f t="shared" si="4"/>
        <v>15.43597528</v>
      </c>
      <c r="O46" s="12">
        <f t="shared" si="5"/>
        <v>3.689356184</v>
      </c>
      <c r="P46" s="7">
        <v>0.165164011633798</v>
      </c>
      <c r="Q46" s="7">
        <v>-0.424071699549758</v>
      </c>
      <c r="R46" s="12">
        <f t="shared" si="6"/>
        <v>116.9118475</v>
      </c>
      <c r="S46" s="13"/>
      <c r="T46" s="13"/>
    </row>
    <row r="47" ht="18.0" customHeight="1">
      <c r="A47" s="12">
        <v>0.45</v>
      </c>
      <c r="B47" s="12">
        <v>0.63</v>
      </c>
      <c r="C47" s="7">
        <v>265.1821</v>
      </c>
      <c r="D47" s="7">
        <v>7.72731783103141</v>
      </c>
      <c r="E47" s="7">
        <v>7.66103761716042</v>
      </c>
      <c r="F47" s="7">
        <f t="shared" si="1"/>
        <v>15.38835545</v>
      </c>
      <c r="G47" s="12">
        <f t="shared" si="2"/>
        <v>3.700912104</v>
      </c>
      <c r="H47" s="7">
        <v>264.886670745909</v>
      </c>
      <c r="I47" s="7">
        <v>265.47755168674</v>
      </c>
      <c r="J47" s="7">
        <v>0.0250142959250395</v>
      </c>
      <c r="K47" s="12">
        <f t="shared" si="3"/>
        <v>117.274978</v>
      </c>
      <c r="L47" s="7">
        <v>7.71495623354103</v>
      </c>
      <c r="M47" s="7">
        <v>7.72002881036761</v>
      </c>
      <c r="N47" s="7">
        <f t="shared" si="4"/>
        <v>15.43498504</v>
      </c>
      <c r="O47" s="12">
        <f t="shared" si="5"/>
        <v>3.689595765</v>
      </c>
      <c r="P47" s="7">
        <v>0.165174032832802</v>
      </c>
      <c r="Q47" s="7">
        <v>-0.424095583523979</v>
      </c>
      <c r="R47" s="12">
        <f t="shared" si="6"/>
        <v>116.9185747</v>
      </c>
      <c r="S47" s="13"/>
      <c r="T47" s="13"/>
    </row>
    <row r="48" ht="18.0" customHeight="1">
      <c r="A48" s="12">
        <v>0.46</v>
      </c>
      <c r="B48" s="12">
        <v>0.644</v>
      </c>
      <c r="C48" s="7">
        <v>271.0914</v>
      </c>
      <c r="D48" s="7">
        <v>7.71960401207227</v>
      </c>
      <c r="E48" s="7">
        <v>7.66582798842644</v>
      </c>
      <c r="F48" s="7">
        <f t="shared" si="1"/>
        <v>15.385432</v>
      </c>
      <c r="G48" s="12">
        <f t="shared" si="2"/>
        <v>3.701623854</v>
      </c>
      <c r="H48" s="7">
        <v>270.795930774824</v>
      </c>
      <c r="I48" s="7">
        <v>271.38691214158</v>
      </c>
      <c r="J48" s="7">
        <v>0.0256575074130426</v>
      </c>
      <c r="K48" s="12">
        <f t="shared" si="3"/>
        <v>117.2968227</v>
      </c>
      <c r="L48" s="7">
        <v>7.71446653896064</v>
      </c>
      <c r="M48" s="7">
        <v>7.71951719511476</v>
      </c>
      <c r="N48" s="7">
        <f t="shared" si="4"/>
        <v>15.43398373</v>
      </c>
      <c r="O48" s="12">
        <f t="shared" si="5"/>
        <v>3.689838054</v>
      </c>
      <c r="P48" s="7">
        <v>0.165184184261002</v>
      </c>
      <c r="Q48" s="7">
        <v>-0.424119960068818</v>
      </c>
      <c r="R48" s="12">
        <f t="shared" si="6"/>
        <v>116.9254255</v>
      </c>
      <c r="S48" s="13"/>
      <c r="T48" s="13"/>
    </row>
    <row r="49" ht="18.0" customHeight="1">
      <c r="A49" s="12">
        <v>0.47</v>
      </c>
      <c r="B49" s="12">
        <v>0.658</v>
      </c>
      <c r="C49" s="7">
        <v>277.0017</v>
      </c>
      <c r="D49" s="7">
        <v>7.71150859102394</v>
      </c>
      <c r="E49" s="7">
        <v>7.67094918322424</v>
      </c>
      <c r="F49" s="7">
        <f t="shared" si="1"/>
        <v>15.38245777</v>
      </c>
      <c r="G49" s="12">
        <f t="shared" si="2"/>
        <v>3.702348244</v>
      </c>
      <c r="H49" s="7">
        <v>276.706202086901</v>
      </c>
      <c r="I49" s="7">
        <v>277.297285434618</v>
      </c>
      <c r="J49" s="7">
        <v>0.0263044719789312</v>
      </c>
      <c r="K49" s="12">
        <f t="shared" si="3"/>
        <v>117.319037</v>
      </c>
      <c r="L49" s="7">
        <v>7.71397248658682</v>
      </c>
      <c r="M49" s="7">
        <v>7.71900081607602</v>
      </c>
      <c r="N49" s="7">
        <f t="shared" si="4"/>
        <v>15.4329733</v>
      </c>
      <c r="O49" s="12">
        <f t="shared" si="5"/>
        <v>3.690082583</v>
      </c>
      <c r="P49" s="7">
        <v>0.165194459330906</v>
      </c>
      <c r="Q49" s="7">
        <v>-0.424144827930285</v>
      </c>
      <c r="R49" s="12">
        <f t="shared" si="6"/>
        <v>116.9323983</v>
      </c>
      <c r="S49" s="13"/>
      <c r="T49" s="13"/>
    </row>
    <row r="50" ht="18.0" customHeight="1">
      <c r="A50" s="12">
        <v>0.48</v>
      </c>
      <c r="B50" s="12">
        <v>0.672</v>
      </c>
      <c r="C50" s="7">
        <v>282.9131</v>
      </c>
      <c r="D50" s="7">
        <v>7.70303563138446</v>
      </c>
      <c r="E50" s="7">
        <v>7.67639787309247</v>
      </c>
      <c r="F50" s="7">
        <f t="shared" si="1"/>
        <v>15.3794335</v>
      </c>
      <c r="G50" s="12">
        <f t="shared" si="2"/>
        <v>3.703085107</v>
      </c>
      <c r="H50" s="7">
        <v>282.61750009006</v>
      </c>
      <c r="I50" s="7">
        <v>283.208686942215</v>
      </c>
      <c r="J50" s="7">
        <v>0.0269550514313371</v>
      </c>
      <c r="K50" s="12">
        <f t="shared" si="3"/>
        <v>117.3416151</v>
      </c>
      <c r="L50" s="7">
        <v>7.7134750895238</v>
      </c>
      <c r="M50" s="7">
        <v>7.71848069087775</v>
      </c>
      <c r="N50" s="7">
        <f t="shared" si="4"/>
        <v>15.43195578</v>
      </c>
      <c r="O50" s="12">
        <f t="shared" si="5"/>
        <v>3.690328859</v>
      </c>
      <c r="P50" s="7">
        <v>0.165204851287527</v>
      </c>
      <c r="Q50" s="7">
        <v>-0.424170186012081</v>
      </c>
      <c r="R50" s="12">
        <f t="shared" si="6"/>
        <v>116.9394915</v>
      </c>
      <c r="S50" s="13"/>
      <c r="T50" s="13"/>
    </row>
    <row r="51" ht="18.0" customHeight="1">
      <c r="A51" s="12">
        <v>0.49</v>
      </c>
      <c r="B51" s="12">
        <v>0.686</v>
      </c>
      <c r="C51" s="7">
        <v>288.8255</v>
      </c>
      <c r="D51" s="7">
        <v>7.69418994413436</v>
      </c>
      <c r="E51" s="7">
        <v>7.6821699808985</v>
      </c>
      <c r="F51" s="7">
        <f t="shared" si="1"/>
        <v>15.37635993</v>
      </c>
      <c r="G51" s="12">
        <f t="shared" si="2"/>
        <v>3.703834279</v>
      </c>
      <c r="H51" s="7">
        <v>288.529839879009</v>
      </c>
      <c r="I51" s="7">
        <v>289.121131728064</v>
      </c>
      <c r="J51" s="7">
        <v>0.0276090931556645</v>
      </c>
      <c r="K51" s="12">
        <f t="shared" si="3"/>
        <v>117.3645511</v>
      </c>
      <c r="L51" s="7">
        <v>7.71297539704034</v>
      </c>
      <c r="M51" s="7">
        <v>7.71795787340255</v>
      </c>
      <c r="N51" s="7">
        <f t="shared" si="4"/>
        <v>15.43093327</v>
      </c>
      <c r="O51" s="12">
        <f t="shared" si="5"/>
        <v>3.690576376</v>
      </c>
      <c r="P51" s="7">
        <v>0.165215353207751</v>
      </c>
      <c r="Q51" s="7">
        <v>-0.424196033387607</v>
      </c>
      <c r="R51" s="12">
        <f t="shared" si="6"/>
        <v>116.9467037</v>
      </c>
      <c r="S51" s="13"/>
      <c r="T51" s="13"/>
    </row>
    <row r="52" ht="18.0" customHeight="1">
      <c r="A52" s="12">
        <v>0.5</v>
      </c>
      <c r="B52" s="12">
        <v>0.7</v>
      </c>
      <c r="C52" s="7">
        <v>294.7389</v>
      </c>
      <c r="D52" s="7">
        <v>7.68497710388861</v>
      </c>
      <c r="E52" s="7">
        <v>7.68826066337374</v>
      </c>
      <c r="F52" s="7">
        <f t="shared" si="1"/>
        <v>15.37323777</v>
      </c>
      <c r="G52" s="12">
        <f t="shared" si="2"/>
        <v>3.704595597</v>
      </c>
      <c r="H52" s="7">
        <v>294.443236241116</v>
      </c>
      <c r="I52" s="7">
        <v>295.034634549155</v>
      </c>
      <c r="J52" s="7">
        <v>0.028266429785716</v>
      </c>
      <c r="K52" s="12">
        <f t="shared" si="3"/>
        <v>117.3878394</v>
      </c>
      <c r="L52" s="7">
        <v>7.7124744891297</v>
      </c>
      <c r="M52" s="7">
        <v>7.71743344835322</v>
      </c>
      <c r="N52" s="7">
        <f t="shared" si="4"/>
        <v>15.42990794</v>
      </c>
      <c r="O52" s="12">
        <f t="shared" si="5"/>
        <v>3.690824608</v>
      </c>
      <c r="P52" s="7">
        <v>0.165225957999813</v>
      </c>
      <c r="Q52" s="7">
        <v>-0.42422236931217</v>
      </c>
      <c r="R52" s="12">
        <f t="shared" si="6"/>
        <v>116.9540332</v>
      </c>
      <c r="S52" s="13"/>
      <c r="T52" s="13"/>
    </row>
    <row r="53" ht="18.0" customHeight="1">
      <c r="A53" s="12">
        <v>0.51</v>
      </c>
      <c r="B53" s="12">
        <v>0.714</v>
      </c>
      <c r="C53" s="7">
        <v>300.6535</v>
      </c>
      <c r="D53" s="7">
        <v>7.67540346505847</v>
      </c>
      <c r="E53" s="7">
        <v>7.69466429358766</v>
      </c>
      <c r="F53" s="7">
        <f t="shared" si="1"/>
        <v>15.37006776</v>
      </c>
      <c r="G53" s="12">
        <f t="shared" si="2"/>
        <v>3.705368898</v>
      </c>
      <c r="H53" s="7">
        <v>300.357703663146</v>
      </c>
      <c r="I53" s="7">
        <v>300.949209862599</v>
      </c>
      <c r="J53" s="7">
        <v>0.028926878874486</v>
      </c>
      <c r="K53" s="12">
        <f t="shared" si="3"/>
        <v>117.4114743</v>
      </c>
      <c r="L53" s="7">
        <v>7.71197347048812</v>
      </c>
      <c r="M53" s="7">
        <v>7.71690852523556</v>
      </c>
      <c r="N53" s="7">
        <f t="shared" si="4"/>
        <v>15.428882</v>
      </c>
      <c r="O53" s="12">
        <f t="shared" si="5"/>
        <v>3.691073021</v>
      </c>
      <c r="P53" s="7">
        <v>0.165236658402824</v>
      </c>
      <c r="Q53" s="7">
        <v>-0.424249193235394</v>
      </c>
      <c r="R53" s="12">
        <f t="shared" si="6"/>
        <v>116.9614785</v>
      </c>
      <c r="S53" s="13"/>
      <c r="T53" s="13"/>
    </row>
    <row r="54" ht="18.0" customHeight="1">
      <c r="A54" s="12">
        <v>0.52</v>
      </c>
      <c r="B54" s="12">
        <v>0.728</v>
      </c>
      <c r="C54" s="7">
        <v>306.5691</v>
      </c>
      <c r="D54" s="7">
        <v>7.66547617802222</v>
      </c>
      <c r="E54" s="7">
        <v>7.70137444335997</v>
      </c>
      <c r="F54" s="7">
        <f t="shared" si="1"/>
        <v>15.36685062</v>
      </c>
      <c r="G54" s="12">
        <f t="shared" si="2"/>
        <v>3.70615402</v>
      </c>
      <c r="H54" s="7">
        <v>306.273256338887</v>
      </c>
      <c r="I54" s="7">
        <v>306.86487183334</v>
      </c>
      <c r="J54" s="7">
        <v>0.0295902425641342</v>
      </c>
      <c r="K54" s="12">
        <f t="shared" si="3"/>
        <v>117.4354501</v>
      </c>
      <c r="L54" s="7">
        <v>7.71147346391295</v>
      </c>
      <c r="M54" s="7">
        <v>7.71638423176097</v>
      </c>
      <c r="N54" s="7">
        <f t="shared" si="4"/>
        <v>15.4278577</v>
      </c>
      <c r="O54" s="12">
        <f t="shared" si="5"/>
        <v>3.691321069</v>
      </c>
      <c r="P54" s="7">
        <v>0.165247446986452</v>
      </c>
      <c r="Q54" s="7">
        <v>-0.424276504813917</v>
      </c>
      <c r="R54" s="12">
        <f t="shared" si="6"/>
        <v>116.9690381</v>
      </c>
      <c r="S54" s="13"/>
      <c r="T54" s="13"/>
    </row>
    <row r="55" ht="18.0" customHeight="1">
      <c r="A55" s="12">
        <v>0.53</v>
      </c>
      <c r="B55" s="12">
        <v>0.742</v>
      </c>
      <c r="C55" s="7">
        <v>312.4858</v>
      </c>
      <c r="D55" s="7">
        <v>7.65520320530364</v>
      </c>
      <c r="E55" s="7">
        <v>7.70838386561062</v>
      </c>
      <c r="F55" s="7">
        <f t="shared" si="1"/>
        <v>15.36358707</v>
      </c>
      <c r="G55" s="12">
        <f t="shared" si="2"/>
        <v>3.706950802</v>
      </c>
      <c r="H55" s="7">
        <v>312.189908177691</v>
      </c>
      <c r="I55" s="7">
        <v>312.781634342791</v>
      </c>
      <c r="J55" s="7">
        <v>0.0302563072551495</v>
      </c>
      <c r="K55" s="12">
        <f t="shared" si="3"/>
        <v>117.4597614</v>
      </c>
      <c r="L55" s="7">
        <v>7.71097560312565</v>
      </c>
      <c r="M55" s="7">
        <v>7.71586170667426</v>
      </c>
      <c r="N55" s="7">
        <f t="shared" si="4"/>
        <v>15.42683731</v>
      </c>
      <c r="O55" s="12">
        <f t="shared" si="5"/>
        <v>3.691568201</v>
      </c>
      <c r="P55" s="7">
        <v>0.165258316150664</v>
      </c>
      <c r="Q55" s="7">
        <v>-0.424304303924258</v>
      </c>
      <c r="R55" s="12">
        <f t="shared" si="6"/>
        <v>116.9767103</v>
      </c>
      <c r="S55" s="13"/>
      <c r="T55" s="13"/>
    </row>
    <row r="56" ht="18.0" customHeight="1">
      <c r="A56" s="12">
        <v>0.54</v>
      </c>
      <c r="B56" s="12">
        <v>0.756</v>
      </c>
      <c r="C56" s="7">
        <v>318.4036</v>
      </c>
      <c r="D56" s="7">
        <v>7.64459333775728</v>
      </c>
      <c r="E56" s="7">
        <v>7.71568447664668</v>
      </c>
      <c r="F56" s="7">
        <f t="shared" si="1"/>
        <v>15.36027781</v>
      </c>
      <c r="G56" s="12">
        <f t="shared" si="2"/>
        <v>3.707759087</v>
      </c>
      <c r="H56" s="7">
        <v>318.107672813945</v>
      </c>
      <c r="I56" s="7">
        <v>318.699510998402</v>
      </c>
      <c r="J56" s="7">
        <v>0.0309248432746995</v>
      </c>
      <c r="K56" s="12">
        <f t="shared" si="3"/>
        <v>117.4844025</v>
      </c>
      <c r="L56" s="7">
        <v>7.7104810250282</v>
      </c>
      <c r="M56" s="7">
        <v>7.71534209201495</v>
      </c>
      <c r="N56" s="7">
        <f t="shared" si="4"/>
        <v>15.42582312</v>
      </c>
      <c r="O56" s="12">
        <f t="shared" si="5"/>
        <v>3.691813866</v>
      </c>
      <c r="P56" s="7">
        <v>0.165269258125602</v>
      </c>
      <c r="Q56" s="7">
        <v>-0.42433259067596</v>
      </c>
      <c r="R56" s="12">
        <f t="shared" si="6"/>
        <v>116.9844938</v>
      </c>
      <c r="S56" s="13"/>
      <c r="T56" s="13"/>
    </row>
    <row r="57" ht="18.0" customHeight="1">
      <c r="A57" s="12">
        <v>0.55</v>
      </c>
      <c r="B57" s="12">
        <v>0.77</v>
      </c>
      <c r="C57" s="7">
        <v>324.3225</v>
      </c>
      <c r="D57" s="7">
        <v>7.63365621076007</v>
      </c>
      <c r="E57" s="7">
        <v>7.72326733838555</v>
      </c>
      <c r="F57" s="7">
        <f t="shared" si="1"/>
        <v>15.35692355</v>
      </c>
      <c r="G57" s="12">
        <f t="shared" si="2"/>
        <v>3.708578719</v>
      </c>
      <c r="H57" s="7">
        <v>324.026563617523</v>
      </c>
      <c r="I57" s="7">
        <v>324.618515144206</v>
      </c>
      <c r="J57" s="7">
        <v>0.031595604544183</v>
      </c>
      <c r="K57" s="12">
        <f t="shared" si="3"/>
        <v>117.5093681</v>
      </c>
      <c r="L57" s="7">
        <v>7.70999086140526</v>
      </c>
      <c r="M57" s="7">
        <v>7.71482652482462</v>
      </c>
      <c r="N57" s="7">
        <f t="shared" si="4"/>
        <v>15.42481739</v>
      </c>
      <c r="O57" s="12">
        <f t="shared" si="5"/>
        <v>3.692057513</v>
      </c>
      <c r="P57" s="7">
        <v>0.165280264971594</v>
      </c>
      <c r="Q57" s="7">
        <v>-0.424361365424869</v>
      </c>
      <c r="R57" s="12">
        <f t="shared" si="6"/>
        <v>116.992387</v>
      </c>
      <c r="S57" s="13"/>
      <c r="T57" s="13"/>
    </row>
    <row r="58" ht="18.0" customHeight="1">
      <c r="A58" s="12">
        <v>0.56</v>
      </c>
      <c r="B58" s="12">
        <v>0.784</v>
      </c>
      <c r="C58" s="7">
        <v>330.2426</v>
      </c>
      <c r="D58" s="7">
        <v>7.62240232040797</v>
      </c>
      <c r="E58" s="7">
        <v>7.73112264051306</v>
      </c>
      <c r="F58" s="7">
        <f t="shared" si="1"/>
        <v>15.35352496</v>
      </c>
      <c r="G58" s="12">
        <f t="shared" si="2"/>
        <v>3.709409545</v>
      </c>
      <c r="H58" s="7">
        <v>329.94659370521</v>
      </c>
      <c r="I58" s="7">
        <v>330.53865987235</v>
      </c>
      <c r="J58" s="7">
        <v>0.0322683282459687</v>
      </c>
      <c r="K58" s="12">
        <f t="shared" si="3"/>
        <v>117.534653</v>
      </c>
      <c r="L58" s="7">
        <v>7.70950623008888</v>
      </c>
      <c r="M58" s="7">
        <v>7.71431612831681</v>
      </c>
      <c r="N58" s="7">
        <f t="shared" si="4"/>
        <v>15.42382236</v>
      </c>
      <c r="O58" s="12">
        <f t="shared" si="5"/>
        <v>3.692298598</v>
      </c>
      <c r="P58" s="7">
        <v>0.165291328579263</v>
      </c>
      <c r="Q58" s="7">
        <v>-0.424390628786737</v>
      </c>
      <c r="R58" s="12">
        <f t="shared" si="6"/>
        <v>117.0003884</v>
      </c>
      <c r="S58" s="13"/>
      <c r="T58" s="13"/>
    </row>
    <row r="59" ht="18.0" customHeight="1">
      <c r="A59" s="12">
        <v>0.57</v>
      </c>
      <c r="B59" s="12">
        <v>0.798</v>
      </c>
      <c r="C59" s="7">
        <v>336.1639</v>
      </c>
      <c r="D59" s="7">
        <v>7.61084303971765</v>
      </c>
      <c r="E59" s="7">
        <v>7.73923968257537</v>
      </c>
      <c r="F59" s="7">
        <f t="shared" si="1"/>
        <v>15.35008272</v>
      </c>
      <c r="G59" s="12">
        <f t="shared" si="2"/>
        <v>3.710251414</v>
      </c>
      <c r="H59" s="7">
        <v>335.867775953161</v>
      </c>
      <c r="I59" s="7">
        <v>336.459958035649</v>
      </c>
      <c r="J59" s="7">
        <v>0.032942734489322</v>
      </c>
      <c r="K59" s="12">
        <f t="shared" si="3"/>
        <v>117.5602518</v>
      </c>
      <c r="L59" s="7">
        <v>7.70902822560642</v>
      </c>
      <c r="M59" s="7">
        <v>7.71381200253033</v>
      </c>
      <c r="N59" s="7">
        <f t="shared" si="4"/>
        <v>15.42284023</v>
      </c>
      <c r="O59" s="12">
        <f t="shared" si="5"/>
        <v>3.692536588</v>
      </c>
      <c r="P59" s="7">
        <v>0.1653024406698</v>
      </c>
      <c r="Q59" s="7">
        <v>-0.42442038165091</v>
      </c>
      <c r="R59" s="12">
        <f t="shared" si="6"/>
        <v>117.0084965</v>
      </c>
      <c r="S59" s="13"/>
      <c r="T59" s="13"/>
    </row>
    <row r="60" ht="18.0" customHeight="1">
      <c r="A60" s="12">
        <v>0.58</v>
      </c>
      <c r="B60" s="12">
        <v>0.812</v>
      </c>
      <c r="C60" s="7">
        <v>342.0863</v>
      </c>
      <c r="D60" s="7">
        <v>7.59899063483304</v>
      </c>
      <c r="E60" s="7">
        <v>7.74760685600314</v>
      </c>
      <c r="F60" s="7">
        <f t="shared" si="1"/>
        <v>15.34659749</v>
      </c>
      <c r="G60" s="12">
        <f t="shared" si="2"/>
        <v>3.71110418</v>
      </c>
      <c r="H60" s="7">
        <v>341.790123010393</v>
      </c>
      <c r="I60" s="7">
        <v>342.382422261188</v>
      </c>
      <c r="J60" s="7">
        <v>0.0336185259754985</v>
      </c>
      <c r="K60" s="12">
        <f t="shared" si="3"/>
        <v>117.5861597</v>
      </c>
      <c r="L60" s="7">
        <v>7.70855790933744</v>
      </c>
      <c r="M60" s="7">
        <v>7.71331521449151</v>
      </c>
      <c r="N60" s="7">
        <f t="shared" si="4"/>
        <v>15.42187312</v>
      </c>
      <c r="O60" s="12">
        <f t="shared" si="5"/>
        <v>3.692770967</v>
      </c>
      <c r="P60" s="7">
        <v>0.16531359279539</v>
      </c>
      <c r="Q60" s="7">
        <v>-0.424450625194351</v>
      </c>
      <c r="R60" s="12">
        <f t="shared" si="6"/>
        <v>117.0167099</v>
      </c>
      <c r="S60" s="13"/>
      <c r="T60" s="13"/>
    </row>
    <row r="61" ht="18.0" customHeight="1">
      <c r="A61" s="12">
        <v>0.59</v>
      </c>
      <c r="B61" s="12">
        <v>0.826</v>
      </c>
      <c r="C61" s="7">
        <v>348.0099</v>
      </c>
      <c r="D61" s="7">
        <v>7.5868582812361</v>
      </c>
      <c r="E61" s="7">
        <v>7.75621162606573</v>
      </c>
      <c r="F61" s="7">
        <f t="shared" si="1"/>
        <v>15.34306991</v>
      </c>
      <c r="G61" s="12">
        <f t="shared" si="2"/>
        <v>3.711967701</v>
      </c>
      <c r="H61" s="7">
        <v>347.71364731335</v>
      </c>
      <c r="I61" s="7">
        <v>348.306064965001</v>
      </c>
      <c r="J61" s="7">
        <v>0.0342953876619966</v>
      </c>
      <c r="K61" s="12">
        <f t="shared" si="3"/>
        <v>117.6123715</v>
      </c>
      <c r="L61" s="7">
        <v>7.70809629920968</v>
      </c>
      <c r="M61" s="7">
        <v>7.71282678791559</v>
      </c>
      <c r="N61" s="7">
        <f t="shared" si="4"/>
        <v>15.42092309</v>
      </c>
      <c r="O61" s="12">
        <f t="shared" si="5"/>
        <v>3.693001238</v>
      </c>
      <c r="P61" s="7">
        <v>0.165324776339763</v>
      </c>
      <c r="Q61" s="7">
        <v>-0.42448136089574</v>
      </c>
      <c r="R61" s="12">
        <f t="shared" si="6"/>
        <v>117.0250272</v>
      </c>
      <c r="S61" s="13"/>
      <c r="T61" s="13"/>
    </row>
    <row r="62" ht="18.0" customHeight="1">
      <c r="A62" s="12">
        <v>0.6</v>
      </c>
      <c r="B62" s="12">
        <v>0.84</v>
      </c>
      <c r="C62" s="7">
        <v>353.9346</v>
      </c>
      <c r="D62" s="7">
        <v>7.57446007996231</v>
      </c>
      <c r="E62" s="7">
        <v>7.7650405137537</v>
      </c>
      <c r="F62" s="7">
        <f t="shared" si="1"/>
        <v>15.33950059</v>
      </c>
      <c r="G62" s="12">
        <f t="shared" si="2"/>
        <v>3.712841839</v>
      </c>
      <c r="H62" s="7">
        <v>353.638361101576</v>
      </c>
      <c r="I62" s="7">
        <v>354.230898367842</v>
      </c>
      <c r="J62" s="7">
        <v>0.034972986425926</v>
      </c>
      <c r="K62" s="12">
        <f t="shared" si="3"/>
        <v>117.6388826</v>
      </c>
      <c r="L62" s="7">
        <v>7.70764435896968</v>
      </c>
      <c r="M62" s="7">
        <v>7.71234769248274</v>
      </c>
      <c r="N62" s="7">
        <f t="shared" si="4"/>
        <v>15.41999205</v>
      </c>
      <c r="O62" s="12">
        <f t="shared" si="5"/>
        <v>3.693226931</v>
      </c>
      <c r="P62" s="7">
        <v>0.165335982518961</v>
      </c>
      <c r="Q62" s="7">
        <v>-0.424512590549852</v>
      </c>
      <c r="R62" s="12">
        <f t="shared" si="6"/>
        <v>117.033447</v>
      </c>
      <c r="S62" s="13"/>
      <c r="T62" s="13"/>
    </row>
    <row r="63" ht="18.0" customHeight="1">
      <c r="A63" s="12">
        <v>0.61</v>
      </c>
      <c r="B63" s="12">
        <v>0.854</v>
      </c>
      <c r="C63" s="7">
        <v>359.8606</v>
      </c>
      <c r="D63" s="7">
        <v>7.56181107382175</v>
      </c>
      <c r="E63" s="7">
        <v>7.77407907758676</v>
      </c>
      <c r="F63" s="7">
        <f t="shared" si="1"/>
        <v>15.33589015</v>
      </c>
      <c r="G63" s="12">
        <f t="shared" si="2"/>
        <v>3.713726462</v>
      </c>
      <c r="H63" s="7">
        <v>359.5642764345</v>
      </c>
      <c r="I63" s="7">
        <v>360.1569345121</v>
      </c>
      <c r="J63" s="7">
        <v>0.0356509707264701</v>
      </c>
      <c r="K63" s="12">
        <f t="shared" si="3"/>
        <v>117.6656882</v>
      </c>
      <c r="L63" s="7">
        <v>7.70720298706864</v>
      </c>
      <c r="M63" s="7">
        <v>7.71187883272916</v>
      </c>
      <c r="N63" s="7">
        <f t="shared" si="4"/>
        <v>15.41908182</v>
      </c>
      <c r="O63" s="12">
        <f t="shared" si="5"/>
        <v>3.693447606</v>
      </c>
      <c r="P63" s="7">
        <v>0.165347202382234</v>
      </c>
      <c r="Q63" s="7">
        <v>-0.424544316282077</v>
      </c>
      <c r="R63" s="12">
        <f t="shared" si="6"/>
        <v>117.041968</v>
      </c>
      <c r="S63" s="13"/>
      <c r="T63" s="13"/>
    </row>
    <row r="64" ht="18.0" customHeight="1">
      <c r="A64" s="12">
        <v>0.62</v>
      </c>
      <c r="B64" s="12">
        <v>0.868</v>
      </c>
      <c r="C64" s="7">
        <v>365.7878</v>
      </c>
      <c r="D64" s="7">
        <v>7.54892726362571</v>
      </c>
      <c r="E64" s="7">
        <v>7.7833118953439</v>
      </c>
      <c r="F64" s="7">
        <f t="shared" si="1"/>
        <v>15.33223916</v>
      </c>
      <c r="G64" s="12">
        <f t="shared" si="2"/>
        <v>3.71462144</v>
      </c>
      <c r="H64" s="7">
        <v>365.491405209393</v>
      </c>
      <c r="I64" s="7">
        <v>366.084185279862</v>
      </c>
      <c r="J64" s="7">
        <v>0.0363289702664001</v>
      </c>
      <c r="K64" s="12">
        <f t="shared" si="3"/>
        <v>117.6927841</v>
      </c>
      <c r="L64" s="7">
        <v>7.70677300520987</v>
      </c>
      <c r="M64" s="7">
        <v>7.7114210365997</v>
      </c>
      <c r="N64" s="7">
        <f t="shared" si="4"/>
        <v>15.41819404</v>
      </c>
      <c r="O64" s="12">
        <f t="shared" si="5"/>
        <v>3.693662863</v>
      </c>
      <c r="P64" s="7">
        <v>0.165358426813157</v>
      </c>
      <c r="Q64" s="7">
        <v>-0.424576540563159</v>
      </c>
      <c r="R64" s="12">
        <f t="shared" si="6"/>
        <v>117.0505888</v>
      </c>
      <c r="S64" s="13"/>
      <c r="T64" s="13"/>
    </row>
    <row r="65" ht="18.0" customHeight="1">
      <c r="A65" s="12">
        <v>0.63</v>
      </c>
      <c r="B65" s="12">
        <v>0.882</v>
      </c>
      <c r="C65" s="7">
        <v>371.7162</v>
      </c>
      <c r="D65" s="7">
        <v>7.5358256244209</v>
      </c>
      <c r="E65" s="7">
        <v>7.79272254571291</v>
      </c>
      <c r="F65" s="7">
        <f t="shared" si="1"/>
        <v>15.32854817</v>
      </c>
      <c r="G65" s="12">
        <f t="shared" si="2"/>
        <v>3.715526654</v>
      </c>
      <c r="H65" s="7">
        <v>371.419759180501</v>
      </c>
      <c r="I65" s="7">
        <v>372.012662412168</v>
      </c>
      <c r="J65" s="7">
        <v>0.0370065956525727</v>
      </c>
      <c r="K65" s="12">
        <f t="shared" si="3"/>
        <v>117.7201659</v>
      </c>
      <c r="L65" s="7">
        <v>7.70635514660994</v>
      </c>
      <c r="M65" s="7">
        <v>7.71097504371397</v>
      </c>
      <c r="N65" s="7">
        <f t="shared" si="4"/>
        <v>15.41733019</v>
      </c>
      <c r="O65" s="12">
        <f t="shared" si="5"/>
        <v>3.693872343</v>
      </c>
      <c r="P65" s="7">
        <v>0.165369646530929</v>
      </c>
      <c r="Q65" s="7">
        <v>-0.42460926622409</v>
      </c>
      <c r="R65" s="12">
        <f t="shared" si="6"/>
        <v>117.0593081</v>
      </c>
      <c r="S65" s="13"/>
      <c r="T65" s="13"/>
    </row>
    <row r="66" ht="18.0" customHeight="1">
      <c r="A66" s="12">
        <v>0.64</v>
      </c>
      <c r="B66" s="12">
        <v>0.896</v>
      </c>
      <c r="C66" s="7">
        <v>377.6459</v>
      </c>
      <c r="D66" s="7">
        <v>7.52252412173215</v>
      </c>
      <c r="E66" s="7">
        <v>7.80229358985477</v>
      </c>
      <c r="F66" s="7">
        <f t="shared" si="1"/>
        <v>15.32481771</v>
      </c>
      <c r="G66" s="12">
        <f t="shared" si="2"/>
        <v>3.716441989</v>
      </c>
      <c r="H66" s="7">
        <v>377.349349979387</v>
      </c>
      <c r="I66" s="7">
        <v>377.942377529481</v>
      </c>
      <c r="J66" s="7">
        <v>0.0376834380553657</v>
      </c>
      <c r="K66" s="12">
        <f t="shared" si="3"/>
        <v>117.7478296</v>
      </c>
      <c r="L66" s="7">
        <v>7.70595004403173</v>
      </c>
      <c r="M66" s="7">
        <v>7.71054149340403</v>
      </c>
      <c r="N66" s="7">
        <f t="shared" si="4"/>
        <v>15.41649154</v>
      </c>
      <c r="O66" s="12">
        <f t="shared" si="5"/>
        <v>3.694075734</v>
      </c>
      <c r="P66" s="7">
        <v>0.165380852091877</v>
      </c>
      <c r="Q66" s="7">
        <v>-0.424642496471163</v>
      </c>
      <c r="R66" s="12">
        <f t="shared" si="6"/>
        <v>117.0681247</v>
      </c>
      <c r="S66" s="13"/>
      <c r="T66" s="13"/>
    </row>
    <row r="67" ht="18.0" customHeight="1">
      <c r="A67" s="12">
        <v>0.65</v>
      </c>
      <c r="B67" s="12">
        <v>0.91</v>
      </c>
      <c r="C67" s="7">
        <v>383.5768</v>
      </c>
      <c r="D67" s="7">
        <v>7.50904172781576</v>
      </c>
      <c r="E67" s="7">
        <v>7.81200655287875</v>
      </c>
      <c r="F67" s="7">
        <f t="shared" si="1"/>
        <v>15.32104828</v>
      </c>
      <c r="G67" s="12">
        <f t="shared" si="2"/>
        <v>3.717367336</v>
      </c>
      <c r="H67" s="7">
        <v>383.280189136528</v>
      </c>
      <c r="I67" s="7">
        <v>383.873342153408</v>
      </c>
      <c r="J67" s="7">
        <v>0.0383590688669655</v>
      </c>
      <c r="K67" s="12">
        <f t="shared" si="3"/>
        <v>117.7757713</v>
      </c>
      <c r="L67" s="7">
        <v>7.7055582176537</v>
      </c>
      <c r="M67" s="7">
        <v>7.71012091258809</v>
      </c>
      <c r="N67" s="7">
        <f t="shared" si="4"/>
        <v>15.41567913</v>
      </c>
      <c r="O67" s="12">
        <f t="shared" si="5"/>
        <v>3.694272781</v>
      </c>
      <c r="P67" s="7">
        <v>0.165392033891192</v>
      </c>
      <c r="Q67" s="7">
        <v>-0.424676234901238</v>
      </c>
      <c r="R67" s="12">
        <f t="shared" si="6"/>
        <v>117.0770375</v>
      </c>
      <c r="S67" s="13"/>
      <c r="T67" s="13"/>
    </row>
    <row r="68" ht="18.0" customHeight="1">
      <c r="A68" s="12">
        <v>0.66</v>
      </c>
      <c r="B68" s="12">
        <v>0.924</v>
      </c>
      <c r="C68" s="7">
        <v>389.5089</v>
      </c>
      <c r="D68" s="7">
        <v>7.49539843792606</v>
      </c>
      <c r="E68" s="7">
        <v>7.82184190522299</v>
      </c>
      <c r="F68" s="7">
        <f t="shared" si="1"/>
        <v>15.31724034</v>
      </c>
      <c r="G68" s="12">
        <f t="shared" si="2"/>
        <v>3.718302595</v>
      </c>
      <c r="H68" s="7">
        <v>389.21228810418</v>
      </c>
      <c r="I68" s="7">
        <v>389.805567729688</v>
      </c>
      <c r="J68" s="7">
        <v>0.0390330393584218</v>
      </c>
      <c r="K68" s="12">
        <f t="shared" si="3"/>
        <v>117.8039874</v>
      </c>
      <c r="L68" s="7">
        <v>7.70518006284662</v>
      </c>
      <c r="M68" s="7">
        <v>7.70971370355127</v>
      </c>
      <c r="N68" s="7">
        <f t="shared" si="4"/>
        <v>15.41489377</v>
      </c>
      <c r="O68" s="12">
        <f t="shared" si="5"/>
        <v>3.694463288</v>
      </c>
      <c r="P68" s="7">
        <v>0.165403182164897</v>
      </c>
      <c r="Q68" s="7">
        <v>-0.424710485517109</v>
      </c>
      <c r="R68" s="12">
        <f t="shared" si="6"/>
        <v>117.0860452</v>
      </c>
      <c r="S68" s="13"/>
      <c r="T68" s="13"/>
    </row>
    <row r="69" ht="18.0" customHeight="1">
      <c r="A69" s="12">
        <v>0.67</v>
      </c>
      <c r="B69" s="12">
        <v>0.938</v>
      </c>
      <c r="C69" s="7">
        <v>395.4424</v>
      </c>
      <c r="D69" s="7">
        <v>7.48161528659796</v>
      </c>
      <c r="E69" s="7">
        <v>7.83177904393511</v>
      </c>
      <c r="F69" s="7">
        <f t="shared" si="1"/>
        <v>15.31339433</v>
      </c>
      <c r="G69" s="12">
        <f t="shared" si="2"/>
        <v>3.719247676</v>
      </c>
      <c r="H69" s="7">
        <v>395.145658280542</v>
      </c>
      <c r="I69" s="7">
        <v>395.739065652495</v>
      </c>
      <c r="J69" s="7">
        <v>0.0397048803353699</v>
      </c>
      <c r="K69" s="12">
        <f t="shared" si="3"/>
        <v>117.8324747</v>
      </c>
      <c r="L69" s="7">
        <v>7.70481583793557</v>
      </c>
      <c r="M69" s="7">
        <v>7.70932013171108</v>
      </c>
      <c r="N69" s="7">
        <f t="shared" si="4"/>
        <v>15.41413597</v>
      </c>
      <c r="O69" s="12">
        <f t="shared" si="5"/>
        <v>3.694647127</v>
      </c>
      <c r="P69" s="7">
        <v>0.165414286992029</v>
      </c>
      <c r="Q69" s="7">
        <v>-0.424745252743048</v>
      </c>
      <c r="R69" s="12">
        <f t="shared" si="6"/>
        <v>117.0951468</v>
      </c>
      <c r="S69" s="13"/>
      <c r="T69" s="13"/>
    </row>
    <row r="70" ht="18.0" customHeight="1">
      <c r="A70" s="12">
        <v>0.68</v>
      </c>
      <c r="B70" s="12">
        <v>0.952</v>
      </c>
      <c r="C70" s="7">
        <v>401.3771</v>
      </c>
      <c r="D70" s="7">
        <v>7.46771436394911</v>
      </c>
      <c r="E70" s="7">
        <v>7.84179627384639</v>
      </c>
      <c r="F70" s="7">
        <f t="shared" si="1"/>
        <v>15.30951064</v>
      </c>
      <c r="G70" s="12">
        <f t="shared" si="2"/>
        <v>3.720202494</v>
      </c>
      <c r="H70" s="7">
        <v>401.080311035264</v>
      </c>
      <c r="I70" s="7">
        <v>401.673847290078</v>
      </c>
      <c r="J70" s="7">
        <v>0.0403741017923039</v>
      </c>
      <c r="K70" s="12">
        <f t="shared" si="3"/>
        <v>117.86123</v>
      </c>
      <c r="L70" s="7">
        <v>7.70446565203202</v>
      </c>
      <c r="M70" s="7">
        <v>7.70894031345272</v>
      </c>
      <c r="N70" s="7">
        <f t="shared" si="4"/>
        <v>15.41340597</v>
      </c>
      <c r="O70" s="12">
        <f t="shared" si="5"/>
        <v>3.69482424</v>
      </c>
      <c r="P70" s="7">
        <v>0.165425338297116</v>
      </c>
      <c r="Q70" s="7">
        <v>-0.424780541440519</v>
      </c>
      <c r="R70" s="12">
        <f t="shared" si="6"/>
        <v>117.1043412</v>
      </c>
      <c r="S70" s="13"/>
      <c r="T70" s="13"/>
    </row>
    <row r="71" ht="18.0" customHeight="1">
      <c r="A71" s="12">
        <v>0.69</v>
      </c>
      <c r="B71" s="12">
        <v>0.966</v>
      </c>
      <c r="C71" s="7">
        <v>407.3131</v>
      </c>
      <c r="D71" s="7">
        <v>7.45371883200551</v>
      </c>
      <c r="E71" s="7">
        <v>7.85187078863224</v>
      </c>
      <c r="F71" s="7">
        <f t="shared" si="1"/>
        <v>15.30558962</v>
      </c>
      <c r="G71" s="12">
        <f t="shared" si="2"/>
        <v>3.721166978</v>
      </c>
      <c r="H71" s="7">
        <v>407.016257736311</v>
      </c>
      <c r="I71" s="7">
        <v>407.609924011766</v>
      </c>
      <c r="J71" s="7">
        <v>0.0410401925652704</v>
      </c>
      <c r="K71" s="12">
        <f t="shared" si="3"/>
        <v>117.8902506</v>
      </c>
      <c r="L71" s="7">
        <v>7.70412945302853</v>
      </c>
      <c r="M71" s="7">
        <v>7.70857420412613</v>
      </c>
      <c r="N71" s="7">
        <f t="shared" si="4"/>
        <v>15.41270366</v>
      </c>
      <c r="O71" s="12">
        <f t="shared" si="5"/>
        <v>3.694994649</v>
      </c>
      <c r="P71" s="7">
        <v>0.16543632585289</v>
      </c>
      <c r="Q71" s="7">
        <v>-0.424816356923963</v>
      </c>
      <c r="R71" s="12">
        <f t="shared" si="6"/>
        <v>117.1136275</v>
      </c>
      <c r="S71" s="13"/>
      <c r="T71" s="13"/>
    </row>
    <row r="72" ht="18.0" customHeight="1">
      <c r="A72" s="12">
        <v>0.7</v>
      </c>
      <c r="B72" s="12">
        <v>0.98</v>
      </c>
      <c r="C72" s="7">
        <v>413.2504</v>
      </c>
      <c r="D72" s="7">
        <v>7.43965294105531</v>
      </c>
      <c r="E72" s="7">
        <v>7.86197865175177</v>
      </c>
      <c r="F72" s="7">
        <f t="shared" si="1"/>
        <v>15.30163159</v>
      </c>
      <c r="G72" s="12">
        <f t="shared" si="2"/>
        <v>3.722141064</v>
      </c>
      <c r="H72" s="7">
        <v>412.953509778238</v>
      </c>
      <c r="I72" s="7">
        <v>413.547307216383</v>
      </c>
      <c r="J72" s="7">
        <v>0.041702619982836</v>
      </c>
      <c r="K72" s="12">
        <f t="shared" si="3"/>
        <v>117.9195341</v>
      </c>
      <c r="L72" s="7">
        <v>7.70380701585572</v>
      </c>
      <c r="M72" s="7">
        <v>7.70822158630495</v>
      </c>
      <c r="N72" s="7">
        <f t="shared" si="4"/>
        <v>15.4120286</v>
      </c>
      <c r="O72" s="12">
        <f t="shared" si="5"/>
        <v>3.695158461</v>
      </c>
      <c r="P72" s="7">
        <v>0.165447239283313</v>
      </c>
      <c r="Q72" s="7">
        <v>-0.424852704976794</v>
      </c>
      <c r="R72" s="12">
        <f t="shared" si="6"/>
        <v>117.1230048</v>
      </c>
      <c r="S72" s="13"/>
      <c r="T72" s="13"/>
    </row>
    <row r="73" ht="18.0" customHeight="1">
      <c r="A73" s="12">
        <v>0.71</v>
      </c>
      <c r="B73" s="12">
        <v>0.994</v>
      </c>
      <c r="C73" s="7">
        <v>419.189</v>
      </c>
      <c r="D73" s="7">
        <v>7.42554204603671</v>
      </c>
      <c r="E73" s="7">
        <v>7.87209477725696</v>
      </c>
      <c r="F73" s="7">
        <f t="shared" si="1"/>
        <v>15.29763682</v>
      </c>
      <c r="G73" s="12">
        <f t="shared" si="2"/>
        <v>3.7231247</v>
      </c>
      <c r="H73" s="7">
        <v>418.892078611879</v>
      </c>
      <c r="I73" s="7">
        <v>419.486008362081</v>
      </c>
      <c r="J73" s="7">
        <v>0.0423608295151631</v>
      </c>
      <c r="K73" s="12">
        <f t="shared" si="3"/>
        <v>117.9490782</v>
      </c>
      <c r="L73" s="7">
        <v>7.70349793110927</v>
      </c>
      <c r="M73" s="7">
        <v>7.70788205841457</v>
      </c>
      <c r="N73" s="7">
        <f t="shared" si="4"/>
        <v>15.41137999</v>
      </c>
      <c r="O73" s="12">
        <f t="shared" si="5"/>
        <v>3.695315869</v>
      </c>
      <c r="P73" s="7">
        <v>0.165458068066849</v>
      </c>
      <c r="Q73" s="7">
        <v>-0.42488959186743</v>
      </c>
      <c r="R73" s="12">
        <f t="shared" si="6"/>
        <v>117.1324722</v>
      </c>
      <c r="S73" s="13"/>
      <c r="T73" s="13"/>
    </row>
    <row r="74" ht="18.0" customHeight="1">
      <c r="A74" s="12">
        <v>0.72</v>
      </c>
      <c r="B74" s="12">
        <v>1.008</v>
      </c>
      <c r="C74" s="7">
        <v>425.129</v>
      </c>
      <c r="D74" s="7">
        <v>7.41141262296472</v>
      </c>
      <c r="E74" s="7">
        <v>7.88219291046261</v>
      </c>
      <c r="F74" s="7">
        <f t="shared" si="1"/>
        <v>15.29360553</v>
      </c>
      <c r="G74" s="12">
        <f t="shared" si="2"/>
        <v>3.724117846</v>
      </c>
      <c r="H74" s="7">
        <v>424.831975775519</v>
      </c>
      <c r="I74" s="7">
        <v>425.426038997659</v>
      </c>
      <c r="J74" s="7">
        <v>0.0430142444210109</v>
      </c>
      <c r="K74" s="12">
        <f t="shared" si="3"/>
        <v>117.9788812</v>
      </c>
      <c r="L74" s="7">
        <v>7.70320159416289</v>
      </c>
      <c r="M74" s="7">
        <v>7.70755502384556</v>
      </c>
      <c r="N74" s="7">
        <f t="shared" si="4"/>
        <v>15.41075662</v>
      </c>
      <c r="O74" s="12">
        <f t="shared" si="5"/>
        <v>3.695467163</v>
      </c>
      <c r="P74" s="7">
        <v>0.165468801540095</v>
      </c>
      <c r="Q74" s="7">
        <v>-0.424927024365497</v>
      </c>
      <c r="R74" s="12">
        <f t="shared" si="6"/>
        <v>117.1420289</v>
      </c>
      <c r="S74" s="13"/>
      <c r="T74" s="13"/>
    </row>
    <row r="75" ht="18.0" customHeight="1">
      <c r="A75" s="12">
        <v>0.73</v>
      </c>
      <c r="B75" s="12">
        <v>1.022</v>
      </c>
      <c r="C75" s="7">
        <v>431.0703</v>
      </c>
      <c r="D75" s="7">
        <v>7.3972922854054</v>
      </c>
      <c r="E75" s="7">
        <v>7.89224560846634</v>
      </c>
      <c r="F75" s="7">
        <f t="shared" si="1"/>
        <v>15.28953789</v>
      </c>
      <c r="G75" s="12">
        <f t="shared" si="2"/>
        <v>3.725120475</v>
      </c>
      <c r="H75" s="7">
        <v>430.773212927543</v>
      </c>
      <c r="I75" s="7">
        <v>431.367410795486</v>
      </c>
      <c r="J75" s="7">
        <v>0.0436622653924591</v>
      </c>
      <c r="K75" s="12">
        <f t="shared" si="3"/>
        <v>118.0089418</v>
      </c>
      <c r="L75" s="7">
        <v>7.70291719489139</v>
      </c>
      <c r="M75" s="7">
        <v>7.70723968067625</v>
      </c>
      <c r="N75" s="7">
        <f t="shared" si="4"/>
        <v>15.41015688</v>
      </c>
      <c r="O75" s="12">
        <f t="shared" si="5"/>
        <v>3.695612735</v>
      </c>
      <c r="P75" s="7">
        <v>0.165479428901698</v>
      </c>
      <c r="Q75" s="7">
        <v>-0.424965009758119</v>
      </c>
      <c r="R75" s="12">
        <f t="shared" si="6"/>
        <v>117.1516743</v>
      </c>
      <c r="S75" s="13"/>
      <c r="T75" s="13"/>
    </row>
    <row r="76" ht="18.0" customHeight="1">
      <c r="A76" s="12">
        <v>0.74</v>
      </c>
      <c r="B76" s="12">
        <v>1.036</v>
      </c>
      <c r="C76" s="7">
        <v>437.013</v>
      </c>
      <c r="D76" s="7">
        <v>7.38320976172686</v>
      </c>
      <c r="E76" s="7">
        <v>7.90222425982184</v>
      </c>
      <c r="F76" s="7">
        <f t="shared" si="1"/>
        <v>15.28543402</v>
      </c>
      <c r="G76" s="12">
        <f t="shared" si="2"/>
        <v>3.726132572</v>
      </c>
      <c r="H76" s="7">
        <v>436.715801880742</v>
      </c>
      <c r="I76" s="7">
        <v>437.31013558537</v>
      </c>
      <c r="J76" s="7">
        <v>0.0443042701971415</v>
      </c>
      <c r="K76" s="12">
        <f t="shared" si="3"/>
        <v>118.0392588</v>
      </c>
      <c r="L76" s="7">
        <v>7.70264370945216</v>
      </c>
      <c r="M76" s="7">
        <v>7.7069350134507</v>
      </c>
      <c r="N76" s="7">
        <f t="shared" si="4"/>
        <v>15.40957872</v>
      </c>
      <c r="O76" s="12">
        <f t="shared" si="5"/>
        <v>3.695753077</v>
      </c>
      <c r="P76" s="7">
        <v>0.165489939207337</v>
      </c>
      <c r="Q76" s="7">
        <v>-0.425003555875732</v>
      </c>
      <c r="R76" s="12">
        <f t="shared" si="6"/>
        <v>117.1614078</v>
      </c>
      <c r="S76" s="13"/>
      <c r="T76" s="13"/>
    </row>
    <row r="77" ht="18.0" customHeight="1">
      <c r="A77" s="12">
        <v>0.75</v>
      </c>
      <c r="B77" s="12">
        <v>1.05</v>
      </c>
      <c r="C77" s="7">
        <v>442.957</v>
      </c>
      <c r="D77" s="7">
        <v>7.36919506790165</v>
      </c>
      <c r="E77" s="7">
        <v>7.91209890836231</v>
      </c>
      <c r="F77" s="7">
        <f t="shared" si="1"/>
        <v>15.28129398</v>
      </c>
      <c r="G77" s="12">
        <f t="shared" si="2"/>
        <v>3.727154138</v>
      </c>
      <c r="H77" s="7">
        <v>442.659754637612</v>
      </c>
      <c r="I77" s="7">
        <v>443.254225391191</v>
      </c>
      <c r="J77" s="7">
        <v>0.0449396133176707</v>
      </c>
      <c r="K77" s="12">
        <f t="shared" si="3"/>
        <v>118.0698317</v>
      </c>
      <c r="L77" s="7">
        <v>7.70237988646799</v>
      </c>
      <c r="M77" s="7">
        <v>7.70663977936737</v>
      </c>
      <c r="N77" s="7">
        <f t="shared" si="4"/>
        <v>15.40901967</v>
      </c>
      <c r="O77" s="12">
        <f t="shared" si="5"/>
        <v>3.695888793</v>
      </c>
      <c r="P77" s="7">
        <v>0.165500321411139</v>
      </c>
      <c r="Q77" s="7">
        <v>-0.425042671071145</v>
      </c>
      <c r="R77" s="12">
        <f t="shared" si="6"/>
        <v>117.1712287</v>
      </c>
      <c r="S77" s="13"/>
      <c r="T77" s="13"/>
    </row>
    <row r="78" ht="18.0" customHeight="1">
      <c r="A78" s="12">
        <v>0.76</v>
      </c>
      <c r="B78" s="12">
        <v>1.064</v>
      </c>
      <c r="C78" s="7">
        <v>448.9024</v>
      </c>
      <c r="D78" s="7">
        <v>7.35527929117979</v>
      </c>
      <c r="E78" s="7">
        <v>7.92183846640755</v>
      </c>
      <c r="F78" s="7">
        <f t="shared" si="1"/>
        <v>15.27711776</v>
      </c>
      <c r="G78" s="12">
        <f t="shared" si="2"/>
        <v>3.728185188</v>
      </c>
      <c r="H78" s="7">
        <v>448.605083428402</v>
      </c>
      <c r="I78" s="7">
        <v>449.19969246794</v>
      </c>
      <c r="J78" s="7">
        <v>0.0455676255881691</v>
      </c>
      <c r="K78" s="12">
        <f t="shared" si="3"/>
        <v>118.1006604</v>
      </c>
      <c r="L78" s="7">
        <v>7.70212424703148</v>
      </c>
      <c r="M78" s="7">
        <v>7.70635250826797</v>
      </c>
      <c r="N78" s="7">
        <f t="shared" si="4"/>
        <v>15.40847676</v>
      </c>
      <c r="O78" s="12">
        <f t="shared" si="5"/>
        <v>3.696020599</v>
      </c>
      <c r="P78" s="7">
        <v>0.165510564316017</v>
      </c>
      <c r="Q78" s="7">
        <v>-0.425082364291648</v>
      </c>
      <c r="R78" s="12">
        <f t="shared" si="6"/>
        <v>117.1811366</v>
      </c>
      <c r="S78" s="13"/>
      <c r="T78" s="13"/>
    </row>
    <row r="79" ht="18.0" customHeight="1">
      <c r="A79" s="12">
        <v>0.77</v>
      </c>
      <c r="B79" s="12">
        <v>1.078</v>
      </c>
      <c r="C79" s="7">
        <v>454.8492</v>
      </c>
      <c r="D79" s="7">
        <v>7.34149476128438</v>
      </c>
      <c r="E79" s="7">
        <v>7.9314105399643</v>
      </c>
      <c r="F79" s="7">
        <f t="shared" si="1"/>
        <v>15.2729053</v>
      </c>
      <c r="G79" s="12">
        <f t="shared" si="2"/>
        <v>3.729225752</v>
      </c>
      <c r="H79" s="7">
        <v>454.551800749636</v>
      </c>
      <c r="I79" s="7">
        <v>455.146549340987</v>
      </c>
      <c r="J79" s="7">
        <v>0.046187613827366</v>
      </c>
      <c r="K79" s="12">
        <f t="shared" si="3"/>
        <v>118.1317451</v>
      </c>
      <c r="L79" s="7">
        <v>7.70187507330037</v>
      </c>
      <c r="M79" s="7">
        <v>7.70607149123611</v>
      </c>
      <c r="N79" s="7">
        <f t="shared" si="4"/>
        <v>15.40794656</v>
      </c>
      <c r="O79" s="12">
        <f t="shared" si="5"/>
        <v>3.696149326</v>
      </c>
      <c r="P79" s="7">
        <v>0.165520656615116</v>
      </c>
      <c r="Q79" s="7">
        <v>-0.425122645058928</v>
      </c>
      <c r="R79" s="12">
        <f t="shared" si="6"/>
        <v>117.1911313</v>
      </c>
      <c r="S79" s="13"/>
      <c r="T79" s="13"/>
    </row>
    <row r="80" ht="18.0" customHeight="1">
      <c r="A80" s="12">
        <v>0.78</v>
      </c>
      <c r="B80" s="12">
        <v>1.092</v>
      </c>
      <c r="C80" s="7">
        <v>460.7974</v>
      </c>
      <c r="D80" s="7">
        <v>7.32787502885459</v>
      </c>
      <c r="E80" s="7">
        <v>7.94078144673461</v>
      </c>
      <c r="F80" s="7">
        <f t="shared" si="1"/>
        <v>15.26865648</v>
      </c>
      <c r="G80" s="12">
        <f t="shared" si="2"/>
        <v>3.730275878</v>
      </c>
      <c r="H80" s="7">
        <v>460.499919404898</v>
      </c>
      <c r="I80" s="7">
        <v>461.094808846926</v>
      </c>
      <c r="J80" s="7">
        <v>0.0467988604681296</v>
      </c>
      <c r="K80" s="12">
        <f t="shared" si="3"/>
        <v>118.1630868</v>
      </c>
      <c r="L80" s="7">
        <v>7.70163040467596</v>
      </c>
      <c r="M80" s="7">
        <v>7.70579477676806</v>
      </c>
      <c r="N80" s="7">
        <f t="shared" si="4"/>
        <v>15.40742518</v>
      </c>
      <c r="O80" s="12">
        <f t="shared" si="5"/>
        <v>3.696275923</v>
      </c>
      <c r="P80" s="7">
        <v>0.165530586888669</v>
      </c>
      <c r="Q80" s="7">
        <v>-0.425163523494811</v>
      </c>
      <c r="R80" s="12">
        <f t="shared" si="6"/>
        <v>117.2012124</v>
      </c>
      <c r="S80" s="13"/>
      <c r="T80" s="13"/>
    </row>
    <row r="81" ht="18.0" customHeight="1">
      <c r="A81" s="12">
        <v>0.79</v>
      </c>
      <c r="B81" s="12">
        <v>1.106</v>
      </c>
      <c r="C81" s="7">
        <v>466.747</v>
      </c>
      <c r="D81" s="7">
        <v>7.31445488239033</v>
      </c>
      <c r="E81" s="7">
        <v>7.94991619545726</v>
      </c>
      <c r="F81" s="7">
        <f t="shared" si="1"/>
        <v>15.26437108</v>
      </c>
      <c r="G81" s="12">
        <f t="shared" si="2"/>
        <v>3.731335632</v>
      </c>
      <c r="H81" s="7">
        <v>466.449452547209</v>
      </c>
      <c r="I81" s="7">
        <v>467.044484176119</v>
      </c>
      <c r="J81" s="7">
        <v>0.0474006231830111</v>
      </c>
      <c r="K81" s="12">
        <f t="shared" si="3"/>
        <v>118.1946868</v>
      </c>
      <c r="L81" s="7">
        <v>7.70138803430498</v>
      </c>
      <c r="M81" s="7">
        <v>7.70552016726744</v>
      </c>
      <c r="N81" s="7">
        <f t="shared" si="4"/>
        <v>15.4069082</v>
      </c>
      <c r="O81" s="12">
        <f t="shared" si="5"/>
        <v>3.696401459</v>
      </c>
      <c r="P81" s="7">
        <v>0.165540343610152</v>
      </c>
      <c r="Q81" s="7">
        <v>-0.425205010337951</v>
      </c>
      <c r="R81" s="12">
        <f t="shared" si="6"/>
        <v>117.2113798</v>
      </c>
      <c r="S81" s="13"/>
      <c r="T81" s="13"/>
    </row>
    <row r="82" ht="18.0" customHeight="1">
      <c r="A82" s="12">
        <v>0.8</v>
      </c>
      <c r="B82" s="12">
        <v>1.12</v>
      </c>
      <c r="C82" s="7">
        <v>472.698</v>
      </c>
      <c r="D82" s="7">
        <v>7.30127036531682</v>
      </c>
      <c r="E82" s="7">
        <v>7.95877846499573</v>
      </c>
      <c r="F82" s="7">
        <f t="shared" si="1"/>
        <v>15.26004883</v>
      </c>
      <c r="G82" s="12">
        <f t="shared" si="2"/>
        <v>3.732405098</v>
      </c>
      <c r="H82" s="7">
        <v>472.400413723152</v>
      </c>
      <c r="I82" s="7">
        <v>472.995588916998</v>
      </c>
      <c r="J82" s="7">
        <v>0.0479921345054481</v>
      </c>
      <c r="K82" s="12">
        <f t="shared" si="3"/>
        <v>118.2265471</v>
      </c>
      <c r="L82" s="7">
        <v>7.70114550732284</v>
      </c>
      <c r="M82" s="7">
        <v>7.70524521728017</v>
      </c>
      <c r="N82" s="7">
        <f t="shared" si="4"/>
        <v>15.40639072</v>
      </c>
      <c r="O82" s="12">
        <f t="shared" si="5"/>
        <v>3.696527125</v>
      </c>
      <c r="P82" s="7">
        <v>0.165549915152974</v>
      </c>
      <c r="Q82" s="7">
        <v>-0.425247116960583</v>
      </c>
      <c r="R82" s="12">
        <f t="shared" si="6"/>
        <v>117.2216334</v>
      </c>
      <c r="S82" s="13"/>
      <c r="T82" s="13"/>
    </row>
    <row r="83" ht="18.0" customHeight="1">
      <c r="A83" s="12">
        <v>0.81</v>
      </c>
      <c r="B83" s="12">
        <v>1.134</v>
      </c>
      <c r="C83" s="7">
        <v>478.6505</v>
      </c>
      <c r="D83" s="7">
        <v>7.28835879318327</v>
      </c>
      <c r="E83" s="7">
        <v>7.96733058315194</v>
      </c>
      <c r="F83" s="7">
        <f t="shared" si="1"/>
        <v>15.25568938</v>
      </c>
      <c r="G83" s="12">
        <f t="shared" si="2"/>
        <v>3.73348438</v>
      </c>
      <c r="H83" s="7">
        <v>478.35281691878</v>
      </c>
      <c r="I83" s="7">
        <v>478.948137102162</v>
      </c>
      <c r="J83" s="7">
        <v>0.0485726014462194</v>
      </c>
      <c r="K83" s="12">
        <f t="shared" si="3"/>
        <v>118.2586701</v>
      </c>
      <c r="L83" s="7">
        <v>7.70090012104122</v>
      </c>
      <c r="M83" s="7">
        <v>7.70496723367213</v>
      </c>
      <c r="N83" s="7">
        <f t="shared" si="4"/>
        <v>15.40586735</v>
      </c>
      <c r="O83" s="12">
        <f t="shared" si="5"/>
        <v>3.69665423</v>
      </c>
      <c r="P83" s="7">
        <v>0.165559289797508</v>
      </c>
      <c r="Q83" s="7">
        <v>-0.425289855385263</v>
      </c>
      <c r="R83" s="12">
        <f t="shared" si="6"/>
        <v>117.2319733</v>
      </c>
      <c r="S83" s="13"/>
      <c r="T83" s="13"/>
    </row>
    <row r="84" ht="18.0" customHeight="1">
      <c r="A84" s="12">
        <v>0.82</v>
      </c>
      <c r="B84" s="12">
        <v>1.148</v>
      </c>
      <c r="C84" s="7">
        <v>484.6044</v>
      </c>
      <c r="D84" s="7">
        <v>7.27575877101137</v>
      </c>
      <c r="E84" s="7">
        <v>7.97553350518516</v>
      </c>
      <c r="F84" s="7">
        <f t="shared" si="1"/>
        <v>15.25129228</v>
      </c>
      <c r="G84" s="12">
        <f t="shared" si="2"/>
        <v>3.734573604</v>
      </c>
      <c r="H84" s="7">
        <v>484.306676607359</v>
      </c>
      <c r="I84" s="7">
        <v>484.902143256295</v>
      </c>
      <c r="J84" s="7">
        <v>0.0491412051047276</v>
      </c>
      <c r="K84" s="12">
        <f t="shared" si="3"/>
        <v>118.291059</v>
      </c>
      <c r="L84" s="7">
        <v>7.70064892729506</v>
      </c>
      <c r="M84" s="7">
        <v>7.70468327796486</v>
      </c>
      <c r="N84" s="7">
        <f t="shared" si="4"/>
        <v>15.40533221</v>
      </c>
      <c r="O84" s="12">
        <f t="shared" si="5"/>
        <v>3.696784204</v>
      </c>
      <c r="P84" s="7">
        <v>0.165568455738684</v>
      </c>
      <c r="Q84" s="7">
        <v>-0.42533323830165</v>
      </c>
      <c r="R84" s="12">
        <f t="shared" si="6"/>
        <v>117.2423996</v>
      </c>
      <c r="S84" s="13"/>
      <c r="T84" s="13"/>
    </row>
    <row r="85" ht="18.0" customHeight="1">
      <c r="A85" s="12">
        <v>0.83</v>
      </c>
      <c r="B85" s="12">
        <v>1.162</v>
      </c>
      <c r="C85" s="7">
        <v>490.5598</v>
      </c>
      <c r="D85" s="7">
        <v>7.26351021081095</v>
      </c>
      <c r="E85" s="7">
        <v>7.98334679201269</v>
      </c>
      <c r="F85" s="7">
        <f t="shared" si="1"/>
        <v>15.246857</v>
      </c>
      <c r="G85" s="12">
        <f t="shared" si="2"/>
        <v>3.735672916</v>
      </c>
      <c r="H85" s="7">
        <v>490.26200779898</v>
      </c>
      <c r="I85" s="7">
        <v>490.857622445968</v>
      </c>
      <c r="J85" s="7">
        <v>0.049697100274647</v>
      </c>
      <c r="K85" s="12">
        <f t="shared" si="3"/>
        <v>118.3237177</v>
      </c>
      <c r="L85" s="7">
        <v>7.70038873717604</v>
      </c>
      <c r="M85" s="7">
        <v>7.70439017105617</v>
      </c>
      <c r="N85" s="7">
        <f t="shared" si="4"/>
        <v>15.40477891</v>
      </c>
      <c r="O85" s="12">
        <f t="shared" si="5"/>
        <v>3.696918596</v>
      </c>
      <c r="P85" s="7">
        <v>0.165577401094033</v>
      </c>
      <c r="Q85" s="7">
        <v>-0.425377279083244</v>
      </c>
      <c r="R85" s="12">
        <f t="shared" si="6"/>
        <v>117.2529127</v>
      </c>
      <c r="S85" s="13"/>
      <c r="T85" s="13"/>
    </row>
    <row r="86" ht="18.0" customHeight="1">
      <c r="A86" s="12">
        <v>0.84</v>
      </c>
      <c r="B86" s="12">
        <v>1.176</v>
      </c>
      <c r="C86" s="7">
        <v>496.5167</v>
      </c>
      <c r="D86" s="7">
        <v>7.25165434928055</v>
      </c>
      <c r="E86" s="7">
        <v>7.99072858806827</v>
      </c>
      <c r="F86" s="7">
        <f t="shared" si="1"/>
        <v>15.24238294</v>
      </c>
      <c r="G86" s="12">
        <f t="shared" si="2"/>
        <v>3.736782488</v>
      </c>
      <c r="H86" s="7">
        <v>496.218826092069</v>
      </c>
      <c r="I86" s="7">
        <v>496.814590331352</v>
      </c>
      <c r="J86" s="7">
        <v>0.0502394150434476</v>
      </c>
      <c r="K86" s="12">
        <f t="shared" si="3"/>
        <v>118.3566507</v>
      </c>
      <c r="L86" s="7">
        <v>7.70011612839252</v>
      </c>
      <c r="M86" s="7">
        <v>7.70408450056553</v>
      </c>
      <c r="N86" s="7">
        <f t="shared" si="4"/>
        <v>15.40420063</v>
      </c>
      <c r="O86" s="12">
        <f t="shared" si="5"/>
        <v>3.697059066</v>
      </c>
      <c r="P86" s="7">
        <v>0.165586113912273</v>
      </c>
      <c r="Q86" s="7">
        <v>-0.425421991804152</v>
      </c>
      <c r="R86" s="12">
        <f t="shared" si="6"/>
        <v>117.263513</v>
      </c>
      <c r="S86" s="13"/>
      <c r="T86" s="13"/>
    </row>
    <row r="87" ht="18.0" customHeight="1">
      <c r="A87" s="12">
        <v>0.85</v>
      </c>
      <c r="B87" s="12">
        <v>1.19</v>
      </c>
      <c r="C87" s="7">
        <v>502.4751</v>
      </c>
      <c r="D87" s="7">
        <v>7.24023376571297</v>
      </c>
      <c r="E87" s="7">
        <v>7.99763559879229</v>
      </c>
      <c r="F87" s="7">
        <f t="shared" si="1"/>
        <v>15.23786936</v>
      </c>
      <c r="G87" s="12">
        <f t="shared" si="2"/>
        <v>3.737902514</v>
      </c>
      <c r="H87" s="7">
        <v>502.177147726863</v>
      </c>
      <c r="I87" s="7">
        <v>502.773063219886</v>
      </c>
      <c r="J87" s="7">
        <v>0.050767250385272</v>
      </c>
      <c r="K87" s="12">
        <f t="shared" si="3"/>
        <v>118.3898633</v>
      </c>
      <c r="L87" s="7">
        <v>7.69982745550931</v>
      </c>
      <c r="M87" s="7">
        <v>7.70376263105764</v>
      </c>
      <c r="N87" s="7">
        <f t="shared" si="4"/>
        <v>15.40359009</v>
      </c>
      <c r="O87" s="12">
        <f t="shared" si="5"/>
        <v>3.697207384</v>
      </c>
      <c r="P87" s="7">
        <v>0.165594582182408</v>
      </c>
      <c r="Q87" s="7">
        <v>-0.425467391255809</v>
      </c>
      <c r="R87" s="12">
        <f t="shared" si="6"/>
        <v>117.2742011</v>
      </c>
      <c r="S87" s="13"/>
      <c r="T87" s="13"/>
    </row>
    <row r="88" ht="18.0" customHeight="1">
      <c r="A88" s="12">
        <v>0.86</v>
      </c>
      <c r="B88" s="12">
        <v>1.204</v>
      </c>
      <c r="C88" s="7">
        <v>508.435</v>
      </c>
      <c r="D88" s="7">
        <v>7.22929240012649</v>
      </c>
      <c r="E88" s="7">
        <v>8.00402306772557</v>
      </c>
      <c r="F88" s="7">
        <f t="shared" si="1"/>
        <v>15.23331547</v>
      </c>
      <c r="G88" s="12">
        <f t="shared" si="2"/>
        <v>3.739033214</v>
      </c>
      <c r="H88" s="7">
        <v>508.136989640886</v>
      </c>
      <c r="I88" s="7">
        <v>508.733058121944</v>
      </c>
      <c r="J88" s="7">
        <v>0.0512796797466121</v>
      </c>
      <c r="K88" s="12">
        <f t="shared" si="3"/>
        <v>118.4233616</v>
      </c>
      <c r="L88" s="7">
        <v>7.6995188633346</v>
      </c>
      <c r="M88" s="7">
        <v>7.70342071741149</v>
      </c>
      <c r="N88" s="7">
        <f t="shared" si="4"/>
        <v>15.40293958</v>
      </c>
      <c r="O88" s="12">
        <f t="shared" si="5"/>
        <v>3.697365423</v>
      </c>
      <c r="P88" s="7">
        <v>0.165602793843411</v>
      </c>
      <c r="Q88" s="7">
        <v>-0.42551349296364</v>
      </c>
      <c r="R88" s="12">
        <f t="shared" si="6"/>
        <v>117.2849775</v>
      </c>
      <c r="S88" s="13"/>
      <c r="T88" s="13"/>
    </row>
    <row r="89" ht="18.0" customHeight="1">
      <c r="A89" s="12">
        <v>0.87</v>
      </c>
      <c r="B89" s="12">
        <v>1.218</v>
      </c>
      <c r="C89" s="7">
        <v>514.3965</v>
      </c>
      <c r="D89" s="7">
        <v>7.21887557164384</v>
      </c>
      <c r="E89" s="7">
        <v>8.00984475317852</v>
      </c>
      <c r="F89" s="7">
        <f t="shared" si="1"/>
        <v>15.22872032</v>
      </c>
      <c r="G89" s="12">
        <f t="shared" si="2"/>
        <v>3.740174838</v>
      </c>
      <c r="H89" s="7">
        <v>514.098369526443</v>
      </c>
      <c r="I89" s="7">
        <v>514.694592808559</v>
      </c>
      <c r="J89" s="7">
        <v>0.0517757486241954</v>
      </c>
      <c r="K89" s="12">
        <f t="shared" si="3"/>
        <v>118.4571525</v>
      </c>
      <c r="L89" s="7">
        <v>7.69918630373676</v>
      </c>
      <c r="M89" s="7">
        <v>7.70305472161721</v>
      </c>
      <c r="N89" s="7">
        <f t="shared" si="4"/>
        <v>15.40224103</v>
      </c>
      <c r="O89" s="12">
        <f t="shared" si="5"/>
        <v>3.697535151</v>
      </c>
      <c r="P89" s="7">
        <v>0.165610736794484</v>
      </c>
      <c r="Q89" s="7">
        <v>-0.425560313203705</v>
      </c>
      <c r="R89" s="12">
        <f t="shared" si="6"/>
        <v>117.2958433</v>
      </c>
      <c r="S89" s="13"/>
      <c r="T89" s="13"/>
    </row>
    <row r="90" ht="18.0" customHeight="1">
      <c r="A90" s="12">
        <v>0.88</v>
      </c>
      <c r="B90" s="12">
        <v>1.232</v>
      </c>
      <c r="C90" s="7">
        <v>520.3595</v>
      </c>
      <c r="D90" s="7">
        <v>7.20902999714314</v>
      </c>
      <c r="E90" s="7">
        <v>8.01505290444326</v>
      </c>
      <c r="F90" s="7">
        <f t="shared" si="1"/>
        <v>15.2240829</v>
      </c>
      <c r="G90" s="12">
        <f t="shared" si="2"/>
        <v>3.74132766</v>
      </c>
      <c r="H90" s="7">
        <v>520.061305890235</v>
      </c>
      <c r="I90" s="7">
        <v>520.657685871227</v>
      </c>
      <c r="J90" s="7">
        <v>0.0522544741344636</v>
      </c>
      <c r="K90" s="12">
        <f t="shared" si="3"/>
        <v>118.4912438</v>
      </c>
      <c r="L90" s="7">
        <v>7.69882555618872</v>
      </c>
      <c r="M90" s="7">
        <v>7.70266043329889</v>
      </c>
      <c r="N90" s="7">
        <f t="shared" si="4"/>
        <v>15.40148599</v>
      </c>
      <c r="O90" s="12">
        <f t="shared" si="5"/>
        <v>3.697718619</v>
      </c>
      <c r="P90" s="7">
        <v>0.165618398905903</v>
      </c>
      <c r="Q90" s="7">
        <v>-0.425607869019243</v>
      </c>
      <c r="R90" s="12">
        <f t="shared" si="6"/>
        <v>117.3067992</v>
      </c>
      <c r="S90" s="13"/>
      <c r="T90" s="13"/>
    </row>
    <row r="91" ht="18.0" customHeight="1">
      <c r="A91" s="12">
        <v>0.89</v>
      </c>
      <c r="B91" s="12">
        <v>1.246</v>
      </c>
      <c r="C91" s="7">
        <v>526.3241</v>
      </c>
      <c r="D91" s="7">
        <v>7.19980381020521</v>
      </c>
      <c r="E91" s="7">
        <v>8.01959823751738</v>
      </c>
      <c r="F91" s="7">
        <f t="shared" si="1"/>
        <v>15.21940205</v>
      </c>
      <c r="G91" s="12">
        <f t="shared" si="2"/>
        <v>3.742491986</v>
      </c>
      <c r="H91" s="7">
        <v>526.025818115086</v>
      </c>
      <c r="I91" s="7">
        <v>526.622356783865</v>
      </c>
      <c r="J91" s="7">
        <v>0.0527148445739852</v>
      </c>
      <c r="K91" s="12">
        <f t="shared" si="3"/>
        <v>118.5256443</v>
      </c>
      <c r="L91" s="7">
        <v>7.69843225235484</v>
      </c>
      <c r="M91" s="7">
        <v>7.70223349427771</v>
      </c>
      <c r="N91" s="7">
        <f t="shared" si="4"/>
        <v>15.40066575</v>
      </c>
      <c r="O91" s="12">
        <f t="shared" si="5"/>
        <v>3.697917952</v>
      </c>
      <c r="P91" s="7">
        <v>0.165625768030553</v>
      </c>
      <c r="Q91" s="7">
        <v>-0.425656178237164</v>
      </c>
      <c r="R91" s="12">
        <f t="shared" si="6"/>
        <v>117.3178465</v>
      </c>
      <c r="S91" s="13"/>
      <c r="T91" s="13"/>
    </row>
    <row r="92" ht="18.0" customHeight="1">
      <c r="A92" s="12">
        <v>0.9</v>
      </c>
      <c r="B92" s="12">
        <v>1.26</v>
      </c>
      <c r="C92" s="7">
        <v>532.2903</v>
      </c>
      <c r="D92" s="7">
        <v>7.19124658038478</v>
      </c>
      <c r="E92" s="7">
        <v>8.02342991030352</v>
      </c>
      <c r="F92" s="7">
        <f t="shared" si="1"/>
        <v>15.21467649</v>
      </c>
      <c r="G92" s="12">
        <f t="shared" si="2"/>
        <v>3.743668155</v>
      </c>
      <c r="H92" s="7">
        <v>531.991926523871</v>
      </c>
      <c r="I92" s="7">
        <v>532.588625966955</v>
      </c>
      <c r="J92" s="7">
        <v>0.0531558189701149</v>
      </c>
      <c r="K92" s="12">
        <f t="shared" si="3"/>
        <v>118.5603637</v>
      </c>
      <c r="L92" s="7">
        <v>7.69800190505262</v>
      </c>
      <c r="M92" s="7">
        <v>7.70176942750797</v>
      </c>
      <c r="N92" s="7">
        <f t="shared" si="4"/>
        <v>15.39977133</v>
      </c>
      <c r="O92" s="12">
        <f t="shared" si="5"/>
        <v>3.698135334</v>
      </c>
      <c r="P92" s="7">
        <v>0.165632832016055</v>
      </c>
      <c r="Q92" s="7">
        <v>-0.425705259484417</v>
      </c>
      <c r="R92" s="12">
        <f t="shared" si="6"/>
        <v>117.3289864</v>
      </c>
      <c r="S92" s="13"/>
      <c r="T92" s="13"/>
    </row>
    <row r="93" ht="18.0" customHeight="1">
      <c r="A93" s="12">
        <v>0.91</v>
      </c>
      <c r="B93" s="12">
        <v>1.274</v>
      </c>
      <c r="C93" s="7">
        <v>538.2581</v>
      </c>
      <c r="D93" s="7">
        <v>7.1834093328326</v>
      </c>
      <c r="E93" s="7">
        <v>8.02649549724913</v>
      </c>
      <c r="F93" s="7">
        <f t="shared" si="1"/>
        <v>15.20990483</v>
      </c>
      <c r="G93" s="12">
        <f t="shared" si="2"/>
        <v>3.744856536</v>
      </c>
      <c r="H93" s="7">
        <v>537.959652445668</v>
      </c>
      <c r="I93" s="7">
        <v>538.556514853922</v>
      </c>
      <c r="J93" s="7">
        <v>0.0535763266211765</v>
      </c>
      <c r="K93" s="12">
        <f t="shared" si="3"/>
        <v>118.5954128</v>
      </c>
      <c r="L93" s="7">
        <v>7.69752994194004</v>
      </c>
      <c r="M93" s="7">
        <v>7.70126367073662</v>
      </c>
      <c r="N93" s="7">
        <f t="shared" si="4"/>
        <v>15.39879361</v>
      </c>
      <c r="O93" s="12">
        <f t="shared" si="5"/>
        <v>3.698372992</v>
      </c>
      <c r="P93" s="7">
        <v>0.165639578717634</v>
      </c>
      <c r="Q93" s="7">
        <v>-0.425755132204256</v>
      </c>
      <c r="R93" s="12">
        <f t="shared" si="6"/>
        <v>117.3402204</v>
      </c>
      <c r="S93" s="13"/>
      <c r="T93" s="13"/>
    </row>
    <row r="94" ht="18.0" customHeight="1">
      <c r="A94" s="12">
        <v>0.92</v>
      </c>
      <c r="B94" s="12">
        <v>1.288</v>
      </c>
      <c r="C94" s="7">
        <v>544.2275</v>
      </c>
      <c r="D94" s="7">
        <v>7.17634456829905</v>
      </c>
      <c r="E94" s="7">
        <v>8.02874096338793</v>
      </c>
      <c r="F94" s="7">
        <f t="shared" si="1"/>
        <v>15.20508553</v>
      </c>
      <c r="G94" s="12">
        <f t="shared" si="2"/>
        <v>3.746057534</v>
      </c>
      <c r="H94" s="7">
        <v>543.929018284215</v>
      </c>
      <c r="I94" s="7">
        <v>544.526045959823</v>
      </c>
      <c r="J94" s="7">
        <v>0.0539752666254128</v>
      </c>
      <c r="K94" s="12">
        <f t="shared" si="3"/>
        <v>118.6308035</v>
      </c>
      <c r="L94" s="7">
        <v>7.69701174429962</v>
      </c>
      <c r="M94" s="7">
        <v>7.70071161525729</v>
      </c>
      <c r="N94" s="7">
        <f t="shared" si="4"/>
        <v>15.39772336</v>
      </c>
      <c r="O94" s="12">
        <f t="shared" si="5"/>
        <v>3.698633177</v>
      </c>
      <c r="P94" s="7">
        <v>0.165645996011678</v>
      </c>
      <c r="Q94" s="7">
        <v>-0.425805816672403</v>
      </c>
      <c r="R94" s="12">
        <f t="shared" si="6"/>
        <v>117.3515501</v>
      </c>
      <c r="S94" s="13"/>
      <c r="T94" s="13"/>
    </row>
    <row r="95" ht="18.0" customHeight="1">
      <c r="A95" s="12">
        <v>0.93</v>
      </c>
      <c r="B95" s="12">
        <v>1.302</v>
      </c>
      <c r="C95" s="7">
        <v>550.1986</v>
      </c>
      <c r="D95" s="7">
        <v>7.17010628354979</v>
      </c>
      <c r="E95" s="7">
        <v>8.03011063774297</v>
      </c>
      <c r="F95" s="7">
        <f t="shared" si="1"/>
        <v>15.20021692</v>
      </c>
      <c r="G95" s="12">
        <f t="shared" si="2"/>
        <v>3.747271589</v>
      </c>
      <c r="H95" s="7">
        <v>549.900047588696</v>
      </c>
      <c r="I95" s="7">
        <v>550.497242952373</v>
      </c>
      <c r="J95" s="7">
        <v>0.0543515073979117</v>
      </c>
      <c r="K95" s="12">
        <f t="shared" si="3"/>
        <v>118.6665488</v>
      </c>
      <c r="L95" s="7">
        <v>7.696442691311</v>
      </c>
      <c r="M95" s="7">
        <v>7.70010865015064</v>
      </c>
      <c r="N95" s="7">
        <f t="shared" si="4"/>
        <v>15.39655134</v>
      </c>
      <c r="O95" s="12">
        <f t="shared" si="5"/>
        <v>3.698918142</v>
      </c>
      <c r="P95" s="7">
        <v>0.165652071810048</v>
      </c>
      <c r="Q95" s="7">
        <v>-0.42585733401302</v>
      </c>
      <c r="R95" s="12">
        <f t="shared" si="6"/>
        <v>117.3629773</v>
      </c>
      <c r="S95" s="13"/>
      <c r="T95" s="13"/>
    </row>
    <row r="96" ht="18.0" customHeight="1">
      <c r="A96" s="12">
        <v>0.94</v>
      </c>
      <c r="B96" s="12">
        <v>1.316</v>
      </c>
      <c r="C96" s="7">
        <v>556.1714</v>
      </c>
      <c r="D96" s="7">
        <v>7.16474999222591</v>
      </c>
      <c r="E96" s="7">
        <v>8.03054718604938</v>
      </c>
      <c r="F96" s="7">
        <f t="shared" si="1"/>
        <v>15.19529718</v>
      </c>
      <c r="G96" s="12">
        <f t="shared" si="2"/>
        <v>3.748499181</v>
      </c>
      <c r="H96" s="7">
        <v>555.872765126933</v>
      </c>
      <c r="I96" s="7">
        <v>556.470130725378</v>
      </c>
      <c r="J96" s="7">
        <v>0.0547038861746831</v>
      </c>
      <c r="K96" s="12">
        <f t="shared" si="3"/>
        <v>118.7026632</v>
      </c>
      <c r="L96" s="7">
        <v>7.69581821022652</v>
      </c>
      <c r="M96" s="7">
        <v>7.69945021242523</v>
      </c>
      <c r="N96" s="7">
        <f t="shared" si="4"/>
        <v>15.39526842</v>
      </c>
      <c r="O96" s="12">
        <f t="shared" si="5"/>
        <v>3.699230122</v>
      </c>
      <c r="P96" s="7">
        <v>0.165657794075166</v>
      </c>
      <c r="Q96" s="7">
        <v>-0.425909706214573</v>
      </c>
      <c r="R96" s="12">
        <f t="shared" si="6"/>
        <v>117.374504</v>
      </c>
      <c r="S96" s="13"/>
      <c r="T96" s="13"/>
    </row>
    <row r="97" ht="18.0" customHeight="1">
      <c r="A97" s="12">
        <v>0.95</v>
      </c>
      <c r="B97" s="12">
        <v>1.33</v>
      </c>
      <c r="C97" s="7">
        <v>562.146</v>
      </c>
      <c r="D97" s="7">
        <v>7.16033274618328</v>
      </c>
      <c r="E97" s="7">
        <v>8.02999158275307</v>
      </c>
      <c r="F97" s="7">
        <f t="shared" si="1"/>
        <v>15.19032433</v>
      </c>
      <c r="G97" s="12">
        <f t="shared" si="2"/>
        <v>3.749740827</v>
      </c>
      <c r="H97" s="7">
        <v>561.847196961042</v>
      </c>
      <c r="I97" s="7">
        <v>562.444735474639</v>
      </c>
      <c r="J97" s="7">
        <v>0.0550312085030345</v>
      </c>
      <c r="K97" s="12">
        <f t="shared" si="3"/>
        <v>118.7391621</v>
      </c>
      <c r="L97" s="7">
        <v>7.69513383288798</v>
      </c>
      <c r="M97" s="7">
        <v>7.69873184349733</v>
      </c>
      <c r="N97" s="7">
        <f t="shared" si="4"/>
        <v>15.39386568</v>
      </c>
      <c r="O97" s="12">
        <f t="shared" si="5"/>
        <v>3.6995713</v>
      </c>
      <c r="P97" s="7">
        <v>0.165663150835913</v>
      </c>
      <c r="Q97" s="7">
        <v>-0.425962956145495</v>
      </c>
      <c r="R97" s="12">
        <f t="shared" si="6"/>
        <v>117.3861323</v>
      </c>
      <c r="S97" s="13"/>
      <c r="T97" s="13"/>
    </row>
    <row r="98" ht="18.0" customHeight="1">
      <c r="A98" s="12">
        <v>0.96</v>
      </c>
      <c r="B98" s="12">
        <v>1.344</v>
      </c>
      <c r="C98" s="7">
        <v>568.1222</v>
      </c>
      <c r="D98" s="7">
        <v>7.15691315734622</v>
      </c>
      <c r="E98" s="7">
        <v>8.02838308223959</v>
      </c>
      <c r="F98" s="7">
        <f t="shared" si="1"/>
        <v>15.18529624</v>
      </c>
      <c r="G98" s="12">
        <f t="shared" si="2"/>
        <v>3.750997088</v>
      </c>
      <c r="H98" s="7">
        <v>567.823370525594</v>
      </c>
      <c r="I98" s="7">
        <v>568.421084776372</v>
      </c>
      <c r="J98" s="7">
        <v>0.0553322477173525</v>
      </c>
      <c r="K98" s="12">
        <f t="shared" si="3"/>
        <v>118.7760626</v>
      </c>
      <c r="L98" s="7">
        <v>7.69438525904836</v>
      </c>
      <c r="M98" s="7">
        <v>7.69794925247296</v>
      </c>
      <c r="N98" s="7">
        <f t="shared" si="4"/>
        <v>15.39233451</v>
      </c>
      <c r="O98" s="12">
        <f t="shared" si="5"/>
        <v>3.699943782</v>
      </c>
      <c r="P98" s="7">
        <v>0.165668130204366</v>
      </c>
      <c r="Q98" s="7">
        <v>-0.426017107569659</v>
      </c>
      <c r="R98" s="12">
        <f t="shared" si="6"/>
        <v>117.3978646</v>
      </c>
      <c r="S98" s="13"/>
      <c r="T98" s="13"/>
    </row>
    <row r="99" ht="18.0" customHeight="1">
      <c r="A99" s="12">
        <v>0.97</v>
      </c>
      <c r="B99" s="12">
        <v>1.358</v>
      </c>
      <c r="C99" s="7">
        <v>574.1003</v>
      </c>
      <c r="D99" s="7">
        <v>7.15455142011274</v>
      </c>
      <c r="E99" s="7">
        <v>8.02565918924598</v>
      </c>
      <c r="F99" s="7">
        <f t="shared" si="1"/>
        <v>15.18021061</v>
      </c>
      <c r="G99" s="12">
        <f t="shared" si="2"/>
        <v>3.752268567</v>
      </c>
      <c r="H99" s="7">
        <v>573.801314708375</v>
      </c>
      <c r="I99" s="7">
        <v>574.399207668226</v>
      </c>
      <c r="J99" s="7">
        <v>0.0556057443993771</v>
      </c>
      <c r="K99" s="12">
        <f t="shared" si="3"/>
        <v>118.8133832</v>
      </c>
      <c r="L99" s="7">
        <v>7.69356842698894</v>
      </c>
      <c r="M99" s="7">
        <v>7.69709838672287</v>
      </c>
      <c r="N99" s="7">
        <f t="shared" si="4"/>
        <v>15.39066681</v>
      </c>
      <c r="O99" s="12">
        <f t="shared" si="5"/>
        <v>3.700349563</v>
      </c>
      <c r="P99" s="7">
        <v>0.165672720393417</v>
      </c>
      <c r="Q99" s="7">
        <v>-0.426072185161632</v>
      </c>
      <c r="R99" s="12">
        <f t="shared" si="6"/>
        <v>117.4097035</v>
      </c>
      <c r="S99" s="13"/>
      <c r="T99" s="13"/>
    </row>
    <row r="100" ht="18.0" customHeight="1">
      <c r="A100" s="12">
        <v>0.98</v>
      </c>
      <c r="B100" s="12">
        <v>1.372</v>
      </c>
      <c r="C100" s="7">
        <v>580.0801</v>
      </c>
      <c r="D100" s="7">
        <v>7.15330933434988</v>
      </c>
      <c r="E100" s="7">
        <v>8.02175562840604</v>
      </c>
      <c r="F100" s="7">
        <f t="shared" si="1"/>
        <v>15.17506496</v>
      </c>
      <c r="G100" s="12">
        <f t="shared" si="2"/>
        <v>3.753555913</v>
      </c>
      <c r="H100" s="7">
        <v>579.781059933778</v>
      </c>
      <c r="I100" s="7">
        <v>580.379134732947</v>
      </c>
      <c r="J100" s="7">
        <v>0.0558504058220191</v>
      </c>
      <c r="K100" s="12">
        <f t="shared" si="3"/>
        <v>118.8511438</v>
      </c>
      <c r="L100" s="7">
        <v>7.69267959195117</v>
      </c>
      <c r="M100" s="7">
        <v>7.69617551026941</v>
      </c>
      <c r="N100" s="7">
        <f t="shared" si="4"/>
        <v>15.3888551</v>
      </c>
      <c r="O100" s="12">
        <f t="shared" si="5"/>
        <v>3.700790484</v>
      </c>
      <c r="P100" s="7">
        <v>0.16567690973533</v>
      </c>
      <c r="Q100" s="7">
        <v>-0.426128214521736</v>
      </c>
      <c r="R100" s="12">
        <f t="shared" si="6"/>
        <v>117.4216516</v>
      </c>
      <c r="S100" s="13"/>
      <c r="T100" s="13"/>
    </row>
    <row r="101" ht="18.0" customHeight="1">
      <c r="A101" s="12">
        <v>0.99</v>
      </c>
      <c r="B101" s="12">
        <v>1.386</v>
      </c>
      <c r="C101" s="7">
        <v>586.0618</v>
      </c>
      <c r="D101" s="7">
        <v>7.15325032901931</v>
      </c>
      <c r="E101" s="7">
        <v>8.01660631287848</v>
      </c>
      <c r="F101" s="7">
        <f t="shared" si="1"/>
        <v>15.16985664</v>
      </c>
      <c r="G101" s="12">
        <f t="shared" si="2"/>
        <v>3.754859823</v>
      </c>
      <c r="H101" s="7">
        <v>585.762638248916</v>
      </c>
      <c r="I101" s="7">
        <v>586.360898184761</v>
      </c>
      <c r="J101" s="7">
        <v>0.0560649053757505</v>
      </c>
      <c r="K101" s="12">
        <f t="shared" si="3"/>
        <v>118.8893662</v>
      </c>
      <c r="L101" s="7">
        <v>7.69171541293259</v>
      </c>
      <c r="M101" s="7">
        <v>7.6951772905347</v>
      </c>
      <c r="N101" s="7">
        <f t="shared" si="4"/>
        <v>15.3868927</v>
      </c>
      <c r="O101" s="12">
        <f t="shared" si="5"/>
        <v>3.701268194</v>
      </c>
      <c r="P101" s="7">
        <v>0.165680686701196</v>
      </c>
      <c r="Q101" s="7">
        <v>-0.426185222190818</v>
      </c>
      <c r="R101" s="12">
        <f t="shared" si="6"/>
        <v>117.4337121</v>
      </c>
      <c r="S101" s="13"/>
      <c r="T101" s="13"/>
    </row>
    <row r="102" ht="18.0" customHeight="1">
      <c r="A102" s="12">
        <v>1.0</v>
      </c>
      <c r="B102" s="12">
        <v>1.4</v>
      </c>
      <c r="C102" s="7">
        <v>592.0453</v>
      </c>
      <c r="D102" s="7">
        <v>7.1544394864739</v>
      </c>
      <c r="E102" s="7">
        <v>8.01014331200495</v>
      </c>
      <c r="F102" s="7">
        <f t="shared" si="1"/>
        <v>15.1645828</v>
      </c>
      <c r="G102" s="12">
        <f t="shared" si="2"/>
        <v>3.756181044</v>
      </c>
      <c r="H102" s="7">
        <v>591.746083412523</v>
      </c>
      <c r="I102" s="7">
        <v>592.344531958565</v>
      </c>
      <c r="J102" s="7">
        <v>0.0562478819765606</v>
      </c>
      <c r="K102" s="12">
        <f t="shared" si="3"/>
        <v>118.9280737</v>
      </c>
      <c r="L102" s="7">
        <v>7.69067304842804</v>
      </c>
      <c r="M102" s="7">
        <v>7.69410089403116</v>
      </c>
      <c r="N102" s="7">
        <f t="shared" si="4"/>
        <v>15.38477394</v>
      </c>
      <c r="O102" s="12">
        <f t="shared" si="5"/>
        <v>3.701784104</v>
      </c>
      <c r="P102" s="7">
        <v>0.165684039921432</v>
      </c>
      <c r="Q102" s="7">
        <v>-0.426243235664768</v>
      </c>
      <c r="R102" s="12">
        <f t="shared" si="6"/>
        <v>117.445888</v>
      </c>
      <c r="S102" s="13"/>
      <c r="T102" s="13"/>
    </row>
    <row r="103" ht="18.0" customHeight="1">
      <c r="G103" s="17"/>
      <c r="K103" s="12"/>
      <c r="O103" s="17"/>
      <c r="R103" s="17"/>
    </row>
    <row r="104" ht="18.0" customHeight="1">
      <c r="G104" s="17"/>
      <c r="K104" s="12"/>
      <c r="O104" s="17"/>
      <c r="R104" s="17"/>
    </row>
    <row r="105" ht="18.0" customHeight="1">
      <c r="G105" s="17"/>
      <c r="K105" s="12"/>
      <c r="O105" s="17"/>
      <c r="R105" s="17"/>
    </row>
    <row r="106" ht="18.0" customHeight="1">
      <c r="G106" s="17"/>
      <c r="K106" s="12"/>
      <c r="O106" s="17"/>
      <c r="R106" s="17"/>
    </row>
    <row r="107" ht="18.0" customHeight="1">
      <c r="G107" s="17"/>
      <c r="K107" s="12"/>
      <c r="O107" s="17"/>
      <c r="R107" s="17"/>
    </row>
    <row r="108" ht="18.0" customHeight="1">
      <c r="G108" s="17"/>
      <c r="K108" s="12"/>
      <c r="O108" s="17"/>
      <c r="R108" s="17"/>
    </row>
    <row r="109" ht="18.0" customHeight="1">
      <c r="G109" s="17"/>
      <c r="K109" s="12"/>
      <c r="O109" s="17"/>
      <c r="R109" s="17"/>
    </row>
    <row r="110" ht="18.0" customHeight="1">
      <c r="G110" s="17"/>
      <c r="K110" s="12"/>
      <c r="O110" s="17"/>
      <c r="R110" s="17"/>
    </row>
    <row r="111" ht="18.0" customHeight="1">
      <c r="G111" s="17"/>
      <c r="K111" s="12"/>
      <c r="O111" s="17"/>
      <c r="R111" s="17"/>
    </row>
    <row r="112" ht="18.0" customHeight="1">
      <c r="G112" s="17"/>
      <c r="K112" s="12"/>
      <c r="O112" s="17"/>
      <c r="R112" s="17"/>
    </row>
    <row r="113" ht="18.0" customHeight="1">
      <c r="G113" s="17"/>
      <c r="K113" s="12"/>
      <c r="O113" s="17"/>
      <c r="R113" s="17"/>
    </row>
    <row r="114" ht="18.0" customHeight="1">
      <c r="G114" s="17"/>
      <c r="K114" s="12"/>
      <c r="O114" s="17"/>
      <c r="R114" s="17"/>
    </row>
    <row r="115" ht="18.0" customHeight="1">
      <c r="G115" s="17"/>
      <c r="K115" s="12"/>
      <c r="O115" s="17"/>
      <c r="R115" s="17"/>
    </row>
    <row r="116" ht="18.0" customHeight="1">
      <c r="G116" s="17"/>
      <c r="K116" s="12"/>
      <c r="O116" s="17"/>
      <c r="R116" s="17"/>
    </row>
    <row r="117" ht="18.0" customHeight="1">
      <c r="G117" s="17"/>
      <c r="K117" s="12"/>
      <c r="O117" s="17"/>
      <c r="R117" s="17"/>
    </row>
    <row r="118" ht="18.0" customHeight="1">
      <c r="G118" s="17"/>
      <c r="K118" s="12"/>
      <c r="O118" s="17"/>
      <c r="R118" s="17"/>
    </row>
    <row r="119" ht="18.0" customHeight="1">
      <c r="G119" s="17"/>
      <c r="K119" s="12"/>
      <c r="O119" s="17"/>
      <c r="R119" s="17"/>
    </row>
    <row r="120" ht="18.0" customHeight="1">
      <c r="G120" s="17"/>
      <c r="K120" s="12"/>
      <c r="O120" s="17"/>
      <c r="R120" s="17"/>
    </row>
    <row r="121" ht="18.0" customHeight="1">
      <c r="G121" s="17"/>
      <c r="K121" s="12"/>
      <c r="O121" s="17"/>
      <c r="R121" s="17"/>
    </row>
    <row r="122" ht="18.0" customHeight="1">
      <c r="G122" s="17"/>
      <c r="K122" s="12"/>
      <c r="O122" s="17"/>
      <c r="R122" s="17"/>
    </row>
    <row r="123" ht="18.0" customHeight="1">
      <c r="G123" s="17"/>
      <c r="K123" s="12"/>
      <c r="O123" s="17"/>
      <c r="R123" s="17"/>
    </row>
    <row r="124" ht="18.0" customHeight="1">
      <c r="G124" s="17"/>
      <c r="K124" s="12"/>
      <c r="O124" s="17"/>
      <c r="R124" s="17"/>
    </row>
    <row r="125" ht="18.0" customHeight="1">
      <c r="G125" s="17"/>
      <c r="K125" s="12"/>
      <c r="O125" s="17"/>
      <c r="R125" s="17"/>
    </row>
    <row r="126" ht="18.0" customHeight="1">
      <c r="G126" s="17"/>
      <c r="K126" s="12"/>
      <c r="O126" s="17"/>
      <c r="R126" s="17"/>
    </row>
    <row r="127" ht="18.0" customHeight="1">
      <c r="G127" s="17"/>
      <c r="K127" s="12"/>
      <c r="O127" s="17"/>
      <c r="R127" s="17"/>
    </row>
    <row r="128" ht="18.0" customHeight="1">
      <c r="G128" s="17"/>
      <c r="K128" s="17"/>
      <c r="O128" s="17"/>
      <c r="R128" s="17"/>
    </row>
    <row r="129" ht="18.0" customHeight="1">
      <c r="G129" s="17"/>
      <c r="K129" s="17"/>
      <c r="O129" s="17"/>
      <c r="R129" s="17"/>
    </row>
    <row r="130" ht="18.0" customHeight="1">
      <c r="G130" s="17"/>
      <c r="K130" s="17"/>
      <c r="O130" s="17"/>
      <c r="R130" s="17"/>
    </row>
    <row r="131" ht="18.0" customHeight="1">
      <c r="G131" s="17"/>
      <c r="K131" s="17"/>
      <c r="O131" s="17"/>
      <c r="R131" s="17"/>
    </row>
    <row r="132" ht="18.0" customHeight="1">
      <c r="G132" s="17"/>
      <c r="K132" s="17"/>
      <c r="O132" s="17"/>
      <c r="R132" s="17"/>
    </row>
    <row r="133" ht="18.0" customHeight="1">
      <c r="G133" s="17"/>
      <c r="K133" s="17"/>
      <c r="O133" s="17"/>
      <c r="R133" s="17"/>
    </row>
    <row r="134" ht="18.0" customHeight="1">
      <c r="G134" s="17"/>
      <c r="K134" s="17"/>
      <c r="O134" s="17"/>
      <c r="R134" s="17"/>
    </row>
    <row r="135" ht="18.0" customHeight="1">
      <c r="G135" s="17"/>
      <c r="K135" s="17"/>
      <c r="O135" s="17"/>
      <c r="R135" s="17"/>
    </row>
    <row r="136" ht="18.0" customHeight="1">
      <c r="G136" s="17"/>
      <c r="K136" s="17"/>
      <c r="O136" s="17"/>
      <c r="R136" s="17"/>
    </row>
    <row r="137" ht="18.0" customHeight="1">
      <c r="G137" s="17"/>
      <c r="K137" s="17"/>
      <c r="O137" s="17"/>
      <c r="R137" s="17"/>
    </row>
    <row r="138" ht="18.0" customHeight="1">
      <c r="G138" s="17"/>
      <c r="K138" s="17"/>
      <c r="O138" s="17"/>
      <c r="R138" s="17"/>
    </row>
    <row r="139" ht="18.0" customHeight="1">
      <c r="G139" s="17"/>
      <c r="K139" s="17"/>
      <c r="O139" s="17"/>
      <c r="R139" s="17"/>
    </row>
    <row r="140" ht="18.0" customHeight="1">
      <c r="G140" s="17"/>
      <c r="K140" s="17"/>
      <c r="O140" s="17"/>
      <c r="R140" s="17"/>
    </row>
    <row r="141" ht="18.0" customHeight="1">
      <c r="G141" s="17"/>
      <c r="K141" s="17"/>
      <c r="O141" s="17"/>
      <c r="R141" s="17"/>
    </row>
    <row r="142" ht="18.0" customHeight="1">
      <c r="G142" s="17"/>
      <c r="K142" s="17"/>
      <c r="O142" s="17"/>
      <c r="R142" s="17"/>
    </row>
    <row r="143" ht="18.0" customHeight="1">
      <c r="G143" s="17"/>
      <c r="K143" s="17"/>
      <c r="O143" s="17"/>
      <c r="R143" s="17"/>
    </row>
    <row r="144" ht="18.0" customHeight="1">
      <c r="G144" s="17"/>
      <c r="K144" s="17"/>
      <c r="O144" s="17"/>
      <c r="R144" s="17"/>
    </row>
    <row r="145" ht="18.0" customHeight="1">
      <c r="G145" s="17"/>
      <c r="K145" s="17"/>
      <c r="O145" s="17"/>
      <c r="R145" s="17"/>
    </row>
    <row r="146" ht="18.0" customHeight="1">
      <c r="G146" s="17"/>
      <c r="K146" s="17"/>
      <c r="O146" s="17"/>
      <c r="R146" s="17"/>
    </row>
    <row r="147" ht="18.0" customHeight="1">
      <c r="G147" s="17"/>
      <c r="K147" s="17"/>
      <c r="O147" s="17"/>
      <c r="R147" s="17"/>
    </row>
    <row r="148" ht="18.0" customHeight="1">
      <c r="G148" s="17"/>
      <c r="K148" s="17"/>
      <c r="O148" s="17"/>
      <c r="R148" s="17"/>
    </row>
    <row r="149" ht="18.0" customHeight="1">
      <c r="G149" s="17"/>
      <c r="K149" s="17"/>
      <c r="O149" s="17"/>
      <c r="R149" s="17"/>
    </row>
    <row r="150" ht="18.0" customHeight="1">
      <c r="G150" s="17"/>
      <c r="K150" s="17"/>
      <c r="O150" s="17"/>
      <c r="R150" s="17"/>
    </row>
    <row r="151" ht="18.0" customHeight="1">
      <c r="G151" s="17"/>
      <c r="K151" s="17"/>
      <c r="O151" s="17"/>
      <c r="R151" s="17"/>
    </row>
    <row r="152" ht="18.0" customHeight="1">
      <c r="G152" s="17"/>
      <c r="K152" s="17"/>
      <c r="O152" s="17"/>
      <c r="R152" s="17"/>
    </row>
    <row r="153" ht="18.0" customHeight="1">
      <c r="G153" s="17"/>
      <c r="K153" s="17"/>
      <c r="O153" s="17"/>
      <c r="R153" s="17"/>
    </row>
    <row r="154" ht="18.0" customHeight="1">
      <c r="G154" s="17"/>
      <c r="K154" s="17"/>
      <c r="O154" s="17"/>
      <c r="R154" s="17"/>
    </row>
    <row r="155" ht="18.0" customHeight="1">
      <c r="G155" s="17"/>
      <c r="K155" s="17"/>
      <c r="O155" s="17"/>
      <c r="R155" s="17"/>
    </row>
    <row r="156" ht="18.0" customHeight="1">
      <c r="G156" s="17"/>
      <c r="K156" s="17"/>
      <c r="O156" s="17"/>
      <c r="R156" s="17"/>
    </row>
    <row r="157" ht="18.0" customHeight="1">
      <c r="G157" s="17"/>
      <c r="K157" s="17"/>
      <c r="O157" s="17"/>
      <c r="R157" s="17"/>
    </row>
    <row r="158" ht="18.0" customHeight="1">
      <c r="G158" s="17"/>
      <c r="K158" s="17"/>
      <c r="O158" s="17"/>
      <c r="R158" s="17"/>
    </row>
    <row r="159" ht="18.0" customHeight="1">
      <c r="G159" s="17"/>
      <c r="K159" s="17"/>
      <c r="O159" s="17"/>
      <c r="R159" s="17"/>
    </row>
    <row r="160" ht="18.0" customHeight="1">
      <c r="G160" s="17"/>
      <c r="K160" s="17"/>
      <c r="O160" s="17"/>
      <c r="R160" s="17"/>
    </row>
    <row r="161" ht="18.0" customHeight="1">
      <c r="G161" s="17"/>
      <c r="K161" s="17"/>
      <c r="O161" s="17"/>
      <c r="R161" s="17"/>
    </row>
    <row r="162" ht="18.0" customHeight="1">
      <c r="G162" s="17"/>
      <c r="K162" s="17"/>
      <c r="O162" s="17"/>
      <c r="R162" s="17"/>
    </row>
    <row r="163" ht="18.0" customHeight="1">
      <c r="G163" s="17"/>
      <c r="K163" s="17"/>
      <c r="O163" s="17"/>
      <c r="R163" s="17"/>
    </row>
    <row r="164" ht="18.0" customHeight="1">
      <c r="G164" s="17"/>
      <c r="K164" s="17"/>
      <c r="O164" s="17"/>
      <c r="R164" s="17"/>
    </row>
    <row r="165" ht="18.0" customHeight="1">
      <c r="G165" s="17"/>
      <c r="K165" s="17"/>
      <c r="O165" s="17"/>
      <c r="R165" s="17"/>
    </row>
    <row r="166" ht="18.0" customHeight="1">
      <c r="G166" s="17"/>
      <c r="K166" s="17"/>
      <c r="O166" s="17"/>
      <c r="R166" s="17"/>
    </row>
    <row r="167" ht="18.0" customHeight="1">
      <c r="G167" s="17"/>
      <c r="K167" s="17"/>
      <c r="O167" s="17"/>
      <c r="R167" s="17"/>
    </row>
    <row r="168" ht="18.0" customHeight="1">
      <c r="G168" s="17"/>
      <c r="K168" s="17"/>
      <c r="O168" s="17"/>
      <c r="R168" s="17"/>
    </row>
    <row r="169" ht="18.0" customHeight="1">
      <c r="G169" s="17"/>
      <c r="K169" s="17"/>
      <c r="O169" s="17"/>
      <c r="R169" s="17"/>
    </row>
    <row r="170" ht="18.0" customHeight="1">
      <c r="G170" s="17"/>
      <c r="K170" s="17"/>
      <c r="O170" s="17"/>
      <c r="R170" s="17"/>
    </row>
    <row r="171" ht="18.0" customHeight="1">
      <c r="G171" s="17"/>
      <c r="K171" s="17"/>
      <c r="O171" s="17"/>
      <c r="R171" s="17"/>
    </row>
    <row r="172" ht="18.0" customHeight="1">
      <c r="G172" s="17"/>
      <c r="K172" s="17"/>
      <c r="O172" s="17"/>
      <c r="R172" s="17"/>
    </row>
    <row r="173" ht="18.0" customHeight="1">
      <c r="G173" s="17"/>
      <c r="K173" s="17"/>
      <c r="O173" s="17"/>
      <c r="R173" s="17"/>
    </row>
    <row r="174" ht="18.0" customHeight="1">
      <c r="G174" s="17"/>
      <c r="K174" s="17"/>
      <c r="O174" s="17"/>
      <c r="R174" s="17"/>
    </row>
    <row r="175" ht="18.0" customHeight="1">
      <c r="G175" s="17"/>
      <c r="K175" s="17"/>
      <c r="O175" s="17"/>
      <c r="R175" s="17"/>
    </row>
    <row r="176" ht="18.0" customHeight="1">
      <c r="G176" s="17"/>
      <c r="K176" s="17"/>
      <c r="O176" s="17"/>
      <c r="R176" s="17"/>
    </row>
    <row r="177" ht="18.0" customHeight="1">
      <c r="G177" s="17"/>
      <c r="K177" s="17"/>
      <c r="O177" s="17"/>
      <c r="R177" s="17"/>
    </row>
    <row r="178" ht="18.0" customHeight="1">
      <c r="G178" s="17"/>
      <c r="K178" s="17"/>
      <c r="O178" s="17"/>
      <c r="R178" s="17"/>
    </row>
    <row r="179" ht="18.0" customHeight="1">
      <c r="G179" s="17"/>
      <c r="K179" s="17"/>
      <c r="O179" s="17"/>
      <c r="R179" s="17"/>
    </row>
    <row r="180" ht="18.0" customHeight="1">
      <c r="G180" s="17"/>
      <c r="K180" s="17"/>
      <c r="O180" s="17"/>
      <c r="R180" s="17"/>
    </row>
    <row r="181" ht="18.0" customHeight="1">
      <c r="G181" s="17"/>
      <c r="K181" s="17"/>
      <c r="O181" s="17"/>
      <c r="R181" s="17"/>
    </row>
    <row r="182" ht="18.0" customHeight="1">
      <c r="G182" s="17"/>
      <c r="K182" s="17"/>
      <c r="O182" s="17"/>
      <c r="R182" s="17"/>
    </row>
    <row r="183" ht="18.0" customHeight="1">
      <c r="G183" s="17"/>
      <c r="K183" s="17"/>
      <c r="O183" s="17"/>
      <c r="R183" s="17"/>
    </row>
    <row r="184" ht="18.0" customHeight="1">
      <c r="G184" s="17"/>
      <c r="K184" s="17"/>
      <c r="O184" s="17"/>
      <c r="R184" s="17"/>
    </row>
    <row r="185" ht="18.0" customHeight="1">
      <c r="G185" s="17"/>
      <c r="K185" s="17"/>
      <c r="O185" s="17"/>
      <c r="R185" s="17"/>
    </row>
    <row r="186" ht="18.0" customHeight="1">
      <c r="G186" s="17"/>
      <c r="K186" s="17"/>
      <c r="O186" s="17"/>
      <c r="R186" s="17"/>
    </row>
    <row r="187" ht="18.0" customHeight="1">
      <c r="G187" s="17"/>
      <c r="K187" s="17"/>
      <c r="O187" s="17"/>
      <c r="R187" s="17"/>
    </row>
    <row r="188" ht="18.0" customHeight="1">
      <c r="G188" s="17"/>
      <c r="K188" s="17"/>
      <c r="O188" s="17"/>
      <c r="R188" s="17"/>
    </row>
    <row r="189" ht="18.0" customHeight="1">
      <c r="G189" s="17"/>
      <c r="K189" s="17"/>
      <c r="O189" s="17"/>
      <c r="R189" s="17"/>
    </row>
    <row r="190" ht="18.0" customHeight="1">
      <c r="G190" s="17"/>
      <c r="K190" s="17"/>
      <c r="O190" s="17"/>
      <c r="R190" s="17"/>
    </row>
    <row r="191" ht="18.0" customHeight="1">
      <c r="G191" s="17"/>
      <c r="K191" s="17"/>
      <c r="O191" s="17"/>
      <c r="R191" s="17"/>
    </row>
    <row r="192" ht="18.0" customHeight="1">
      <c r="G192" s="17"/>
      <c r="K192" s="17"/>
      <c r="O192" s="17"/>
      <c r="R192" s="17"/>
    </row>
    <row r="193" ht="18.0" customHeight="1">
      <c r="G193" s="17"/>
      <c r="K193" s="17"/>
      <c r="O193" s="17"/>
      <c r="R193" s="17"/>
    </row>
    <row r="194" ht="18.0" customHeight="1">
      <c r="G194" s="17"/>
      <c r="K194" s="17"/>
      <c r="O194" s="17"/>
      <c r="R194" s="17"/>
    </row>
    <row r="195" ht="18.0" customHeight="1">
      <c r="G195" s="17"/>
      <c r="K195" s="17"/>
      <c r="O195" s="17"/>
      <c r="R195" s="17"/>
    </row>
    <row r="196" ht="18.0" customHeight="1">
      <c r="G196" s="17"/>
      <c r="K196" s="17"/>
      <c r="O196" s="17"/>
      <c r="R196" s="17"/>
    </row>
    <row r="197" ht="18.0" customHeight="1">
      <c r="G197" s="17"/>
      <c r="K197" s="17"/>
      <c r="O197" s="17"/>
      <c r="R197" s="17"/>
    </row>
    <row r="198" ht="18.0" customHeight="1">
      <c r="G198" s="17"/>
      <c r="K198" s="17"/>
      <c r="O198" s="17"/>
      <c r="R198" s="17"/>
    </row>
    <row r="199" ht="18.0" customHeight="1">
      <c r="G199" s="17"/>
      <c r="K199" s="17"/>
      <c r="O199" s="17"/>
      <c r="R199" s="17"/>
    </row>
    <row r="200" ht="18.0" customHeight="1">
      <c r="G200" s="17"/>
      <c r="K200" s="17"/>
      <c r="O200" s="17"/>
      <c r="R200" s="17"/>
    </row>
    <row r="201" ht="18.0" customHeight="1">
      <c r="G201" s="17"/>
      <c r="K201" s="17"/>
      <c r="O201" s="17"/>
      <c r="R201" s="17"/>
    </row>
    <row r="202" ht="18.0" customHeight="1">
      <c r="G202" s="17"/>
      <c r="K202" s="17"/>
      <c r="O202" s="17"/>
      <c r="R202" s="17"/>
    </row>
    <row r="203" ht="18.0" customHeight="1">
      <c r="G203" s="17"/>
      <c r="K203" s="17"/>
      <c r="O203" s="17"/>
      <c r="R203" s="17"/>
    </row>
    <row r="204" ht="18.0" customHeight="1">
      <c r="G204" s="17"/>
      <c r="K204" s="17"/>
      <c r="O204" s="17"/>
      <c r="R204" s="17"/>
    </row>
    <row r="205" ht="18.0" customHeight="1">
      <c r="G205" s="17"/>
      <c r="K205" s="17"/>
      <c r="O205" s="17"/>
      <c r="R205" s="17"/>
    </row>
    <row r="206" ht="18.0" customHeight="1">
      <c r="G206" s="17"/>
      <c r="K206" s="17"/>
      <c r="O206" s="17"/>
      <c r="R206" s="17"/>
    </row>
    <row r="207" ht="18.0" customHeight="1">
      <c r="G207" s="17"/>
      <c r="K207" s="17"/>
      <c r="O207" s="17"/>
      <c r="R207" s="17"/>
    </row>
    <row r="208" ht="18.0" customHeight="1">
      <c r="G208" s="17"/>
      <c r="K208" s="17"/>
      <c r="O208" s="17"/>
      <c r="R208" s="17"/>
    </row>
    <row r="209" ht="18.0" customHeight="1">
      <c r="G209" s="17"/>
      <c r="K209" s="17"/>
      <c r="O209" s="17"/>
      <c r="R209" s="17"/>
    </row>
    <row r="210" ht="18.0" customHeight="1">
      <c r="G210" s="17"/>
      <c r="K210" s="17"/>
      <c r="O210" s="17"/>
      <c r="R210" s="17"/>
    </row>
    <row r="211" ht="18.0" customHeight="1">
      <c r="G211" s="17"/>
      <c r="K211" s="17"/>
      <c r="O211" s="17"/>
      <c r="R211" s="17"/>
    </row>
    <row r="212" ht="18.0" customHeight="1">
      <c r="G212" s="17"/>
      <c r="K212" s="17"/>
      <c r="O212" s="17"/>
      <c r="R212" s="17"/>
    </row>
    <row r="213" ht="18.0" customHeight="1">
      <c r="G213" s="17"/>
      <c r="K213" s="17"/>
      <c r="O213" s="17"/>
      <c r="R213" s="17"/>
    </row>
    <row r="214" ht="18.0" customHeight="1">
      <c r="G214" s="17"/>
      <c r="K214" s="17"/>
      <c r="O214" s="17"/>
      <c r="R214" s="17"/>
    </row>
    <row r="215" ht="18.0" customHeight="1">
      <c r="G215" s="17"/>
      <c r="K215" s="17"/>
      <c r="O215" s="17"/>
      <c r="R215" s="17"/>
    </row>
    <row r="216" ht="18.0" customHeight="1">
      <c r="G216" s="17"/>
      <c r="K216" s="17"/>
      <c r="O216" s="17"/>
      <c r="R216" s="17"/>
    </row>
    <row r="217" ht="18.0" customHeight="1">
      <c r="G217" s="17"/>
      <c r="K217" s="17"/>
      <c r="O217" s="17"/>
      <c r="R217" s="17"/>
    </row>
    <row r="218" ht="18.0" customHeight="1">
      <c r="G218" s="17"/>
      <c r="K218" s="17"/>
      <c r="O218" s="17"/>
      <c r="R218" s="17"/>
    </row>
    <row r="219" ht="18.0" customHeight="1">
      <c r="G219" s="17"/>
      <c r="K219" s="17"/>
      <c r="O219" s="17"/>
      <c r="R219" s="17"/>
    </row>
    <row r="220" ht="18.0" customHeight="1">
      <c r="G220" s="17"/>
      <c r="K220" s="17"/>
      <c r="O220" s="17"/>
      <c r="R220" s="17"/>
    </row>
    <row r="221" ht="18.0" customHeight="1">
      <c r="G221" s="17"/>
      <c r="K221" s="17"/>
      <c r="O221" s="17"/>
      <c r="R221" s="17"/>
    </row>
    <row r="222" ht="18.0" customHeight="1">
      <c r="G222" s="17"/>
      <c r="K222" s="17"/>
      <c r="O222" s="17"/>
      <c r="R222" s="17"/>
    </row>
    <row r="223" ht="18.0" customHeight="1">
      <c r="G223" s="17"/>
      <c r="K223" s="17"/>
      <c r="O223" s="17"/>
      <c r="R223" s="17"/>
    </row>
    <row r="224" ht="18.0" customHeight="1">
      <c r="G224" s="17"/>
      <c r="K224" s="17"/>
      <c r="O224" s="17"/>
      <c r="R224" s="17"/>
    </row>
    <row r="225" ht="18.0" customHeight="1">
      <c r="G225" s="17"/>
      <c r="K225" s="17"/>
      <c r="O225" s="17"/>
      <c r="R225" s="17"/>
    </row>
    <row r="226" ht="18.0" customHeight="1">
      <c r="G226" s="17"/>
      <c r="K226" s="17"/>
      <c r="O226" s="17"/>
      <c r="R226" s="17"/>
    </row>
    <row r="227" ht="18.0" customHeight="1">
      <c r="G227" s="17"/>
      <c r="K227" s="17"/>
      <c r="O227" s="17"/>
      <c r="R227" s="17"/>
    </row>
    <row r="228" ht="18.0" customHeight="1">
      <c r="G228" s="17"/>
      <c r="K228" s="17"/>
      <c r="O228" s="17"/>
      <c r="R228" s="17"/>
    </row>
    <row r="229" ht="18.0" customHeight="1">
      <c r="G229" s="17"/>
      <c r="K229" s="17"/>
      <c r="O229" s="17"/>
      <c r="R229" s="17"/>
    </row>
    <row r="230" ht="18.0" customHeight="1">
      <c r="G230" s="17"/>
      <c r="K230" s="17"/>
      <c r="O230" s="17"/>
      <c r="R230" s="17"/>
    </row>
    <row r="231" ht="18.0" customHeight="1">
      <c r="G231" s="17"/>
      <c r="K231" s="17"/>
      <c r="O231" s="17"/>
      <c r="R231" s="17"/>
    </row>
    <row r="232" ht="18.0" customHeight="1">
      <c r="G232" s="17"/>
      <c r="K232" s="17"/>
      <c r="O232" s="17"/>
      <c r="R232" s="17"/>
    </row>
    <row r="233" ht="18.0" customHeight="1">
      <c r="G233" s="17"/>
      <c r="K233" s="17"/>
      <c r="O233" s="17"/>
      <c r="R233" s="17"/>
    </row>
    <row r="234" ht="18.0" customHeight="1">
      <c r="G234" s="17"/>
      <c r="K234" s="17"/>
      <c r="O234" s="17"/>
      <c r="R234" s="17"/>
    </row>
    <row r="235" ht="18.0" customHeight="1">
      <c r="G235" s="17"/>
      <c r="K235" s="17"/>
      <c r="O235" s="17"/>
      <c r="R235" s="17"/>
    </row>
    <row r="236" ht="18.0" customHeight="1">
      <c r="G236" s="17"/>
      <c r="K236" s="17"/>
      <c r="O236" s="17"/>
      <c r="R236" s="17"/>
    </row>
    <row r="237" ht="18.0" customHeight="1">
      <c r="G237" s="17"/>
      <c r="K237" s="17"/>
      <c r="O237" s="17"/>
      <c r="R237" s="17"/>
    </row>
    <row r="238" ht="18.0" customHeight="1">
      <c r="G238" s="17"/>
      <c r="K238" s="17"/>
      <c r="O238" s="17"/>
      <c r="R238" s="17"/>
    </row>
    <row r="239" ht="18.0" customHeight="1">
      <c r="G239" s="17"/>
      <c r="K239" s="17"/>
      <c r="O239" s="17"/>
      <c r="R239" s="17"/>
    </row>
    <row r="240" ht="18.0" customHeight="1">
      <c r="G240" s="17"/>
      <c r="K240" s="17"/>
      <c r="O240" s="17"/>
      <c r="R240" s="17"/>
    </row>
    <row r="241" ht="18.0" customHeight="1">
      <c r="G241" s="17"/>
      <c r="K241" s="17"/>
      <c r="O241" s="17"/>
      <c r="R241" s="17"/>
    </row>
    <row r="242" ht="18.0" customHeight="1">
      <c r="G242" s="17"/>
      <c r="K242" s="17"/>
      <c r="O242" s="17"/>
      <c r="R242" s="17"/>
    </row>
    <row r="243" ht="18.0" customHeight="1">
      <c r="G243" s="17"/>
      <c r="K243" s="17"/>
      <c r="O243" s="17"/>
      <c r="R243" s="17"/>
    </row>
    <row r="244" ht="18.0" customHeight="1">
      <c r="G244" s="17"/>
      <c r="K244" s="17"/>
      <c r="O244" s="17"/>
      <c r="R244" s="17"/>
    </row>
    <row r="245" ht="18.0" customHeight="1">
      <c r="G245" s="17"/>
      <c r="K245" s="17"/>
      <c r="O245" s="17"/>
      <c r="R245" s="17"/>
    </row>
    <row r="246" ht="18.0" customHeight="1">
      <c r="G246" s="17"/>
      <c r="K246" s="17"/>
      <c r="O246" s="17"/>
      <c r="R246" s="17"/>
    </row>
    <row r="247" ht="18.0" customHeight="1">
      <c r="G247" s="17"/>
      <c r="K247" s="17"/>
      <c r="O247" s="17"/>
      <c r="R247" s="17"/>
    </row>
    <row r="248" ht="18.0" customHeight="1">
      <c r="G248" s="17"/>
      <c r="K248" s="17"/>
      <c r="O248" s="17"/>
      <c r="R248" s="17"/>
    </row>
    <row r="249" ht="18.0" customHeight="1">
      <c r="G249" s="17"/>
      <c r="K249" s="17"/>
      <c r="O249" s="17"/>
      <c r="R249" s="17"/>
    </row>
    <row r="250" ht="18.0" customHeight="1">
      <c r="G250" s="17"/>
      <c r="K250" s="17"/>
      <c r="O250" s="17"/>
      <c r="R250" s="17"/>
    </row>
    <row r="251" ht="18.0" customHeight="1">
      <c r="G251" s="17"/>
      <c r="K251" s="17"/>
      <c r="O251" s="17"/>
      <c r="R251" s="17"/>
    </row>
    <row r="252" ht="18.0" customHeight="1">
      <c r="G252" s="17"/>
      <c r="K252" s="17"/>
      <c r="O252" s="17"/>
      <c r="R252" s="17"/>
    </row>
    <row r="253" ht="18.0" customHeight="1">
      <c r="G253" s="17"/>
      <c r="K253" s="17"/>
      <c r="O253" s="17"/>
      <c r="R253" s="17"/>
    </row>
    <row r="254" ht="18.0" customHeight="1">
      <c r="G254" s="17"/>
      <c r="K254" s="17"/>
      <c r="O254" s="17"/>
      <c r="R254" s="17"/>
    </row>
    <row r="255" ht="18.0" customHeight="1">
      <c r="G255" s="17"/>
      <c r="K255" s="17"/>
      <c r="O255" s="17"/>
      <c r="R255" s="17"/>
    </row>
    <row r="256" ht="18.0" customHeight="1">
      <c r="G256" s="17"/>
      <c r="K256" s="17"/>
      <c r="O256" s="17"/>
      <c r="R256" s="17"/>
    </row>
    <row r="257" ht="18.0" customHeight="1">
      <c r="G257" s="17"/>
      <c r="K257" s="17"/>
      <c r="O257" s="17"/>
      <c r="R257" s="17"/>
    </row>
    <row r="258" ht="18.0" customHeight="1">
      <c r="G258" s="17"/>
      <c r="K258" s="17"/>
      <c r="O258" s="17"/>
      <c r="R258" s="17"/>
    </row>
    <row r="259" ht="18.0" customHeight="1">
      <c r="G259" s="17"/>
      <c r="K259" s="17"/>
      <c r="O259" s="17"/>
      <c r="R259" s="17"/>
    </row>
    <row r="260" ht="18.0" customHeight="1">
      <c r="G260" s="17"/>
      <c r="K260" s="17"/>
      <c r="O260" s="17"/>
      <c r="R260" s="17"/>
    </row>
    <row r="261" ht="18.0" customHeight="1">
      <c r="G261" s="17"/>
      <c r="K261" s="17"/>
      <c r="O261" s="17"/>
      <c r="R261" s="17"/>
    </row>
    <row r="262" ht="18.0" customHeight="1">
      <c r="G262" s="17"/>
      <c r="K262" s="17"/>
      <c r="O262" s="17"/>
      <c r="R262" s="17"/>
    </row>
    <row r="263" ht="18.0" customHeight="1">
      <c r="G263" s="17"/>
      <c r="K263" s="17"/>
      <c r="O263" s="17"/>
      <c r="R263" s="17"/>
    </row>
    <row r="264" ht="18.0" customHeight="1">
      <c r="G264" s="17"/>
      <c r="K264" s="17"/>
      <c r="O264" s="17"/>
      <c r="R264" s="17"/>
    </row>
    <row r="265" ht="18.0" customHeight="1">
      <c r="G265" s="17"/>
      <c r="K265" s="17"/>
      <c r="O265" s="17"/>
      <c r="R265" s="17"/>
    </row>
    <row r="266" ht="18.0" customHeight="1">
      <c r="G266" s="17"/>
      <c r="K266" s="17"/>
      <c r="O266" s="17"/>
      <c r="R266" s="17"/>
    </row>
    <row r="267" ht="18.0" customHeight="1">
      <c r="G267" s="17"/>
      <c r="K267" s="17"/>
      <c r="O267" s="17"/>
      <c r="R267" s="17"/>
    </row>
    <row r="268" ht="18.0" customHeight="1">
      <c r="G268" s="17"/>
      <c r="K268" s="17"/>
      <c r="O268" s="17"/>
      <c r="R268" s="17"/>
    </row>
    <row r="269" ht="18.0" customHeight="1">
      <c r="G269" s="17"/>
      <c r="K269" s="17"/>
      <c r="O269" s="17"/>
      <c r="R269" s="17"/>
    </row>
    <row r="270" ht="18.0" customHeight="1">
      <c r="G270" s="17"/>
      <c r="K270" s="17"/>
      <c r="O270" s="17"/>
      <c r="R270" s="17"/>
    </row>
    <row r="271" ht="18.0" customHeight="1">
      <c r="G271" s="17"/>
      <c r="K271" s="17"/>
      <c r="O271" s="17"/>
      <c r="R271" s="17"/>
    </row>
    <row r="272" ht="18.0" customHeight="1">
      <c r="G272" s="17"/>
      <c r="K272" s="17"/>
      <c r="O272" s="17"/>
      <c r="R272" s="17"/>
    </row>
    <row r="273" ht="18.0" customHeight="1">
      <c r="G273" s="17"/>
      <c r="K273" s="17"/>
      <c r="O273" s="17"/>
      <c r="R273" s="17"/>
    </row>
    <row r="274" ht="18.0" customHeight="1">
      <c r="G274" s="17"/>
      <c r="K274" s="17"/>
      <c r="O274" s="17"/>
      <c r="R274" s="17"/>
    </row>
    <row r="275" ht="18.0" customHeight="1">
      <c r="G275" s="17"/>
      <c r="K275" s="17"/>
      <c r="O275" s="17"/>
      <c r="R275" s="17"/>
    </row>
    <row r="276" ht="18.0" customHeight="1">
      <c r="G276" s="17"/>
      <c r="K276" s="17"/>
      <c r="O276" s="17"/>
      <c r="R276" s="17"/>
    </row>
    <row r="277" ht="18.0" customHeight="1">
      <c r="G277" s="17"/>
      <c r="K277" s="17"/>
      <c r="O277" s="17"/>
      <c r="R277" s="17"/>
    </row>
    <row r="278" ht="18.0" customHeight="1">
      <c r="G278" s="17"/>
      <c r="K278" s="17"/>
      <c r="O278" s="17"/>
      <c r="R278" s="17"/>
    </row>
    <row r="279" ht="18.0" customHeight="1">
      <c r="G279" s="17"/>
      <c r="K279" s="17"/>
      <c r="O279" s="17"/>
      <c r="R279" s="17"/>
    </row>
    <row r="280" ht="18.0" customHeight="1">
      <c r="G280" s="17"/>
      <c r="K280" s="17"/>
      <c r="O280" s="17"/>
      <c r="R280" s="17"/>
    </row>
    <row r="281" ht="18.0" customHeight="1">
      <c r="G281" s="17"/>
      <c r="K281" s="17"/>
      <c r="O281" s="17"/>
      <c r="R281" s="17"/>
    </row>
    <row r="282" ht="18.0" customHeight="1">
      <c r="G282" s="17"/>
      <c r="K282" s="17"/>
      <c r="O282" s="17"/>
      <c r="R282" s="17"/>
    </row>
    <row r="283" ht="18.0" customHeight="1">
      <c r="G283" s="17"/>
      <c r="K283" s="17"/>
      <c r="O283" s="17"/>
      <c r="R283" s="17"/>
    </row>
    <row r="284" ht="18.0" customHeight="1">
      <c r="G284" s="17"/>
      <c r="K284" s="17"/>
      <c r="O284" s="17"/>
      <c r="R284" s="17"/>
    </row>
    <row r="285" ht="18.0" customHeight="1">
      <c r="G285" s="17"/>
      <c r="K285" s="17"/>
      <c r="O285" s="17"/>
      <c r="R285" s="17"/>
    </row>
    <row r="286" ht="18.0" customHeight="1">
      <c r="G286" s="17"/>
      <c r="K286" s="17"/>
      <c r="O286" s="17"/>
      <c r="R286" s="17"/>
    </row>
    <row r="287" ht="18.0" customHeight="1">
      <c r="G287" s="17"/>
      <c r="K287" s="17"/>
      <c r="O287" s="17"/>
      <c r="R287" s="17"/>
    </row>
    <row r="288" ht="18.0" customHeight="1">
      <c r="G288" s="17"/>
      <c r="K288" s="17"/>
      <c r="O288" s="17"/>
      <c r="R288" s="17"/>
    </row>
    <row r="289" ht="18.0" customHeight="1">
      <c r="G289" s="17"/>
      <c r="K289" s="17"/>
      <c r="O289" s="17"/>
      <c r="R289" s="17"/>
    </row>
    <row r="290" ht="18.0" customHeight="1">
      <c r="G290" s="17"/>
      <c r="K290" s="17"/>
      <c r="O290" s="17"/>
      <c r="R290" s="17"/>
    </row>
    <row r="291" ht="18.0" customHeight="1">
      <c r="G291" s="17"/>
      <c r="K291" s="17"/>
      <c r="O291" s="17"/>
      <c r="R291" s="17"/>
    </row>
    <row r="292" ht="18.0" customHeight="1">
      <c r="G292" s="17"/>
      <c r="K292" s="17"/>
      <c r="O292" s="17"/>
      <c r="R292" s="17"/>
    </row>
    <row r="293" ht="18.0" customHeight="1">
      <c r="G293" s="17"/>
      <c r="K293" s="17"/>
      <c r="O293" s="17"/>
      <c r="R293" s="17"/>
    </row>
    <row r="294" ht="18.0" customHeight="1">
      <c r="G294" s="17"/>
      <c r="K294" s="17"/>
      <c r="O294" s="17"/>
      <c r="R294" s="17"/>
    </row>
    <row r="295" ht="18.0" customHeight="1">
      <c r="G295" s="17"/>
      <c r="K295" s="17"/>
      <c r="O295" s="17"/>
      <c r="R295" s="17"/>
    </row>
    <row r="296" ht="18.0" customHeight="1">
      <c r="G296" s="17"/>
      <c r="K296" s="17"/>
      <c r="O296" s="17"/>
      <c r="R296" s="17"/>
    </row>
    <row r="297" ht="18.0" customHeight="1">
      <c r="G297" s="17"/>
      <c r="K297" s="17"/>
      <c r="O297" s="17"/>
      <c r="R297" s="17"/>
    </row>
    <row r="298" ht="18.0" customHeight="1">
      <c r="G298" s="17"/>
      <c r="K298" s="17"/>
      <c r="O298" s="17"/>
      <c r="R298" s="17"/>
    </row>
    <row r="299" ht="18.0" customHeight="1">
      <c r="G299" s="17"/>
      <c r="K299" s="17"/>
      <c r="O299" s="17"/>
      <c r="R299" s="17"/>
    </row>
    <row r="300" ht="18.0" customHeight="1">
      <c r="G300" s="17"/>
      <c r="K300" s="17"/>
      <c r="O300" s="17"/>
      <c r="R300" s="17"/>
    </row>
    <row r="301" ht="18.0" customHeight="1">
      <c r="G301" s="17"/>
      <c r="K301" s="17"/>
      <c r="O301" s="17"/>
      <c r="R301" s="17"/>
    </row>
    <row r="302" ht="18.0" customHeight="1">
      <c r="G302" s="17"/>
      <c r="K302" s="17"/>
      <c r="O302" s="17"/>
      <c r="R302" s="17"/>
    </row>
    <row r="303" ht="18.0" customHeight="1">
      <c r="G303" s="17"/>
      <c r="K303" s="17"/>
      <c r="O303" s="17"/>
      <c r="R303" s="17"/>
    </row>
    <row r="304" ht="18.0" customHeight="1">
      <c r="G304" s="17"/>
      <c r="K304" s="17"/>
      <c r="O304" s="17"/>
      <c r="R304" s="17"/>
    </row>
    <row r="305" ht="18.0" customHeight="1">
      <c r="G305" s="17"/>
      <c r="K305" s="17"/>
      <c r="O305" s="17"/>
      <c r="R305" s="17"/>
    </row>
    <row r="306" ht="18.0" customHeight="1">
      <c r="G306" s="17"/>
      <c r="K306" s="17"/>
      <c r="O306" s="17"/>
      <c r="R306" s="17"/>
    </row>
    <row r="307" ht="18.0" customHeight="1">
      <c r="G307" s="17"/>
      <c r="K307" s="17"/>
      <c r="O307" s="17"/>
      <c r="R307" s="17"/>
    </row>
    <row r="308" ht="18.0" customHeight="1">
      <c r="G308" s="17"/>
      <c r="K308" s="17"/>
      <c r="O308" s="17"/>
      <c r="R308" s="17"/>
    </row>
    <row r="309" ht="18.0" customHeight="1">
      <c r="G309" s="17"/>
      <c r="K309" s="17"/>
      <c r="O309" s="17"/>
      <c r="R309" s="17"/>
    </row>
    <row r="310" ht="18.0" customHeight="1">
      <c r="G310" s="17"/>
      <c r="K310" s="17"/>
      <c r="O310" s="17"/>
      <c r="R310" s="17"/>
    </row>
    <row r="311" ht="18.0" customHeight="1">
      <c r="G311" s="17"/>
      <c r="K311" s="17"/>
      <c r="O311" s="17"/>
      <c r="R311" s="17"/>
    </row>
    <row r="312" ht="18.0" customHeight="1">
      <c r="G312" s="17"/>
      <c r="K312" s="17"/>
      <c r="O312" s="17"/>
      <c r="R312" s="17"/>
    </row>
    <row r="313" ht="18.0" customHeight="1">
      <c r="G313" s="17"/>
      <c r="K313" s="17"/>
      <c r="O313" s="17"/>
      <c r="R313" s="17"/>
    </row>
    <row r="314" ht="18.0" customHeight="1">
      <c r="G314" s="17"/>
      <c r="K314" s="17"/>
      <c r="O314" s="17"/>
      <c r="R314" s="17"/>
    </row>
    <row r="315" ht="18.0" customHeight="1">
      <c r="G315" s="17"/>
      <c r="K315" s="17"/>
      <c r="O315" s="17"/>
      <c r="R315" s="17"/>
    </row>
    <row r="316" ht="18.0" customHeight="1">
      <c r="G316" s="17"/>
      <c r="K316" s="17"/>
      <c r="O316" s="17"/>
      <c r="R316" s="17"/>
    </row>
    <row r="317" ht="18.0" customHeight="1">
      <c r="G317" s="17"/>
      <c r="K317" s="17"/>
      <c r="O317" s="17"/>
      <c r="R317" s="17"/>
    </row>
    <row r="318" ht="18.0" customHeight="1">
      <c r="G318" s="17"/>
      <c r="K318" s="17"/>
      <c r="O318" s="17"/>
      <c r="R318" s="17"/>
    </row>
    <row r="319" ht="18.0" customHeight="1">
      <c r="G319" s="17"/>
      <c r="K319" s="17"/>
      <c r="O319" s="17"/>
      <c r="R319" s="17"/>
    </row>
    <row r="320" ht="18.0" customHeight="1">
      <c r="G320" s="17"/>
      <c r="K320" s="17"/>
      <c r="O320" s="17"/>
      <c r="R320" s="17"/>
    </row>
    <row r="321" ht="18.0" customHeight="1">
      <c r="G321" s="17"/>
      <c r="K321" s="17"/>
      <c r="O321" s="17"/>
      <c r="R321" s="17"/>
    </row>
    <row r="322" ht="18.0" customHeight="1">
      <c r="G322" s="17"/>
      <c r="K322" s="17"/>
      <c r="O322" s="17"/>
      <c r="R322" s="17"/>
    </row>
    <row r="323" ht="18.0" customHeight="1">
      <c r="G323" s="17"/>
      <c r="K323" s="17"/>
      <c r="O323" s="17"/>
      <c r="R323" s="17"/>
    </row>
    <row r="324" ht="18.0" customHeight="1">
      <c r="G324" s="17"/>
      <c r="K324" s="17"/>
      <c r="O324" s="17"/>
      <c r="R324" s="17"/>
    </row>
    <row r="325" ht="18.0" customHeight="1">
      <c r="G325" s="17"/>
      <c r="K325" s="17"/>
      <c r="O325" s="17"/>
      <c r="R325" s="17"/>
    </row>
    <row r="326" ht="18.0" customHeight="1">
      <c r="G326" s="17"/>
      <c r="K326" s="17"/>
      <c r="O326" s="17"/>
      <c r="R326" s="17"/>
    </row>
    <row r="327" ht="18.0" customHeight="1">
      <c r="G327" s="17"/>
      <c r="K327" s="17"/>
      <c r="O327" s="17"/>
      <c r="R327" s="17"/>
    </row>
    <row r="328" ht="18.0" customHeight="1">
      <c r="G328" s="17"/>
      <c r="K328" s="17"/>
      <c r="O328" s="17"/>
      <c r="R328" s="17"/>
    </row>
    <row r="329" ht="18.0" customHeight="1">
      <c r="G329" s="17"/>
      <c r="K329" s="17"/>
      <c r="O329" s="17"/>
      <c r="R329" s="17"/>
    </row>
    <row r="330" ht="18.0" customHeight="1">
      <c r="G330" s="17"/>
      <c r="K330" s="17"/>
      <c r="O330" s="17"/>
      <c r="R330" s="17"/>
    </row>
    <row r="331" ht="18.0" customHeight="1">
      <c r="G331" s="17"/>
      <c r="K331" s="17"/>
      <c r="O331" s="17"/>
      <c r="R331" s="17"/>
    </row>
    <row r="332" ht="18.0" customHeight="1">
      <c r="G332" s="17"/>
      <c r="K332" s="17"/>
      <c r="O332" s="17"/>
      <c r="R332" s="17"/>
    </row>
    <row r="333" ht="18.0" customHeight="1">
      <c r="G333" s="17"/>
      <c r="K333" s="17"/>
      <c r="O333" s="17"/>
      <c r="R333" s="17"/>
    </row>
    <row r="334" ht="18.0" customHeight="1">
      <c r="G334" s="17"/>
      <c r="K334" s="17"/>
      <c r="O334" s="17"/>
      <c r="R334" s="17"/>
    </row>
    <row r="335" ht="18.0" customHeight="1">
      <c r="G335" s="17"/>
      <c r="K335" s="17"/>
      <c r="O335" s="17"/>
      <c r="R335" s="17"/>
    </row>
    <row r="336" ht="18.0" customHeight="1">
      <c r="G336" s="17"/>
      <c r="K336" s="17"/>
      <c r="O336" s="17"/>
      <c r="R336" s="17"/>
    </row>
    <row r="337" ht="18.0" customHeight="1">
      <c r="G337" s="17"/>
      <c r="K337" s="17"/>
      <c r="O337" s="17"/>
      <c r="R337" s="17"/>
    </row>
    <row r="338" ht="18.0" customHeight="1">
      <c r="G338" s="17"/>
      <c r="K338" s="17"/>
      <c r="O338" s="17"/>
      <c r="R338" s="17"/>
    </row>
    <row r="339" ht="18.0" customHeight="1">
      <c r="G339" s="17"/>
      <c r="K339" s="17"/>
      <c r="O339" s="17"/>
      <c r="R339" s="17"/>
    </row>
    <row r="340" ht="18.0" customHeight="1">
      <c r="G340" s="17"/>
      <c r="K340" s="17"/>
      <c r="O340" s="17"/>
      <c r="R340" s="17"/>
    </row>
    <row r="341" ht="18.0" customHeight="1">
      <c r="G341" s="17"/>
      <c r="K341" s="17"/>
      <c r="O341" s="17"/>
      <c r="R341" s="17"/>
    </row>
    <row r="342" ht="18.0" customHeight="1">
      <c r="G342" s="17"/>
      <c r="K342" s="17"/>
      <c r="O342" s="17"/>
      <c r="R342" s="17"/>
    </row>
    <row r="343" ht="18.0" customHeight="1">
      <c r="G343" s="17"/>
      <c r="K343" s="17"/>
      <c r="O343" s="17"/>
      <c r="R343" s="17"/>
    </row>
    <row r="344" ht="18.0" customHeight="1">
      <c r="G344" s="17"/>
      <c r="K344" s="17"/>
      <c r="O344" s="17"/>
      <c r="R344" s="17"/>
    </row>
    <row r="345" ht="18.0" customHeight="1">
      <c r="G345" s="17"/>
      <c r="K345" s="17"/>
      <c r="O345" s="17"/>
      <c r="R345" s="17"/>
    </row>
    <row r="346" ht="18.0" customHeight="1">
      <c r="G346" s="17"/>
      <c r="K346" s="17"/>
      <c r="O346" s="17"/>
      <c r="R346" s="17"/>
    </row>
    <row r="347" ht="18.0" customHeight="1">
      <c r="G347" s="17"/>
      <c r="K347" s="17"/>
      <c r="O347" s="17"/>
      <c r="R347" s="17"/>
    </row>
    <row r="348" ht="18.0" customHeight="1">
      <c r="G348" s="17"/>
      <c r="K348" s="17"/>
      <c r="O348" s="17"/>
      <c r="R348" s="17"/>
    </row>
    <row r="349" ht="18.0" customHeight="1">
      <c r="G349" s="17"/>
      <c r="K349" s="17"/>
      <c r="O349" s="17"/>
      <c r="R349" s="17"/>
    </row>
    <row r="350" ht="18.0" customHeight="1">
      <c r="G350" s="17"/>
      <c r="K350" s="17"/>
      <c r="O350" s="17"/>
      <c r="R350" s="17"/>
    </row>
    <row r="351" ht="18.0" customHeight="1">
      <c r="G351" s="17"/>
      <c r="K351" s="17"/>
      <c r="O351" s="17"/>
      <c r="R351" s="17"/>
    </row>
    <row r="352" ht="18.0" customHeight="1">
      <c r="G352" s="17"/>
      <c r="K352" s="17"/>
      <c r="O352" s="17"/>
      <c r="R352" s="17"/>
    </row>
    <row r="353" ht="18.0" customHeight="1">
      <c r="G353" s="17"/>
      <c r="K353" s="17"/>
      <c r="O353" s="17"/>
      <c r="R353" s="17"/>
    </row>
    <row r="354" ht="18.0" customHeight="1">
      <c r="G354" s="17"/>
      <c r="K354" s="17"/>
      <c r="O354" s="17"/>
      <c r="R354" s="17"/>
    </row>
    <row r="355" ht="18.0" customHeight="1">
      <c r="G355" s="17"/>
      <c r="K355" s="17"/>
      <c r="O355" s="17"/>
      <c r="R355" s="17"/>
    </row>
    <row r="356" ht="18.0" customHeight="1">
      <c r="G356" s="17"/>
      <c r="K356" s="17"/>
      <c r="O356" s="17"/>
      <c r="R356" s="17"/>
    </row>
    <row r="357" ht="18.0" customHeight="1">
      <c r="G357" s="17"/>
      <c r="K357" s="17"/>
      <c r="O357" s="17"/>
      <c r="R357" s="17"/>
    </row>
    <row r="358" ht="18.0" customHeight="1">
      <c r="G358" s="17"/>
      <c r="K358" s="17"/>
      <c r="O358" s="17"/>
      <c r="R358" s="17"/>
    </row>
    <row r="359" ht="18.0" customHeight="1">
      <c r="G359" s="17"/>
      <c r="K359" s="17"/>
      <c r="O359" s="17"/>
      <c r="R359" s="17"/>
    </row>
    <row r="360" ht="18.0" customHeight="1">
      <c r="G360" s="17"/>
      <c r="K360" s="17"/>
      <c r="O360" s="17"/>
      <c r="R360" s="17"/>
    </row>
    <row r="361" ht="18.0" customHeight="1">
      <c r="G361" s="17"/>
      <c r="K361" s="17"/>
      <c r="O361" s="17"/>
      <c r="R361" s="17"/>
    </row>
    <row r="362" ht="18.0" customHeight="1">
      <c r="G362" s="17"/>
      <c r="K362" s="17"/>
      <c r="O362" s="17"/>
      <c r="R362" s="17"/>
    </row>
    <row r="363" ht="18.0" customHeight="1">
      <c r="G363" s="17"/>
      <c r="K363" s="17"/>
      <c r="O363" s="17"/>
      <c r="R363" s="17"/>
    </row>
    <row r="364" ht="18.0" customHeight="1">
      <c r="G364" s="17"/>
      <c r="K364" s="17"/>
      <c r="O364" s="17"/>
      <c r="R364" s="17"/>
    </row>
    <row r="365" ht="18.0" customHeight="1">
      <c r="G365" s="17"/>
      <c r="K365" s="17"/>
      <c r="O365" s="17"/>
      <c r="R365" s="17"/>
    </row>
    <row r="366" ht="18.0" customHeight="1">
      <c r="G366" s="17"/>
      <c r="K366" s="17"/>
      <c r="O366" s="17"/>
      <c r="R366" s="17"/>
    </row>
    <row r="367" ht="18.0" customHeight="1">
      <c r="G367" s="17"/>
      <c r="K367" s="17"/>
      <c r="O367" s="17"/>
      <c r="R367" s="17"/>
    </row>
    <row r="368" ht="18.0" customHeight="1">
      <c r="G368" s="17"/>
      <c r="K368" s="17"/>
      <c r="O368" s="17"/>
      <c r="R368" s="17"/>
    </row>
    <row r="369" ht="18.0" customHeight="1">
      <c r="G369" s="17"/>
      <c r="K369" s="17"/>
      <c r="O369" s="17"/>
      <c r="R369" s="17"/>
    </row>
    <row r="370" ht="18.0" customHeight="1">
      <c r="G370" s="17"/>
      <c r="K370" s="17"/>
      <c r="O370" s="17"/>
      <c r="R370" s="17"/>
    </row>
    <row r="371" ht="18.0" customHeight="1">
      <c r="G371" s="17"/>
      <c r="K371" s="17"/>
      <c r="O371" s="17"/>
      <c r="R371" s="17"/>
    </row>
    <row r="372" ht="18.0" customHeight="1">
      <c r="G372" s="17"/>
      <c r="K372" s="17"/>
      <c r="O372" s="17"/>
      <c r="R372" s="17"/>
    </row>
    <row r="373" ht="18.0" customHeight="1">
      <c r="G373" s="17"/>
      <c r="K373" s="17"/>
      <c r="O373" s="17"/>
      <c r="R373" s="17"/>
    </row>
    <row r="374" ht="18.0" customHeight="1">
      <c r="G374" s="17"/>
      <c r="K374" s="17"/>
      <c r="O374" s="17"/>
      <c r="R374" s="17"/>
    </row>
    <row r="375" ht="18.0" customHeight="1">
      <c r="G375" s="17"/>
      <c r="K375" s="17"/>
      <c r="O375" s="17"/>
      <c r="R375" s="17"/>
    </row>
    <row r="376" ht="18.0" customHeight="1">
      <c r="G376" s="17"/>
      <c r="K376" s="17"/>
      <c r="O376" s="17"/>
      <c r="R376" s="17"/>
    </row>
    <row r="377" ht="18.0" customHeight="1">
      <c r="G377" s="17"/>
      <c r="K377" s="17"/>
      <c r="O377" s="17"/>
      <c r="R377" s="17"/>
    </row>
    <row r="378" ht="18.0" customHeight="1">
      <c r="G378" s="17"/>
      <c r="K378" s="17"/>
      <c r="O378" s="17"/>
      <c r="R378" s="17"/>
    </row>
    <row r="379" ht="18.0" customHeight="1">
      <c r="G379" s="17"/>
      <c r="K379" s="17"/>
      <c r="O379" s="17"/>
      <c r="R379" s="17"/>
    </row>
    <row r="380" ht="18.0" customHeight="1">
      <c r="G380" s="17"/>
      <c r="K380" s="17"/>
      <c r="O380" s="17"/>
      <c r="R380" s="17"/>
    </row>
    <row r="381" ht="18.0" customHeight="1">
      <c r="G381" s="17"/>
      <c r="K381" s="17"/>
      <c r="O381" s="17"/>
      <c r="R381" s="17"/>
    </row>
    <row r="382" ht="18.0" customHeight="1">
      <c r="G382" s="17"/>
      <c r="K382" s="17"/>
      <c r="O382" s="17"/>
      <c r="R382" s="17"/>
    </row>
    <row r="383" ht="18.0" customHeight="1">
      <c r="G383" s="17"/>
      <c r="K383" s="17"/>
      <c r="O383" s="17"/>
      <c r="R383" s="17"/>
    </row>
    <row r="384" ht="18.0" customHeight="1">
      <c r="G384" s="17"/>
      <c r="K384" s="17"/>
      <c r="O384" s="17"/>
      <c r="R384" s="17"/>
    </row>
    <row r="385" ht="18.0" customHeight="1">
      <c r="G385" s="17"/>
      <c r="K385" s="17"/>
      <c r="O385" s="17"/>
      <c r="R385" s="17"/>
    </row>
    <row r="386" ht="18.0" customHeight="1">
      <c r="G386" s="17"/>
      <c r="K386" s="17"/>
      <c r="O386" s="17"/>
      <c r="R386" s="17"/>
    </row>
    <row r="387" ht="18.0" customHeight="1">
      <c r="G387" s="17"/>
      <c r="K387" s="17"/>
      <c r="O387" s="17"/>
      <c r="R387" s="17"/>
    </row>
    <row r="388" ht="18.0" customHeight="1">
      <c r="G388" s="17"/>
      <c r="K388" s="17"/>
      <c r="O388" s="17"/>
      <c r="R388" s="17"/>
    </row>
    <row r="389" ht="18.0" customHeight="1">
      <c r="G389" s="17"/>
      <c r="K389" s="17"/>
      <c r="O389" s="17"/>
      <c r="R389" s="17"/>
    </row>
    <row r="390" ht="18.0" customHeight="1">
      <c r="G390" s="17"/>
      <c r="K390" s="17"/>
      <c r="O390" s="17"/>
      <c r="R390" s="17"/>
    </row>
    <row r="391" ht="18.0" customHeight="1">
      <c r="G391" s="17"/>
      <c r="K391" s="17"/>
      <c r="O391" s="17"/>
      <c r="R391" s="17"/>
    </row>
    <row r="392" ht="18.0" customHeight="1">
      <c r="G392" s="17"/>
      <c r="K392" s="17"/>
      <c r="O392" s="17"/>
      <c r="R392" s="17"/>
    </row>
    <row r="393" ht="18.0" customHeight="1">
      <c r="G393" s="17"/>
      <c r="K393" s="17"/>
      <c r="O393" s="17"/>
      <c r="R393" s="17"/>
    </row>
    <row r="394" ht="18.0" customHeight="1">
      <c r="G394" s="17"/>
      <c r="K394" s="17"/>
      <c r="O394" s="17"/>
      <c r="R394" s="17"/>
    </row>
    <row r="395" ht="18.0" customHeight="1">
      <c r="G395" s="17"/>
      <c r="K395" s="17"/>
      <c r="O395" s="17"/>
      <c r="R395" s="17"/>
    </row>
    <row r="396" ht="18.0" customHeight="1">
      <c r="G396" s="17"/>
      <c r="K396" s="17"/>
      <c r="O396" s="17"/>
      <c r="R396" s="17"/>
    </row>
    <row r="397" ht="18.0" customHeight="1">
      <c r="G397" s="17"/>
      <c r="K397" s="17"/>
      <c r="O397" s="17"/>
      <c r="R397" s="17"/>
    </row>
    <row r="398" ht="18.0" customHeight="1">
      <c r="G398" s="17"/>
      <c r="K398" s="17"/>
      <c r="O398" s="17"/>
      <c r="R398" s="17"/>
    </row>
    <row r="399" ht="18.0" customHeight="1">
      <c r="G399" s="17"/>
      <c r="K399" s="17"/>
      <c r="O399" s="17"/>
      <c r="R399" s="17"/>
    </row>
    <row r="400" ht="18.0" customHeight="1">
      <c r="G400" s="17"/>
      <c r="K400" s="17"/>
      <c r="O400" s="17"/>
      <c r="R400" s="17"/>
    </row>
    <row r="401" ht="18.0" customHeight="1">
      <c r="G401" s="17"/>
      <c r="K401" s="17"/>
      <c r="O401" s="17"/>
      <c r="R401" s="17"/>
    </row>
    <row r="402" ht="18.0" customHeight="1">
      <c r="G402" s="17"/>
      <c r="K402" s="17"/>
      <c r="O402" s="17"/>
      <c r="R402" s="17"/>
    </row>
    <row r="403" ht="18.0" customHeight="1">
      <c r="G403" s="17"/>
      <c r="K403" s="17"/>
      <c r="O403" s="17"/>
      <c r="R403" s="17"/>
    </row>
    <row r="404" ht="18.0" customHeight="1">
      <c r="G404" s="17"/>
      <c r="K404" s="17"/>
      <c r="O404" s="17"/>
      <c r="R404" s="17"/>
    </row>
    <row r="405" ht="18.0" customHeight="1">
      <c r="G405" s="17"/>
      <c r="K405" s="17"/>
      <c r="O405" s="17"/>
      <c r="R405" s="17"/>
    </row>
    <row r="406" ht="18.0" customHeight="1">
      <c r="G406" s="17"/>
      <c r="K406" s="17"/>
      <c r="O406" s="17"/>
      <c r="R406" s="17"/>
    </row>
    <row r="407" ht="18.0" customHeight="1">
      <c r="G407" s="17"/>
      <c r="K407" s="17"/>
      <c r="O407" s="17"/>
      <c r="R407" s="17"/>
    </row>
    <row r="408" ht="18.0" customHeight="1">
      <c r="G408" s="17"/>
      <c r="K408" s="17"/>
      <c r="O408" s="17"/>
      <c r="R408" s="17"/>
    </row>
    <row r="409" ht="18.0" customHeight="1">
      <c r="G409" s="17"/>
      <c r="K409" s="17"/>
      <c r="O409" s="17"/>
      <c r="R409" s="17"/>
    </row>
    <row r="410" ht="18.0" customHeight="1">
      <c r="G410" s="17"/>
      <c r="K410" s="17"/>
      <c r="O410" s="17"/>
      <c r="R410" s="17"/>
    </row>
    <row r="411" ht="18.0" customHeight="1">
      <c r="G411" s="17"/>
      <c r="K411" s="17"/>
      <c r="O411" s="17"/>
      <c r="R411" s="17"/>
    </row>
    <row r="412" ht="18.0" customHeight="1">
      <c r="G412" s="17"/>
      <c r="K412" s="17"/>
      <c r="O412" s="17"/>
      <c r="R412" s="17"/>
    </row>
    <row r="413" ht="18.0" customHeight="1">
      <c r="G413" s="17"/>
      <c r="K413" s="17"/>
      <c r="O413" s="17"/>
      <c r="R413" s="17"/>
    </row>
    <row r="414" ht="18.0" customHeight="1">
      <c r="G414" s="17"/>
      <c r="K414" s="17"/>
      <c r="O414" s="17"/>
      <c r="R414" s="17"/>
    </row>
    <row r="415" ht="18.0" customHeight="1">
      <c r="G415" s="17"/>
      <c r="K415" s="17"/>
      <c r="O415" s="17"/>
      <c r="R415" s="17"/>
    </row>
    <row r="416" ht="18.0" customHeight="1">
      <c r="G416" s="17"/>
      <c r="K416" s="17"/>
      <c r="O416" s="17"/>
      <c r="R416" s="17"/>
    </row>
    <row r="417" ht="18.0" customHeight="1">
      <c r="G417" s="17"/>
      <c r="K417" s="17"/>
      <c r="O417" s="17"/>
      <c r="R417" s="17"/>
    </row>
    <row r="418" ht="18.0" customHeight="1">
      <c r="G418" s="17"/>
      <c r="K418" s="17"/>
      <c r="O418" s="17"/>
      <c r="R418" s="17"/>
    </row>
    <row r="419" ht="18.0" customHeight="1">
      <c r="G419" s="17"/>
      <c r="K419" s="17"/>
      <c r="O419" s="17"/>
      <c r="R419" s="17"/>
    </row>
    <row r="420" ht="18.0" customHeight="1">
      <c r="G420" s="17"/>
      <c r="K420" s="17"/>
      <c r="O420" s="17"/>
      <c r="R420" s="17"/>
    </row>
    <row r="421" ht="18.0" customHeight="1">
      <c r="G421" s="17"/>
      <c r="K421" s="17"/>
      <c r="O421" s="17"/>
      <c r="R421" s="17"/>
    </row>
    <row r="422" ht="18.0" customHeight="1">
      <c r="G422" s="17"/>
      <c r="K422" s="17"/>
      <c r="O422" s="17"/>
      <c r="R422" s="17"/>
    </row>
    <row r="423" ht="18.0" customHeight="1">
      <c r="G423" s="17"/>
      <c r="K423" s="17"/>
      <c r="O423" s="17"/>
      <c r="R423" s="17"/>
    </row>
    <row r="424" ht="18.0" customHeight="1">
      <c r="G424" s="17"/>
      <c r="K424" s="17"/>
      <c r="O424" s="17"/>
      <c r="R424" s="17"/>
    </row>
    <row r="425" ht="18.0" customHeight="1">
      <c r="G425" s="17"/>
      <c r="K425" s="17"/>
      <c r="O425" s="17"/>
      <c r="R425" s="17"/>
    </row>
    <row r="426" ht="18.0" customHeight="1">
      <c r="G426" s="17"/>
      <c r="K426" s="17"/>
      <c r="O426" s="17"/>
      <c r="R426" s="17"/>
    </row>
    <row r="427" ht="18.0" customHeight="1">
      <c r="G427" s="17"/>
      <c r="K427" s="17"/>
      <c r="O427" s="17"/>
      <c r="R427" s="17"/>
    </row>
    <row r="428" ht="18.0" customHeight="1">
      <c r="G428" s="17"/>
      <c r="K428" s="17"/>
      <c r="O428" s="17"/>
      <c r="R428" s="17"/>
    </row>
    <row r="429" ht="18.0" customHeight="1">
      <c r="G429" s="17"/>
      <c r="K429" s="17"/>
      <c r="O429" s="17"/>
      <c r="R429" s="17"/>
    </row>
    <row r="430" ht="18.0" customHeight="1">
      <c r="G430" s="17"/>
      <c r="K430" s="17"/>
      <c r="O430" s="17"/>
      <c r="R430" s="17"/>
    </row>
    <row r="431" ht="18.0" customHeight="1">
      <c r="G431" s="17"/>
      <c r="K431" s="17"/>
      <c r="O431" s="17"/>
      <c r="R431" s="17"/>
    </row>
    <row r="432" ht="18.0" customHeight="1">
      <c r="G432" s="17"/>
      <c r="K432" s="17"/>
      <c r="O432" s="17"/>
      <c r="R432" s="17"/>
    </row>
    <row r="433" ht="18.0" customHeight="1">
      <c r="G433" s="17"/>
      <c r="K433" s="17"/>
      <c r="O433" s="17"/>
      <c r="R433" s="17"/>
    </row>
    <row r="434" ht="18.0" customHeight="1">
      <c r="G434" s="17"/>
      <c r="K434" s="17"/>
      <c r="O434" s="17"/>
      <c r="R434" s="17"/>
    </row>
    <row r="435" ht="18.0" customHeight="1">
      <c r="G435" s="17"/>
      <c r="K435" s="17"/>
      <c r="O435" s="17"/>
      <c r="R435" s="17"/>
    </row>
    <row r="436" ht="18.0" customHeight="1">
      <c r="G436" s="17"/>
      <c r="K436" s="17"/>
      <c r="O436" s="17"/>
      <c r="R436" s="17"/>
    </row>
    <row r="437" ht="18.0" customHeight="1">
      <c r="G437" s="17"/>
      <c r="K437" s="17"/>
      <c r="O437" s="17"/>
      <c r="R437" s="17"/>
    </row>
    <row r="438" ht="18.0" customHeight="1">
      <c r="G438" s="17"/>
      <c r="K438" s="17"/>
      <c r="O438" s="17"/>
      <c r="R438" s="17"/>
    </row>
    <row r="439" ht="18.0" customHeight="1">
      <c r="G439" s="17"/>
      <c r="K439" s="17"/>
      <c r="O439" s="17"/>
      <c r="R439" s="17"/>
    </row>
    <row r="440" ht="18.0" customHeight="1">
      <c r="G440" s="17"/>
      <c r="K440" s="17"/>
      <c r="O440" s="17"/>
      <c r="R440" s="17"/>
    </row>
    <row r="441" ht="18.0" customHeight="1">
      <c r="G441" s="17"/>
      <c r="K441" s="17"/>
      <c r="O441" s="17"/>
      <c r="R441" s="17"/>
    </row>
    <row r="442" ht="18.0" customHeight="1">
      <c r="G442" s="17"/>
      <c r="K442" s="17"/>
      <c r="O442" s="17"/>
      <c r="R442" s="17"/>
    </row>
    <row r="443" ht="18.0" customHeight="1">
      <c r="G443" s="17"/>
      <c r="K443" s="17"/>
      <c r="O443" s="17"/>
      <c r="R443" s="17"/>
    </row>
    <row r="444" ht="18.0" customHeight="1">
      <c r="G444" s="17"/>
      <c r="K444" s="17"/>
      <c r="O444" s="17"/>
      <c r="R444" s="17"/>
    </row>
    <row r="445" ht="18.0" customHeight="1">
      <c r="G445" s="17"/>
      <c r="K445" s="17"/>
      <c r="O445" s="17"/>
      <c r="R445" s="17"/>
    </row>
    <row r="446" ht="18.0" customHeight="1">
      <c r="G446" s="17"/>
      <c r="K446" s="17"/>
      <c r="O446" s="17"/>
      <c r="R446" s="17"/>
    </row>
    <row r="447" ht="18.0" customHeight="1">
      <c r="G447" s="17"/>
      <c r="K447" s="17"/>
      <c r="O447" s="17"/>
      <c r="R447" s="17"/>
    </row>
    <row r="448" ht="18.0" customHeight="1">
      <c r="G448" s="17"/>
      <c r="K448" s="17"/>
      <c r="O448" s="17"/>
      <c r="R448" s="17"/>
    </row>
    <row r="449" ht="18.0" customHeight="1">
      <c r="G449" s="17"/>
      <c r="K449" s="17"/>
      <c r="O449" s="17"/>
      <c r="R449" s="17"/>
    </row>
    <row r="450" ht="18.0" customHeight="1">
      <c r="G450" s="17"/>
      <c r="K450" s="17"/>
      <c r="O450" s="17"/>
      <c r="R450" s="17"/>
    </row>
    <row r="451" ht="18.0" customHeight="1">
      <c r="G451" s="17"/>
      <c r="K451" s="17"/>
      <c r="O451" s="17"/>
      <c r="R451" s="17"/>
    </row>
    <row r="452" ht="18.0" customHeight="1">
      <c r="G452" s="17"/>
      <c r="K452" s="17"/>
      <c r="O452" s="17"/>
      <c r="R452" s="17"/>
    </row>
    <row r="453" ht="18.0" customHeight="1">
      <c r="G453" s="17"/>
      <c r="K453" s="17"/>
      <c r="O453" s="17"/>
      <c r="R453" s="17"/>
    </row>
    <row r="454" ht="18.0" customHeight="1">
      <c r="G454" s="17"/>
      <c r="K454" s="17"/>
      <c r="O454" s="17"/>
      <c r="R454" s="17"/>
    </row>
    <row r="455" ht="18.0" customHeight="1">
      <c r="G455" s="17"/>
      <c r="K455" s="17"/>
      <c r="O455" s="17"/>
      <c r="R455" s="17"/>
    </row>
    <row r="456" ht="18.0" customHeight="1">
      <c r="G456" s="17"/>
      <c r="K456" s="17"/>
      <c r="O456" s="17"/>
      <c r="R456" s="17"/>
    </row>
    <row r="457" ht="18.0" customHeight="1">
      <c r="G457" s="17"/>
      <c r="K457" s="17"/>
      <c r="O457" s="17"/>
      <c r="R457" s="17"/>
    </row>
    <row r="458" ht="18.0" customHeight="1">
      <c r="G458" s="17"/>
      <c r="K458" s="17"/>
      <c r="O458" s="17"/>
      <c r="R458" s="17"/>
    </row>
    <row r="459" ht="18.0" customHeight="1">
      <c r="G459" s="17"/>
      <c r="K459" s="17"/>
      <c r="O459" s="17"/>
      <c r="R459" s="17"/>
    </row>
    <row r="460" ht="18.0" customHeight="1">
      <c r="G460" s="17"/>
      <c r="K460" s="17"/>
      <c r="O460" s="17"/>
      <c r="R460" s="17"/>
    </row>
    <row r="461" ht="18.0" customHeight="1">
      <c r="G461" s="17"/>
      <c r="K461" s="17"/>
      <c r="O461" s="17"/>
      <c r="R461" s="17"/>
    </row>
    <row r="462" ht="18.0" customHeight="1">
      <c r="G462" s="17"/>
      <c r="K462" s="17"/>
      <c r="O462" s="17"/>
      <c r="R462" s="17"/>
    </row>
    <row r="463" ht="18.0" customHeight="1">
      <c r="G463" s="17"/>
      <c r="K463" s="17"/>
      <c r="O463" s="17"/>
      <c r="R463" s="17"/>
    </row>
    <row r="464" ht="18.0" customHeight="1">
      <c r="G464" s="17"/>
      <c r="K464" s="17"/>
      <c r="O464" s="17"/>
      <c r="R464" s="17"/>
    </row>
    <row r="465" ht="18.0" customHeight="1">
      <c r="G465" s="17"/>
      <c r="K465" s="17"/>
      <c r="O465" s="17"/>
      <c r="R465" s="17"/>
    </row>
    <row r="466" ht="18.0" customHeight="1">
      <c r="G466" s="17"/>
      <c r="K466" s="17"/>
      <c r="O466" s="17"/>
      <c r="R466" s="17"/>
    </row>
    <row r="467" ht="18.0" customHeight="1">
      <c r="G467" s="17"/>
      <c r="K467" s="17"/>
      <c r="O467" s="17"/>
      <c r="R467" s="17"/>
    </row>
    <row r="468" ht="18.0" customHeight="1">
      <c r="G468" s="17"/>
      <c r="K468" s="17"/>
      <c r="O468" s="17"/>
      <c r="R468" s="17"/>
    </row>
    <row r="469" ht="18.0" customHeight="1">
      <c r="G469" s="17"/>
      <c r="K469" s="17"/>
      <c r="O469" s="17"/>
      <c r="R469" s="17"/>
    </row>
    <row r="470" ht="18.0" customHeight="1">
      <c r="G470" s="17"/>
      <c r="K470" s="17"/>
      <c r="O470" s="17"/>
      <c r="R470" s="17"/>
    </row>
    <row r="471" ht="18.0" customHeight="1">
      <c r="G471" s="17"/>
      <c r="K471" s="17"/>
      <c r="O471" s="17"/>
      <c r="R471" s="17"/>
    </row>
    <row r="472" ht="18.0" customHeight="1">
      <c r="G472" s="17"/>
      <c r="K472" s="17"/>
      <c r="O472" s="17"/>
      <c r="R472" s="17"/>
    </row>
    <row r="473" ht="18.0" customHeight="1">
      <c r="G473" s="17"/>
      <c r="K473" s="17"/>
      <c r="O473" s="17"/>
      <c r="R473" s="17"/>
    </row>
    <row r="474" ht="18.0" customHeight="1">
      <c r="G474" s="17"/>
      <c r="K474" s="17"/>
      <c r="O474" s="17"/>
      <c r="R474" s="17"/>
    </row>
    <row r="475" ht="18.0" customHeight="1">
      <c r="G475" s="17"/>
      <c r="K475" s="17"/>
      <c r="O475" s="17"/>
      <c r="R475" s="17"/>
    </row>
    <row r="476" ht="18.0" customHeight="1">
      <c r="G476" s="17"/>
      <c r="K476" s="17"/>
      <c r="O476" s="17"/>
      <c r="R476" s="17"/>
    </row>
    <row r="477" ht="18.0" customHeight="1">
      <c r="G477" s="17"/>
      <c r="K477" s="17"/>
      <c r="O477" s="17"/>
      <c r="R477" s="17"/>
    </row>
    <row r="478" ht="18.0" customHeight="1">
      <c r="G478" s="17"/>
      <c r="K478" s="17"/>
      <c r="O478" s="17"/>
      <c r="R478" s="17"/>
    </row>
    <row r="479" ht="18.0" customHeight="1">
      <c r="G479" s="17"/>
      <c r="K479" s="17"/>
      <c r="O479" s="17"/>
      <c r="R479" s="17"/>
    </row>
    <row r="480" ht="18.0" customHeight="1">
      <c r="G480" s="17"/>
      <c r="K480" s="17"/>
      <c r="O480" s="17"/>
      <c r="R480" s="17"/>
    </row>
    <row r="481" ht="18.0" customHeight="1">
      <c r="G481" s="17"/>
      <c r="K481" s="17"/>
      <c r="O481" s="17"/>
      <c r="R481" s="17"/>
    </row>
    <row r="482" ht="18.0" customHeight="1">
      <c r="G482" s="17"/>
      <c r="K482" s="17"/>
      <c r="O482" s="17"/>
      <c r="R482" s="17"/>
    </row>
    <row r="483" ht="18.0" customHeight="1">
      <c r="G483" s="17"/>
      <c r="K483" s="17"/>
      <c r="O483" s="17"/>
      <c r="R483" s="17"/>
    </row>
    <row r="484" ht="18.0" customHeight="1">
      <c r="G484" s="17"/>
      <c r="K484" s="17"/>
      <c r="O484" s="17"/>
      <c r="R484" s="17"/>
    </row>
    <row r="485" ht="18.0" customHeight="1">
      <c r="G485" s="17"/>
      <c r="K485" s="17"/>
      <c r="O485" s="17"/>
      <c r="R485" s="17"/>
    </row>
    <row r="486" ht="18.0" customHeight="1">
      <c r="G486" s="17"/>
      <c r="K486" s="17"/>
      <c r="O486" s="17"/>
      <c r="R486" s="17"/>
    </row>
    <row r="487" ht="18.0" customHeight="1">
      <c r="G487" s="17"/>
      <c r="K487" s="17"/>
      <c r="O487" s="17"/>
      <c r="R487" s="17"/>
    </row>
    <row r="488" ht="18.0" customHeight="1">
      <c r="G488" s="17"/>
      <c r="K488" s="17"/>
      <c r="O488" s="17"/>
      <c r="R488" s="17"/>
    </row>
    <row r="489" ht="18.0" customHeight="1">
      <c r="G489" s="17"/>
      <c r="K489" s="17"/>
      <c r="O489" s="17"/>
      <c r="R489" s="17"/>
    </row>
    <row r="490" ht="18.0" customHeight="1">
      <c r="G490" s="17"/>
      <c r="K490" s="17"/>
      <c r="O490" s="17"/>
      <c r="R490" s="17"/>
    </row>
    <row r="491" ht="18.0" customHeight="1">
      <c r="G491" s="17"/>
      <c r="K491" s="17"/>
      <c r="O491" s="17"/>
      <c r="R491" s="17"/>
    </row>
    <row r="492" ht="18.0" customHeight="1">
      <c r="G492" s="17"/>
      <c r="K492" s="17"/>
      <c r="O492" s="17"/>
      <c r="R492" s="17"/>
    </row>
    <row r="493" ht="18.0" customHeight="1">
      <c r="G493" s="17"/>
      <c r="K493" s="17"/>
      <c r="O493" s="17"/>
      <c r="R493" s="17"/>
    </row>
    <row r="494" ht="18.0" customHeight="1">
      <c r="G494" s="17"/>
      <c r="K494" s="17"/>
      <c r="O494" s="17"/>
      <c r="R494" s="17"/>
    </row>
    <row r="495" ht="18.0" customHeight="1">
      <c r="G495" s="17"/>
      <c r="K495" s="17"/>
      <c r="O495" s="17"/>
      <c r="R495" s="17"/>
    </row>
    <row r="496" ht="18.0" customHeight="1">
      <c r="G496" s="17"/>
      <c r="K496" s="17"/>
      <c r="O496" s="17"/>
      <c r="R496" s="17"/>
    </row>
    <row r="497" ht="18.0" customHeight="1">
      <c r="G497" s="17"/>
      <c r="K497" s="17"/>
      <c r="O497" s="17"/>
      <c r="R497" s="17"/>
    </row>
    <row r="498" ht="18.0" customHeight="1">
      <c r="G498" s="17"/>
      <c r="K498" s="17"/>
      <c r="O498" s="17"/>
      <c r="R498" s="17"/>
    </row>
    <row r="499" ht="18.0" customHeight="1">
      <c r="G499" s="17"/>
      <c r="K499" s="17"/>
      <c r="O499" s="17"/>
      <c r="R499" s="17"/>
    </row>
    <row r="500" ht="18.0" customHeight="1">
      <c r="G500" s="17"/>
      <c r="K500" s="17"/>
      <c r="O500" s="17"/>
      <c r="R500" s="17"/>
    </row>
    <row r="501" ht="18.0" customHeight="1">
      <c r="G501" s="17"/>
      <c r="K501" s="17"/>
      <c r="O501" s="17"/>
      <c r="R501" s="17"/>
    </row>
    <row r="502" ht="18.0" customHeight="1">
      <c r="G502" s="17"/>
      <c r="K502" s="17"/>
      <c r="O502" s="17"/>
      <c r="R502" s="17"/>
    </row>
    <row r="503" ht="18.0" customHeight="1">
      <c r="G503" s="17"/>
      <c r="K503" s="17"/>
      <c r="O503" s="17"/>
      <c r="R503" s="17"/>
    </row>
    <row r="504" ht="18.0" customHeight="1">
      <c r="G504" s="17"/>
      <c r="K504" s="17"/>
      <c r="O504" s="17"/>
      <c r="R504" s="17"/>
    </row>
    <row r="505" ht="18.0" customHeight="1">
      <c r="G505" s="17"/>
      <c r="K505" s="17"/>
      <c r="O505" s="17"/>
      <c r="R505" s="17"/>
    </row>
    <row r="506" ht="18.0" customHeight="1">
      <c r="G506" s="17"/>
      <c r="K506" s="17"/>
      <c r="O506" s="17"/>
      <c r="R506" s="17"/>
    </row>
    <row r="507" ht="18.0" customHeight="1">
      <c r="G507" s="17"/>
      <c r="K507" s="17"/>
      <c r="O507" s="17"/>
      <c r="R507" s="17"/>
    </row>
    <row r="508" ht="18.0" customHeight="1">
      <c r="G508" s="17"/>
      <c r="K508" s="17"/>
      <c r="O508" s="17"/>
      <c r="R508" s="17"/>
    </row>
    <row r="509" ht="18.0" customHeight="1">
      <c r="G509" s="17"/>
      <c r="K509" s="17"/>
      <c r="O509" s="17"/>
      <c r="R509" s="17"/>
    </row>
    <row r="510" ht="18.0" customHeight="1">
      <c r="G510" s="17"/>
      <c r="K510" s="17"/>
      <c r="O510" s="17"/>
      <c r="R510" s="17"/>
    </row>
    <row r="511" ht="18.0" customHeight="1">
      <c r="G511" s="17"/>
      <c r="K511" s="17"/>
      <c r="O511" s="17"/>
      <c r="R511" s="17"/>
    </row>
    <row r="512" ht="18.0" customHeight="1">
      <c r="G512" s="17"/>
      <c r="K512" s="17"/>
      <c r="O512" s="17"/>
      <c r="R512" s="17"/>
    </row>
    <row r="513" ht="18.0" customHeight="1">
      <c r="G513" s="17"/>
      <c r="K513" s="17"/>
      <c r="O513" s="17"/>
      <c r="R513" s="17"/>
    </row>
    <row r="514" ht="18.0" customHeight="1">
      <c r="G514" s="17"/>
      <c r="K514" s="17"/>
      <c r="O514" s="17"/>
      <c r="R514" s="17"/>
    </row>
    <row r="515" ht="18.0" customHeight="1">
      <c r="G515" s="17"/>
      <c r="K515" s="17"/>
      <c r="O515" s="17"/>
      <c r="R515" s="17"/>
    </row>
    <row r="516" ht="18.0" customHeight="1">
      <c r="G516" s="17"/>
      <c r="K516" s="17"/>
      <c r="O516" s="17"/>
      <c r="R516" s="17"/>
    </row>
    <row r="517" ht="18.0" customHeight="1">
      <c r="G517" s="17"/>
      <c r="K517" s="17"/>
      <c r="O517" s="17"/>
      <c r="R517" s="17"/>
    </row>
    <row r="518" ht="18.0" customHeight="1">
      <c r="G518" s="17"/>
      <c r="K518" s="17"/>
      <c r="O518" s="17"/>
      <c r="R518" s="17"/>
    </row>
    <row r="519" ht="18.0" customHeight="1">
      <c r="G519" s="17"/>
      <c r="K519" s="17"/>
      <c r="O519" s="17"/>
      <c r="R519" s="17"/>
    </row>
    <row r="520" ht="18.0" customHeight="1">
      <c r="G520" s="17"/>
      <c r="K520" s="17"/>
      <c r="O520" s="17"/>
      <c r="R520" s="17"/>
    </row>
    <row r="521" ht="18.0" customHeight="1">
      <c r="G521" s="17"/>
      <c r="K521" s="17"/>
      <c r="O521" s="17"/>
      <c r="R521" s="17"/>
    </row>
    <row r="522" ht="18.0" customHeight="1">
      <c r="G522" s="17"/>
      <c r="K522" s="17"/>
      <c r="O522" s="17"/>
      <c r="R522" s="17"/>
    </row>
    <row r="523" ht="18.0" customHeight="1">
      <c r="G523" s="17"/>
      <c r="K523" s="17"/>
      <c r="O523" s="17"/>
      <c r="R523" s="17"/>
    </row>
    <row r="524" ht="18.0" customHeight="1">
      <c r="G524" s="17"/>
      <c r="K524" s="17"/>
      <c r="O524" s="17"/>
      <c r="R524" s="17"/>
    </row>
    <row r="525" ht="18.0" customHeight="1">
      <c r="G525" s="17"/>
      <c r="K525" s="17"/>
      <c r="O525" s="17"/>
      <c r="R525" s="17"/>
    </row>
    <row r="526" ht="18.0" customHeight="1">
      <c r="G526" s="17"/>
      <c r="K526" s="17"/>
      <c r="O526" s="17"/>
      <c r="R526" s="17"/>
    </row>
    <row r="527" ht="18.0" customHeight="1">
      <c r="G527" s="17"/>
      <c r="K527" s="17"/>
      <c r="O527" s="17"/>
      <c r="R527" s="17"/>
    </row>
    <row r="528" ht="18.0" customHeight="1">
      <c r="G528" s="17"/>
      <c r="K528" s="17"/>
      <c r="O528" s="17"/>
      <c r="R528" s="17"/>
    </row>
    <row r="529" ht="18.0" customHeight="1">
      <c r="G529" s="17"/>
      <c r="K529" s="17"/>
      <c r="O529" s="17"/>
      <c r="R529" s="17"/>
    </row>
    <row r="530" ht="18.0" customHeight="1">
      <c r="G530" s="17"/>
      <c r="K530" s="17"/>
      <c r="O530" s="17"/>
      <c r="R530" s="17"/>
    </row>
    <row r="531" ht="18.0" customHeight="1">
      <c r="G531" s="17"/>
      <c r="K531" s="17"/>
      <c r="O531" s="17"/>
      <c r="R531" s="17"/>
    </row>
    <row r="532" ht="18.0" customHeight="1">
      <c r="G532" s="17"/>
      <c r="K532" s="17"/>
      <c r="O532" s="17"/>
      <c r="R532" s="17"/>
    </row>
    <row r="533" ht="18.0" customHeight="1">
      <c r="G533" s="17"/>
      <c r="K533" s="17"/>
      <c r="O533" s="17"/>
      <c r="R533" s="17"/>
    </row>
    <row r="534" ht="18.0" customHeight="1">
      <c r="G534" s="17"/>
      <c r="K534" s="17"/>
      <c r="O534" s="17"/>
      <c r="R534" s="17"/>
    </row>
    <row r="535" ht="18.0" customHeight="1">
      <c r="G535" s="17"/>
      <c r="K535" s="17"/>
      <c r="O535" s="17"/>
      <c r="R535" s="17"/>
    </row>
    <row r="536" ht="18.0" customHeight="1">
      <c r="G536" s="17"/>
      <c r="K536" s="17"/>
      <c r="O536" s="17"/>
      <c r="R536" s="17"/>
    </row>
    <row r="537" ht="18.0" customHeight="1">
      <c r="G537" s="17"/>
      <c r="K537" s="17"/>
      <c r="O537" s="17"/>
      <c r="R537" s="17"/>
    </row>
    <row r="538" ht="18.0" customHeight="1">
      <c r="G538" s="17"/>
      <c r="K538" s="17"/>
      <c r="O538" s="17"/>
      <c r="R538" s="17"/>
    </row>
    <row r="539" ht="18.0" customHeight="1">
      <c r="G539" s="17"/>
      <c r="K539" s="17"/>
      <c r="O539" s="17"/>
      <c r="R539" s="17"/>
    </row>
    <row r="540" ht="18.0" customHeight="1">
      <c r="G540" s="17"/>
      <c r="K540" s="17"/>
      <c r="O540" s="17"/>
      <c r="R540" s="17"/>
    </row>
    <row r="541" ht="18.0" customHeight="1">
      <c r="G541" s="17"/>
      <c r="K541" s="17"/>
      <c r="O541" s="17"/>
      <c r="R541" s="17"/>
    </row>
    <row r="542" ht="18.0" customHeight="1">
      <c r="G542" s="17"/>
      <c r="K542" s="17"/>
      <c r="O542" s="17"/>
      <c r="R542" s="17"/>
    </row>
    <row r="543" ht="18.0" customHeight="1">
      <c r="G543" s="17"/>
      <c r="K543" s="17"/>
      <c r="O543" s="17"/>
      <c r="R543" s="17"/>
    </row>
    <row r="544" ht="18.0" customHeight="1">
      <c r="G544" s="17"/>
      <c r="K544" s="17"/>
      <c r="O544" s="17"/>
      <c r="R544" s="17"/>
    </row>
    <row r="545" ht="18.0" customHeight="1">
      <c r="G545" s="17"/>
      <c r="K545" s="17"/>
      <c r="O545" s="17"/>
      <c r="R545" s="17"/>
    </row>
    <row r="546" ht="18.0" customHeight="1">
      <c r="G546" s="17"/>
      <c r="K546" s="17"/>
      <c r="O546" s="17"/>
      <c r="R546" s="17"/>
    </row>
    <row r="547" ht="18.0" customHeight="1">
      <c r="G547" s="17"/>
      <c r="K547" s="17"/>
      <c r="O547" s="17"/>
      <c r="R547" s="17"/>
    </row>
    <row r="548" ht="18.0" customHeight="1">
      <c r="G548" s="17"/>
      <c r="K548" s="17"/>
      <c r="O548" s="17"/>
      <c r="R548" s="17"/>
    </row>
    <row r="549" ht="18.0" customHeight="1">
      <c r="G549" s="17"/>
      <c r="K549" s="17"/>
      <c r="O549" s="17"/>
      <c r="R549" s="17"/>
    </row>
    <row r="550" ht="18.0" customHeight="1">
      <c r="G550" s="17"/>
      <c r="K550" s="17"/>
      <c r="O550" s="17"/>
      <c r="R550" s="17"/>
    </row>
    <row r="551" ht="18.0" customHeight="1">
      <c r="G551" s="17"/>
      <c r="K551" s="17"/>
      <c r="O551" s="17"/>
      <c r="R551" s="17"/>
    </row>
    <row r="552" ht="18.0" customHeight="1">
      <c r="G552" s="17"/>
      <c r="K552" s="17"/>
      <c r="O552" s="17"/>
      <c r="R552" s="17"/>
    </row>
    <row r="553" ht="18.0" customHeight="1">
      <c r="G553" s="17"/>
      <c r="K553" s="17"/>
      <c r="O553" s="17"/>
      <c r="R553" s="17"/>
    </row>
    <row r="554" ht="18.0" customHeight="1">
      <c r="G554" s="17"/>
      <c r="K554" s="17"/>
      <c r="O554" s="17"/>
      <c r="R554" s="17"/>
    </row>
    <row r="555" ht="18.0" customHeight="1">
      <c r="G555" s="17"/>
      <c r="K555" s="17"/>
      <c r="O555" s="17"/>
      <c r="R555" s="17"/>
    </row>
    <row r="556" ht="18.0" customHeight="1">
      <c r="G556" s="17"/>
      <c r="K556" s="17"/>
      <c r="O556" s="17"/>
      <c r="R556" s="17"/>
    </row>
    <row r="557" ht="18.0" customHeight="1">
      <c r="G557" s="17"/>
      <c r="K557" s="17"/>
      <c r="O557" s="17"/>
      <c r="R557" s="17"/>
    </row>
    <row r="558" ht="18.0" customHeight="1">
      <c r="G558" s="17"/>
      <c r="K558" s="17"/>
      <c r="O558" s="17"/>
      <c r="R558" s="17"/>
    </row>
    <row r="559" ht="18.0" customHeight="1">
      <c r="G559" s="17"/>
      <c r="K559" s="17"/>
      <c r="O559" s="17"/>
      <c r="R559" s="17"/>
    </row>
    <row r="560" ht="18.0" customHeight="1">
      <c r="G560" s="17"/>
      <c r="K560" s="17"/>
      <c r="O560" s="17"/>
      <c r="R560" s="17"/>
    </row>
    <row r="561" ht="18.0" customHeight="1">
      <c r="G561" s="17"/>
      <c r="K561" s="17"/>
      <c r="O561" s="17"/>
      <c r="R561" s="17"/>
    </row>
    <row r="562" ht="18.0" customHeight="1">
      <c r="G562" s="17"/>
      <c r="K562" s="17"/>
      <c r="O562" s="17"/>
      <c r="R562" s="17"/>
    </row>
    <row r="563" ht="18.0" customHeight="1">
      <c r="G563" s="17"/>
      <c r="K563" s="17"/>
      <c r="O563" s="17"/>
      <c r="R563" s="17"/>
    </row>
    <row r="564" ht="18.0" customHeight="1">
      <c r="G564" s="17"/>
      <c r="K564" s="17"/>
      <c r="O564" s="17"/>
      <c r="R564" s="17"/>
    </row>
    <row r="565" ht="18.0" customHeight="1">
      <c r="G565" s="17"/>
      <c r="K565" s="17"/>
      <c r="O565" s="17"/>
      <c r="R565" s="17"/>
    </row>
    <row r="566" ht="18.0" customHeight="1">
      <c r="G566" s="17"/>
      <c r="K566" s="17"/>
      <c r="O566" s="17"/>
      <c r="R566" s="17"/>
    </row>
    <row r="567" ht="18.0" customHeight="1">
      <c r="G567" s="17"/>
      <c r="K567" s="17"/>
      <c r="O567" s="17"/>
      <c r="R567" s="17"/>
    </row>
    <row r="568" ht="18.0" customHeight="1">
      <c r="G568" s="17"/>
      <c r="K568" s="17"/>
      <c r="O568" s="17"/>
      <c r="R568" s="17"/>
    </row>
    <row r="569" ht="18.0" customHeight="1">
      <c r="G569" s="17"/>
      <c r="K569" s="17"/>
      <c r="O569" s="17"/>
      <c r="R569" s="17"/>
    </row>
    <row r="570" ht="18.0" customHeight="1">
      <c r="G570" s="17"/>
      <c r="K570" s="17"/>
      <c r="O570" s="17"/>
      <c r="R570" s="17"/>
    </row>
    <row r="571" ht="18.0" customHeight="1">
      <c r="G571" s="17"/>
      <c r="K571" s="17"/>
      <c r="O571" s="17"/>
      <c r="R571" s="17"/>
    </row>
    <row r="572" ht="18.0" customHeight="1">
      <c r="G572" s="17"/>
      <c r="K572" s="17"/>
      <c r="O572" s="17"/>
      <c r="R572" s="17"/>
    </row>
    <row r="573" ht="18.0" customHeight="1">
      <c r="G573" s="17"/>
      <c r="K573" s="17"/>
      <c r="O573" s="17"/>
      <c r="R573" s="17"/>
    </row>
    <row r="574" ht="18.0" customHeight="1">
      <c r="G574" s="17"/>
      <c r="K574" s="17"/>
      <c r="O574" s="17"/>
      <c r="R574" s="17"/>
    </row>
    <row r="575" ht="18.0" customHeight="1">
      <c r="G575" s="17"/>
      <c r="K575" s="17"/>
      <c r="O575" s="17"/>
      <c r="R575" s="17"/>
    </row>
    <row r="576" ht="18.0" customHeight="1">
      <c r="G576" s="17"/>
      <c r="K576" s="17"/>
      <c r="O576" s="17"/>
      <c r="R576" s="17"/>
    </row>
    <row r="577" ht="18.0" customHeight="1">
      <c r="G577" s="17"/>
      <c r="K577" s="17"/>
      <c r="O577" s="17"/>
      <c r="R577" s="17"/>
    </row>
    <row r="578" ht="18.0" customHeight="1">
      <c r="G578" s="17"/>
      <c r="K578" s="17"/>
      <c r="O578" s="17"/>
      <c r="R578" s="17"/>
    </row>
    <row r="579" ht="18.0" customHeight="1">
      <c r="G579" s="17"/>
      <c r="K579" s="17"/>
      <c r="O579" s="17"/>
      <c r="R579" s="17"/>
    </row>
    <row r="580" ht="18.0" customHeight="1">
      <c r="G580" s="17"/>
      <c r="K580" s="17"/>
      <c r="O580" s="17"/>
      <c r="R580" s="17"/>
    </row>
    <row r="581" ht="18.0" customHeight="1">
      <c r="G581" s="17"/>
      <c r="K581" s="17"/>
      <c r="O581" s="17"/>
      <c r="R581" s="17"/>
    </row>
    <row r="582" ht="18.0" customHeight="1">
      <c r="G582" s="17"/>
      <c r="K582" s="17"/>
      <c r="O582" s="17"/>
      <c r="R582" s="17"/>
    </row>
    <row r="583" ht="18.0" customHeight="1">
      <c r="G583" s="17"/>
      <c r="K583" s="17"/>
      <c r="O583" s="17"/>
      <c r="R583" s="17"/>
    </row>
    <row r="584" ht="18.0" customHeight="1">
      <c r="G584" s="17"/>
      <c r="K584" s="17"/>
      <c r="O584" s="17"/>
      <c r="R584" s="17"/>
    </row>
    <row r="585" ht="18.0" customHeight="1">
      <c r="G585" s="17"/>
      <c r="K585" s="17"/>
      <c r="O585" s="17"/>
      <c r="R585" s="17"/>
    </row>
    <row r="586" ht="18.0" customHeight="1">
      <c r="G586" s="17"/>
      <c r="K586" s="17"/>
      <c r="O586" s="17"/>
      <c r="R586" s="17"/>
    </row>
    <row r="587" ht="18.0" customHeight="1">
      <c r="G587" s="17"/>
      <c r="K587" s="17"/>
      <c r="O587" s="17"/>
      <c r="R587" s="17"/>
    </row>
    <row r="588" ht="18.0" customHeight="1">
      <c r="G588" s="17"/>
      <c r="K588" s="17"/>
      <c r="O588" s="17"/>
      <c r="R588" s="17"/>
    </row>
    <row r="589" ht="18.0" customHeight="1">
      <c r="G589" s="17"/>
      <c r="K589" s="17"/>
      <c r="O589" s="17"/>
      <c r="R589" s="17"/>
    </row>
    <row r="590" ht="18.0" customHeight="1">
      <c r="G590" s="17"/>
      <c r="K590" s="17"/>
      <c r="O590" s="17"/>
      <c r="R590" s="17"/>
    </row>
    <row r="591" ht="18.0" customHeight="1">
      <c r="G591" s="17"/>
      <c r="K591" s="17"/>
      <c r="O591" s="17"/>
      <c r="R591" s="17"/>
    </row>
    <row r="592" ht="18.0" customHeight="1">
      <c r="G592" s="17"/>
      <c r="K592" s="17"/>
      <c r="O592" s="17"/>
      <c r="R592" s="17"/>
    </row>
    <row r="593" ht="18.0" customHeight="1">
      <c r="G593" s="17"/>
      <c r="K593" s="17"/>
      <c r="O593" s="17"/>
      <c r="R593" s="17"/>
    </row>
    <row r="594" ht="18.0" customHeight="1">
      <c r="G594" s="17"/>
      <c r="K594" s="17"/>
      <c r="O594" s="17"/>
      <c r="R594" s="17"/>
    </row>
    <row r="595" ht="18.0" customHeight="1">
      <c r="G595" s="17"/>
      <c r="K595" s="17"/>
      <c r="O595" s="17"/>
      <c r="R595" s="17"/>
    </row>
    <row r="596" ht="18.0" customHeight="1">
      <c r="G596" s="17"/>
      <c r="K596" s="17"/>
      <c r="O596" s="17"/>
      <c r="R596" s="17"/>
    </row>
    <row r="597" ht="18.0" customHeight="1">
      <c r="G597" s="17"/>
      <c r="K597" s="17"/>
      <c r="O597" s="17"/>
      <c r="R597" s="17"/>
    </row>
    <row r="598" ht="18.0" customHeight="1">
      <c r="G598" s="17"/>
      <c r="K598" s="17"/>
      <c r="O598" s="17"/>
      <c r="R598" s="17"/>
    </row>
    <row r="599" ht="18.0" customHeight="1">
      <c r="G599" s="17"/>
      <c r="K599" s="17"/>
      <c r="O599" s="17"/>
      <c r="R599" s="17"/>
    </row>
    <row r="600" ht="18.0" customHeight="1">
      <c r="G600" s="17"/>
      <c r="K600" s="17"/>
      <c r="O600" s="17"/>
      <c r="R600" s="17"/>
    </row>
    <row r="601" ht="18.0" customHeight="1">
      <c r="G601" s="17"/>
      <c r="K601" s="17"/>
      <c r="O601" s="17"/>
      <c r="R601" s="17"/>
    </row>
    <row r="602" ht="18.0" customHeight="1">
      <c r="G602" s="17"/>
      <c r="K602" s="17"/>
      <c r="O602" s="17"/>
      <c r="R602" s="17"/>
    </row>
    <row r="603" ht="18.0" customHeight="1">
      <c r="G603" s="17"/>
      <c r="K603" s="17"/>
      <c r="O603" s="17"/>
      <c r="R603" s="17"/>
    </row>
    <row r="604" ht="18.0" customHeight="1">
      <c r="G604" s="17"/>
      <c r="K604" s="17"/>
      <c r="O604" s="17"/>
      <c r="R604" s="17"/>
    </row>
    <row r="605" ht="18.0" customHeight="1">
      <c r="G605" s="17"/>
      <c r="K605" s="17"/>
      <c r="O605" s="17"/>
      <c r="R605" s="17"/>
    </row>
    <row r="606" ht="18.0" customHeight="1">
      <c r="G606" s="17"/>
      <c r="K606" s="17"/>
      <c r="O606" s="17"/>
      <c r="R606" s="17"/>
    </row>
    <row r="607" ht="18.0" customHeight="1">
      <c r="G607" s="17"/>
      <c r="K607" s="17"/>
      <c r="O607" s="17"/>
      <c r="R607" s="17"/>
    </row>
    <row r="608" ht="18.0" customHeight="1">
      <c r="G608" s="17"/>
      <c r="K608" s="17"/>
      <c r="O608" s="17"/>
      <c r="R608" s="17"/>
    </row>
    <row r="609" ht="18.0" customHeight="1">
      <c r="G609" s="17"/>
      <c r="K609" s="17"/>
      <c r="O609" s="17"/>
      <c r="R609" s="17"/>
    </row>
    <row r="610" ht="18.0" customHeight="1">
      <c r="G610" s="17"/>
      <c r="K610" s="17"/>
      <c r="O610" s="17"/>
      <c r="R610" s="17"/>
    </row>
    <row r="611" ht="18.0" customHeight="1">
      <c r="G611" s="17"/>
      <c r="K611" s="17"/>
      <c r="O611" s="17"/>
      <c r="R611" s="17"/>
    </row>
    <row r="612" ht="18.0" customHeight="1">
      <c r="G612" s="17"/>
      <c r="K612" s="17"/>
      <c r="O612" s="17"/>
      <c r="R612" s="17"/>
    </row>
    <row r="613" ht="18.0" customHeight="1">
      <c r="G613" s="17"/>
      <c r="K613" s="17"/>
      <c r="O613" s="17"/>
      <c r="R613" s="17"/>
    </row>
    <row r="614" ht="18.0" customHeight="1">
      <c r="G614" s="17"/>
      <c r="K614" s="17"/>
      <c r="O614" s="17"/>
      <c r="R614" s="17"/>
    </row>
    <row r="615" ht="18.0" customHeight="1">
      <c r="G615" s="17"/>
      <c r="K615" s="17"/>
      <c r="O615" s="17"/>
      <c r="R615" s="17"/>
    </row>
    <row r="616" ht="18.0" customHeight="1">
      <c r="G616" s="17"/>
      <c r="K616" s="17"/>
      <c r="O616" s="17"/>
      <c r="R616" s="17"/>
    </row>
    <row r="617" ht="18.0" customHeight="1">
      <c r="G617" s="17"/>
      <c r="K617" s="17"/>
      <c r="O617" s="17"/>
      <c r="R617" s="17"/>
    </row>
    <row r="618" ht="18.0" customHeight="1">
      <c r="G618" s="17"/>
      <c r="K618" s="17"/>
      <c r="O618" s="17"/>
      <c r="R618" s="17"/>
    </row>
    <row r="619" ht="18.0" customHeight="1">
      <c r="G619" s="17"/>
      <c r="K619" s="17"/>
      <c r="O619" s="17"/>
      <c r="R619" s="17"/>
    </row>
    <row r="620" ht="18.0" customHeight="1">
      <c r="G620" s="17"/>
      <c r="K620" s="17"/>
      <c r="O620" s="17"/>
      <c r="R620" s="17"/>
    </row>
    <row r="621" ht="18.0" customHeight="1">
      <c r="G621" s="17"/>
      <c r="K621" s="17"/>
      <c r="O621" s="17"/>
      <c r="R621" s="17"/>
    </row>
    <row r="622" ht="18.0" customHeight="1">
      <c r="G622" s="17"/>
      <c r="K622" s="17"/>
      <c r="O622" s="17"/>
      <c r="R622" s="17"/>
    </row>
    <row r="623" ht="18.0" customHeight="1">
      <c r="G623" s="17"/>
      <c r="K623" s="17"/>
      <c r="O623" s="17"/>
      <c r="R623" s="17"/>
    </row>
    <row r="624" ht="18.0" customHeight="1">
      <c r="G624" s="17"/>
      <c r="K624" s="17"/>
      <c r="O624" s="17"/>
      <c r="R624" s="17"/>
    </row>
    <row r="625" ht="18.0" customHeight="1">
      <c r="G625" s="17"/>
      <c r="K625" s="17"/>
      <c r="O625" s="17"/>
      <c r="R625" s="17"/>
    </row>
    <row r="626" ht="18.0" customHeight="1">
      <c r="G626" s="17"/>
      <c r="K626" s="17"/>
      <c r="O626" s="17"/>
      <c r="R626" s="17"/>
    </row>
    <row r="627" ht="18.0" customHeight="1">
      <c r="G627" s="17"/>
      <c r="K627" s="17"/>
      <c r="O627" s="17"/>
      <c r="R627" s="17"/>
    </row>
    <row r="628" ht="18.0" customHeight="1">
      <c r="G628" s="17"/>
      <c r="K628" s="17"/>
      <c r="O628" s="17"/>
      <c r="R628" s="17"/>
    </row>
    <row r="629" ht="18.0" customHeight="1">
      <c r="G629" s="17"/>
      <c r="K629" s="17"/>
      <c r="O629" s="17"/>
      <c r="R629" s="17"/>
    </row>
    <row r="630" ht="18.0" customHeight="1">
      <c r="G630" s="17"/>
      <c r="K630" s="17"/>
      <c r="O630" s="17"/>
      <c r="R630" s="17"/>
    </row>
    <row r="631" ht="18.0" customHeight="1">
      <c r="G631" s="17"/>
      <c r="K631" s="17"/>
      <c r="O631" s="17"/>
      <c r="R631" s="17"/>
    </row>
    <row r="632" ht="18.0" customHeight="1">
      <c r="G632" s="17"/>
      <c r="K632" s="17"/>
      <c r="O632" s="17"/>
      <c r="R632" s="17"/>
    </row>
    <row r="633" ht="18.0" customHeight="1">
      <c r="G633" s="17"/>
      <c r="K633" s="17"/>
      <c r="O633" s="17"/>
      <c r="R633" s="17"/>
    </row>
    <row r="634" ht="18.0" customHeight="1">
      <c r="G634" s="17"/>
      <c r="K634" s="17"/>
      <c r="O634" s="17"/>
      <c r="R634" s="17"/>
    </row>
    <row r="635" ht="18.0" customHeight="1">
      <c r="G635" s="17"/>
      <c r="K635" s="17"/>
      <c r="O635" s="17"/>
      <c r="R635" s="17"/>
    </row>
    <row r="636" ht="18.0" customHeight="1">
      <c r="G636" s="17"/>
      <c r="K636" s="17"/>
      <c r="O636" s="17"/>
      <c r="R636" s="17"/>
    </row>
    <row r="637" ht="18.0" customHeight="1">
      <c r="G637" s="17"/>
      <c r="K637" s="17"/>
      <c r="O637" s="17"/>
      <c r="R637" s="17"/>
    </row>
    <row r="638" ht="18.0" customHeight="1">
      <c r="G638" s="17"/>
      <c r="K638" s="17"/>
      <c r="O638" s="17"/>
      <c r="R638" s="17"/>
    </row>
    <row r="639" ht="18.0" customHeight="1">
      <c r="G639" s="17"/>
      <c r="K639" s="17"/>
      <c r="O639" s="17"/>
      <c r="R639" s="17"/>
    </row>
    <row r="640" ht="18.0" customHeight="1">
      <c r="G640" s="17"/>
      <c r="K640" s="17"/>
      <c r="O640" s="17"/>
      <c r="R640" s="17"/>
    </row>
    <row r="641" ht="18.0" customHeight="1">
      <c r="G641" s="17"/>
      <c r="K641" s="17"/>
      <c r="O641" s="17"/>
      <c r="R641" s="17"/>
    </row>
    <row r="642" ht="18.0" customHeight="1">
      <c r="G642" s="17"/>
      <c r="K642" s="17"/>
      <c r="O642" s="17"/>
      <c r="R642" s="17"/>
    </row>
    <row r="643" ht="18.0" customHeight="1">
      <c r="G643" s="17"/>
      <c r="K643" s="17"/>
      <c r="O643" s="17"/>
      <c r="R643" s="17"/>
    </row>
    <row r="644" ht="18.0" customHeight="1">
      <c r="G644" s="17"/>
      <c r="K644" s="17"/>
      <c r="O644" s="17"/>
      <c r="R644" s="17"/>
    </row>
    <row r="645" ht="18.0" customHeight="1">
      <c r="G645" s="17"/>
      <c r="K645" s="17"/>
      <c r="O645" s="17"/>
      <c r="R645" s="17"/>
    </row>
    <row r="646" ht="18.0" customHeight="1">
      <c r="G646" s="17"/>
      <c r="K646" s="17"/>
      <c r="O646" s="17"/>
      <c r="R646" s="17"/>
    </row>
    <row r="647" ht="18.0" customHeight="1">
      <c r="G647" s="17"/>
      <c r="K647" s="17"/>
      <c r="O647" s="17"/>
      <c r="R647" s="17"/>
    </row>
    <row r="648" ht="18.0" customHeight="1">
      <c r="G648" s="17"/>
      <c r="K648" s="17"/>
      <c r="O648" s="17"/>
      <c r="R648" s="17"/>
    </row>
    <row r="649" ht="18.0" customHeight="1">
      <c r="G649" s="17"/>
      <c r="K649" s="17"/>
      <c r="O649" s="17"/>
      <c r="R649" s="17"/>
    </row>
    <row r="650" ht="18.0" customHeight="1">
      <c r="G650" s="17"/>
      <c r="K650" s="17"/>
      <c r="O650" s="17"/>
      <c r="R650" s="17"/>
    </row>
    <row r="651" ht="18.0" customHeight="1">
      <c r="G651" s="17"/>
      <c r="K651" s="17"/>
      <c r="O651" s="17"/>
      <c r="R651" s="17"/>
    </row>
    <row r="652" ht="18.0" customHeight="1">
      <c r="G652" s="17"/>
      <c r="K652" s="17"/>
      <c r="O652" s="17"/>
      <c r="R652" s="17"/>
    </row>
    <row r="653" ht="18.0" customHeight="1">
      <c r="G653" s="17"/>
      <c r="K653" s="17"/>
      <c r="O653" s="17"/>
      <c r="R653" s="17"/>
    </row>
    <row r="654" ht="18.0" customHeight="1">
      <c r="G654" s="17"/>
      <c r="K654" s="17"/>
      <c r="O654" s="17"/>
      <c r="R654" s="17"/>
    </row>
    <row r="655" ht="18.0" customHeight="1">
      <c r="G655" s="17"/>
      <c r="K655" s="17"/>
      <c r="O655" s="17"/>
      <c r="R655" s="17"/>
    </row>
    <row r="656" ht="18.0" customHeight="1">
      <c r="G656" s="17"/>
      <c r="K656" s="17"/>
      <c r="O656" s="17"/>
      <c r="R656" s="17"/>
    </row>
    <row r="657" ht="18.0" customHeight="1">
      <c r="G657" s="17"/>
      <c r="K657" s="17"/>
      <c r="O657" s="17"/>
      <c r="R657" s="17"/>
    </row>
    <row r="658" ht="18.0" customHeight="1">
      <c r="G658" s="17"/>
      <c r="K658" s="17"/>
      <c r="O658" s="17"/>
      <c r="R658" s="17"/>
    </row>
    <row r="659" ht="18.0" customHeight="1">
      <c r="G659" s="17"/>
      <c r="K659" s="17"/>
      <c r="O659" s="17"/>
      <c r="R659" s="17"/>
    </row>
    <row r="660" ht="18.0" customHeight="1">
      <c r="G660" s="17"/>
      <c r="K660" s="17"/>
      <c r="O660" s="17"/>
      <c r="R660" s="17"/>
    </row>
    <row r="661" ht="18.0" customHeight="1">
      <c r="G661" s="17"/>
      <c r="K661" s="17"/>
      <c r="O661" s="17"/>
      <c r="R661" s="17"/>
    </row>
    <row r="662" ht="18.0" customHeight="1">
      <c r="G662" s="17"/>
      <c r="K662" s="17"/>
      <c r="O662" s="17"/>
      <c r="R662" s="17"/>
    </row>
    <row r="663" ht="18.0" customHeight="1">
      <c r="G663" s="17"/>
      <c r="K663" s="17"/>
      <c r="O663" s="17"/>
      <c r="R663" s="17"/>
    </row>
    <row r="664" ht="18.0" customHeight="1">
      <c r="G664" s="17"/>
      <c r="K664" s="17"/>
      <c r="O664" s="17"/>
      <c r="R664" s="17"/>
    </row>
    <row r="665" ht="18.0" customHeight="1">
      <c r="G665" s="17"/>
      <c r="K665" s="17"/>
      <c r="O665" s="17"/>
      <c r="R665" s="17"/>
    </row>
    <row r="666" ht="18.0" customHeight="1">
      <c r="G666" s="17"/>
      <c r="K666" s="17"/>
      <c r="O666" s="17"/>
      <c r="R666" s="17"/>
    </row>
    <row r="667" ht="18.0" customHeight="1">
      <c r="G667" s="17"/>
      <c r="K667" s="17"/>
      <c r="O667" s="17"/>
      <c r="R667" s="17"/>
    </row>
    <row r="668" ht="18.0" customHeight="1">
      <c r="G668" s="17"/>
      <c r="K668" s="17"/>
      <c r="O668" s="17"/>
      <c r="R668" s="17"/>
    </row>
    <row r="669" ht="18.0" customHeight="1">
      <c r="G669" s="17"/>
      <c r="K669" s="17"/>
      <c r="O669" s="17"/>
      <c r="R669" s="17"/>
    </row>
    <row r="670" ht="18.0" customHeight="1">
      <c r="G670" s="17"/>
      <c r="K670" s="17"/>
      <c r="O670" s="17"/>
      <c r="R670" s="17"/>
    </row>
    <row r="671" ht="18.0" customHeight="1">
      <c r="G671" s="17"/>
      <c r="K671" s="17"/>
      <c r="O671" s="17"/>
      <c r="R671" s="17"/>
    </row>
    <row r="672" ht="18.0" customHeight="1">
      <c r="G672" s="17"/>
      <c r="K672" s="17"/>
      <c r="O672" s="17"/>
      <c r="R672" s="17"/>
    </row>
    <row r="673" ht="18.0" customHeight="1">
      <c r="G673" s="17"/>
      <c r="K673" s="17"/>
      <c r="O673" s="17"/>
      <c r="R673" s="17"/>
    </row>
    <row r="674" ht="18.0" customHeight="1">
      <c r="G674" s="17"/>
      <c r="K674" s="17"/>
      <c r="O674" s="17"/>
      <c r="R674" s="17"/>
    </row>
    <row r="675" ht="18.0" customHeight="1">
      <c r="G675" s="17"/>
      <c r="K675" s="17"/>
      <c r="O675" s="17"/>
      <c r="R675" s="17"/>
    </row>
    <row r="676" ht="18.0" customHeight="1">
      <c r="G676" s="17"/>
      <c r="K676" s="17"/>
      <c r="O676" s="17"/>
      <c r="R676" s="17"/>
    </row>
    <row r="677" ht="18.0" customHeight="1">
      <c r="G677" s="17"/>
      <c r="K677" s="17"/>
      <c r="O677" s="17"/>
      <c r="R677" s="17"/>
    </row>
    <row r="678" ht="18.0" customHeight="1">
      <c r="G678" s="17"/>
      <c r="K678" s="17"/>
      <c r="O678" s="17"/>
      <c r="R678" s="17"/>
    </row>
    <row r="679" ht="18.0" customHeight="1">
      <c r="G679" s="17"/>
      <c r="K679" s="17"/>
      <c r="O679" s="17"/>
      <c r="R679" s="17"/>
    </row>
    <row r="680" ht="18.0" customHeight="1">
      <c r="G680" s="17"/>
      <c r="K680" s="17"/>
      <c r="O680" s="17"/>
      <c r="R680" s="17"/>
    </row>
    <row r="681" ht="18.0" customHeight="1">
      <c r="G681" s="17"/>
      <c r="K681" s="17"/>
      <c r="O681" s="17"/>
      <c r="R681" s="17"/>
    </row>
    <row r="682" ht="18.0" customHeight="1">
      <c r="G682" s="17"/>
      <c r="K682" s="17"/>
      <c r="O682" s="17"/>
      <c r="R682" s="17"/>
    </row>
    <row r="683" ht="18.0" customHeight="1">
      <c r="G683" s="17"/>
      <c r="K683" s="17"/>
      <c r="O683" s="17"/>
      <c r="R683" s="17"/>
    </row>
    <row r="684" ht="18.0" customHeight="1">
      <c r="G684" s="17"/>
      <c r="K684" s="17"/>
      <c r="O684" s="17"/>
      <c r="R684" s="17"/>
    </row>
    <row r="685" ht="18.0" customHeight="1">
      <c r="G685" s="17"/>
      <c r="K685" s="17"/>
      <c r="O685" s="17"/>
      <c r="R685" s="17"/>
    </row>
    <row r="686" ht="18.0" customHeight="1">
      <c r="G686" s="17"/>
      <c r="K686" s="17"/>
      <c r="O686" s="17"/>
      <c r="R686" s="17"/>
    </row>
    <row r="687" ht="18.0" customHeight="1">
      <c r="G687" s="17"/>
      <c r="K687" s="17"/>
      <c r="O687" s="17"/>
      <c r="R687" s="17"/>
    </row>
    <row r="688" ht="18.0" customHeight="1">
      <c r="G688" s="17"/>
      <c r="K688" s="17"/>
      <c r="O688" s="17"/>
      <c r="R688" s="17"/>
    </row>
    <row r="689" ht="18.0" customHeight="1">
      <c r="G689" s="17"/>
      <c r="K689" s="17"/>
      <c r="O689" s="17"/>
      <c r="R689" s="17"/>
    </row>
    <row r="690" ht="18.0" customHeight="1">
      <c r="G690" s="17"/>
      <c r="K690" s="17"/>
      <c r="O690" s="17"/>
      <c r="R690" s="17"/>
    </row>
    <row r="691" ht="18.0" customHeight="1">
      <c r="G691" s="17"/>
      <c r="K691" s="17"/>
      <c r="O691" s="17"/>
      <c r="R691" s="17"/>
    </row>
    <row r="692" ht="18.0" customHeight="1">
      <c r="G692" s="17"/>
      <c r="K692" s="17"/>
      <c r="O692" s="17"/>
      <c r="R692" s="17"/>
    </row>
    <row r="693" ht="18.0" customHeight="1">
      <c r="G693" s="17"/>
      <c r="K693" s="17"/>
      <c r="O693" s="17"/>
      <c r="R693" s="17"/>
    </row>
    <row r="694" ht="18.0" customHeight="1">
      <c r="G694" s="17"/>
      <c r="K694" s="17"/>
      <c r="O694" s="17"/>
      <c r="R694" s="17"/>
    </row>
    <row r="695" ht="18.0" customHeight="1">
      <c r="G695" s="17"/>
      <c r="K695" s="17"/>
      <c r="O695" s="17"/>
      <c r="R695" s="17"/>
    </row>
    <row r="696" ht="18.0" customHeight="1">
      <c r="G696" s="17"/>
      <c r="K696" s="17"/>
      <c r="O696" s="17"/>
      <c r="R696" s="17"/>
    </row>
    <row r="697" ht="18.0" customHeight="1">
      <c r="G697" s="17"/>
      <c r="K697" s="17"/>
      <c r="O697" s="17"/>
      <c r="R697" s="17"/>
    </row>
    <row r="698" ht="18.0" customHeight="1">
      <c r="G698" s="17"/>
      <c r="K698" s="17"/>
      <c r="O698" s="17"/>
      <c r="R698" s="17"/>
    </row>
    <row r="699" ht="18.0" customHeight="1">
      <c r="G699" s="17"/>
      <c r="K699" s="17"/>
      <c r="O699" s="17"/>
      <c r="R699" s="17"/>
    </row>
    <row r="700" ht="18.0" customHeight="1">
      <c r="G700" s="17"/>
      <c r="K700" s="17"/>
      <c r="O700" s="17"/>
      <c r="R700" s="17"/>
    </row>
    <row r="701" ht="18.0" customHeight="1">
      <c r="G701" s="17"/>
      <c r="K701" s="17"/>
      <c r="O701" s="17"/>
      <c r="R701" s="17"/>
    </row>
    <row r="702" ht="18.0" customHeight="1">
      <c r="G702" s="17"/>
      <c r="K702" s="17"/>
      <c r="O702" s="17"/>
      <c r="R702" s="17"/>
    </row>
    <row r="703" ht="18.0" customHeight="1">
      <c r="G703" s="17"/>
      <c r="K703" s="17"/>
      <c r="O703" s="17"/>
      <c r="R703" s="17"/>
    </row>
    <row r="704" ht="18.0" customHeight="1">
      <c r="G704" s="17"/>
      <c r="K704" s="17"/>
      <c r="O704" s="17"/>
      <c r="R704" s="17"/>
    </row>
    <row r="705" ht="18.0" customHeight="1">
      <c r="G705" s="17"/>
      <c r="K705" s="17"/>
      <c r="O705" s="17"/>
      <c r="R705" s="17"/>
    </row>
    <row r="706" ht="18.0" customHeight="1">
      <c r="G706" s="17"/>
      <c r="K706" s="17"/>
      <c r="O706" s="17"/>
      <c r="R706" s="17"/>
    </row>
    <row r="707" ht="18.0" customHeight="1">
      <c r="G707" s="17"/>
      <c r="K707" s="17"/>
      <c r="O707" s="17"/>
      <c r="R707" s="17"/>
    </row>
    <row r="708" ht="18.0" customHeight="1">
      <c r="G708" s="17"/>
      <c r="K708" s="17"/>
      <c r="O708" s="17"/>
      <c r="R708" s="17"/>
    </row>
    <row r="709" ht="18.0" customHeight="1">
      <c r="G709" s="17"/>
      <c r="K709" s="17"/>
      <c r="O709" s="17"/>
      <c r="R709" s="17"/>
    </row>
    <row r="710" ht="18.0" customHeight="1">
      <c r="G710" s="17"/>
      <c r="K710" s="17"/>
      <c r="O710" s="17"/>
      <c r="R710" s="17"/>
    </row>
    <row r="711" ht="18.0" customHeight="1">
      <c r="G711" s="17"/>
      <c r="K711" s="17"/>
      <c r="O711" s="17"/>
      <c r="R711" s="17"/>
    </row>
    <row r="712" ht="18.0" customHeight="1">
      <c r="G712" s="17"/>
      <c r="K712" s="17"/>
      <c r="O712" s="17"/>
      <c r="R712" s="17"/>
    </row>
    <row r="713" ht="18.0" customHeight="1">
      <c r="G713" s="17"/>
      <c r="K713" s="17"/>
      <c r="O713" s="17"/>
      <c r="R713" s="17"/>
    </row>
    <row r="714" ht="18.0" customHeight="1">
      <c r="G714" s="17"/>
      <c r="K714" s="17"/>
      <c r="O714" s="17"/>
      <c r="R714" s="17"/>
    </row>
    <row r="715" ht="18.0" customHeight="1">
      <c r="G715" s="17"/>
      <c r="K715" s="17"/>
      <c r="O715" s="17"/>
      <c r="R715" s="17"/>
    </row>
    <row r="716" ht="18.0" customHeight="1">
      <c r="G716" s="17"/>
      <c r="K716" s="17"/>
      <c r="O716" s="17"/>
      <c r="R716" s="17"/>
    </row>
    <row r="717" ht="18.0" customHeight="1">
      <c r="G717" s="17"/>
      <c r="K717" s="17"/>
      <c r="O717" s="17"/>
      <c r="R717" s="17"/>
    </row>
    <row r="718" ht="18.0" customHeight="1">
      <c r="G718" s="17"/>
      <c r="K718" s="17"/>
      <c r="O718" s="17"/>
      <c r="R718" s="17"/>
    </row>
    <row r="719" ht="18.0" customHeight="1">
      <c r="G719" s="17"/>
      <c r="K719" s="17"/>
      <c r="O719" s="17"/>
      <c r="R719" s="17"/>
    </row>
    <row r="720" ht="18.0" customHeight="1">
      <c r="G720" s="17"/>
      <c r="K720" s="17"/>
      <c r="O720" s="17"/>
      <c r="R720" s="17"/>
    </row>
    <row r="721" ht="18.0" customHeight="1">
      <c r="G721" s="17"/>
      <c r="K721" s="17"/>
      <c r="O721" s="17"/>
      <c r="R721" s="17"/>
    </row>
    <row r="722" ht="18.0" customHeight="1">
      <c r="G722" s="17"/>
      <c r="K722" s="17"/>
      <c r="O722" s="17"/>
      <c r="R722" s="17"/>
    </row>
    <row r="723" ht="18.0" customHeight="1">
      <c r="G723" s="17"/>
      <c r="K723" s="17"/>
      <c r="O723" s="17"/>
      <c r="R723" s="17"/>
    </row>
    <row r="724" ht="18.0" customHeight="1">
      <c r="G724" s="17"/>
      <c r="K724" s="17"/>
      <c r="O724" s="17"/>
      <c r="R724" s="17"/>
    </row>
    <row r="725" ht="18.0" customHeight="1">
      <c r="G725" s="17"/>
      <c r="K725" s="17"/>
      <c r="O725" s="17"/>
      <c r="R725" s="17"/>
    </row>
    <row r="726" ht="18.0" customHeight="1">
      <c r="G726" s="17"/>
      <c r="K726" s="17"/>
      <c r="O726" s="17"/>
      <c r="R726" s="17"/>
    </row>
    <row r="727" ht="18.0" customHeight="1">
      <c r="G727" s="17"/>
      <c r="K727" s="17"/>
      <c r="O727" s="17"/>
      <c r="R727" s="17"/>
    </row>
    <row r="728" ht="18.0" customHeight="1">
      <c r="G728" s="17"/>
      <c r="K728" s="17"/>
      <c r="O728" s="17"/>
      <c r="R728" s="17"/>
    </row>
    <row r="729" ht="18.0" customHeight="1">
      <c r="G729" s="17"/>
      <c r="K729" s="17"/>
      <c r="O729" s="17"/>
      <c r="R729" s="17"/>
    </row>
    <row r="730" ht="18.0" customHeight="1">
      <c r="G730" s="17"/>
      <c r="K730" s="17"/>
      <c r="O730" s="17"/>
      <c r="R730" s="17"/>
    </row>
    <row r="731" ht="18.0" customHeight="1">
      <c r="G731" s="17"/>
      <c r="K731" s="17"/>
      <c r="O731" s="17"/>
      <c r="R731" s="17"/>
    </row>
    <row r="732" ht="18.0" customHeight="1">
      <c r="G732" s="17"/>
      <c r="K732" s="17"/>
      <c r="O732" s="17"/>
      <c r="R732" s="17"/>
    </row>
    <row r="733" ht="18.0" customHeight="1">
      <c r="G733" s="17"/>
      <c r="K733" s="17"/>
      <c r="O733" s="17"/>
      <c r="R733" s="17"/>
    </row>
    <row r="734" ht="18.0" customHeight="1">
      <c r="G734" s="17"/>
      <c r="K734" s="17"/>
      <c r="O734" s="17"/>
      <c r="R734" s="17"/>
    </row>
    <row r="735" ht="18.0" customHeight="1">
      <c r="G735" s="17"/>
      <c r="K735" s="17"/>
      <c r="O735" s="17"/>
      <c r="R735" s="17"/>
    </row>
    <row r="736" ht="18.0" customHeight="1">
      <c r="G736" s="17"/>
      <c r="K736" s="17"/>
      <c r="O736" s="17"/>
      <c r="R736" s="17"/>
    </row>
    <row r="737" ht="18.0" customHeight="1">
      <c r="G737" s="17"/>
      <c r="K737" s="17"/>
      <c r="O737" s="17"/>
      <c r="R737" s="17"/>
    </row>
    <row r="738" ht="18.0" customHeight="1">
      <c r="G738" s="17"/>
      <c r="K738" s="17"/>
      <c r="O738" s="17"/>
      <c r="R738" s="17"/>
    </row>
    <row r="739" ht="18.0" customHeight="1">
      <c r="G739" s="17"/>
      <c r="K739" s="17"/>
      <c r="O739" s="17"/>
      <c r="R739" s="17"/>
    </row>
    <row r="740" ht="18.0" customHeight="1">
      <c r="G740" s="17"/>
      <c r="K740" s="17"/>
      <c r="O740" s="17"/>
      <c r="R740" s="17"/>
    </row>
    <row r="741" ht="18.0" customHeight="1">
      <c r="G741" s="17"/>
      <c r="K741" s="17"/>
      <c r="O741" s="17"/>
      <c r="R741" s="17"/>
    </row>
    <row r="742" ht="18.0" customHeight="1">
      <c r="G742" s="17"/>
      <c r="K742" s="17"/>
      <c r="O742" s="17"/>
      <c r="R742" s="17"/>
    </row>
    <row r="743" ht="18.0" customHeight="1">
      <c r="G743" s="17"/>
      <c r="K743" s="17"/>
      <c r="O743" s="17"/>
      <c r="R743" s="17"/>
    </row>
    <row r="744" ht="18.0" customHeight="1">
      <c r="G744" s="17"/>
      <c r="K744" s="17"/>
      <c r="O744" s="17"/>
      <c r="R744" s="17"/>
    </row>
    <row r="745" ht="18.0" customHeight="1">
      <c r="G745" s="17"/>
      <c r="K745" s="17"/>
      <c r="O745" s="17"/>
      <c r="R745" s="17"/>
    </row>
    <row r="746" ht="18.0" customHeight="1">
      <c r="G746" s="17"/>
      <c r="K746" s="17"/>
      <c r="O746" s="17"/>
      <c r="R746" s="17"/>
    </row>
    <row r="747" ht="18.0" customHeight="1">
      <c r="G747" s="17"/>
      <c r="K747" s="17"/>
      <c r="O747" s="17"/>
      <c r="R747" s="17"/>
    </row>
    <row r="748" ht="18.0" customHeight="1">
      <c r="G748" s="17"/>
      <c r="K748" s="17"/>
      <c r="O748" s="17"/>
      <c r="R748" s="17"/>
    </row>
    <row r="749" ht="18.0" customHeight="1">
      <c r="G749" s="17"/>
      <c r="K749" s="17"/>
      <c r="O749" s="17"/>
      <c r="R749" s="17"/>
    </row>
    <row r="750" ht="18.0" customHeight="1">
      <c r="G750" s="17"/>
      <c r="K750" s="17"/>
      <c r="O750" s="17"/>
      <c r="R750" s="17"/>
    </row>
    <row r="751" ht="18.0" customHeight="1">
      <c r="G751" s="17"/>
      <c r="K751" s="17"/>
      <c r="O751" s="17"/>
      <c r="R751" s="17"/>
    </row>
    <row r="752" ht="18.0" customHeight="1">
      <c r="G752" s="17"/>
      <c r="K752" s="17"/>
      <c r="O752" s="17"/>
      <c r="R752" s="17"/>
    </row>
    <row r="753" ht="18.0" customHeight="1">
      <c r="G753" s="17"/>
      <c r="K753" s="17"/>
      <c r="O753" s="17"/>
      <c r="R753" s="17"/>
    </row>
    <row r="754" ht="18.0" customHeight="1">
      <c r="G754" s="17"/>
      <c r="K754" s="17"/>
      <c r="O754" s="17"/>
      <c r="R754" s="17"/>
    </row>
    <row r="755" ht="18.0" customHeight="1">
      <c r="G755" s="17"/>
      <c r="K755" s="17"/>
      <c r="O755" s="17"/>
      <c r="R755" s="17"/>
    </row>
    <row r="756" ht="18.0" customHeight="1">
      <c r="G756" s="17"/>
      <c r="K756" s="17"/>
      <c r="O756" s="17"/>
      <c r="R756" s="17"/>
    </row>
    <row r="757" ht="18.0" customHeight="1">
      <c r="G757" s="17"/>
      <c r="K757" s="17"/>
      <c r="O757" s="17"/>
      <c r="R757" s="17"/>
    </row>
    <row r="758" ht="18.0" customHeight="1">
      <c r="G758" s="17"/>
      <c r="K758" s="17"/>
      <c r="O758" s="17"/>
      <c r="R758" s="17"/>
    </row>
    <row r="759" ht="18.0" customHeight="1">
      <c r="G759" s="17"/>
      <c r="K759" s="17"/>
      <c r="O759" s="17"/>
      <c r="R759" s="17"/>
    </row>
    <row r="760" ht="18.0" customHeight="1">
      <c r="G760" s="17"/>
      <c r="K760" s="17"/>
      <c r="O760" s="17"/>
      <c r="R760" s="17"/>
    </row>
    <row r="761" ht="18.0" customHeight="1">
      <c r="G761" s="17"/>
      <c r="K761" s="17"/>
      <c r="O761" s="17"/>
      <c r="R761" s="17"/>
    </row>
    <row r="762" ht="18.0" customHeight="1">
      <c r="G762" s="17"/>
      <c r="K762" s="17"/>
      <c r="O762" s="17"/>
      <c r="R762" s="17"/>
    </row>
    <row r="763" ht="18.0" customHeight="1">
      <c r="G763" s="17"/>
      <c r="K763" s="17"/>
      <c r="O763" s="17"/>
      <c r="R763" s="17"/>
    </row>
    <row r="764" ht="18.0" customHeight="1">
      <c r="G764" s="17"/>
      <c r="K764" s="17"/>
      <c r="O764" s="17"/>
      <c r="R764" s="17"/>
    </row>
    <row r="765" ht="18.0" customHeight="1">
      <c r="G765" s="17"/>
      <c r="K765" s="17"/>
      <c r="O765" s="17"/>
      <c r="R765" s="17"/>
    </row>
    <row r="766" ht="18.0" customHeight="1">
      <c r="G766" s="17"/>
      <c r="K766" s="17"/>
      <c r="O766" s="17"/>
      <c r="R766" s="17"/>
    </row>
    <row r="767" ht="18.0" customHeight="1">
      <c r="G767" s="17"/>
      <c r="K767" s="17"/>
      <c r="O767" s="17"/>
      <c r="R767" s="17"/>
    </row>
    <row r="768" ht="18.0" customHeight="1">
      <c r="G768" s="17"/>
      <c r="K768" s="17"/>
      <c r="O768" s="17"/>
      <c r="R768" s="17"/>
    </row>
    <row r="769" ht="18.0" customHeight="1">
      <c r="G769" s="17"/>
      <c r="K769" s="17"/>
      <c r="O769" s="17"/>
      <c r="R769" s="17"/>
    </row>
    <row r="770" ht="18.0" customHeight="1">
      <c r="G770" s="17"/>
      <c r="K770" s="17"/>
      <c r="O770" s="17"/>
      <c r="R770" s="17"/>
    </row>
    <row r="771" ht="18.0" customHeight="1">
      <c r="G771" s="17"/>
      <c r="K771" s="17"/>
      <c r="O771" s="17"/>
      <c r="R771" s="17"/>
    </row>
    <row r="772" ht="18.0" customHeight="1">
      <c r="G772" s="17"/>
      <c r="K772" s="17"/>
      <c r="O772" s="17"/>
      <c r="R772" s="17"/>
    </row>
    <row r="773" ht="18.0" customHeight="1">
      <c r="G773" s="17"/>
      <c r="K773" s="17"/>
      <c r="O773" s="17"/>
      <c r="R773" s="17"/>
    </row>
    <row r="774" ht="18.0" customHeight="1">
      <c r="G774" s="17"/>
      <c r="K774" s="17"/>
      <c r="O774" s="17"/>
      <c r="R774" s="17"/>
    </row>
    <row r="775" ht="18.0" customHeight="1">
      <c r="G775" s="17"/>
      <c r="K775" s="17"/>
      <c r="O775" s="17"/>
      <c r="R775" s="17"/>
    </row>
    <row r="776" ht="18.0" customHeight="1">
      <c r="G776" s="17"/>
      <c r="K776" s="17"/>
      <c r="O776" s="17"/>
      <c r="R776" s="17"/>
    </row>
    <row r="777" ht="18.0" customHeight="1">
      <c r="G777" s="17"/>
      <c r="K777" s="17"/>
      <c r="O777" s="17"/>
      <c r="R777" s="17"/>
    </row>
    <row r="778" ht="18.0" customHeight="1">
      <c r="G778" s="17"/>
      <c r="K778" s="17"/>
      <c r="O778" s="17"/>
      <c r="R778" s="17"/>
    </row>
    <row r="779" ht="18.0" customHeight="1">
      <c r="G779" s="17"/>
      <c r="K779" s="17"/>
      <c r="O779" s="17"/>
      <c r="R779" s="17"/>
    </row>
    <row r="780" ht="18.0" customHeight="1">
      <c r="G780" s="17"/>
      <c r="K780" s="17"/>
      <c r="O780" s="17"/>
      <c r="R780" s="17"/>
    </row>
    <row r="781" ht="18.0" customHeight="1">
      <c r="G781" s="17"/>
      <c r="K781" s="17"/>
      <c r="O781" s="17"/>
      <c r="R781" s="17"/>
    </row>
    <row r="782" ht="18.0" customHeight="1">
      <c r="G782" s="17"/>
      <c r="K782" s="17"/>
      <c r="O782" s="17"/>
      <c r="R782" s="17"/>
    </row>
    <row r="783" ht="18.0" customHeight="1">
      <c r="G783" s="17"/>
      <c r="K783" s="17"/>
      <c r="O783" s="17"/>
      <c r="R783" s="17"/>
    </row>
    <row r="784" ht="18.0" customHeight="1">
      <c r="G784" s="17"/>
      <c r="K784" s="17"/>
      <c r="O784" s="17"/>
      <c r="R784" s="17"/>
    </row>
    <row r="785" ht="18.0" customHeight="1">
      <c r="G785" s="17"/>
      <c r="K785" s="17"/>
      <c r="O785" s="17"/>
      <c r="R785" s="17"/>
    </row>
    <row r="786" ht="18.0" customHeight="1">
      <c r="G786" s="17"/>
      <c r="K786" s="17"/>
      <c r="O786" s="17"/>
      <c r="R786" s="17"/>
    </row>
    <row r="787" ht="18.0" customHeight="1">
      <c r="G787" s="17"/>
      <c r="K787" s="17"/>
      <c r="O787" s="17"/>
      <c r="R787" s="17"/>
    </row>
    <row r="788" ht="18.0" customHeight="1">
      <c r="G788" s="17"/>
      <c r="K788" s="17"/>
      <c r="O788" s="17"/>
      <c r="R788" s="17"/>
    </row>
    <row r="789" ht="18.0" customHeight="1">
      <c r="G789" s="17"/>
      <c r="K789" s="17"/>
      <c r="O789" s="17"/>
      <c r="R789" s="17"/>
    </row>
    <row r="790" ht="18.0" customHeight="1">
      <c r="G790" s="17"/>
      <c r="K790" s="17"/>
      <c r="O790" s="17"/>
      <c r="R790" s="17"/>
    </row>
    <row r="791" ht="18.0" customHeight="1">
      <c r="G791" s="17"/>
      <c r="K791" s="17"/>
      <c r="O791" s="17"/>
      <c r="R791" s="17"/>
    </row>
    <row r="792" ht="18.0" customHeight="1">
      <c r="G792" s="17"/>
      <c r="K792" s="17"/>
      <c r="O792" s="17"/>
      <c r="R792" s="17"/>
    </row>
    <row r="793" ht="18.0" customHeight="1">
      <c r="G793" s="17"/>
      <c r="K793" s="17"/>
      <c r="O793" s="17"/>
      <c r="R793" s="17"/>
    </row>
    <row r="794" ht="18.0" customHeight="1">
      <c r="G794" s="17"/>
      <c r="K794" s="17"/>
      <c r="O794" s="17"/>
      <c r="R794" s="17"/>
    </row>
    <row r="795" ht="18.0" customHeight="1">
      <c r="G795" s="17"/>
      <c r="K795" s="17"/>
      <c r="O795" s="17"/>
      <c r="R795" s="17"/>
    </row>
    <row r="796" ht="18.0" customHeight="1">
      <c r="G796" s="17"/>
      <c r="K796" s="17"/>
      <c r="O796" s="17"/>
      <c r="R796" s="17"/>
    </row>
    <row r="797" ht="18.0" customHeight="1">
      <c r="G797" s="17"/>
      <c r="K797" s="17"/>
      <c r="O797" s="17"/>
      <c r="R797" s="17"/>
    </row>
    <row r="798" ht="18.0" customHeight="1">
      <c r="G798" s="17"/>
      <c r="K798" s="17"/>
      <c r="O798" s="17"/>
      <c r="R798" s="17"/>
    </row>
    <row r="799" ht="18.0" customHeight="1">
      <c r="G799" s="17"/>
      <c r="K799" s="17"/>
      <c r="O799" s="17"/>
      <c r="R799" s="17"/>
    </row>
    <row r="800" ht="18.0" customHeight="1">
      <c r="G800" s="17"/>
      <c r="K800" s="17"/>
      <c r="O800" s="17"/>
      <c r="R800" s="17"/>
    </row>
    <row r="801" ht="18.0" customHeight="1">
      <c r="G801" s="17"/>
      <c r="K801" s="17"/>
      <c r="O801" s="17"/>
      <c r="R801" s="17"/>
    </row>
    <row r="802" ht="18.0" customHeight="1">
      <c r="G802" s="17"/>
      <c r="K802" s="17"/>
      <c r="O802" s="17"/>
      <c r="R802" s="17"/>
    </row>
    <row r="803" ht="18.0" customHeight="1">
      <c r="G803" s="17"/>
      <c r="K803" s="17"/>
      <c r="O803" s="17"/>
      <c r="R803" s="17"/>
    </row>
    <row r="804" ht="18.0" customHeight="1">
      <c r="G804" s="17"/>
      <c r="K804" s="17"/>
      <c r="O804" s="17"/>
      <c r="R804" s="17"/>
    </row>
    <row r="805" ht="18.0" customHeight="1">
      <c r="G805" s="17"/>
      <c r="K805" s="17"/>
      <c r="O805" s="17"/>
      <c r="R805" s="17"/>
    </row>
    <row r="806" ht="18.0" customHeight="1">
      <c r="G806" s="17"/>
      <c r="K806" s="17"/>
      <c r="O806" s="17"/>
      <c r="R806" s="17"/>
    </row>
    <row r="807" ht="18.0" customHeight="1">
      <c r="G807" s="17"/>
      <c r="K807" s="17"/>
      <c r="O807" s="17"/>
      <c r="R807" s="17"/>
    </row>
    <row r="808" ht="18.0" customHeight="1">
      <c r="G808" s="17"/>
      <c r="K808" s="17"/>
      <c r="O808" s="17"/>
      <c r="R808" s="17"/>
    </row>
    <row r="809" ht="18.0" customHeight="1">
      <c r="G809" s="17"/>
      <c r="K809" s="17"/>
      <c r="O809" s="17"/>
      <c r="R809" s="17"/>
    </row>
    <row r="810" ht="18.0" customHeight="1">
      <c r="G810" s="17"/>
      <c r="K810" s="17"/>
      <c r="O810" s="17"/>
      <c r="R810" s="17"/>
    </row>
    <row r="811" ht="18.0" customHeight="1">
      <c r="G811" s="17"/>
      <c r="K811" s="17"/>
      <c r="O811" s="17"/>
      <c r="R811" s="17"/>
    </row>
    <row r="812" ht="18.0" customHeight="1">
      <c r="G812" s="17"/>
      <c r="K812" s="17"/>
      <c r="O812" s="17"/>
      <c r="R812" s="17"/>
    </row>
    <row r="813" ht="18.0" customHeight="1">
      <c r="G813" s="17"/>
      <c r="K813" s="17"/>
      <c r="O813" s="17"/>
      <c r="R813" s="17"/>
    </row>
    <row r="814" ht="18.0" customHeight="1">
      <c r="G814" s="17"/>
      <c r="K814" s="17"/>
      <c r="O814" s="17"/>
      <c r="R814" s="17"/>
    </row>
    <row r="815" ht="18.0" customHeight="1">
      <c r="G815" s="17"/>
      <c r="K815" s="17"/>
      <c r="O815" s="17"/>
      <c r="R815" s="17"/>
    </row>
    <row r="816" ht="18.0" customHeight="1">
      <c r="G816" s="17"/>
      <c r="K816" s="17"/>
      <c r="O816" s="17"/>
      <c r="R816" s="17"/>
    </row>
    <row r="817" ht="18.0" customHeight="1">
      <c r="G817" s="17"/>
      <c r="K817" s="17"/>
      <c r="O817" s="17"/>
      <c r="R817" s="17"/>
    </row>
    <row r="818" ht="18.0" customHeight="1">
      <c r="G818" s="17"/>
      <c r="K818" s="17"/>
      <c r="O818" s="17"/>
      <c r="R818" s="17"/>
    </row>
    <row r="819" ht="18.0" customHeight="1">
      <c r="G819" s="17"/>
      <c r="K819" s="17"/>
      <c r="O819" s="17"/>
      <c r="R819" s="17"/>
    </row>
    <row r="820" ht="18.0" customHeight="1">
      <c r="G820" s="17"/>
      <c r="K820" s="17"/>
      <c r="O820" s="17"/>
      <c r="R820" s="17"/>
    </row>
    <row r="821" ht="18.0" customHeight="1">
      <c r="G821" s="17"/>
      <c r="K821" s="17"/>
      <c r="O821" s="17"/>
      <c r="R821" s="17"/>
    </row>
    <row r="822" ht="18.0" customHeight="1">
      <c r="G822" s="17"/>
      <c r="K822" s="17"/>
      <c r="O822" s="17"/>
      <c r="R822" s="17"/>
    </row>
    <row r="823" ht="18.0" customHeight="1">
      <c r="G823" s="17"/>
      <c r="K823" s="17"/>
      <c r="O823" s="17"/>
      <c r="R823" s="17"/>
    </row>
    <row r="824" ht="18.0" customHeight="1">
      <c r="G824" s="17"/>
      <c r="K824" s="17"/>
      <c r="O824" s="17"/>
      <c r="R824" s="17"/>
    </row>
    <row r="825" ht="18.0" customHeight="1">
      <c r="G825" s="17"/>
      <c r="K825" s="17"/>
      <c r="O825" s="17"/>
      <c r="R825" s="17"/>
    </row>
    <row r="826" ht="18.0" customHeight="1">
      <c r="G826" s="17"/>
      <c r="K826" s="17"/>
      <c r="O826" s="17"/>
      <c r="R826" s="17"/>
    </row>
    <row r="827" ht="18.0" customHeight="1">
      <c r="G827" s="17"/>
      <c r="K827" s="17"/>
      <c r="O827" s="17"/>
      <c r="R827" s="17"/>
    </row>
    <row r="828" ht="18.0" customHeight="1">
      <c r="G828" s="17"/>
      <c r="K828" s="17"/>
      <c r="O828" s="17"/>
      <c r="R828" s="17"/>
    </row>
    <row r="829" ht="18.0" customHeight="1">
      <c r="G829" s="17"/>
      <c r="K829" s="17"/>
      <c r="O829" s="17"/>
      <c r="R829" s="17"/>
    </row>
    <row r="830" ht="18.0" customHeight="1">
      <c r="G830" s="17"/>
      <c r="K830" s="17"/>
      <c r="O830" s="17"/>
      <c r="R830" s="17"/>
    </row>
    <row r="831" ht="18.0" customHeight="1">
      <c r="G831" s="17"/>
      <c r="K831" s="17"/>
      <c r="O831" s="17"/>
      <c r="R831" s="17"/>
    </row>
    <row r="832" ht="18.0" customHeight="1">
      <c r="G832" s="17"/>
      <c r="K832" s="17"/>
      <c r="O832" s="17"/>
      <c r="R832" s="17"/>
    </row>
    <row r="833" ht="18.0" customHeight="1">
      <c r="G833" s="17"/>
      <c r="K833" s="17"/>
      <c r="O833" s="17"/>
      <c r="R833" s="17"/>
    </row>
    <row r="834" ht="18.0" customHeight="1">
      <c r="G834" s="17"/>
      <c r="K834" s="17"/>
      <c r="O834" s="17"/>
      <c r="R834" s="17"/>
    </row>
    <row r="835" ht="18.0" customHeight="1">
      <c r="G835" s="17"/>
      <c r="K835" s="17"/>
      <c r="O835" s="17"/>
      <c r="R835" s="17"/>
    </row>
    <row r="836" ht="18.0" customHeight="1">
      <c r="G836" s="17"/>
      <c r="K836" s="17"/>
      <c r="O836" s="17"/>
      <c r="R836" s="17"/>
    </row>
    <row r="837" ht="18.0" customHeight="1">
      <c r="G837" s="17"/>
      <c r="K837" s="17"/>
      <c r="O837" s="17"/>
      <c r="R837" s="17"/>
    </row>
    <row r="838" ht="18.0" customHeight="1">
      <c r="G838" s="17"/>
      <c r="K838" s="17"/>
      <c r="O838" s="17"/>
      <c r="R838" s="17"/>
    </row>
    <row r="839" ht="18.0" customHeight="1">
      <c r="G839" s="17"/>
      <c r="K839" s="17"/>
      <c r="O839" s="17"/>
      <c r="R839" s="17"/>
    </row>
    <row r="840" ht="18.0" customHeight="1">
      <c r="G840" s="17"/>
      <c r="K840" s="17"/>
      <c r="O840" s="17"/>
      <c r="R840" s="17"/>
    </row>
    <row r="841" ht="18.0" customHeight="1">
      <c r="G841" s="17"/>
      <c r="K841" s="17"/>
      <c r="O841" s="17"/>
      <c r="R841" s="17"/>
    </row>
    <row r="842" ht="18.0" customHeight="1">
      <c r="G842" s="17"/>
      <c r="K842" s="17"/>
      <c r="O842" s="17"/>
      <c r="R842" s="17"/>
    </row>
    <row r="843" ht="18.0" customHeight="1">
      <c r="G843" s="17"/>
      <c r="K843" s="17"/>
      <c r="O843" s="17"/>
      <c r="R843" s="17"/>
    </row>
    <row r="844" ht="18.0" customHeight="1">
      <c r="G844" s="17"/>
      <c r="K844" s="17"/>
      <c r="O844" s="17"/>
      <c r="R844" s="17"/>
    </row>
    <row r="845" ht="18.0" customHeight="1">
      <c r="G845" s="17"/>
      <c r="K845" s="17"/>
      <c r="O845" s="17"/>
      <c r="R845" s="17"/>
    </row>
    <row r="846" ht="18.0" customHeight="1">
      <c r="G846" s="17"/>
      <c r="K846" s="17"/>
      <c r="O846" s="17"/>
      <c r="R846" s="17"/>
    </row>
    <row r="847" ht="18.0" customHeight="1">
      <c r="G847" s="17"/>
      <c r="K847" s="17"/>
      <c r="O847" s="17"/>
      <c r="R847" s="17"/>
    </row>
    <row r="848" ht="18.0" customHeight="1">
      <c r="G848" s="17"/>
      <c r="K848" s="17"/>
      <c r="O848" s="17"/>
      <c r="R848" s="17"/>
    </row>
    <row r="849" ht="18.0" customHeight="1">
      <c r="G849" s="17"/>
      <c r="K849" s="17"/>
      <c r="O849" s="17"/>
      <c r="R849" s="17"/>
    </row>
    <row r="850" ht="18.0" customHeight="1">
      <c r="G850" s="17"/>
      <c r="K850" s="17"/>
      <c r="O850" s="17"/>
      <c r="R850" s="17"/>
    </row>
    <row r="851" ht="18.0" customHeight="1">
      <c r="G851" s="17"/>
      <c r="K851" s="17"/>
      <c r="O851" s="17"/>
      <c r="R851" s="17"/>
    </row>
    <row r="852" ht="18.0" customHeight="1">
      <c r="G852" s="17"/>
      <c r="K852" s="17"/>
      <c r="O852" s="17"/>
      <c r="R852" s="17"/>
    </row>
    <row r="853" ht="18.0" customHeight="1">
      <c r="G853" s="17"/>
      <c r="K853" s="17"/>
      <c r="O853" s="17"/>
      <c r="R853" s="17"/>
    </row>
    <row r="854" ht="18.0" customHeight="1">
      <c r="G854" s="17"/>
      <c r="K854" s="17"/>
      <c r="O854" s="17"/>
      <c r="R854" s="17"/>
    </row>
    <row r="855" ht="18.0" customHeight="1">
      <c r="G855" s="17"/>
      <c r="K855" s="17"/>
      <c r="O855" s="17"/>
      <c r="R855" s="17"/>
    </row>
    <row r="856" ht="18.0" customHeight="1">
      <c r="G856" s="17"/>
      <c r="K856" s="17"/>
      <c r="O856" s="17"/>
      <c r="R856" s="17"/>
    </row>
    <row r="857" ht="18.0" customHeight="1">
      <c r="G857" s="17"/>
      <c r="K857" s="17"/>
      <c r="O857" s="17"/>
      <c r="R857" s="17"/>
    </row>
    <row r="858" ht="18.0" customHeight="1">
      <c r="G858" s="17"/>
      <c r="K858" s="17"/>
      <c r="O858" s="17"/>
      <c r="R858" s="17"/>
    </row>
    <row r="859" ht="18.0" customHeight="1">
      <c r="G859" s="17"/>
      <c r="K859" s="17"/>
      <c r="O859" s="17"/>
      <c r="R859" s="17"/>
    </row>
    <row r="860" ht="18.0" customHeight="1">
      <c r="G860" s="17"/>
      <c r="K860" s="17"/>
      <c r="O860" s="17"/>
      <c r="R860" s="17"/>
    </row>
    <row r="861" ht="18.0" customHeight="1">
      <c r="G861" s="17"/>
      <c r="K861" s="17"/>
      <c r="O861" s="17"/>
      <c r="R861" s="17"/>
    </row>
    <row r="862" ht="18.0" customHeight="1">
      <c r="G862" s="17"/>
      <c r="K862" s="17"/>
      <c r="O862" s="17"/>
      <c r="R862" s="17"/>
    </row>
    <row r="863" ht="18.0" customHeight="1">
      <c r="G863" s="17"/>
      <c r="K863" s="17"/>
      <c r="O863" s="17"/>
      <c r="R863" s="17"/>
    </row>
    <row r="864" ht="18.0" customHeight="1">
      <c r="G864" s="17"/>
      <c r="K864" s="17"/>
      <c r="O864" s="17"/>
      <c r="R864" s="17"/>
    </row>
    <row r="865" ht="18.0" customHeight="1">
      <c r="G865" s="17"/>
      <c r="K865" s="17"/>
      <c r="O865" s="17"/>
      <c r="R865" s="17"/>
    </row>
    <row r="866" ht="18.0" customHeight="1">
      <c r="G866" s="17"/>
      <c r="K866" s="17"/>
      <c r="O866" s="17"/>
      <c r="R866" s="17"/>
    </row>
    <row r="867" ht="18.0" customHeight="1">
      <c r="G867" s="17"/>
      <c r="K867" s="17"/>
      <c r="O867" s="17"/>
      <c r="R867" s="17"/>
    </row>
    <row r="868" ht="18.0" customHeight="1">
      <c r="G868" s="17"/>
      <c r="K868" s="17"/>
      <c r="O868" s="17"/>
      <c r="R868" s="17"/>
    </row>
    <row r="869" ht="18.0" customHeight="1">
      <c r="G869" s="17"/>
      <c r="K869" s="17"/>
      <c r="O869" s="17"/>
      <c r="R869" s="17"/>
    </row>
    <row r="870" ht="18.0" customHeight="1">
      <c r="G870" s="17"/>
      <c r="K870" s="17"/>
      <c r="O870" s="17"/>
      <c r="R870" s="17"/>
    </row>
    <row r="871" ht="18.0" customHeight="1">
      <c r="G871" s="17"/>
      <c r="K871" s="17"/>
      <c r="O871" s="17"/>
      <c r="R871" s="17"/>
    </row>
    <row r="872" ht="18.0" customHeight="1">
      <c r="G872" s="17"/>
      <c r="K872" s="17"/>
      <c r="O872" s="17"/>
      <c r="R872" s="17"/>
    </row>
    <row r="873" ht="18.0" customHeight="1">
      <c r="G873" s="17"/>
      <c r="K873" s="17"/>
      <c r="O873" s="17"/>
      <c r="R873" s="17"/>
    </row>
    <row r="874" ht="18.0" customHeight="1">
      <c r="G874" s="17"/>
      <c r="K874" s="17"/>
      <c r="O874" s="17"/>
      <c r="R874" s="17"/>
    </row>
    <row r="875" ht="18.0" customHeight="1">
      <c r="G875" s="17"/>
      <c r="K875" s="17"/>
      <c r="O875" s="17"/>
      <c r="R875" s="17"/>
    </row>
    <row r="876" ht="18.0" customHeight="1">
      <c r="G876" s="17"/>
      <c r="K876" s="17"/>
      <c r="O876" s="17"/>
      <c r="R876" s="17"/>
    </row>
    <row r="877" ht="18.0" customHeight="1">
      <c r="G877" s="17"/>
      <c r="K877" s="17"/>
      <c r="O877" s="17"/>
      <c r="R877" s="17"/>
    </row>
    <row r="878" ht="18.0" customHeight="1">
      <c r="G878" s="17"/>
      <c r="K878" s="17"/>
      <c r="O878" s="17"/>
      <c r="R878" s="17"/>
    </row>
    <row r="879" ht="18.0" customHeight="1">
      <c r="G879" s="17"/>
      <c r="K879" s="17"/>
      <c r="O879" s="17"/>
      <c r="R879" s="17"/>
    </row>
    <row r="880" ht="18.0" customHeight="1">
      <c r="G880" s="17"/>
      <c r="K880" s="17"/>
      <c r="O880" s="17"/>
      <c r="R880" s="17"/>
    </row>
    <row r="881" ht="18.0" customHeight="1">
      <c r="G881" s="17"/>
      <c r="K881" s="17"/>
      <c r="O881" s="17"/>
      <c r="R881" s="17"/>
    </row>
    <row r="882" ht="18.0" customHeight="1">
      <c r="G882" s="17"/>
      <c r="K882" s="17"/>
      <c r="O882" s="17"/>
      <c r="R882" s="17"/>
    </row>
    <row r="883" ht="18.0" customHeight="1">
      <c r="G883" s="17"/>
      <c r="K883" s="17"/>
      <c r="O883" s="17"/>
      <c r="R883" s="17"/>
    </row>
    <row r="884" ht="18.0" customHeight="1">
      <c r="G884" s="17"/>
      <c r="K884" s="17"/>
      <c r="O884" s="17"/>
      <c r="R884" s="17"/>
    </row>
    <row r="885" ht="18.0" customHeight="1">
      <c r="G885" s="17"/>
      <c r="K885" s="17"/>
      <c r="O885" s="17"/>
      <c r="R885" s="17"/>
    </row>
    <row r="886" ht="18.0" customHeight="1">
      <c r="G886" s="17"/>
      <c r="K886" s="17"/>
      <c r="O886" s="17"/>
      <c r="R886" s="17"/>
    </row>
    <row r="887" ht="18.0" customHeight="1">
      <c r="G887" s="17"/>
      <c r="K887" s="17"/>
      <c r="O887" s="17"/>
      <c r="R887" s="17"/>
    </row>
    <row r="888" ht="18.0" customHeight="1">
      <c r="G888" s="17"/>
      <c r="K888" s="17"/>
      <c r="O888" s="17"/>
      <c r="R888" s="17"/>
    </row>
    <row r="889" ht="18.0" customHeight="1">
      <c r="G889" s="17"/>
      <c r="K889" s="17"/>
      <c r="O889" s="17"/>
      <c r="R889" s="17"/>
    </row>
    <row r="890" ht="18.0" customHeight="1">
      <c r="G890" s="17"/>
      <c r="K890" s="17"/>
      <c r="O890" s="17"/>
      <c r="R890" s="17"/>
    </row>
    <row r="891" ht="18.0" customHeight="1">
      <c r="G891" s="17"/>
      <c r="K891" s="17"/>
      <c r="O891" s="17"/>
      <c r="R891" s="17"/>
    </row>
    <row r="892" ht="18.0" customHeight="1">
      <c r="G892" s="17"/>
      <c r="K892" s="17"/>
      <c r="O892" s="17"/>
      <c r="R892" s="17"/>
    </row>
    <row r="893" ht="18.0" customHeight="1">
      <c r="G893" s="17"/>
      <c r="K893" s="17"/>
      <c r="O893" s="17"/>
      <c r="R893" s="17"/>
    </row>
    <row r="894" ht="18.0" customHeight="1">
      <c r="G894" s="17"/>
      <c r="K894" s="17"/>
      <c r="O894" s="17"/>
      <c r="R894" s="17"/>
    </row>
    <row r="895" ht="18.0" customHeight="1">
      <c r="G895" s="17"/>
      <c r="K895" s="17"/>
      <c r="O895" s="17"/>
      <c r="R895" s="17"/>
    </row>
    <row r="896" ht="18.0" customHeight="1">
      <c r="G896" s="17"/>
      <c r="K896" s="17"/>
      <c r="O896" s="17"/>
      <c r="R896" s="17"/>
    </row>
    <row r="897" ht="18.0" customHeight="1">
      <c r="G897" s="17"/>
      <c r="K897" s="17"/>
      <c r="O897" s="17"/>
      <c r="R897" s="17"/>
    </row>
    <row r="898" ht="18.0" customHeight="1">
      <c r="G898" s="17"/>
      <c r="K898" s="17"/>
      <c r="O898" s="17"/>
      <c r="R898" s="17"/>
    </row>
    <row r="899" ht="18.0" customHeight="1">
      <c r="G899" s="17"/>
      <c r="K899" s="17"/>
      <c r="O899" s="17"/>
      <c r="R899" s="17"/>
    </row>
    <row r="900" ht="18.0" customHeight="1">
      <c r="G900" s="17"/>
      <c r="K900" s="17"/>
      <c r="O900" s="17"/>
      <c r="R900" s="17"/>
    </row>
    <row r="901" ht="18.0" customHeight="1">
      <c r="G901" s="17"/>
      <c r="K901" s="17"/>
      <c r="O901" s="17"/>
      <c r="R901" s="17"/>
    </row>
    <row r="902" ht="18.0" customHeight="1">
      <c r="G902" s="17"/>
      <c r="K902" s="17"/>
      <c r="O902" s="17"/>
      <c r="R902" s="17"/>
    </row>
    <row r="903" ht="18.0" customHeight="1">
      <c r="G903" s="17"/>
      <c r="K903" s="17"/>
      <c r="O903" s="17"/>
      <c r="R903" s="17"/>
    </row>
    <row r="904" ht="18.0" customHeight="1">
      <c r="G904" s="17"/>
      <c r="K904" s="17"/>
      <c r="O904" s="17"/>
      <c r="R904" s="17"/>
    </row>
    <row r="905" ht="18.0" customHeight="1">
      <c r="G905" s="17"/>
      <c r="K905" s="17"/>
      <c r="O905" s="17"/>
      <c r="R905" s="17"/>
    </row>
    <row r="906" ht="18.0" customHeight="1">
      <c r="G906" s="17"/>
      <c r="K906" s="17"/>
      <c r="O906" s="17"/>
      <c r="R906" s="17"/>
    </row>
    <row r="907" ht="18.0" customHeight="1">
      <c r="G907" s="17"/>
      <c r="K907" s="17"/>
      <c r="O907" s="17"/>
      <c r="R907" s="17"/>
    </row>
    <row r="908" ht="18.0" customHeight="1">
      <c r="G908" s="17"/>
      <c r="K908" s="17"/>
      <c r="O908" s="17"/>
      <c r="R908" s="17"/>
    </row>
    <row r="909" ht="18.0" customHeight="1">
      <c r="G909" s="17"/>
      <c r="K909" s="17"/>
      <c r="O909" s="17"/>
      <c r="R909" s="17"/>
    </row>
    <row r="910" ht="18.0" customHeight="1">
      <c r="G910" s="17"/>
      <c r="K910" s="17"/>
      <c r="O910" s="17"/>
      <c r="R910" s="17"/>
    </row>
    <row r="911" ht="18.0" customHeight="1">
      <c r="G911" s="17"/>
      <c r="K911" s="17"/>
      <c r="O911" s="17"/>
      <c r="R911" s="17"/>
    </row>
    <row r="912" ht="18.0" customHeight="1">
      <c r="G912" s="17"/>
      <c r="K912" s="17"/>
      <c r="O912" s="17"/>
      <c r="R912" s="17"/>
    </row>
    <row r="913" ht="18.0" customHeight="1">
      <c r="G913" s="17"/>
      <c r="K913" s="17"/>
      <c r="O913" s="17"/>
      <c r="R913" s="17"/>
    </row>
    <row r="914" ht="18.0" customHeight="1">
      <c r="G914" s="17"/>
      <c r="K914" s="17"/>
      <c r="O914" s="17"/>
      <c r="R914" s="17"/>
    </row>
    <row r="915" ht="18.0" customHeight="1">
      <c r="G915" s="17"/>
      <c r="K915" s="17"/>
      <c r="O915" s="17"/>
      <c r="R915" s="17"/>
    </row>
    <row r="916" ht="18.0" customHeight="1">
      <c r="G916" s="17"/>
      <c r="K916" s="17"/>
      <c r="O916" s="17"/>
      <c r="R916" s="17"/>
    </row>
    <row r="917" ht="18.0" customHeight="1">
      <c r="G917" s="17"/>
      <c r="K917" s="17"/>
      <c r="O917" s="17"/>
      <c r="R917" s="17"/>
    </row>
    <row r="918" ht="18.0" customHeight="1">
      <c r="G918" s="17"/>
      <c r="K918" s="17"/>
      <c r="O918" s="17"/>
      <c r="R918" s="17"/>
    </row>
    <row r="919" ht="18.0" customHeight="1">
      <c r="G919" s="17"/>
      <c r="K919" s="17"/>
      <c r="O919" s="17"/>
      <c r="R919" s="17"/>
    </row>
    <row r="920" ht="18.0" customHeight="1">
      <c r="G920" s="17"/>
      <c r="K920" s="17"/>
      <c r="O920" s="17"/>
      <c r="R920" s="17"/>
    </row>
    <row r="921" ht="18.0" customHeight="1">
      <c r="G921" s="17"/>
      <c r="K921" s="17"/>
      <c r="O921" s="17"/>
      <c r="R921" s="17"/>
    </row>
    <row r="922" ht="18.0" customHeight="1">
      <c r="G922" s="17"/>
      <c r="K922" s="17"/>
      <c r="O922" s="17"/>
      <c r="R922" s="17"/>
    </row>
    <row r="923" ht="18.0" customHeight="1">
      <c r="G923" s="17"/>
      <c r="K923" s="17"/>
      <c r="O923" s="17"/>
      <c r="R923" s="17"/>
    </row>
    <row r="924" ht="18.0" customHeight="1">
      <c r="G924" s="17"/>
      <c r="K924" s="17"/>
      <c r="O924" s="17"/>
      <c r="R924" s="17"/>
    </row>
    <row r="925" ht="18.0" customHeight="1">
      <c r="G925" s="17"/>
      <c r="K925" s="17"/>
      <c r="O925" s="17"/>
      <c r="R925" s="17"/>
    </row>
    <row r="926" ht="18.0" customHeight="1">
      <c r="G926" s="17"/>
      <c r="K926" s="17"/>
      <c r="O926" s="17"/>
      <c r="R926" s="17"/>
    </row>
    <row r="927" ht="18.0" customHeight="1">
      <c r="G927" s="17"/>
      <c r="K927" s="17"/>
      <c r="O927" s="17"/>
      <c r="R927" s="17"/>
    </row>
    <row r="928" ht="18.0" customHeight="1">
      <c r="G928" s="17"/>
      <c r="K928" s="17"/>
      <c r="O928" s="17"/>
      <c r="R928" s="17"/>
    </row>
    <row r="929" ht="18.0" customHeight="1">
      <c r="G929" s="17"/>
      <c r="K929" s="17"/>
      <c r="O929" s="17"/>
      <c r="R929" s="17"/>
    </row>
    <row r="930" ht="18.0" customHeight="1">
      <c r="G930" s="17"/>
      <c r="K930" s="17"/>
      <c r="O930" s="17"/>
      <c r="R930" s="17"/>
    </row>
    <row r="931" ht="18.0" customHeight="1">
      <c r="G931" s="17"/>
      <c r="K931" s="17"/>
      <c r="O931" s="17"/>
      <c r="R931" s="17"/>
    </row>
    <row r="932" ht="18.0" customHeight="1">
      <c r="G932" s="17"/>
      <c r="K932" s="17"/>
      <c r="O932" s="17"/>
      <c r="R932" s="17"/>
    </row>
    <row r="933" ht="18.0" customHeight="1">
      <c r="G933" s="17"/>
      <c r="K933" s="17"/>
      <c r="O933" s="17"/>
      <c r="R933" s="17"/>
    </row>
    <row r="934" ht="18.0" customHeight="1">
      <c r="G934" s="17"/>
      <c r="K934" s="17"/>
      <c r="O934" s="17"/>
      <c r="R934" s="17"/>
    </row>
    <row r="935" ht="18.0" customHeight="1">
      <c r="G935" s="17"/>
      <c r="K935" s="17"/>
      <c r="O935" s="17"/>
      <c r="R935" s="17"/>
    </row>
    <row r="936" ht="18.0" customHeight="1">
      <c r="G936" s="17"/>
      <c r="K936" s="17"/>
      <c r="O936" s="17"/>
      <c r="R936" s="17"/>
    </row>
    <row r="937" ht="18.0" customHeight="1">
      <c r="G937" s="17"/>
      <c r="K937" s="17"/>
      <c r="O937" s="17"/>
      <c r="R937" s="17"/>
    </row>
    <row r="938" ht="18.0" customHeight="1">
      <c r="G938" s="17"/>
      <c r="K938" s="17"/>
      <c r="O938" s="17"/>
      <c r="R938" s="17"/>
    </row>
    <row r="939" ht="18.0" customHeight="1">
      <c r="G939" s="17"/>
      <c r="K939" s="17"/>
      <c r="O939" s="17"/>
      <c r="R939" s="17"/>
    </row>
    <row r="940" ht="18.0" customHeight="1">
      <c r="G940" s="17"/>
      <c r="K940" s="17"/>
      <c r="O940" s="17"/>
      <c r="R940" s="17"/>
    </row>
    <row r="941" ht="18.0" customHeight="1">
      <c r="G941" s="17"/>
      <c r="K941" s="17"/>
      <c r="O941" s="17"/>
      <c r="R941" s="17"/>
    </row>
    <row r="942" ht="18.0" customHeight="1">
      <c r="G942" s="17"/>
      <c r="K942" s="17"/>
      <c r="O942" s="17"/>
      <c r="R942" s="17"/>
    </row>
    <row r="943" ht="18.0" customHeight="1">
      <c r="G943" s="17"/>
      <c r="K943" s="17"/>
      <c r="O943" s="17"/>
      <c r="R943" s="17"/>
    </row>
    <row r="944" ht="18.0" customHeight="1">
      <c r="G944" s="17"/>
      <c r="K944" s="17"/>
      <c r="O944" s="17"/>
      <c r="R944" s="17"/>
    </row>
    <row r="945" ht="18.0" customHeight="1">
      <c r="G945" s="17"/>
      <c r="K945" s="17"/>
      <c r="O945" s="17"/>
      <c r="R945" s="17"/>
    </row>
    <row r="946" ht="18.0" customHeight="1">
      <c r="G946" s="17"/>
      <c r="K946" s="17"/>
      <c r="O946" s="17"/>
      <c r="R946" s="17"/>
    </row>
    <row r="947" ht="18.0" customHeight="1">
      <c r="G947" s="17"/>
      <c r="K947" s="17"/>
      <c r="O947" s="17"/>
      <c r="R947" s="17"/>
    </row>
    <row r="948" ht="18.0" customHeight="1">
      <c r="G948" s="17"/>
      <c r="K948" s="17"/>
      <c r="O948" s="17"/>
      <c r="R948" s="17"/>
    </row>
    <row r="949" ht="18.0" customHeight="1">
      <c r="G949" s="17"/>
      <c r="K949" s="17"/>
      <c r="O949" s="17"/>
      <c r="R949" s="17"/>
    </row>
    <row r="950" ht="18.0" customHeight="1">
      <c r="G950" s="17"/>
      <c r="K950" s="17"/>
      <c r="O950" s="17"/>
      <c r="R950" s="17"/>
    </row>
    <row r="951" ht="18.0" customHeight="1">
      <c r="G951" s="17"/>
      <c r="K951" s="17"/>
      <c r="O951" s="17"/>
      <c r="R951" s="17"/>
    </row>
    <row r="952" ht="18.0" customHeight="1">
      <c r="G952" s="17"/>
      <c r="K952" s="17"/>
      <c r="O952" s="17"/>
      <c r="R952" s="17"/>
    </row>
    <row r="953" ht="18.0" customHeight="1">
      <c r="G953" s="17"/>
      <c r="K953" s="17"/>
      <c r="O953" s="17"/>
      <c r="R953" s="17"/>
    </row>
    <row r="954" ht="18.0" customHeight="1">
      <c r="G954" s="17"/>
      <c r="K954" s="17"/>
      <c r="O954" s="17"/>
      <c r="R954" s="17"/>
    </row>
    <row r="955" ht="18.0" customHeight="1">
      <c r="G955" s="17"/>
      <c r="K955" s="17"/>
      <c r="O955" s="17"/>
      <c r="R955" s="17"/>
    </row>
    <row r="956" ht="18.0" customHeight="1">
      <c r="G956" s="17"/>
      <c r="K956" s="17"/>
      <c r="O956" s="17"/>
      <c r="R956" s="17"/>
    </row>
    <row r="957" ht="18.0" customHeight="1">
      <c r="G957" s="17"/>
      <c r="K957" s="17"/>
      <c r="O957" s="17"/>
      <c r="R957" s="17"/>
    </row>
    <row r="958" ht="18.0" customHeight="1">
      <c r="G958" s="17"/>
      <c r="K958" s="17"/>
      <c r="O958" s="17"/>
      <c r="R958" s="17"/>
    </row>
    <row r="959" ht="18.0" customHeight="1">
      <c r="G959" s="17"/>
      <c r="K959" s="17"/>
      <c r="O959" s="17"/>
      <c r="R959" s="17"/>
    </row>
    <row r="960" ht="18.0" customHeight="1">
      <c r="G960" s="17"/>
      <c r="K960" s="17"/>
      <c r="O960" s="17"/>
      <c r="R960" s="17"/>
    </row>
    <row r="961" ht="18.0" customHeight="1">
      <c r="G961" s="17"/>
      <c r="K961" s="17"/>
      <c r="O961" s="17"/>
      <c r="R961" s="17"/>
    </row>
    <row r="962" ht="18.0" customHeight="1">
      <c r="G962" s="17"/>
      <c r="K962" s="17"/>
      <c r="O962" s="17"/>
      <c r="R962" s="17"/>
    </row>
    <row r="963" ht="18.0" customHeight="1">
      <c r="G963" s="17"/>
      <c r="K963" s="17"/>
      <c r="O963" s="17"/>
      <c r="R963" s="17"/>
    </row>
    <row r="964" ht="18.0" customHeight="1">
      <c r="G964" s="17"/>
      <c r="K964" s="17"/>
      <c r="O964" s="17"/>
      <c r="R964" s="17"/>
    </row>
    <row r="965" ht="18.0" customHeight="1">
      <c r="G965" s="17"/>
      <c r="K965" s="17"/>
      <c r="O965" s="17"/>
      <c r="R965" s="17"/>
    </row>
    <row r="966" ht="18.0" customHeight="1">
      <c r="G966" s="17"/>
      <c r="K966" s="17"/>
      <c r="O966" s="17"/>
      <c r="R966" s="17"/>
    </row>
    <row r="967" ht="18.0" customHeight="1">
      <c r="G967" s="17"/>
      <c r="K967" s="17"/>
      <c r="O967" s="17"/>
      <c r="R967" s="17"/>
    </row>
    <row r="968" ht="18.0" customHeight="1">
      <c r="G968" s="17"/>
      <c r="K968" s="17"/>
      <c r="O968" s="17"/>
      <c r="R968" s="17"/>
    </row>
    <row r="969" ht="18.0" customHeight="1">
      <c r="G969" s="17"/>
      <c r="K969" s="17"/>
      <c r="O969" s="17"/>
      <c r="R969" s="17"/>
    </row>
    <row r="970" ht="18.0" customHeight="1">
      <c r="G970" s="17"/>
      <c r="K970" s="17"/>
      <c r="O970" s="17"/>
      <c r="R970" s="17"/>
    </row>
    <row r="971" ht="18.0" customHeight="1">
      <c r="G971" s="17"/>
      <c r="K971" s="17"/>
      <c r="O971" s="17"/>
      <c r="R971" s="17"/>
    </row>
    <row r="972" ht="18.0" customHeight="1">
      <c r="G972" s="17"/>
      <c r="K972" s="17"/>
      <c r="O972" s="17"/>
      <c r="R972" s="17"/>
    </row>
    <row r="973" ht="18.0" customHeight="1">
      <c r="G973" s="17"/>
      <c r="K973" s="17"/>
      <c r="O973" s="17"/>
      <c r="R973" s="17"/>
    </row>
    <row r="974" ht="18.0" customHeight="1">
      <c r="G974" s="17"/>
      <c r="K974" s="17"/>
      <c r="O974" s="17"/>
      <c r="R974" s="17"/>
    </row>
    <row r="975" ht="18.0" customHeight="1">
      <c r="G975" s="17"/>
      <c r="K975" s="17"/>
      <c r="O975" s="17"/>
      <c r="R975" s="17"/>
    </row>
    <row r="976" ht="18.0" customHeight="1">
      <c r="G976" s="17"/>
      <c r="K976" s="17"/>
      <c r="O976" s="17"/>
      <c r="R976" s="17"/>
    </row>
    <row r="977" ht="18.0" customHeight="1">
      <c r="G977" s="17"/>
      <c r="K977" s="17"/>
      <c r="O977" s="17"/>
      <c r="R977" s="17"/>
    </row>
    <row r="978" ht="18.0" customHeight="1">
      <c r="G978" s="17"/>
      <c r="K978" s="17"/>
      <c r="O978" s="17"/>
      <c r="R978" s="17"/>
    </row>
    <row r="979" ht="18.0" customHeight="1">
      <c r="G979" s="17"/>
      <c r="K979" s="17"/>
      <c r="O979" s="17"/>
      <c r="R979" s="17"/>
    </row>
    <row r="980" ht="18.0" customHeight="1">
      <c r="G980" s="17"/>
      <c r="K980" s="17"/>
      <c r="O980" s="17"/>
      <c r="R980" s="17"/>
    </row>
    <row r="981" ht="18.0" customHeight="1">
      <c r="G981" s="17"/>
      <c r="K981" s="17"/>
      <c r="O981" s="17"/>
      <c r="R981" s="17"/>
    </row>
    <row r="982" ht="18.0" customHeight="1">
      <c r="G982" s="17"/>
      <c r="K982" s="17"/>
      <c r="O982" s="17"/>
      <c r="R982" s="17"/>
    </row>
    <row r="983" ht="18.0" customHeight="1">
      <c r="G983" s="17"/>
      <c r="K983" s="17"/>
      <c r="O983" s="17"/>
      <c r="R983" s="17"/>
    </row>
    <row r="984" ht="18.0" customHeight="1">
      <c r="G984" s="17"/>
      <c r="K984" s="17"/>
      <c r="O984" s="17"/>
      <c r="R984" s="17"/>
    </row>
    <row r="985" ht="18.0" customHeight="1">
      <c r="G985" s="17"/>
      <c r="K985" s="17"/>
      <c r="O985" s="17"/>
      <c r="R985" s="17"/>
    </row>
    <row r="986" ht="18.0" customHeight="1">
      <c r="G986" s="17"/>
      <c r="K986" s="17"/>
      <c r="O986" s="17"/>
      <c r="R986" s="17"/>
    </row>
    <row r="987" ht="18.0" customHeight="1">
      <c r="G987" s="17"/>
      <c r="K987" s="17"/>
      <c r="O987" s="17"/>
      <c r="R987" s="17"/>
    </row>
    <row r="988" ht="18.0" customHeight="1">
      <c r="G988" s="17"/>
      <c r="K988" s="17"/>
      <c r="O988" s="17"/>
      <c r="R988" s="17"/>
    </row>
    <row r="989" ht="18.0" customHeight="1">
      <c r="G989" s="17"/>
      <c r="K989" s="17"/>
      <c r="O989" s="17"/>
      <c r="R989" s="17"/>
    </row>
    <row r="990" ht="18.0" customHeight="1">
      <c r="G990" s="17"/>
      <c r="K990" s="17"/>
      <c r="O990" s="17"/>
      <c r="R990" s="17"/>
    </row>
    <row r="991" ht="18.0" customHeight="1">
      <c r="G991" s="17"/>
      <c r="K991" s="17"/>
      <c r="O991" s="17"/>
      <c r="R991" s="17"/>
    </row>
    <row r="992" ht="18.0" customHeight="1">
      <c r="G992" s="17"/>
      <c r="K992" s="17"/>
      <c r="O992" s="17"/>
      <c r="R992" s="17"/>
    </row>
    <row r="993" ht="18.0" customHeight="1">
      <c r="G993" s="17"/>
      <c r="K993" s="17"/>
      <c r="O993" s="17"/>
      <c r="R993" s="17"/>
    </row>
    <row r="994" ht="18.0" customHeight="1">
      <c r="G994" s="17"/>
      <c r="K994" s="17"/>
      <c r="O994" s="17"/>
      <c r="R994" s="17"/>
    </row>
    <row r="995" ht="18.0" customHeight="1">
      <c r="G995" s="17"/>
      <c r="K995" s="17"/>
      <c r="O995" s="17"/>
      <c r="R995" s="17"/>
    </row>
    <row r="996" ht="18.0" customHeight="1">
      <c r="G996" s="17"/>
      <c r="K996" s="17"/>
      <c r="O996" s="17"/>
      <c r="R996" s="17"/>
    </row>
    <row r="997" ht="18.0" customHeight="1">
      <c r="G997" s="17"/>
      <c r="K997" s="17"/>
      <c r="O997" s="17"/>
      <c r="R997" s="17"/>
    </row>
    <row r="998" ht="18.0" customHeight="1">
      <c r="G998" s="17"/>
      <c r="K998" s="17"/>
      <c r="O998" s="17"/>
      <c r="R998" s="17"/>
    </row>
    <row r="999" ht="18.0" customHeight="1">
      <c r="G999" s="17"/>
      <c r="K999" s="17"/>
      <c r="O999" s="17"/>
      <c r="R999" s="17"/>
    </row>
    <row r="1000" ht="18.0" customHeight="1">
      <c r="G1000" s="17"/>
      <c r="K1000" s="17"/>
      <c r="O1000" s="17"/>
      <c r="R1000" s="17"/>
    </row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2024-09-26T07:48:05Z</dcterms:created>
  <dc:creator>WANG zhuoxiao</dc:creator>
</cp:coreProperties>
</file>