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chschule\3.Semester\Praxisvorbreitung\"/>
    </mc:Choice>
  </mc:AlternateContent>
  <bookViews>
    <workbookView xWindow="0" yWindow="0" windowWidth="23040" windowHeight="9048" activeTab="1" xr2:uid="{EFC072D0-1F65-409E-8B6A-9D4008BAC54A}"/>
  </bookViews>
  <sheets>
    <sheet name="Kursliste" sheetId="1" r:id="rId1"/>
    <sheet name="Aktiendepo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E3" i="2" l="1"/>
  <c r="G9" i="1"/>
  <c r="J7" i="1"/>
  <c r="I19" i="1"/>
  <c r="I14" i="1"/>
  <c r="I30" i="1"/>
  <c r="I17" i="1"/>
  <c r="I16" i="1"/>
  <c r="I11" i="1"/>
  <c r="I29" i="1"/>
  <c r="I27" i="1"/>
  <c r="I15" i="1"/>
  <c r="I23" i="1"/>
  <c r="I18" i="1"/>
  <c r="I10" i="1"/>
  <c r="I20" i="1"/>
  <c r="I24" i="1"/>
  <c r="I22" i="1"/>
  <c r="I13" i="1"/>
  <c r="I28" i="1"/>
  <c r="I21" i="1"/>
  <c r="I26" i="1"/>
  <c r="I25" i="1"/>
  <c r="I12" i="1"/>
  <c r="G7" i="1" l="1"/>
  <c r="H8" i="1"/>
  <c r="B4" i="2"/>
  <c r="E5" i="1"/>
  <c r="C6" i="1"/>
  <c r="D6" i="1"/>
  <c r="B6" i="1"/>
  <c r="E6" i="1"/>
  <c r="C5" i="1"/>
  <c r="D5" i="1"/>
  <c r="B5" i="1"/>
  <c r="E4" i="1"/>
  <c r="C4" i="1"/>
  <c r="D4" i="1"/>
  <c r="B4" i="1"/>
  <c r="J20" i="1"/>
  <c r="J16" i="1"/>
  <c r="J24" i="1"/>
  <c r="J18" i="1"/>
  <c r="J25" i="1"/>
  <c r="J27" i="1"/>
  <c r="J22" i="1"/>
  <c r="J26" i="1"/>
  <c r="J30" i="1"/>
  <c r="J29" i="1"/>
  <c r="J13" i="1"/>
  <c r="J11" i="1"/>
  <c r="J15" i="1"/>
  <c r="J28" i="1"/>
  <c r="J17" i="1"/>
  <c r="J21" i="1"/>
  <c r="J12" i="1"/>
  <c r="J10" i="1"/>
  <c r="J14" i="1"/>
  <c r="J19" i="1"/>
  <c r="J23" i="1"/>
  <c r="B5" i="2" l="1"/>
  <c r="B6" i="2" s="1"/>
  <c r="B7" i="2" s="1"/>
</calcChain>
</file>

<file path=xl/sharedStrings.xml><?xml version="1.0" encoding="utf-8"?>
<sst xmlns="http://schemas.openxmlformats.org/spreadsheetml/2006/main" count="22" uniqueCount="20">
  <si>
    <t>Datum</t>
  </si>
  <si>
    <t>Apple</t>
  </si>
  <si>
    <t>Google</t>
  </si>
  <si>
    <t>Microsoft</t>
  </si>
  <si>
    <t>Daimler</t>
  </si>
  <si>
    <t>Kursliste</t>
  </si>
  <si>
    <t>Aktuell</t>
  </si>
  <si>
    <t>Maximal</t>
  </si>
  <si>
    <t>Minimal</t>
  </si>
  <si>
    <t>Offset</t>
  </si>
  <si>
    <t>Rückblick:</t>
  </si>
  <si>
    <t>Spalte:</t>
  </si>
  <si>
    <t>Aktie</t>
  </si>
  <si>
    <t>Anzahl</t>
  </si>
  <si>
    <t>Kauf am</t>
  </si>
  <si>
    <t>Kaufkurs</t>
  </si>
  <si>
    <t>Aktueller Kurs</t>
  </si>
  <si>
    <t>Wert</t>
  </si>
  <si>
    <t>Gewinn/Verlust</t>
  </si>
  <si>
    <t>Spalte Aktie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</si>
</sst>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Standard" xfId="0" builtinId="0"/>
    <cellStyle name="Währung" xfId="1" builtin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Kursliste!$I$3</c:f>
          <c:strCache>
            <c:ptCount val="1"/>
            <c:pt idx="0">
              <c:v>Apple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>
              <a:outerShdw blurRad="114300" dist="50800" dir="5400000" algn="ctr" rotWithShape="0">
                <a:srgbClr val="000000"/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outerShdw blurRad="101600" dist="38100" dir="2700000" algn="tl" rotWithShape="0">
                  <a:prstClr val="black"/>
                </a:outerShdw>
              </a:effectLst>
            </c:spPr>
            <c:trendlineType val="movingAvg"/>
            <c:period val="10"/>
            <c:dispRSqr val="0"/>
            <c:dispEq val="0"/>
          </c:trendline>
          <c:cat>
            <c:numRef>
              <c:f>Kursliste!$I$10:$I$30</c:f>
              <c:numCache>
                <c:formatCode>m/d/yyyy</c:formatCode>
                <c:ptCount val="21"/>
                <c:pt idx="0">
                  <c:v>42767</c:v>
                </c:pt>
                <c:pt idx="1">
                  <c:v>42768</c:v>
                </c:pt>
                <c:pt idx="2">
                  <c:v>42769</c:v>
                </c:pt>
                <c:pt idx="3">
                  <c:v>42772</c:v>
                </c:pt>
                <c:pt idx="4">
                  <c:v>42773</c:v>
                </c:pt>
                <c:pt idx="5">
                  <c:v>42774</c:v>
                </c:pt>
                <c:pt idx="6">
                  <c:v>42775</c:v>
                </c:pt>
                <c:pt idx="7">
                  <c:v>42776</c:v>
                </c:pt>
                <c:pt idx="8">
                  <c:v>42777</c:v>
                </c:pt>
                <c:pt idx="9">
                  <c:v>42778</c:v>
                </c:pt>
                <c:pt idx="10">
                  <c:v>42779</c:v>
                </c:pt>
                <c:pt idx="11">
                  <c:v>42780</c:v>
                </c:pt>
                <c:pt idx="12">
                  <c:v>42781</c:v>
                </c:pt>
                <c:pt idx="13">
                  <c:v>42782</c:v>
                </c:pt>
                <c:pt idx="14">
                  <c:v>42783</c:v>
                </c:pt>
                <c:pt idx="15">
                  <c:v>42784</c:v>
                </c:pt>
                <c:pt idx="16">
                  <c:v>42785</c:v>
                </c:pt>
                <c:pt idx="17">
                  <c:v>42786</c:v>
                </c:pt>
                <c:pt idx="18">
                  <c:v>42787</c:v>
                </c:pt>
                <c:pt idx="19">
                  <c:v>42788</c:v>
                </c:pt>
                <c:pt idx="20">
                  <c:v>42789</c:v>
                </c:pt>
              </c:numCache>
            </c:numRef>
          </c:cat>
          <c:val>
            <c:numRef>
              <c:f>Kursliste!$J$10:$J$30</c:f>
              <c:numCache>
                <c:formatCode>General</c:formatCode>
                <c:ptCount val="21"/>
                <c:pt idx="0">
                  <c:v>334</c:v>
                </c:pt>
                <c:pt idx="1">
                  <c:v>574</c:v>
                </c:pt>
                <c:pt idx="2">
                  <c:v>696</c:v>
                </c:pt>
                <c:pt idx="3">
                  <c:v>468</c:v>
                </c:pt>
                <c:pt idx="4">
                  <c:v>375</c:v>
                </c:pt>
                <c:pt idx="5">
                  <c:v>569</c:v>
                </c:pt>
                <c:pt idx="6">
                  <c:v>395</c:v>
                </c:pt>
                <c:pt idx="7">
                  <c:v>496</c:v>
                </c:pt>
                <c:pt idx="8">
                  <c:v>439</c:v>
                </c:pt>
                <c:pt idx="9">
                  <c:v>460</c:v>
                </c:pt>
                <c:pt idx="10">
                  <c:v>683</c:v>
                </c:pt>
                <c:pt idx="11">
                  <c:v>397</c:v>
                </c:pt>
                <c:pt idx="12">
                  <c:v>469</c:v>
                </c:pt>
                <c:pt idx="13">
                  <c:v>511</c:v>
                </c:pt>
                <c:pt idx="14">
                  <c:v>684</c:v>
                </c:pt>
                <c:pt idx="15">
                  <c:v>307</c:v>
                </c:pt>
                <c:pt idx="16">
                  <c:v>365</c:v>
                </c:pt>
                <c:pt idx="17">
                  <c:v>513</c:v>
                </c:pt>
                <c:pt idx="18">
                  <c:v>489</c:v>
                </c:pt>
                <c:pt idx="19">
                  <c:v>665</c:v>
                </c:pt>
                <c:pt idx="20">
                  <c:v>316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42-4DC5-8312-B6801C15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348464"/>
        <c:axId val="479354696"/>
      </c:lineChart>
      <c:dateAx>
        <c:axId val="479348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354696"/>
        <c:crosses val="autoZero"/>
        <c:auto val="1"/>
        <c:lblOffset val="100"/>
        <c:baseTimeUnit val="days"/>
      </c:dateAx>
      <c:valAx>
        <c:axId val="47935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3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11430</xdr:rowOff>
    </xdr:from>
    <xdr:to>
      <xdr:col>14</xdr:col>
      <xdr:colOff>457200</xdr:colOff>
      <xdr:row>28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E174F1-22B6-4C63-9EE8-2C16740D0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03B8-E3DC-461A-90A7-09C2C66E7FCE}">
  <dimension ref="A1:J121"/>
  <sheetViews>
    <sheetView workbookViewId="0">
      <pane ySplit="6" topLeftCell="A7" activePane="bottomLeft" state="frozen"/>
      <selection pane="bottomLeft" activeCell="O5" sqref="O5"/>
    </sheetView>
  </sheetViews>
  <sheetFormatPr baseColWidth="10" defaultRowHeight="14.4" x14ac:dyDescent="0.3"/>
  <cols>
    <col min="7" max="7" width="6.77734375" hidden="1" customWidth="1"/>
  </cols>
  <sheetData>
    <row r="1" spans="1:10" ht="31.2" x14ac:dyDescent="0.6">
      <c r="A1" s="8" t="s">
        <v>5</v>
      </c>
      <c r="B1" s="8"/>
      <c r="C1" s="8"/>
      <c r="D1" s="8"/>
      <c r="E1" s="8"/>
    </row>
    <row r="3" spans="1:10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H3" s="2" t="s">
        <v>10</v>
      </c>
      <c r="I3" t="s">
        <v>1</v>
      </c>
    </row>
    <row r="4" spans="1:10" x14ac:dyDescent="0.3">
      <c r="A4" t="s">
        <v>6</v>
      </c>
      <c r="B4">
        <f ca="1">INDIRECT("B"&amp;COUNT(B7:B102)+6)</f>
        <v>316</v>
      </c>
      <c r="C4">
        <f ca="1">INDIRECT("C"&amp;COUNT(C7:C102)+6)</f>
        <v>1019</v>
      </c>
      <c r="D4">
        <f ca="1">INDIRECT("D"&amp;COUNT(D7:D102)+6)</f>
        <v>365</v>
      </c>
      <c r="E4">
        <f ca="1">INDIRECT("E"&amp;COUNT(E7:E102)+6)</f>
        <v>182</v>
      </c>
    </row>
    <row r="5" spans="1:10" x14ac:dyDescent="0.3">
      <c r="A5" t="s">
        <v>7</v>
      </c>
      <c r="B5">
        <f ca="1">MAX(B7:B123)</f>
        <v>696</v>
      </c>
      <c r="C5">
        <f t="shared" ref="C5:E5" ca="1" si="0">MAX(C7:C123)</f>
        <v>1198</v>
      </c>
      <c r="D5">
        <f t="shared" ca="1" si="0"/>
        <v>617</v>
      </c>
      <c r="E5">
        <f t="shared" ca="1" si="0"/>
        <v>188</v>
      </c>
    </row>
    <row r="6" spans="1:10" x14ac:dyDescent="0.3">
      <c r="A6" t="s">
        <v>8</v>
      </c>
      <c r="B6">
        <f ca="1">MIN(B7:B119)</f>
        <v>304</v>
      </c>
      <c r="C6">
        <f t="shared" ref="C6:E6" ca="1" si="1">MIN(C7:C119)</f>
        <v>900</v>
      </c>
      <c r="D6">
        <f t="shared" ca="1" si="1"/>
        <v>256</v>
      </c>
      <c r="E6">
        <f t="shared" ca="1" si="1"/>
        <v>92</v>
      </c>
    </row>
    <row r="7" spans="1:10" x14ac:dyDescent="0.3">
      <c r="A7" s="3">
        <v>42737</v>
      </c>
      <c r="B7">
        <f ca="1">RANDBETWEEN(300,700)</f>
        <v>442</v>
      </c>
      <c r="C7">
        <f ca="1">RANDBETWEEN(900,1200)</f>
        <v>1052</v>
      </c>
      <c r="D7">
        <f ca="1">RANDBETWEEN(250,645)</f>
        <v>489</v>
      </c>
      <c r="E7">
        <f ca="1">RANDBETWEEN(90,190)</f>
        <v>98</v>
      </c>
      <c r="G7" t="str">
        <f>IF(G9=2,"B",IF(G9=3,"C",IF(G9=4,"D","E")))</f>
        <v>B</v>
      </c>
      <c r="I7" t="s">
        <v>9</v>
      </c>
      <c r="J7" s="4">
        <f>COUNT(A7:A121)+6</f>
        <v>49</v>
      </c>
    </row>
    <row r="8" spans="1:10" x14ac:dyDescent="0.3">
      <c r="A8" s="3">
        <v>42738</v>
      </c>
      <c r="B8">
        <f t="shared" ref="B8:B49" ca="1" si="2">RANDBETWEEN(300,700)</f>
        <v>626</v>
      </c>
      <c r="C8">
        <f t="shared" ref="C8:C49" ca="1" si="3">RANDBETWEEN(900,1200)</f>
        <v>1040</v>
      </c>
      <c r="D8">
        <f t="shared" ref="D8:D49" ca="1" si="4">RANDBETWEEN(250,645)</f>
        <v>608</v>
      </c>
      <c r="E8">
        <f t="shared" ref="E8:E49" ca="1" si="5">RANDBETWEEN(90,190)</f>
        <v>151</v>
      </c>
      <c r="G8" s="2" t="s">
        <v>11</v>
      </c>
      <c r="H8" t="str">
        <f>ADDRESS(J7,G9,4)</f>
        <v>B49</v>
      </c>
    </row>
    <row r="9" spans="1:10" x14ac:dyDescent="0.3">
      <c r="A9" s="3">
        <v>42739</v>
      </c>
      <c r="B9">
        <f t="shared" ca="1" si="2"/>
        <v>400</v>
      </c>
      <c r="C9">
        <f t="shared" ca="1" si="3"/>
        <v>1143</v>
      </c>
      <c r="D9">
        <f t="shared" ca="1" si="4"/>
        <v>571</v>
      </c>
      <c r="E9">
        <f t="shared" ca="1" si="5"/>
        <v>107</v>
      </c>
      <c r="G9">
        <f>MATCH(I3,B3:E3,0)+1</f>
        <v>2</v>
      </c>
    </row>
    <row r="10" spans="1:10" x14ac:dyDescent="0.3">
      <c r="A10" s="3">
        <v>42740</v>
      </c>
      <c r="B10">
        <f t="shared" ca="1" si="2"/>
        <v>683</v>
      </c>
      <c r="C10">
        <f t="shared" ca="1" si="3"/>
        <v>1115</v>
      </c>
      <c r="D10">
        <f t="shared" ca="1" si="4"/>
        <v>565</v>
      </c>
      <c r="E10">
        <f t="shared" ca="1" si="5"/>
        <v>110</v>
      </c>
      <c r="G10">
        <v>20</v>
      </c>
      <c r="I10" s="3">
        <f ca="1">INDIRECT("A"&amp;($J$7-G10))</f>
        <v>42767</v>
      </c>
      <c r="J10">
        <f ca="1">INDIRECT($G$7&amp;($J$7-G10))</f>
        <v>334</v>
      </c>
    </row>
    <row r="11" spans="1:10" x14ac:dyDescent="0.3">
      <c r="A11" s="3">
        <v>42741</v>
      </c>
      <c r="B11">
        <f t="shared" ca="1" si="2"/>
        <v>350</v>
      </c>
      <c r="C11">
        <f t="shared" ca="1" si="3"/>
        <v>1169</v>
      </c>
      <c r="D11">
        <f t="shared" ca="1" si="4"/>
        <v>453</v>
      </c>
      <c r="E11">
        <f t="shared" ca="1" si="5"/>
        <v>99</v>
      </c>
      <c r="G11">
        <v>19</v>
      </c>
      <c r="I11" s="3">
        <f t="shared" ref="I11:I30" ca="1" si="6">INDIRECT("A"&amp;($J$7-G11))</f>
        <v>42768</v>
      </c>
      <c r="J11">
        <f t="shared" ref="J11:J30" ca="1" si="7">INDIRECT($G$7&amp;($J$7-G11))</f>
        <v>574</v>
      </c>
    </row>
    <row r="12" spans="1:10" x14ac:dyDescent="0.3">
      <c r="A12" s="3">
        <v>42744</v>
      </c>
      <c r="B12">
        <f t="shared" ca="1" si="2"/>
        <v>548</v>
      </c>
      <c r="C12">
        <f t="shared" ca="1" si="3"/>
        <v>1138</v>
      </c>
      <c r="D12">
        <f t="shared" ca="1" si="4"/>
        <v>495</v>
      </c>
      <c r="E12">
        <f t="shared" ca="1" si="5"/>
        <v>158</v>
      </c>
      <c r="G12">
        <v>18</v>
      </c>
      <c r="I12" s="3">
        <f t="shared" ca="1" si="6"/>
        <v>42769</v>
      </c>
      <c r="J12">
        <f t="shared" ca="1" si="7"/>
        <v>696</v>
      </c>
    </row>
    <row r="13" spans="1:10" x14ac:dyDescent="0.3">
      <c r="A13" s="3">
        <v>42745</v>
      </c>
      <c r="B13">
        <f t="shared" ca="1" si="2"/>
        <v>364</v>
      </c>
      <c r="C13">
        <f t="shared" ca="1" si="3"/>
        <v>1086</v>
      </c>
      <c r="D13">
        <f t="shared" ca="1" si="4"/>
        <v>470</v>
      </c>
      <c r="E13">
        <f t="shared" ca="1" si="5"/>
        <v>160</v>
      </c>
      <c r="G13">
        <v>17</v>
      </c>
      <c r="I13" s="3">
        <f t="shared" ca="1" si="6"/>
        <v>42772</v>
      </c>
      <c r="J13">
        <f t="shared" ca="1" si="7"/>
        <v>468</v>
      </c>
    </row>
    <row r="14" spans="1:10" x14ac:dyDescent="0.3">
      <c r="A14" s="3">
        <v>42746</v>
      </c>
      <c r="B14">
        <f t="shared" ca="1" si="2"/>
        <v>304</v>
      </c>
      <c r="C14">
        <f t="shared" ca="1" si="3"/>
        <v>1169</v>
      </c>
      <c r="D14">
        <f t="shared" ca="1" si="4"/>
        <v>399</v>
      </c>
      <c r="E14">
        <f t="shared" ca="1" si="5"/>
        <v>92</v>
      </c>
      <c r="G14">
        <v>16</v>
      </c>
      <c r="I14" s="3">
        <f t="shared" ca="1" si="6"/>
        <v>42773</v>
      </c>
      <c r="J14">
        <f t="shared" ca="1" si="7"/>
        <v>375</v>
      </c>
    </row>
    <row r="15" spans="1:10" x14ac:dyDescent="0.3">
      <c r="A15" s="3">
        <v>42747</v>
      </c>
      <c r="B15">
        <f t="shared" ca="1" si="2"/>
        <v>396</v>
      </c>
      <c r="C15">
        <f t="shared" ca="1" si="3"/>
        <v>1118</v>
      </c>
      <c r="D15">
        <f t="shared" ca="1" si="4"/>
        <v>496</v>
      </c>
      <c r="E15">
        <f t="shared" ca="1" si="5"/>
        <v>137</v>
      </c>
      <c r="G15">
        <v>15</v>
      </c>
      <c r="I15" s="3">
        <f t="shared" ca="1" si="6"/>
        <v>42774</v>
      </c>
      <c r="J15">
        <f t="shared" ca="1" si="7"/>
        <v>569</v>
      </c>
    </row>
    <row r="16" spans="1:10" x14ac:dyDescent="0.3">
      <c r="A16" s="3">
        <v>42748</v>
      </c>
      <c r="B16">
        <f t="shared" ca="1" si="2"/>
        <v>684</v>
      </c>
      <c r="C16">
        <f t="shared" ca="1" si="3"/>
        <v>1120</v>
      </c>
      <c r="D16">
        <f t="shared" ca="1" si="4"/>
        <v>490</v>
      </c>
      <c r="E16">
        <f t="shared" ca="1" si="5"/>
        <v>188</v>
      </c>
      <c r="G16">
        <v>14</v>
      </c>
      <c r="I16" s="3">
        <f t="shared" ca="1" si="6"/>
        <v>42775</v>
      </c>
      <c r="J16">
        <f t="shared" ca="1" si="7"/>
        <v>395</v>
      </c>
    </row>
    <row r="17" spans="1:10" x14ac:dyDescent="0.3">
      <c r="A17" s="3">
        <v>42751</v>
      </c>
      <c r="B17">
        <f t="shared" ca="1" si="2"/>
        <v>373</v>
      </c>
      <c r="C17">
        <f t="shared" ca="1" si="3"/>
        <v>1196</v>
      </c>
      <c r="D17">
        <f t="shared" ca="1" si="4"/>
        <v>274</v>
      </c>
      <c r="E17">
        <f t="shared" ca="1" si="5"/>
        <v>160</v>
      </c>
      <c r="G17">
        <v>13</v>
      </c>
      <c r="I17" s="3">
        <f t="shared" ca="1" si="6"/>
        <v>42776</v>
      </c>
      <c r="J17">
        <f t="shared" ca="1" si="7"/>
        <v>496</v>
      </c>
    </row>
    <row r="18" spans="1:10" x14ac:dyDescent="0.3">
      <c r="A18" s="3">
        <v>42752</v>
      </c>
      <c r="B18">
        <f t="shared" ca="1" si="2"/>
        <v>459</v>
      </c>
      <c r="C18">
        <f t="shared" ca="1" si="3"/>
        <v>1093</v>
      </c>
      <c r="D18">
        <f t="shared" ca="1" si="4"/>
        <v>521</v>
      </c>
      <c r="E18">
        <f t="shared" ca="1" si="5"/>
        <v>132</v>
      </c>
      <c r="G18">
        <v>12</v>
      </c>
      <c r="I18" s="3">
        <f t="shared" ca="1" si="6"/>
        <v>42777</v>
      </c>
      <c r="J18">
        <f t="shared" ca="1" si="7"/>
        <v>439</v>
      </c>
    </row>
    <row r="19" spans="1:10" x14ac:dyDescent="0.3">
      <c r="A19" s="3">
        <v>42753</v>
      </c>
      <c r="B19">
        <f t="shared" ca="1" si="2"/>
        <v>690</v>
      </c>
      <c r="C19">
        <f t="shared" ca="1" si="3"/>
        <v>1170</v>
      </c>
      <c r="D19">
        <f t="shared" ca="1" si="4"/>
        <v>500</v>
      </c>
      <c r="E19">
        <f t="shared" ca="1" si="5"/>
        <v>125</v>
      </c>
      <c r="G19">
        <v>11</v>
      </c>
      <c r="I19" s="3">
        <f t="shared" ca="1" si="6"/>
        <v>42778</v>
      </c>
      <c r="J19">
        <f t="shared" ca="1" si="7"/>
        <v>460</v>
      </c>
    </row>
    <row r="20" spans="1:10" x14ac:dyDescent="0.3">
      <c r="A20" s="3">
        <v>42754</v>
      </c>
      <c r="B20">
        <f t="shared" ca="1" si="2"/>
        <v>409</v>
      </c>
      <c r="C20">
        <f t="shared" ca="1" si="3"/>
        <v>1187</v>
      </c>
      <c r="D20">
        <f t="shared" ca="1" si="4"/>
        <v>505</v>
      </c>
      <c r="E20">
        <f t="shared" ca="1" si="5"/>
        <v>176</v>
      </c>
      <c r="G20">
        <v>10</v>
      </c>
      <c r="I20" s="3">
        <f t="shared" ca="1" si="6"/>
        <v>42779</v>
      </c>
      <c r="J20">
        <f t="shared" ca="1" si="7"/>
        <v>683</v>
      </c>
    </row>
    <row r="21" spans="1:10" x14ac:dyDescent="0.3">
      <c r="A21" s="3">
        <v>42755</v>
      </c>
      <c r="B21">
        <f t="shared" ca="1" si="2"/>
        <v>635</v>
      </c>
      <c r="C21">
        <f t="shared" ca="1" si="3"/>
        <v>969</v>
      </c>
      <c r="D21">
        <f t="shared" ca="1" si="4"/>
        <v>608</v>
      </c>
      <c r="E21">
        <f t="shared" ca="1" si="5"/>
        <v>136</v>
      </c>
      <c r="G21">
        <v>9</v>
      </c>
      <c r="I21" s="3">
        <f t="shared" ca="1" si="6"/>
        <v>42780</v>
      </c>
      <c r="J21">
        <f t="shared" ca="1" si="7"/>
        <v>397</v>
      </c>
    </row>
    <row r="22" spans="1:10" x14ac:dyDescent="0.3">
      <c r="A22" s="3">
        <v>42758</v>
      </c>
      <c r="B22">
        <f t="shared" ca="1" si="2"/>
        <v>681</v>
      </c>
      <c r="C22">
        <f t="shared" ca="1" si="3"/>
        <v>997</v>
      </c>
      <c r="D22">
        <f t="shared" ca="1" si="4"/>
        <v>415</v>
      </c>
      <c r="E22">
        <f t="shared" ca="1" si="5"/>
        <v>151</v>
      </c>
      <c r="G22">
        <v>8</v>
      </c>
      <c r="I22" s="3">
        <f t="shared" ca="1" si="6"/>
        <v>42781</v>
      </c>
      <c r="J22">
        <f t="shared" ca="1" si="7"/>
        <v>469</v>
      </c>
    </row>
    <row r="23" spans="1:10" x14ac:dyDescent="0.3">
      <c r="A23" s="3">
        <v>42759</v>
      </c>
      <c r="B23">
        <f t="shared" ca="1" si="2"/>
        <v>600</v>
      </c>
      <c r="C23">
        <f t="shared" ca="1" si="3"/>
        <v>1129</v>
      </c>
      <c r="D23">
        <f t="shared" ca="1" si="4"/>
        <v>464</v>
      </c>
      <c r="E23">
        <f t="shared" ca="1" si="5"/>
        <v>134</v>
      </c>
      <c r="G23">
        <v>7</v>
      </c>
      <c r="I23" s="3">
        <f t="shared" ca="1" si="6"/>
        <v>42782</v>
      </c>
      <c r="J23">
        <f t="shared" ca="1" si="7"/>
        <v>511</v>
      </c>
    </row>
    <row r="24" spans="1:10" x14ac:dyDescent="0.3">
      <c r="A24" s="3">
        <v>42760</v>
      </c>
      <c r="B24">
        <f t="shared" ca="1" si="2"/>
        <v>558</v>
      </c>
      <c r="C24">
        <f t="shared" ca="1" si="3"/>
        <v>1024</v>
      </c>
      <c r="D24">
        <f t="shared" ca="1" si="4"/>
        <v>305</v>
      </c>
      <c r="E24">
        <f t="shared" ca="1" si="5"/>
        <v>139</v>
      </c>
      <c r="G24">
        <v>6</v>
      </c>
      <c r="I24" s="3">
        <f t="shared" ca="1" si="6"/>
        <v>42783</v>
      </c>
      <c r="J24">
        <f t="shared" ca="1" si="7"/>
        <v>684</v>
      </c>
    </row>
    <row r="25" spans="1:10" x14ac:dyDescent="0.3">
      <c r="A25" s="3">
        <v>42761</v>
      </c>
      <c r="B25">
        <f t="shared" ca="1" si="2"/>
        <v>550</v>
      </c>
      <c r="C25">
        <f t="shared" ca="1" si="3"/>
        <v>1198</v>
      </c>
      <c r="D25">
        <f t="shared" ca="1" si="4"/>
        <v>387</v>
      </c>
      <c r="E25">
        <f t="shared" ca="1" si="5"/>
        <v>180</v>
      </c>
      <c r="G25">
        <v>5</v>
      </c>
      <c r="I25" s="3">
        <f t="shared" ca="1" si="6"/>
        <v>42784</v>
      </c>
      <c r="J25">
        <f t="shared" ca="1" si="7"/>
        <v>307</v>
      </c>
    </row>
    <row r="26" spans="1:10" x14ac:dyDescent="0.3">
      <c r="A26" s="3">
        <v>42762</v>
      </c>
      <c r="B26">
        <f t="shared" ca="1" si="2"/>
        <v>324</v>
      </c>
      <c r="C26">
        <f t="shared" ca="1" si="3"/>
        <v>1119</v>
      </c>
      <c r="D26">
        <f t="shared" ca="1" si="4"/>
        <v>256</v>
      </c>
      <c r="E26">
        <f t="shared" ca="1" si="5"/>
        <v>131</v>
      </c>
      <c r="G26">
        <v>4</v>
      </c>
      <c r="I26" s="3">
        <f t="shared" ca="1" si="6"/>
        <v>42785</v>
      </c>
      <c r="J26">
        <f t="shared" ca="1" si="7"/>
        <v>365</v>
      </c>
    </row>
    <row r="27" spans="1:10" x14ac:dyDescent="0.3">
      <c r="A27" s="3">
        <v>42765</v>
      </c>
      <c r="B27">
        <f t="shared" ca="1" si="2"/>
        <v>594</v>
      </c>
      <c r="C27">
        <f t="shared" ca="1" si="3"/>
        <v>1017</v>
      </c>
      <c r="D27">
        <f t="shared" ca="1" si="4"/>
        <v>437</v>
      </c>
      <c r="E27">
        <f t="shared" ca="1" si="5"/>
        <v>97</v>
      </c>
      <c r="G27">
        <v>3</v>
      </c>
      <c r="I27" s="3">
        <f t="shared" ca="1" si="6"/>
        <v>42786</v>
      </c>
      <c r="J27">
        <f t="shared" ca="1" si="7"/>
        <v>513</v>
      </c>
    </row>
    <row r="28" spans="1:10" x14ac:dyDescent="0.3">
      <c r="A28" s="3">
        <v>42766</v>
      </c>
      <c r="B28">
        <f t="shared" ca="1" si="2"/>
        <v>528</v>
      </c>
      <c r="C28">
        <f t="shared" ca="1" si="3"/>
        <v>1106</v>
      </c>
      <c r="D28">
        <f t="shared" ca="1" si="4"/>
        <v>280</v>
      </c>
      <c r="E28">
        <f t="shared" ca="1" si="5"/>
        <v>104</v>
      </c>
      <c r="G28">
        <v>2</v>
      </c>
      <c r="I28" s="3">
        <f t="shared" ca="1" si="6"/>
        <v>42787</v>
      </c>
      <c r="J28">
        <f t="shared" ca="1" si="7"/>
        <v>489</v>
      </c>
    </row>
    <row r="29" spans="1:10" x14ac:dyDescent="0.3">
      <c r="A29" s="3">
        <v>42767</v>
      </c>
      <c r="B29">
        <f t="shared" ca="1" si="2"/>
        <v>334</v>
      </c>
      <c r="C29">
        <f t="shared" ca="1" si="3"/>
        <v>917</v>
      </c>
      <c r="D29">
        <f t="shared" ca="1" si="4"/>
        <v>390</v>
      </c>
      <c r="E29">
        <f t="shared" ca="1" si="5"/>
        <v>143</v>
      </c>
      <c r="G29">
        <v>1</v>
      </c>
      <c r="I29" s="3">
        <f t="shared" ca="1" si="6"/>
        <v>42788</v>
      </c>
      <c r="J29">
        <f t="shared" ca="1" si="7"/>
        <v>665</v>
      </c>
    </row>
    <row r="30" spans="1:10" x14ac:dyDescent="0.3">
      <c r="A30" s="3">
        <v>42768</v>
      </c>
      <c r="B30">
        <f t="shared" ca="1" si="2"/>
        <v>574</v>
      </c>
      <c r="C30">
        <f t="shared" ca="1" si="3"/>
        <v>1137</v>
      </c>
      <c r="D30">
        <f t="shared" ca="1" si="4"/>
        <v>521</v>
      </c>
      <c r="E30">
        <f t="shared" ca="1" si="5"/>
        <v>165</v>
      </c>
      <c r="G30">
        <v>0</v>
      </c>
      <c r="I30" s="3">
        <f t="shared" ca="1" si="6"/>
        <v>42789</v>
      </c>
      <c r="J30">
        <f t="shared" ca="1" si="7"/>
        <v>316</v>
      </c>
    </row>
    <row r="31" spans="1:10" x14ac:dyDescent="0.3">
      <c r="A31" s="3">
        <v>42769</v>
      </c>
      <c r="B31">
        <f t="shared" ca="1" si="2"/>
        <v>696</v>
      </c>
      <c r="C31">
        <f t="shared" ca="1" si="3"/>
        <v>1174</v>
      </c>
      <c r="D31">
        <f t="shared" ca="1" si="4"/>
        <v>617</v>
      </c>
      <c r="E31">
        <f t="shared" ca="1" si="5"/>
        <v>178</v>
      </c>
    </row>
    <row r="32" spans="1:10" x14ac:dyDescent="0.3">
      <c r="A32" s="3">
        <v>42772</v>
      </c>
      <c r="B32">
        <f t="shared" ca="1" si="2"/>
        <v>468</v>
      </c>
      <c r="C32">
        <f t="shared" ca="1" si="3"/>
        <v>975</v>
      </c>
      <c r="D32">
        <f t="shared" ca="1" si="4"/>
        <v>454</v>
      </c>
      <c r="E32">
        <f t="shared" ca="1" si="5"/>
        <v>175</v>
      </c>
    </row>
    <row r="33" spans="1:5" x14ac:dyDescent="0.3">
      <c r="A33" s="3">
        <v>42773</v>
      </c>
      <c r="B33">
        <f t="shared" ca="1" si="2"/>
        <v>375</v>
      </c>
      <c r="C33">
        <f t="shared" ca="1" si="3"/>
        <v>1048</v>
      </c>
      <c r="D33">
        <f t="shared" ca="1" si="4"/>
        <v>360</v>
      </c>
      <c r="E33">
        <f t="shared" ca="1" si="5"/>
        <v>155</v>
      </c>
    </row>
    <row r="34" spans="1:5" x14ac:dyDescent="0.3">
      <c r="A34" s="3">
        <v>42774</v>
      </c>
      <c r="B34">
        <f t="shared" ca="1" si="2"/>
        <v>569</v>
      </c>
      <c r="C34">
        <f t="shared" ca="1" si="3"/>
        <v>1154</v>
      </c>
      <c r="D34">
        <f t="shared" ca="1" si="4"/>
        <v>273</v>
      </c>
      <c r="E34">
        <f t="shared" ca="1" si="5"/>
        <v>150</v>
      </c>
    </row>
    <row r="35" spans="1:5" x14ac:dyDescent="0.3">
      <c r="A35" s="3">
        <v>42775</v>
      </c>
      <c r="B35">
        <f t="shared" ca="1" si="2"/>
        <v>395</v>
      </c>
      <c r="C35">
        <f t="shared" ca="1" si="3"/>
        <v>1114</v>
      </c>
      <c r="D35">
        <f t="shared" ca="1" si="4"/>
        <v>367</v>
      </c>
      <c r="E35">
        <f t="shared" ca="1" si="5"/>
        <v>116</v>
      </c>
    </row>
    <row r="36" spans="1:5" x14ac:dyDescent="0.3">
      <c r="A36" s="3">
        <v>42776</v>
      </c>
      <c r="B36">
        <f t="shared" ca="1" si="2"/>
        <v>496</v>
      </c>
      <c r="C36">
        <f t="shared" ca="1" si="3"/>
        <v>1120</v>
      </c>
      <c r="D36">
        <f t="shared" ca="1" si="4"/>
        <v>257</v>
      </c>
      <c r="E36">
        <f t="shared" ca="1" si="5"/>
        <v>177</v>
      </c>
    </row>
    <row r="37" spans="1:5" x14ac:dyDescent="0.3">
      <c r="A37" s="3">
        <v>42777</v>
      </c>
      <c r="B37">
        <f t="shared" ca="1" si="2"/>
        <v>439</v>
      </c>
      <c r="C37">
        <f t="shared" ca="1" si="3"/>
        <v>1068</v>
      </c>
      <c r="D37">
        <f t="shared" ca="1" si="4"/>
        <v>385</v>
      </c>
      <c r="E37">
        <f t="shared" ca="1" si="5"/>
        <v>181</v>
      </c>
    </row>
    <row r="38" spans="1:5" x14ac:dyDescent="0.3">
      <c r="A38" s="3">
        <v>42778</v>
      </c>
      <c r="B38">
        <f t="shared" ca="1" si="2"/>
        <v>460</v>
      </c>
      <c r="C38">
        <f t="shared" ca="1" si="3"/>
        <v>988</v>
      </c>
      <c r="D38">
        <f t="shared" ca="1" si="4"/>
        <v>437</v>
      </c>
      <c r="E38">
        <f t="shared" ca="1" si="5"/>
        <v>150</v>
      </c>
    </row>
    <row r="39" spans="1:5" x14ac:dyDescent="0.3">
      <c r="A39" s="3">
        <v>42779</v>
      </c>
      <c r="B39">
        <f t="shared" ca="1" si="2"/>
        <v>683</v>
      </c>
      <c r="C39">
        <f t="shared" ca="1" si="3"/>
        <v>1009</v>
      </c>
      <c r="D39">
        <f t="shared" ca="1" si="4"/>
        <v>389</v>
      </c>
      <c r="E39">
        <f t="shared" ca="1" si="5"/>
        <v>127</v>
      </c>
    </row>
    <row r="40" spans="1:5" x14ac:dyDescent="0.3">
      <c r="A40" s="3">
        <v>42780</v>
      </c>
      <c r="B40">
        <f t="shared" ca="1" si="2"/>
        <v>397</v>
      </c>
      <c r="C40">
        <f t="shared" ca="1" si="3"/>
        <v>1150</v>
      </c>
      <c r="D40">
        <f t="shared" ca="1" si="4"/>
        <v>266</v>
      </c>
      <c r="E40">
        <f t="shared" ca="1" si="5"/>
        <v>94</v>
      </c>
    </row>
    <row r="41" spans="1:5" x14ac:dyDescent="0.3">
      <c r="A41" s="3">
        <v>42781</v>
      </c>
      <c r="B41">
        <f t="shared" ca="1" si="2"/>
        <v>469</v>
      </c>
      <c r="C41">
        <f t="shared" ca="1" si="3"/>
        <v>929</v>
      </c>
      <c r="D41">
        <f t="shared" ca="1" si="4"/>
        <v>529</v>
      </c>
      <c r="E41">
        <f t="shared" ca="1" si="5"/>
        <v>134</v>
      </c>
    </row>
    <row r="42" spans="1:5" x14ac:dyDescent="0.3">
      <c r="A42" s="3">
        <v>42782</v>
      </c>
      <c r="B42">
        <f t="shared" ca="1" si="2"/>
        <v>511</v>
      </c>
      <c r="C42">
        <f t="shared" ca="1" si="3"/>
        <v>1144</v>
      </c>
      <c r="D42">
        <f t="shared" ca="1" si="4"/>
        <v>500</v>
      </c>
      <c r="E42">
        <f t="shared" ca="1" si="5"/>
        <v>135</v>
      </c>
    </row>
    <row r="43" spans="1:5" x14ac:dyDescent="0.3">
      <c r="A43" s="3">
        <v>42783</v>
      </c>
      <c r="B43">
        <f t="shared" ca="1" si="2"/>
        <v>684</v>
      </c>
      <c r="C43">
        <f t="shared" ca="1" si="3"/>
        <v>1154</v>
      </c>
      <c r="D43">
        <f t="shared" ca="1" si="4"/>
        <v>303</v>
      </c>
      <c r="E43">
        <f t="shared" ca="1" si="5"/>
        <v>111</v>
      </c>
    </row>
    <row r="44" spans="1:5" x14ac:dyDescent="0.3">
      <c r="A44" s="3">
        <v>42784</v>
      </c>
      <c r="B44">
        <f t="shared" ca="1" si="2"/>
        <v>307</v>
      </c>
      <c r="C44">
        <f t="shared" ca="1" si="3"/>
        <v>1125</v>
      </c>
      <c r="D44">
        <f t="shared" ca="1" si="4"/>
        <v>280</v>
      </c>
      <c r="E44">
        <f t="shared" ca="1" si="5"/>
        <v>123</v>
      </c>
    </row>
    <row r="45" spans="1:5" x14ac:dyDescent="0.3">
      <c r="A45" s="3">
        <v>42785</v>
      </c>
      <c r="B45">
        <f t="shared" ca="1" si="2"/>
        <v>365</v>
      </c>
      <c r="C45">
        <f t="shared" ca="1" si="3"/>
        <v>1059</v>
      </c>
      <c r="D45">
        <f t="shared" ca="1" si="4"/>
        <v>495</v>
      </c>
      <c r="E45">
        <f t="shared" ca="1" si="5"/>
        <v>185</v>
      </c>
    </row>
    <row r="46" spans="1:5" x14ac:dyDescent="0.3">
      <c r="A46" s="3">
        <v>42786</v>
      </c>
      <c r="B46">
        <f t="shared" ca="1" si="2"/>
        <v>513</v>
      </c>
      <c r="C46">
        <f t="shared" ca="1" si="3"/>
        <v>1153</v>
      </c>
      <c r="D46">
        <f t="shared" ca="1" si="4"/>
        <v>347</v>
      </c>
      <c r="E46">
        <f t="shared" ca="1" si="5"/>
        <v>106</v>
      </c>
    </row>
    <row r="47" spans="1:5" x14ac:dyDescent="0.3">
      <c r="A47" s="3">
        <v>42787</v>
      </c>
      <c r="B47">
        <f t="shared" ca="1" si="2"/>
        <v>489</v>
      </c>
      <c r="C47">
        <f t="shared" ca="1" si="3"/>
        <v>900</v>
      </c>
      <c r="D47">
        <f t="shared" ca="1" si="4"/>
        <v>332</v>
      </c>
      <c r="E47">
        <f t="shared" ca="1" si="5"/>
        <v>153</v>
      </c>
    </row>
    <row r="48" spans="1:5" x14ac:dyDescent="0.3">
      <c r="A48" s="3">
        <v>42788</v>
      </c>
      <c r="B48">
        <f t="shared" ca="1" si="2"/>
        <v>665</v>
      </c>
      <c r="C48">
        <f t="shared" ca="1" si="3"/>
        <v>1143</v>
      </c>
      <c r="D48">
        <f t="shared" ca="1" si="4"/>
        <v>484</v>
      </c>
      <c r="E48">
        <f t="shared" ca="1" si="5"/>
        <v>116</v>
      </c>
    </row>
    <row r="49" spans="1:5" x14ac:dyDescent="0.3">
      <c r="A49" s="3">
        <v>42789</v>
      </c>
      <c r="B49">
        <f t="shared" ca="1" si="2"/>
        <v>316</v>
      </c>
      <c r="C49">
        <f t="shared" ca="1" si="3"/>
        <v>1019</v>
      </c>
      <c r="D49">
        <f t="shared" ca="1" si="4"/>
        <v>365</v>
      </c>
      <c r="E49">
        <f t="shared" ca="1" si="5"/>
        <v>182</v>
      </c>
    </row>
    <row r="50" spans="1:5" x14ac:dyDescent="0.3">
      <c r="A50" s="3"/>
    </row>
    <row r="51" spans="1:5" x14ac:dyDescent="0.3">
      <c r="A51" s="3"/>
    </row>
    <row r="52" spans="1:5" x14ac:dyDescent="0.3">
      <c r="A52" s="3"/>
    </row>
    <row r="53" spans="1:5" x14ac:dyDescent="0.3">
      <c r="A53" s="3"/>
    </row>
    <row r="54" spans="1:5" x14ac:dyDescent="0.3">
      <c r="A54" s="3"/>
    </row>
    <row r="55" spans="1:5" x14ac:dyDescent="0.3">
      <c r="A55" s="3"/>
    </row>
    <row r="56" spans="1:5" x14ac:dyDescent="0.3">
      <c r="A56" s="3"/>
    </row>
    <row r="57" spans="1:5" x14ac:dyDescent="0.3">
      <c r="A57" s="3"/>
    </row>
    <row r="58" spans="1:5" x14ac:dyDescent="0.3">
      <c r="A58" s="3"/>
    </row>
    <row r="59" spans="1:5" x14ac:dyDescent="0.3">
      <c r="A59" s="3"/>
    </row>
    <row r="60" spans="1:5" x14ac:dyDescent="0.3">
      <c r="A60" s="3"/>
    </row>
    <row r="61" spans="1:5" x14ac:dyDescent="0.3">
      <c r="A61" s="3"/>
    </row>
    <row r="62" spans="1:5" x14ac:dyDescent="0.3">
      <c r="A62" s="3"/>
    </row>
    <row r="63" spans="1:5" x14ac:dyDescent="0.3">
      <c r="A63" s="3"/>
    </row>
    <row r="64" spans="1:5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</sheetData>
  <mergeCells count="1">
    <mergeCell ref="A1:E1"/>
  </mergeCells>
  <dataValidations count="1">
    <dataValidation type="list" allowBlank="1" showInputMessage="1" showErrorMessage="1" sqref="I3" xr:uid="{6137039D-7A35-4C6C-8468-9CCD06CCFB5E}">
      <formula1>$B$3:$E$3</formula1>
    </dataValidation>
  </dataValidation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047C-796C-41D9-8B6E-035033419602}">
  <dimension ref="A1:M7"/>
  <sheetViews>
    <sheetView tabSelected="1" workbookViewId="0">
      <selection activeCell="C3" sqref="C3"/>
    </sheetView>
  </sheetViews>
  <sheetFormatPr baseColWidth="10" defaultRowHeight="14.4" x14ac:dyDescent="0.3"/>
  <cols>
    <col min="1" max="1" width="13.5546875" bestFit="1" customWidth="1"/>
    <col min="2" max="2" width="11.5546875" style="1"/>
    <col min="4" max="5" width="0" hidden="1" customWidth="1"/>
  </cols>
  <sheetData>
    <row r="1" spans="1:13" x14ac:dyDescent="0.3">
      <c r="A1" t="s">
        <v>12</v>
      </c>
      <c r="B1" s="1" t="s">
        <v>3</v>
      </c>
    </row>
    <row r="2" spans="1:13" x14ac:dyDescent="0.3">
      <c r="A2" t="s">
        <v>13</v>
      </c>
      <c r="B2" s="1">
        <v>26</v>
      </c>
    </row>
    <row r="3" spans="1:13" x14ac:dyDescent="0.3">
      <c r="A3" t="s">
        <v>14</v>
      </c>
      <c r="B3" s="5">
        <v>42772</v>
      </c>
      <c r="D3" t="s">
        <v>19</v>
      </c>
      <c r="E3">
        <f>MATCH(B1,Kursliste!B3:E3,0)+1</f>
        <v>4</v>
      </c>
    </row>
    <row r="4" spans="1:13" x14ac:dyDescent="0.3">
      <c r="A4" t="s">
        <v>15</v>
      </c>
      <c r="B4" s="6">
        <f ca="1">VLOOKUP(B3,Kursliste!A7:E63,Aktiendepot!E3)</f>
        <v>454</v>
      </c>
    </row>
    <row r="5" spans="1:13" x14ac:dyDescent="0.3">
      <c r="A5" t="s">
        <v>16</v>
      </c>
      <c r="B5" s="6">
        <f ca="1">HLOOKUP(B1,Kursliste!A3:E6,2)</f>
        <v>365</v>
      </c>
    </row>
    <row r="6" spans="1:13" x14ac:dyDescent="0.3">
      <c r="A6" t="s">
        <v>17</v>
      </c>
      <c r="B6" s="7">
        <f ca="1">B5*B2</f>
        <v>9490</v>
      </c>
    </row>
    <row r="7" spans="1:13" x14ac:dyDescent="0.3">
      <c r="A7" t="s">
        <v>18</v>
      </c>
      <c r="B7" s="7">
        <f ca="1">B6-(B4*B2)</f>
        <v>-2314</v>
      </c>
      <c r="G7" s="1"/>
      <c r="H7" s="1"/>
      <c r="I7" s="5"/>
      <c r="J7" s="6"/>
      <c r="K7" s="6"/>
      <c r="L7" s="7"/>
      <c r="M7" s="7"/>
    </row>
  </sheetData>
  <conditionalFormatting sqref="B7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90853D-B1AD-48CB-BB4B-41C24C3F1CDD}">
          <x14:formula1>
            <xm:f>Kursliste!$B$3:$E$3</xm:f>
          </x14:formula1>
          <xm:sqref>B1 G7</xm:sqref>
        </x14:dataValidation>
        <x14:dataValidation type="list" allowBlank="1" showInputMessage="1" showErrorMessage="1" xr:uid="{F30FCAEC-6D82-48CA-90C9-501F538E2363}">
          <x14:formula1>
            <xm:f>Kursliste!$A$7:$A$110</xm:f>
          </x14:formula1>
          <xm:sqref>B3 I7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Kursliste</vt:lpstr>
      <vt:lpstr>Aktiendepot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Kucher</dc:creator>
  <cp:lastModifiedBy>Maximilian Kucher</cp:lastModifiedBy>
  <dcterms:created xsi:type="dcterms:W3CDTF">2017-11-12T13:15:39Z</dcterms:created>
  <dcterms:modified xsi:type="dcterms:W3CDTF">2017-11-12T18:46:43Z</dcterms:modified>
</cp:coreProperties>
</file>