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4 - MoreTests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N5" i="1"/>
  <c r="O5" i="1"/>
  <c r="H5" i="1"/>
  <c r="I4" i="1"/>
  <c r="J4" i="1"/>
  <c r="K4" i="1"/>
  <c r="L4" i="1"/>
  <c r="M4" i="1"/>
  <c r="N4" i="1"/>
  <c r="O4" i="1"/>
  <c r="H4" i="1"/>
  <c r="P5" i="1" l="1"/>
  <c r="B2" i="1"/>
  <c r="B3" i="1"/>
  <c r="B4" i="1"/>
  <c r="B5" i="1"/>
  <c r="B6" i="1"/>
  <c r="B7" i="1"/>
  <c r="B8" i="1"/>
  <c r="B79" i="1" l="1"/>
  <c r="C3" i="1"/>
  <c r="C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<sst xmlns="http://schemas.openxmlformats.org/spreadsheetml/2006/main" count="30" uniqueCount="30">
  <si>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</si>
  <si>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</si>
  <si>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</si>
  <si>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</si>
  <si>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</si>
  <si>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</si>
  <si>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</si>
  <si>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</si>
  <si>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</si>
  <si>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</si>
  <si>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</si>
  <si>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</si>
  <si>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</si>
  <si>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</si>
  <si>
    <t>Maria Mihoc</t>
  </si>
  <si>
    <t>Karina</t>
  </si>
  <si>
    <t>Max</t>
  </si>
  <si>
    <t>Paul</t>
  </si>
  <si>
    <t>John Mihoc</t>
  </si>
  <si>
    <t>Marius Medves</t>
  </si>
  <si>
    <t>Bogdan</t>
  </si>
  <si>
    <t>Beatrice</t>
  </si>
  <si>
    <t>Number of Observations</t>
  </si>
  <si>
    <t xml:space="preserve">Ones </t>
  </si>
  <si>
    <t>Zeros</t>
  </si>
  <si>
    <t>Accuracy</t>
  </si>
  <si>
    <t>Table 1</t>
  </si>
  <si>
    <t>C - C param</t>
  </si>
  <si>
    <t>Nu - Nu Parameter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</si>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</sst>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"/>
    <numFmt numFmtId="165" formatCode="0.00000000000"/>
    <numFmt numFmtId="166" formatCode="0.000"/>
  </numFmts>
  <fonts count="4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" xfId="0" applyFill="1" applyBorder="1"/>
    <xf numFmtId="0" fontId="0" fillId="0" borderId="11" xfId="0" applyBorder="1"/>
    <xf numFmtId="165" fontId="0" fillId="0" borderId="0" xfId="0" applyNumberFormat="1" applyBorder="1"/>
    <xf numFmtId="166" fontId="0" fillId="0" borderId="0" xfId="0" applyNumberFormat="1"/>
    <xf numFmtId="165" fontId="0" fillId="0" borderId="7" xfId="0" applyNumberFormat="1" applyBorder="1"/>
    <xf numFmtId="165" fontId="0" fillId="0" borderId="10" xfId="0" applyNumberFormat="1" applyBorder="1"/>
    <xf numFmtId="166" fontId="3" fillId="0" borderId="13" xfId="0" applyNumberFormat="1" applyFont="1" applyBorder="1"/>
    <xf numFmtId="166" fontId="3" fillId="0" borderId="14" xfId="0" applyNumberFormat="1" applyFont="1" applyBorder="1"/>
    <xf numFmtId="166" fontId="3" fillId="0" borderId="12" xfId="0" applyNumberFormat="1" applyFont="1" applyBorder="1"/>
    <xf numFmtId="166" fontId="3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733425</xdr:colOff>
      <xdr:row>8</xdr:row>
      <xdr:rowOff>57150</xdr:rowOff>
    </xdr:from>
    <xdr:ext cx="2828925" cy="3192412"/>
    <xdr:sp macro="" textlink="">
      <xdr:nvSpPr>
        <xdr:cNvPr id="2" name="TextBox 1"/>
        <xdr:cNvSpPr txBox="1"/>
      </xdr:nvSpPr>
      <xdr:spPr>
        <a:xfrm>
          <a:off x="6191250" y="1609725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finger Area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D6" sqref="D6"/>
    </sheetView>
  </sheetViews>
  <sheetFormatPr defaultRowHeight="15"/>
  <cols>
    <col min="1" max="1" width="5.85546875" customWidth="1"/>
    <col min="2" max="2" width="22.5703125" style="9" customWidth="1"/>
    <col min="3" max="3" width="19.85546875" style="6" customWidth="1"/>
    <col min="4" max="4" width="16.5703125" style="20" bestFit="1" customWidth="1"/>
    <col min="5" max="5" width="7.85546875" style="6" customWidth="1"/>
    <col min="7" max="7" width="23.140625" bestFit="1" customWidth="1"/>
    <col min="8" max="8" width="9.28515625" customWidth="1"/>
    <col min="18" max="18" width="52.42578125" bestFit="1" customWidth="1"/>
  </cols>
  <sheetData>
    <row r="1" spans="1:17" ht="17.25" thickBot="1">
      <c r="A1" s="11"/>
      <c r="B1" s="8" t="s">
        <v>27</v>
      </c>
      <c r="C1" s="6" t="s">
        <v>28</v>
      </c>
      <c r="D1" s="25" t="s">
        <v>29</v>
      </c>
      <c r="G1" s="18" t="s">
        <v>26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5" t="s">
        <v>21</v>
      </c>
      <c r="P1" s="10"/>
      <c r="Q1" s="10"/>
    </row>
    <row r="2" spans="1:17">
      <c r="A2" t="s">
        <v>0</v>
      </c>
      <c r="B2" s="3">
        <f>1/(POWER(2,1))</f>
        <v>0.5</v>
      </c>
      <c r="C2" s="7">
        <f>1/(POWER(2,5))</f>
        <v>3.125E-2</v>
      </c>
      <c r="D2" s="23">
        <v>52.925539999999998</v>
      </c>
      <c r="E2" s="19"/>
      <c r="G2" s="1" t="s">
        <v>22</v>
      </c>
      <c r="H2" s="10">
        <v>43</v>
      </c>
      <c r="I2" s="10">
        <v>38</v>
      </c>
      <c r="J2" s="10">
        <v>52</v>
      </c>
      <c r="K2" s="16">
        <v>48</v>
      </c>
      <c r="L2" s="16">
        <v>68</v>
      </c>
      <c r="M2" s="16">
        <v>100</v>
      </c>
      <c r="N2" s="16">
        <v>49</v>
      </c>
      <c r="O2" s="17">
        <v>115</v>
      </c>
      <c r="P2" s="10"/>
      <c r="Q2" s="10"/>
    </row>
    <row r="3" spans="1:17">
      <c r="B3" s="4">
        <f t="shared" ref="B3:B8" si="0">1/(POWER(2,1))</f>
        <v>0.5</v>
      </c>
      <c r="C3" s="19">
        <f>1/(POWER(2,6))</f>
        <v>1.5625E-2</v>
      </c>
      <c r="D3" s="23"/>
      <c r="E3" s="19"/>
      <c r="G3" s="1" t="s">
        <v>23</v>
      </c>
      <c r="H3" s="10">
        <v>37</v>
      </c>
      <c r="I3" s="10">
        <v>12</v>
      </c>
      <c r="J3" s="10">
        <v>36</v>
      </c>
      <c r="K3" s="16">
        <v>44</v>
      </c>
      <c r="L3" s="16">
        <v>31</v>
      </c>
      <c r="M3" s="16">
        <v>59</v>
      </c>
      <c r="N3" s="16">
        <v>10</v>
      </c>
      <c r="O3" s="12">
        <v>61</v>
      </c>
      <c r="P3" s="10"/>
      <c r="Q3" s="10"/>
    </row>
    <row r="4" spans="1:17">
      <c r="B4" s="4">
        <f t="shared" si="0"/>
        <v>0.5</v>
      </c>
      <c r="C4" s="19">
        <f>1/(POWER(2,7))</f>
        <v>7.8125E-3</v>
      </c>
      <c r="D4" s="23"/>
      <c r="E4" s="19"/>
      <c r="G4" s="1" t="s">
        <v>24</v>
      </c>
      <c r="H4" s="10">
        <f>SUM(H2-H3)</f>
        <v>6</v>
      </c>
      <c r="I4" s="10">
        <f t="shared" ref="I4:O4" si="1">SUM(I2-I3)</f>
        <v>26</v>
      </c>
      <c r="J4" s="10">
        <f t="shared" si="1"/>
        <v>16</v>
      </c>
      <c r="K4" s="10">
        <f t="shared" si="1"/>
        <v>4</v>
      </c>
      <c r="L4" s="10">
        <f t="shared" si="1"/>
        <v>37</v>
      </c>
      <c r="M4" s="10">
        <f t="shared" si="1"/>
        <v>41</v>
      </c>
      <c r="N4" s="10">
        <f t="shared" si="1"/>
        <v>39</v>
      </c>
      <c r="O4" s="12">
        <f t="shared" si="1"/>
        <v>54</v>
      </c>
      <c r="P4" s="10"/>
      <c r="Q4" s="10"/>
    </row>
    <row r="5" spans="1:17">
      <c r="B5" s="4">
        <f t="shared" si="0"/>
        <v>0.5</v>
      </c>
      <c r="C5" s="19">
        <f>1/(POWER(2,8))</f>
        <v>3.90625E-3</v>
      </c>
      <c r="D5" s="23"/>
      <c r="E5" s="19"/>
      <c r="G5" s="2" t="s">
        <v>25</v>
      </c>
      <c r="H5" s="13">
        <f>(H3*100)/H2</f>
        <v>86.04651162790698</v>
      </c>
      <c r="I5" s="13">
        <f t="shared" ref="I5:O5" si="2">(I3*100)/I2</f>
        <v>31.578947368421051</v>
      </c>
      <c r="J5" s="13">
        <f t="shared" si="2"/>
        <v>69.230769230769226</v>
      </c>
      <c r="K5" s="13">
        <f t="shared" si="2"/>
        <v>91.666666666666671</v>
      </c>
      <c r="L5" s="13">
        <f t="shared" si="2"/>
        <v>45.588235294117645</v>
      </c>
      <c r="M5" s="13">
        <f t="shared" si="2"/>
        <v>59</v>
      </c>
      <c r="N5" s="13">
        <f t="shared" si="2"/>
        <v>20.408163265306122</v>
      </c>
      <c r="O5" s="11">
        <f t="shared" si="2"/>
        <v>53.043478260869563</v>
      </c>
      <c r="P5" s="16">
        <f>AVERAGE(H5:O5)</f>
        <v>57.070346464257156</v>
      </c>
      <c r="Q5" s="10"/>
    </row>
    <row r="6" spans="1:17">
      <c r="B6" s="4">
        <f t="shared" si="0"/>
        <v>0.5</v>
      </c>
      <c r="C6" s="19">
        <f>1/(POWER(2,9))</f>
        <v>1.953125E-3</v>
      </c>
      <c r="D6" s="23"/>
      <c r="E6" s="19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>
      <c r="B7" s="4">
        <f t="shared" si="0"/>
        <v>0.5</v>
      </c>
      <c r="C7" s="19">
        <f>1/(POWER(2,10))</f>
        <v>9.765625E-4</v>
      </c>
      <c r="D7" s="23">
        <v>57.070349999999998</v>
      </c>
      <c r="E7" s="19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>
      <c r="A8" s="11"/>
      <c r="B8" s="5">
        <f t="shared" si="0"/>
        <v>0.5</v>
      </c>
      <c r="C8" s="21">
        <f>1/(POWER(2,11))</f>
        <v>4.8828125E-4</v>
      </c>
      <c r="D8" s="26"/>
      <c r="E8" s="19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>
      <c r="A9" t="s">
        <v>1</v>
      </c>
      <c r="B9" s="3">
        <f>1/(POWER(2,2))</f>
        <v>0.25</v>
      </c>
      <c r="C9" s="7">
        <f>1/(POWER(2,5))</f>
        <v>3.125E-2</v>
      </c>
      <c r="D9" s="23"/>
      <c r="E9" s="19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>
      <c r="B10" s="4">
        <f t="shared" ref="B10:B11" si="3">1/(POWER(2,2))</f>
        <v>0.25</v>
      </c>
      <c r="C10" s="19">
        <f>1/(POWER(2,6))</f>
        <v>1.5625E-2</v>
      </c>
      <c r="D10" s="23"/>
      <c r="E10" s="19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>
      <c r="B11" s="4">
        <f t="shared" si="3"/>
        <v>0.25</v>
      </c>
      <c r="C11" s="19">
        <f>1/(POWER(2,7))</f>
        <v>7.8125E-3</v>
      </c>
      <c r="D11" s="23"/>
      <c r="E11" s="19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B12" s="4">
        <f t="shared" ref="B12:B15" si="4">1/(POWER(2,2))</f>
        <v>0.25</v>
      </c>
      <c r="C12" s="19">
        <f>1/(POWER(2,8))</f>
        <v>3.90625E-3</v>
      </c>
      <c r="D12" s="23"/>
      <c r="E12" s="19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B13" s="4">
        <f t="shared" si="4"/>
        <v>0.25</v>
      </c>
      <c r="C13" s="19">
        <f>1/(POWER(2,9))</f>
        <v>1.953125E-3</v>
      </c>
      <c r="D13" s="23"/>
      <c r="E13" s="19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B14" s="4">
        <f t="shared" si="4"/>
        <v>0.25</v>
      </c>
      <c r="C14" s="19">
        <f>1/(POWER(2,10))</f>
        <v>9.765625E-4</v>
      </c>
      <c r="D14" s="23"/>
      <c r="E14" s="19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11"/>
      <c r="B15" s="5">
        <f t="shared" si="4"/>
        <v>0.25</v>
      </c>
      <c r="C15" s="21">
        <f>1/(POWER(2,11))</f>
        <v>4.8828125E-4</v>
      </c>
      <c r="D15" s="26"/>
      <c r="E15" s="19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t="s">
        <v>2</v>
      </c>
      <c r="B16" s="3">
        <f>1/(POWER(2,3))</f>
        <v>0.125</v>
      </c>
      <c r="C16" s="7">
        <f>1/(POWER(2,5))</f>
        <v>3.125E-2</v>
      </c>
      <c r="D16" s="23"/>
      <c r="E16" s="19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>
      <c r="B17" s="4">
        <f t="shared" ref="B17:B22" si="5">1/(POWER(2,3))</f>
        <v>0.125</v>
      </c>
      <c r="C17" s="19">
        <f>1/(POWER(2,6))</f>
        <v>1.5625E-2</v>
      </c>
      <c r="D17" s="23"/>
      <c r="E17" s="19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B18" s="4">
        <f t="shared" si="5"/>
        <v>0.125</v>
      </c>
      <c r="C18" s="19">
        <f>1/(POWER(2,7))</f>
        <v>7.8125E-3</v>
      </c>
      <c r="D18" s="23"/>
      <c r="E18" s="19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B19" s="4">
        <f t="shared" si="5"/>
        <v>0.125</v>
      </c>
      <c r="C19" s="19">
        <f>1/(POWER(2,8))</f>
        <v>3.90625E-3</v>
      </c>
      <c r="D19" s="23"/>
      <c r="E19" s="19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B20" s="4">
        <f t="shared" si="5"/>
        <v>0.125</v>
      </c>
      <c r="C20" s="19">
        <f>1/(POWER(2,9))</f>
        <v>1.953125E-3</v>
      </c>
      <c r="D20" s="23"/>
      <c r="E20" s="19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B21" s="4">
        <f t="shared" si="5"/>
        <v>0.125</v>
      </c>
      <c r="C21" s="19">
        <f>1/(POWER(2,10))</f>
        <v>9.765625E-4</v>
      </c>
      <c r="D21" s="23"/>
      <c r="E21" s="19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>
      <c r="A22" s="11"/>
      <c r="B22" s="5">
        <f t="shared" si="5"/>
        <v>0.125</v>
      </c>
      <c r="C22" s="21">
        <f>1/(POWER(2,11))</f>
        <v>4.8828125E-4</v>
      </c>
      <c r="D22" s="26"/>
      <c r="E22" s="19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>
      <c r="A23" t="s">
        <v>13</v>
      </c>
      <c r="B23" s="3">
        <f>1/(POWER(2,4))</f>
        <v>6.25E-2</v>
      </c>
      <c r="C23" s="7">
        <f>1/(POWER(2,5))</f>
        <v>3.125E-2</v>
      </c>
      <c r="D23" s="23"/>
      <c r="E23" s="19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>
      <c r="B24" s="4">
        <f t="shared" ref="B24:B29" si="6">1/(POWER(2,4))</f>
        <v>6.25E-2</v>
      </c>
      <c r="C24" s="19">
        <f>1/(POWER(2,6))</f>
        <v>1.5625E-2</v>
      </c>
      <c r="D24" s="23"/>
      <c r="E24" s="19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>
      <c r="B25" s="4">
        <f t="shared" si="6"/>
        <v>6.25E-2</v>
      </c>
      <c r="C25" s="19">
        <f>1/(POWER(2,7))</f>
        <v>7.8125E-3</v>
      </c>
      <c r="D25" s="23"/>
      <c r="E25" s="19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>
      <c r="B26" s="4">
        <f t="shared" si="6"/>
        <v>6.25E-2</v>
      </c>
      <c r="C26" s="19">
        <f>1/(POWER(2,8))</f>
        <v>3.90625E-3</v>
      </c>
      <c r="D26" s="23"/>
      <c r="E26" s="19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B27" s="4">
        <f t="shared" si="6"/>
        <v>6.25E-2</v>
      </c>
      <c r="C27" s="19">
        <f>1/(POWER(2,9))</f>
        <v>1.953125E-3</v>
      </c>
      <c r="D27" s="23"/>
      <c r="E27" s="19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B28" s="4">
        <f t="shared" si="6"/>
        <v>6.25E-2</v>
      </c>
      <c r="C28" s="19">
        <f>1/(POWER(2,10))</f>
        <v>9.765625E-4</v>
      </c>
      <c r="D28" s="23"/>
      <c r="E28" s="19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11"/>
      <c r="B29" s="5">
        <f t="shared" si="6"/>
        <v>6.25E-2</v>
      </c>
      <c r="C29" s="21">
        <f>1/(POWER(2,11))</f>
        <v>4.8828125E-4</v>
      </c>
      <c r="D29" s="26"/>
      <c r="E29" s="19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t="s">
        <v>12</v>
      </c>
      <c r="B30" s="3">
        <f>1/(POWER(2,5))</f>
        <v>3.125E-2</v>
      </c>
      <c r="C30" s="7">
        <f>1/(POWER(2,5))</f>
        <v>3.125E-2</v>
      </c>
      <c r="D30" s="23"/>
      <c r="E30" s="19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>
      <c r="B31" s="4">
        <f t="shared" ref="B31:B36" si="7">1/(POWER(2,5))</f>
        <v>3.125E-2</v>
      </c>
      <c r="C31" s="19">
        <f>1/(POWER(2,6))</f>
        <v>1.5625E-2</v>
      </c>
      <c r="D31" s="23"/>
      <c r="E31" s="19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>
      <c r="B32" s="4">
        <f t="shared" si="7"/>
        <v>3.125E-2</v>
      </c>
      <c r="C32" s="19">
        <f>1/(POWER(2,7))</f>
        <v>7.8125E-3</v>
      </c>
      <c r="D32" s="23"/>
      <c r="E32" s="19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>
      <c r="B33" s="4">
        <f t="shared" si="7"/>
        <v>3.125E-2</v>
      </c>
      <c r="C33" s="19">
        <f>1/(POWER(2,8))</f>
        <v>3.90625E-3</v>
      </c>
      <c r="D33" s="23"/>
      <c r="E33" s="19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>
      <c r="B34" s="4">
        <f t="shared" si="7"/>
        <v>3.125E-2</v>
      </c>
      <c r="C34" s="19">
        <f>1/(POWER(2,9))</f>
        <v>1.953125E-3</v>
      </c>
      <c r="D34" s="23"/>
      <c r="E34" s="19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>
      <c r="B35" s="4">
        <f t="shared" si="7"/>
        <v>3.125E-2</v>
      </c>
      <c r="C35" s="19">
        <f>1/(POWER(2,10))</f>
        <v>9.765625E-4</v>
      </c>
      <c r="D35" s="23"/>
      <c r="E35" s="19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>
      <c r="A36" s="11"/>
      <c r="B36" s="5">
        <f t="shared" si="7"/>
        <v>3.125E-2</v>
      </c>
      <c r="C36" s="21">
        <f>1/(POWER(2,11))</f>
        <v>4.8828125E-4</v>
      </c>
      <c r="D36" s="26"/>
      <c r="E36" s="19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>
      <c r="A37" t="s">
        <v>11</v>
      </c>
      <c r="B37" s="3">
        <f>1/(POWER(2,6))</f>
        <v>1.5625E-2</v>
      </c>
      <c r="C37" s="7">
        <f>1/(POWER(2,5))</f>
        <v>3.125E-2</v>
      </c>
      <c r="D37" s="23"/>
      <c r="E37" s="19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>
      <c r="B38" s="4">
        <f t="shared" ref="B38:B43" si="8">1/(POWER(2,6))</f>
        <v>1.5625E-2</v>
      </c>
      <c r="C38" s="19">
        <f>1/(POWER(2,6))</f>
        <v>1.5625E-2</v>
      </c>
      <c r="D38" s="23"/>
      <c r="E38" s="19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>
      <c r="B39" s="4">
        <f t="shared" si="8"/>
        <v>1.5625E-2</v>
      </c>
      <c r="C39" s="19">
        <f>1/(POWER(2,7))</f>
        <v>7.8125E-3</v>
      </c>
      <c r="D39" s="23"/>
      <c r="E39" s="19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>
      <c r="B40" s="4">
        <f t="shared" si="8"/>
        <v>1.5625E-2</v>
      </c>
      <c r="C40" s="19">
        <f>1/(POWER(2,8))</f>
        <v>3.90625E-3</v>
      </c>
      <c r="D40" s="23"/>
      <c r="E40" s="19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>
      <c r="B41" s="4">
        <f t="shared" si="8"/>
        <v>1.5625E-2</v>
      </c>
      <c r="C41" s="19">
        <f>1/(POWER(2,9))</f>
        <v>1.953125E-3</v>
      </c>
      <c r="D41" s="23"/>
      <c r="E41" s="19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>
      <c r="B42" s="4">
        <f t="shared" si="8"/>
        <v>1.5625E-2</v>
      </c>
      <c r="C42" s="19">
        <f>1/(POWER(2,10))</f>
        <v>9.765625E-4</v>
      </c>
      <c r="D42" s="23"/>
      <c r="E42" s="19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>
      <c r="A43" s="11"/>
      <c r="B43" s="5">
        <f t="shared" si="8"/>
        <v>1.5625E-2</v>
      </c>
      <c r="C43" s="21">
        <f>1/(POWER(2,11))</f>
        <v>4.8828125E-4</v>
      </c>
      <c r="D43" s="26"/>
      <c r="E43" s="19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>
      <c r="A44" t="s">
        <v>10</v>
      </c>
      <c r="B44" s="3">
        <f>1/(POWER(2,7))</f>
        <v>7.8125E-3</v>
      </c>
      <c r="C44" s="7">
        <f>1/(POWER(2,5))</f>
        <v>3.125E-2</v>
      </c>
      <c r="D44" s="23"/>
      <c r="E44" s="19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>
      <c r="B45" s="4">
        <f t="shared" ref="B45:B50" si="9">1/(POWER(2,7))</f>
        <v>7.8125E-3</v>
      </c>
      <c r="C45" s="19">
        <f>1/(POWER(2,6))</f>
        <v>1.5625E-2</v>
      </c>
      <c r="D45" s="23"/>
      <c r="E45" s="19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>
      <c r="B46" s="4">
        <f t="shared" si="9"/>
        <v>7.8125E-3</v>
      </c>
      <c r="C46" s="19">
        <f>1/(POWER(2,7))</f>
        <v>7.8125E-3</v>
      </c>
      <c r="D46" s="23"/>
      <c r="E46" s="19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>
      <c r="B47" s="4">
        <f t="shared" si="9"/>
        <v>7.8125E-3</v>
      </c>
      <c r="C47" s="19">
        <f>1/(POWER(2,8))</f>
        <v>3.90625E-3</v>
      </c>
      <c r="D47" s="23"/>
      <c r="E47" s="19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>
      <c r="B48" s="4">
        <f t="shared" si="9"/>
        <v>7.8125E-3</v>
      </c>
      <c r="C48" s="19">
        <f>1/(POWER(2,9))</f>
        <v>1.953125E-3</v>
      </c>
      <c r="D48" s="23"/>
      <c r="E48" s="19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>
      <c r="B49" s="4">
        <f t="shared" si="9"/>
        <v>7.8125E-3</v>
      </c>
      <c r="C49" s="19">
        <f>1/(POWER(2,10))</f>
        <v>9.765625E-4</v>
      </c>
      <c r="D49" s="23"/>
      <c r="E49" s="19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>
      <c r="A50" s="11"/>
      <c r="B50" s="4">
        <f t="shared" si="9"/>
        <v>7.8125E-3</v>
      </c>
      <c r="C50" s="21">
        <f>1/(POWER(2,11))</f>
        <v>4.8828125E-4</v>
      </c>
      <c r="D50" s="26"/>
      <c r="E50" s="19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ht="14.25" customHeight="1">
      <c r="A51" t="s">
        <v>9</v>
      </c>
      <c r="B51" s="3">
        <f>1/(POWER(2,8))</f>
        <v>3.90625E-3</v>
      </c>
      <c r="C51" s="7">
        <f>1/(POWER(2,5))</f>
        <v>3.125E-2</v>
      </c>
      <c r="D51" s="23"/>
      <c r="E51" s="19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ht="14.25" customHeight="1">
      <c r="B52" s="4">
        <f t="shared" ref="B52:B53" si="10">1/(POWER(2,8))</f>
        <v>3.90625E-3</v>
      </c>
      <c r="C52" s="19">
        <f>1/(POWER(2,6))</f>
        <v>1.5625E-2</v>
      </c>
      <c r="D52" s="23"/>
      <c r="E52" s="19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ht="14.25" customHeight="1">
      <c r="B53" s="4">
        <f t="shared" si="10"/>
        <v>3.90625E-3</v>
      </c>
      <c r="C53" s="19">
        <f>1/(POWER(2,7))</f>
        <v>7.8125E-3</v>
      </c>
      <c r="D53" s="23"/>
      <c r="E53" s="19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ht="14.25" customHeight="1">
      <c r="B54" s="4">
        <f t="shared" ref="B54:B57" si="11">1/(POWER(2,8))</f>
        <v>3.90625E-3</v>
      </c>
      <c r="C54" s="19">
        <f>1/(POWER(2,8))</f>
        <v>3.90625E-3</v>
      </c>
      <c r="D54" s="23"/>
      <c r="E54" s="19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ht="14.25" customHeight="1">
      <c r="B55" s="4">
        <f t="shared" si="11"/>
        <v>3.90625E-3</v>
      </c>
      <c r="C55" s="19">
        <f>1/(POWER(2,9))</f>
        <v>1.953125E-3</v>
      </c>
      <c r="D55" s="23"/>
      <c r="E55" s="19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ht="14.25" customHeight="1">
      <c r="B56" s="4">
        <f t="shared" si="11"/>
        <v>3.90625E-3</v>
      </c>
      <c r="C56" s="19">
        <f>1/(POWER(2,10))</f>
        <v>9.765625E-4</v>
      </c>
      <c r="D56" s="23"/>
      <c r="E56" s="19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t="14.25" customHeight="1">
      <c r="A57" s="11"/>
      <c r="B57" s="5">
        <f t="shared" si="11"/>
        <v>3.90625E-3</v>
      </c>
      <c r="C57" s="21">
        <f>1/(POWER(2,11))</f>
        <v>4.8828125E-4</v>
      </c>
      <c r="D57" s="26"/>
      <c r="E57" s="19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>
      <c r="A58" t="s">
        <v>8</v>
      </c>
      <c r="B58" s="3">
        <f>1/(POWER(2,9))</f>
        <v>1.953125E-3</v>
      </c>
      <c r="C58" s="7">
        <f>1/(POWER(2,5))</f>
        <v>3.125E-2</v>
      </c>
      <c r="D58" s="23"/>
      <c r="E58" s="19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>
      <c r="B59" s="4">
        <f t="shared" ref="B59:B64" si="12">1/(POWER(2,9))</f>
        <v>1.953125E-3</v>
      </c>
      <c r="C59" s="19">
        <f>1/(POWER(2,6))</f>
        <v>1.5625E-2</v>
      </c>
      <c r="D59" s="23"/>
      <c r="E59" s="19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>
      <c r="B60" s="4">
        <f t="shared" si="12"/>
        <v>1.953125E-3</v>
      </c>
      <c r="C60" s="19">
        <f>1/(POWER(2,7))</f>
        <v>7.8125E-3</v>
      </c>
      <c r="D60" s="23"/>
      <c r="E60" s="19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>
      <c r="B61" s="4">
        <f t="shared" si="12"/>
        <v>1.953125E-3</v>
      </c>
      <c r="C61" s="19">
        <f>1/(POWER(2,8))</f>
        <v>3.90625E-3</v>
      </c>
      <c r="D61" s="23"/>
      <c r="E61" s="19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>
      <c r="B62" s="4">
        <f t="shared" si="12"/>
        <v>1.953125E-3</v>
      </c>
      <c r="C62" s="19">
        <f>1/(POWER(2,9))</f>
        <v>1.953125E-3</v>
      </c>
      <c r="D62" s="23"/>
      <c r="E62" s="19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>
      <c r="B63" s="4">
        <f t="shared" si="12"/>
        <v>1.953125E-3</v>
      </c>
      <c r="C63" s="19">
        <f>1/(POWER(2,10))</f>
        <v>9.765625E-4</v>
      </c>
      <c r="D63" s="23"/>
      <c r="E63" s="19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>
      <c r="A64" s="11"/>
      <c r="B64" s="5">
        <f t="shared" si="12"/>
        <v>1.953125E-3</v>
      </c>
      <c r="C64" s="21">
        <f>1/(POWER(2,11))</f>
        <v>4.8828125E-4</v>
      </c>
      <c r="D64" s="26"/>
      <c r="E64" s="19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>
      <c r="A65" t="s">
        <v>6</v>
      </c>
      <c r="B65" s="3">
        <f>1/(POWER(2,10))</f>
        <v>9.765625E-4</v>
      </c>
      <c r="C65" s="7">
        <f>1/(POWER(2,5))</f>
        <v>3.125E-2</v>
      </c>
      <c r="D65" s="23"/>
      <c r="E65" s="19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>
      <c r="B66" s="4">
        <f t="shared" ref="B66:B71" si="13">1/(POWER(2,10))</f>
        <v>9.765625E-4</v>
      </c>
      <c r="C66" s="19">
        <f>1/(POWER(2,6))</f>
        <v>1.5625E-2</v>
      </c>
      <c r="D66" s="23"/>
      <c r="E66" s="19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>
      <c r="B67" s="4">
        <f t="shared" si="13"/>
        <v>9.765625E-4</v>
      </c>
      <c r="C67" s="19">
        <f>1/(POWER(2,7))</f>
        <v>7.8125E-3</v>
      </c>
      <c r="D67" s="23"/>
      <c r="E67" s="19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>
      <c r="B68" s="4">
        <f t="shared" si="13"/>
        <v>9.765625E-4</v>
      </c>
      <c r="C68" s="19">
        <f>1/(POWER(2,8))</f>
        <v>3.90625E-3</v>
      </c>
      <c r="D68" s="23"/>
      <c r="E68" s="19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>
      <c r="B69" s="4">
        <f t="shared" si="13"/>
        <v>9.765625E-4</v>
      </c>
      <c r="C69" s="19">
        <f>1/(POWER(2,9))</f>
        <v>1.953125E-3</v>
      </c>
      <c r="D69" s="23"/>
      <c r="E69" s="19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>
      <c r="B70" s="4">
        <f t="shared" si="13"/>
        <v>9.765625E-4</v>
      </c>
      <c r="C70" s="19">
        <f>1/(POWER(2,10))</f>
        <v>9.765625E-4</v>
      </c>
      <c r="D70" s="23"/>
      <c r="E70" s="19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>
      <c r="A71" s="11"/>
      <c r="B71" s="5">
        <f t="shared" si="13"/>
        <v>9.765625E-4</v>
      </c>
      <c r="C71" s="21">
        <f>1/(POWER(2,11))</f>
        <v>4.8828125E-4</v>
      </c>
      <c r="D71" s="26"/>
      <c r="E71" s="19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>
      <c r="A72" t="s">
        <v>7</v>
      </c>
      <c r="B72" s="3">
        <f>1/(POWER(2,11))</f>
        <v>4.8828125E-4</v>
      </c>
      <c r="C72" s="7">
        <f>1/(POWER(2,5))</f>
        <v>3.125E-2</v>
      </c>
      <c r="D72" s="23"/>
      <c r="E72" s="19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>
      <c r="B73" s="4">
        <f t="shared" ref="B73:B78" si="14">1/(POWER(2,11))</f>
        <v>4.8828125E-4</v>
      </c>
      <c r="C73" s="19">
        <f>1/(POWER(2,6))</f>
        <v>1.5625E-2</v>
      </c>
      <c r="D73" s="23"/>
      <c r="E73" s="19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>
      <c r="B74" s="4">
        <f t="shared" si="14"/>
        <v>4.8828125E-4</v>
      </c>
      <c r="C74" s="19">
        <f>1/(POWER(2,7))</f>
        <v>7.8125E-3</v>
      </c>
      <c r="D74" s="23"/>
      <c r="E74" s="19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>
      <c r="B75" s="4">
        <f t="shared" si="14"/>
        <v>4.8828125E-4</v>
      </c>
      <c r="C75" s="19">
        <f>1/(POWER(2,8))</f>
        <v>3.90625E-3</v>
      </c>
      <c r="D75" s="23"/>
      <c r="E75" s="19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>
      <c r="B76" s="4">
        <f t="shared" si="14"/>
        <v>4.8828125E-4</v>
      </c>
      <c r="C76" s="19">
        <f>1/(POWER(2,9))</f>
        <v>1.953125E-3</v>
      </c>
      <c r="D76" s="23"/>
      <c r="E76" s="19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>
      <c r="B77" s="4">
        <f t="shared" si="14"/>
        <v>4.8828125E-4</v>
      </c>
      <c r="C77" s="19">
        <f>1/(POWER(2,10))</f>
        <v>9.765625E-4</v>
      </c>
      <c r="D77" s="23"/>
      <c r="E77" s="19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>
      <c r="A78" s="11"/>
      <c r="B78" s="5">
        <f t="shared" si="14"/>
        <v>4.8828125E-4</v>
      </c>
      <c r="C78" s="21">
        <f>1/(POWER(2,11))</f>
        <v>4.8828125E-4</v>
      </c>
      <c r="D78" s="26"/>
      <c r="E78" s="19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>
      <c r="A79" t="s">
        <v>3</v>
      </c>
      <c r="B79" s="3">
        <f>1/(POWER(2,12))</f>
        <v>2.44140625E-4</v>
      </c>
      <c r="C79" s="7">
        <f>1/(POWER(2,5))</f>
        <v>3.125E-2</v>
      </c>
      <c r="D79" s="23"/>
      <c r="E79" s="19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>
      <c r="B80" s="4">
        <f t="shared" ref="B80:B85" si="15">1/(POWER(2,12))</f>
        <v>2.44140625E-4</v>
      </c>
      <c r="C80" s="19">
        <f>1/(POWER(2,6))</f>
        <v>1.5625E-2</v>
      </c>
      <c r="D80" s="23"/>
      <c r="E80" s="19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>
      <c r="B81" s="4">
        <f t="shared" si="15"/>
        <v>2.44140625E-4</v>
      </c>
      <c r="C81" s="19">
        <f>1/(POWER(2,7))</f>
        <v>7.8125E-3</v>
      </c>
      <c r="D81" s="23"/>
      <c r="E81" s="19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>
      <c r="B82" s="4">
        <f t="shared" si="15"/>
        <v>2.44140625E-4</v>
      </c>
      <c r="C82" s="19">
        <f>1/(POWER(2,8))</f>
        <v>3.90625E-3</v>
      </c>
      <c r="D82" s="23"/>
      <c r="E82" s="19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>
      <c r="B83" s="4">
        <f t="shared" si="15"/>
        <v>2.44140625E-4</v>
      </c>
      <c r="C83" s="19">
        <f>1/(POWER(2,9))</f>
        <v>1.953125E-3</v>
      </c>
      <c r="D83" s="23"/>
      <c r="E83" s="19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>
      <c r="B84" s="4">
        <f t="shared" si="15"/>
        <v>2.44140625E-4</v>
      </c>
      <c r="C84" s="19">
        <f>1/(POWER(2,10))</f>
        <v>9.765625E-4</v>
      </c>
      <c r="D84" s="23"/>
      <c r="E84" s="19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>
      <c r="A85" s="11"/>
      <c r="B85" s="5">
        <f t="shared" si="15"/>
        <v>2.44140625E-4</v>
      </c>
      <c r="C85" s="21">
        <f>1/(POWER(2,11))</f>
        <v>4.8828125E-4</v>
      </c>
      <c r="D85" s="26"/>
      <c r="E85" s="19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>
      <c r="A86" t="s">
        <v>5</v>
      </c>
      <c r="B86" s="3">
        <f>1/(POWER(2,12.5))</f>
        <v>1.7263349150062191E-4</v>
      </c>
      <c r="C86" s="7">
        <f>1/(POWER(2,5))</f>
        <v>3.125E-2</v>
      </c>
      <c r="D86" s="23"/>
      <c r="E86" s="19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>
      <c r="B87" s="4">
        <f t="shared" ref="B87:B92" si="16">1/(POWER(2,12.5))</f>
        <v>1.7263349150062191E-4</v>
      </c>
      <c r="C87" s="19">
        <f>1/(POWER(2,6))</f>
        <v>1.5625E-2</v>
      </c>
      <c r="D87" s="23"/>
      <c r="E87" s="19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>
      <c r="B88" s="4">
        <f t="shared" si="16"/>
        <v>1.7263349150062191E-4</v>
      </c>
      <c r="C88" s="19">
        <f>1/(POWER(2,7))</f>
        <v>7.8125E-3</v>
      </c>
      <c r="D88" s="23"/>
      <c r="E88" s="19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>
      <c r="B89" s="4">
        <f t="shared" si="16"/>
        <v>1.7263349150062191E-4</v>
      </c>
      <c r="C89" s="19">
        <f>1/(POWER(2,8))</f>
        <v>3.90625E-3</v>
      </c>
      <c r="D89" s="23"/>
      <c r="E89" s="19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>
      <c r="B90" s="4">
        <f t="shared" si="16"/>
        <v>1.7263349150062191E-4</v>
      </c>
      <c r="C90" s="19">
        <f>1/(POWER(2,9))</f>
        <v>1.953125E-3</v>
      </c>
      <c r="D90" s="23"/>
      <c r="E90" s="19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>
      <c r="B91" s="4">
        <f t="shared" si="16"/>
        <v>1.7263349150062191E-4</v>
      </c>
      <c r="C91" s="19">
        <f>1/(POWER(2,10))</f>
        <v>9.765625E-4</v>
      </c>
      <c r="D91" s="23"/>
      <c r="E91" s="19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>
      <c r="A92" s="11"/>
      <c r="B92" s="5">
        <f t="shared" si="16"/>
        <v>1.7263349150062191E-4</v>
      </c>
      <c r="C92" s="21">
        <f>1/(POWER(2,11))</f>
        <v>4.8828125E-4</v>
      </c>
      <c r="D92" s="26"/>
      <c r="E92" s="19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>
      <c r="A93" t="s">
        <v>4</v>
      </c>
      <c r="B93" s="3">
        <f>1/(POWER(2,13))</f>
        <v>1.220703125E-4</v>
      </c>
      <c r="C93" s="22">
        <f>1/(POWER(2,5))</f>
        <v>3.125E-2</v>
      </c>
      <c r="D93" s="23"/>
      <c r="E93" s="19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>
      <c r="B94" s="4">
        <f t="shared" ref="B94:B99" si="17">1/(POWER(2,13))</f>
        <v>1.220703125E-4</v>
      </c>
      <c r="C94" s="19">
        <f>1/(POWER(2,6))</f>
        <v>1.5625E-2</v>
      </c>
      <c r="D94" s="23"/>
      <c r="E94" s="19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>
      <c r="B95" s="4">
        <f t="shared" si="17"/>
        <v>1.220703125E-4</v>
      </c>
      <c r="C95" s="19">
        <f>1/(POWER(2,7))</f>
        <v>7.8125E-3</v>
      </c>
      <c r="D95" s="23"/>
      <c r="E95" s="19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>
      <c r="B96" s="4">
        <f t="shared" si="17"/>
        <v>1.220703125E-4</v>
      </c>
      <c r="C96" s="19">
        <f>1/(POWER(2,8))</f>
        <v>3.90625E-3</v>
      </c>
      <c r="D96" s="23"/>
      <c r="E96" s="19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2:17">
      <c r="B97" s="4">
        <f t="shared" si="17"/>
        <v>1.220703125E-4</v>
      </c>
      <c r="C97" s="19">
        <f>1/(POWER(2,9))</f>
        <v>1.953125E-3</v>
      </c>
      <c r="D97" s="23"/>
      <c r="E97" s="19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2:17">
      <c r="B98" s="4">
        <f t="shared" si="17"/>
        <v>1.220703125E-4</v>
      </c>
      <c r="C98" s="19">
        <f>1/(POWER(2,10))</f>
        <v>9.765625E-4</v>
      </c>
      <c r="D98" s="23"/>
      <c r="E98" s="19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2:17" ht="15.75" thickBot="1">
      <c r="B99" s="5">
        <f t="shared" si="17"/>
        <v>1.220703125E-4</v>
      </c>
      <c r="C99" s="21">
        <f>1/(POWER(2,11))</f>
        <v>4.8828125E-4</v>
      </c>
      <c r="D99" s="24">
        <v>57.073</v>
      </c>
      <c r="E99" s="19"/>
      <c r="H99" s="10"/>
      <c r="I99" s="10"/>
      <c r="J99" s="10"/>
      <c r="K99" s="10"/>
      <c r="L99" s="10"/>
      <c r="M99" s="10"/>
      <c r="N99" s="10"/>
      <c r="O99" s="10"/>
      <c r="P99" s="10"/>
      <c r="Q99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2016-02-21T21:07:47Z</dcterms:modified>
</cp:coreProperties>
</file>