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75" windowWidth="20880" windowHeight="10380"/>
  </bookViews>
  <sheets>
    <sheet name="sn20" sheetId="1" r:id="rId1"/>
  </sheets>
  <calcPr calcId="125725"/>
</workbook>
</file>

<file path=xl/calcChain.xml><?xml version="1.0" encoding="utf-8"?>
<calcChain xmlns="http://schemas.openxmlformats.org/spreadsheetml/2006/main">
  <c r="BV3" i="1"/>
  <c r="BV4"/>
  <c r="BV5"/>
  <c r="BV6"/>
  <c r="BV7"/>
  <c r="BV8"/>
  <c r="BV9"/>
  <c r="BV10"/>
  <c r="BV2"/>
  <c r="DB6"/>
  <c r="DB5"/>
  <c r="CY6"/>
  <c r="CY5"/>
  <c r="CU6"/>
  <c r="CU5"/>
  <c r="DF3"/>
  <c r="DF4"/>
  <c r="DF5"/>
  <c r="DF6"/>
  <c r="DF7"/>
  <c r="DF8"/>
  <c r="DF9"/>
  <c r="DF10"/>
  <c r="DF2"/>
  <c r="CZ3"/>
  <c r="CZ4"/>
  <c r="CZ5"/>
  <c r="CZ6"/>
  <c r="CZ7"/>
  <c r="CZ8"/>
  <c r="CZ9"/>
  <c r="CZ10"/>
  <c r="CZ2"/>
  <c r="BE3"/>
  <c r="BE4"/>
  <c r="BE5"/>
  <c r="BE6"/>
  <c r="BE7"/>
  <c r="BE8"/>
  <c r="BE9"/>
  <c r="BE10"/>
  <c r="BD3"/>
  <c r="BD4"/>
  <c r="BD5"/>
  <c r="BD6"/>
  <c r="BD7"/>
  <c r="BD8"/>
  <c r="BD9"/>
  <c r="BD10"/>
  <c r="BC3"/>
  <c r="BC4"/>
  <c r="BC5"/>
  <c r="BC6"/>
  <c r="BC7"/>
  <c r="BC8"/>
  <c r="BC9"/>
  <c r="BC10"/>
  <c r="BB3"/>
  <c r="BB4"/>
  <c r="BB5"/>
  <c r="BB6"/>
  <c r="BB7"/>
  <c r="BB8"/>
  <c r="BB9"/>
  <c r="BB10"/>
  <c r="BB2"/>
  <c r="BE2"/>
  <c r="BD2"/>
  <c r="BC2"/>
  <c r="DC3"/>
  <c r="DC4"/>
  <c r="DC5"/>
  <c r="DC6"/>
  <c r="DC7"/>
  <c r="DC8"/>
  <c r="DC9"/>
  <c r="DC10"/>
  <c r="DC2"/>
</calcChain>
</file>

<file path=xl/sharedStrings.xml><?xml version="1.0" encoding="utf-8"?>
<sst xmlns="http://schemas.openxmlformats.org/spreadsheetml/2006/main" count="120" uniqueCount="118">
  <si>
    <t>GRID</t>
  </si>
  <si>
    <t>ZONENAME</t>
  </si>
  <si>
    <t>MASS</t>
  </si>
  <si>
    <t>H1</t>
  </si>
  <si>
    <t>HE4</t>
  </si>
  <si>
    <t>H2</t>
  </si>
  <si>
    <t>C12</t>
  </si>
  <si>
    <t>C13</t>
  </si>
  <si>
    <t>N14</t>
  </si>
  <si>
    <t>N15</t>
  </si>
  <si>
    <t>O16</t>
  </si>
  <si>
    <t>O17</t>
  </si>
  <si>
    <t>O18</t>
  </si>
  <si>
    <t>F19</t>
  </si>
  <si>
    <t>NE20</t>
  </si>
  <si>
    <t>NE21</t>
  </si>
  <si>
    <t>NE22</t>
  </si>
  <si>
    <t>NA20</t>
  </si>
  <si>
    <t>NA22</t>
  </si>
  <si>
    <t>MG24</t>
  </si>
  <si>
    <t>MG25</t>
  </si>
  <si>
    <t>MG26</t>
  </si>
  <si>
    <t>AL26</t>
  </si>
  <si>
    <t>AL27</t>
  </si>
  <si>
    <t>SI28</t>
  </si>
  <si>
    <t>SI29</t>
  </si>
  <si>
    <t>SI30</t>
  </si>
  <si>
    <t>S32</t>
  </si>
  <si>
    <t>S33</t>
  </si>
  <si>
    <t>S34</t>
  </si>
  <si>
    <t>S36</t>
  </si>
  <si>
    <t>CL36</t>
  </si>
  <si>
    <t>CL37</t>
  </si>
  <si>
    <t>AR36</t>
  </si>
  <si>
    <t>AR38</t>
  </si>
  <si>
    <t>AR40</t>
  </si>
  <si>
    <t>K39</t>
  </si>
  <si>
    <t>K40</t>
  </si>
  <si>
    <t>K41</t>
  </si>
  <si>
    <t>CA40</t>
  </si>
  <si>
    <t>CA41</t>
  </si>
  <si>
    <t>CA42</t>
  </si>
  <si>
    <t>CA43</t>
  </si>
  <si>
    <t>CA44</t>
  </si>
  <si>
    <t>CA46</t>
  </si>
  <si>
    <t>CA48</t>
  </si>
  <si>
    <t>TI44</t>
  </si>
  <si>
    <t>TI46</t>
  </si>
  <si>
    <t>TI47</t>
  </si>
  <si>
    <t>TI48</t>
  </si>
  <si>
    <t>TI49</t>
  </si>
  <si>
    <t>Ti49+V49</t>
  </si>
  <si>
    <t>TI50</t>
  </si>
  <si>
    <t>Ti50_48 rel</t>
  </si>
  <si>
    <t>54Cr/52Cr rel</t>
  </si>
  <si>
    <t>Fe60_56</t>
  </si>
  <si>
    <t>totalTi</t>
  </si>
  <si>
    <t>totalTi/Cr</t>
  </si>
  <si>
    <t>totalFe/Cr</t>
  </si>
  <si>
    <t>V49</t>
  </si>
  <si>
    <t>V50</t>
  </si>
  <si>
    <t>V51</t>
  </si>
  <si>
    <t>CR48</t>
  </si>
  <si>
    <t>CR50</t>
  </si>
  <si>
    <t>CR52</t>
  </si>
  <si>
    <t>CR53</t>
  </si>
  <si>
    <t>CR54</t>
  </si>
  <si>
    <t>total_cr</t>
  </si>
  <si>
    <t>cr_atweight</t>
  </si>
  <si>
    <t>MN53</t>
  </si>
  <si>
    <t>MN54</t>
  </si>
  <si>
    <t>MN55</t>
  </si>
  <si>
    <t>FE54</t>
  </si>
  <si>
    <t>FE56</t>
  </si>
  <si>
    <t>tot56</t>
  </si>
  <si>
    <t>FE57</t>
  </si>
  <si>
    <t>FE58</t>
  </si>
  <si>
    <t>FE60</t>
  </si>
  <si>
    <t>totalFe</t>
  </si>
  <si>
    <t>CO56</t>
  </si>
  <si>
    <t>CO57</t>
  </si>
  <si>
    <t>CO58</t>
  </si>
  <si>
    <t>CO59</t>
  </si>
  <si>
    <t>CO60</t>
  </si>
  <si>
    <t>CO61</t>
  </si>
  <si>
    <t>CO62</t>
  </si>
  <si>
    <t>NI56</t>
  </si>
  <si>
    <t>NI57</t>
  </si>
  <si>
    <t>NI58</t>
  </si>
  <si>
    <t>NI59</t>
  </si>
  <si>
    <t>NI60</t>
  </si>
  <si>
    <t>NI61</t>
  </si>
  <si>
    <t>NI62</t>
  </si>
  <si>
    <t>NI63</t>
  </si>
  <si>
    <t>NI64</t>
  </si>
  <si>
    <t>NI65</t>
  </si>
  <si>
    <t>NI66</t>
  </si>
  <si>
    <t xml:space="preserve">   0:    </t>
  </si>
  <si>
    <t>Ni</t>
  </si>
  <si>
    <t xml:space="preserve">   1:    </t>
  </si>
  <si>
    <t>Si/S</t>
  </si>
  <si>
    <t xml:space="preserve">   2:    </t>
  </si>
  <si>
    <t>O/Si</t>
  </si>
  <si>
    <t xml:space="preserve">   3:    </t>
  </si>
  <si>
    <t>O/Ne</t>
  </si>
  <si>
    <t xml:space="preserve">   4:    </t>
  </si>
  <si>
    <t>O/C</t>
  </si>
  <si>
    <t xml:space="preserve">   5:    </t>
  </si>
  <si>
    <t>He/C</t>
  </si>
  <si>
    <t xml:space="preserve">   6:    </t>
  </si>
  <si>
    <t>He/N</t>
  </si>
  <si>
    <t xml:space="preserve">   7:    </t>
  </si>
  <si>
    <t>Henv</t>
  </si>
  <si>
    <t xml:space="preserve">wind:    </t>
  </si>
  <si>
    <t>Wind</t>
  </si>
  <si>
    <t>61/58 rel</t>
  </si>
  <si>
    <t>62/58 rel</t>
  </si>
  <si>
    <t>64/58 rel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</si>
</sst>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34"/>
  <sheetViews>
    <sheetView tabSelected="1" workbookViewId="0">
      <pane xSplit="2" ySplit="1" topLeftCell="CL2" activePane="bottomRight" state="frozen"/>
      <selection pane="topRight" activeCell="C1" sqref="C1"/>
      <selection pane="bottomLeft" activeCell="A2" sqref="A2"/>
      <selection pane="bottomRight" activeCell="CZ8" sqref="CZ8"/>
    </sheetView>
  </sheetViews>
  <sheetFormatPr defaultRowHeight="15"/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L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W1" t="s">
        <v>67</v>
      </c>
      <c r="BX1" t="s">
        <v>68</v>
      </c>
      <c r="BZ1" t="s">
        <v>69</v>
      </c>
      <c r="CA1" t="s">
        <v>70</v>
      </c>
      <c r="CB1" t="s">
        <v>71</v>
      </c>
      <c r="CC1" t="s">
        <v>72</v>
      </c>
      <c r="CD1" t="s">
        <v>73</v>
      </c>
      <c r="CE1" t="s">
        <v>74</v>
      </c>
      <c r="CG1" t="s">
        <v>75</v>
      </c>
      <c r="CH1" t="s">
        <v>76</v>
      </c>
      <c r="CI1" t="s">
        <v>77</v>
      </c>
      <c r="CJ1" t="s">
        <v>78</v>
      </c>
      <c r="CK1" t="s">
        <v>79</v>
      </c>
      <c r="CL1" t="s">
        <v>80</v>
      </c>
      <c r="CM1" t="s">
        <v>81</v>
      </c>
      <c r="CN1" t="s">
        <v>82</v>
      </c>
      <c r="CO1" t="s">
        <v>83</v>
      </c>
      <c r="CP1" t="s">
        <v>84</v>
      </c>
      <c r="CQ1" t="s">
        <v>85</v>
      </c>
      <c r="CR1" t="s">
        <v>86</v>
      </c>
      <c r="CS1" t="s">
        <v>87</v>
      </c>
      <c r="CT1" t="s">
        <v>88</v>
      </c>
      <c r="CV1" t="s">
        <v>89</v>
      </c>
      <c r="CW1" t="s">
        <v>90</v>
      </c>
      <c r="CX1" t="s">
        <v>91</v>
      </c>
      <c r="CZ1" t="s">
        <v>115</v>
      </c>
      <c r="DA1" t="s">
        <v>92</v>
      </c>
      <c r="DC1" t="s">
        <v>116</v>
      </c>
      <c r="DD1" t="s">
        <v>93</v>
      </c>
      <c r="DE1" t="s">
        <v>94</v>
      </c>
      <c r="DF1" t="s">
        <v>117</v>
      </c>
      <c r="DG1" t="s">
        <v>95</v>
      </c>
      <c r="DH1" t="s">
        <v>96</v>
      </c>
    </row>
    <row r="2" spans="1:112">
      <c r="A2" t="s">
        <v>97</v>
      </c>
      <c r="B2" t="s">
        <v>98</v>
      </c>
      <c r="C2">
        <v>0.191395553</v>
      </c>
      <c r="D2" s="1">
        <v>1.0227299999999999E-6</v>
      </c>
      <c r="E2">
        <v>9.8356341999999999E-2</v>
      </c>
      <c r="F2" s="1">
        <v>2.0000000000000002E-15</v>
      </c>
      <c r="G2" s="1">
        <v>4.0144900000000001E-7</v>
      </c>
      <c r="H2" s="1">
        <v>5.5332799999999997E-9</v>
      </c>
      <c r="I2" s="1">
        <v>1.3132099999999999E-7</v>
      </c>
      <c r="J2" s="1">
        <v>3.40003E-7</v>
      </c>
      <c r="K2" s="1">
        <v>6.1485700000000003E-6</v>
      </c>
      <c r="L2" s="1">
        <v>3.95171E-10</v>
      </c>
      <c r="M2" s="1">
        <v>5.8444000000000003E-11</v>
      </c>
      <c r="N2" s="1">
        <v>2.2114000000000001E-7</v>
      </c>
      <c r="O2" s="1">
        <v>6.5398700000000003E-6</v>
      </c>
      <c r="P2" s="1">
        <v>1.17033E-8</v>
      </c>
      <c r="Q2" s="1">
        <v>1.25078E-10</v>
      </c>
      <c r="R2">
        <v>0</v>
      </c>
      <c r="S2" s="1">
        <v>1.0565E-7</v>
      </c>
      <c r="T2" s="1">
        <v>8.5010399999999998E-6</v>
      </c>
      <c r="U2" s="1">
        <v>8.9110699999999997E-6</v>
      </c>
      <c r="V2" s="1">
        <v>2.3821199999999999E-7</v>
      </c>
      <c r="W2" s="1">
        <v>7.8206200000000007E-6</v>
      </c>
      <c r="X2" s="1">
        <v>1.5535500000000001E-5</v>
      </c>
      <c r="Y2">
        <v>1.7994413000000001E-2</v>
      </c>
      <c r="Z2" s="1">
        <v>3.5510299999999998E-5</v>
      </c>
      <c r="AA2" s="1">
        <v>5.2883800000000003E-6</v>
      </c>
      <c r="AB2">
        <v>3.0937803999999999E-2</v>
      </c>
      <c r="AC2" s="1">
        <v>8.74971E-5</v>
      </c>
      <c r="AD2" s="1">
        <v>4.5533799999999998E-6</v>
      </c>
      <c r="AE2" s="1">
        <v>1.05347E-10</v>
      </c>
      <c r="AF2" s="1">
        <v>4.23454E-7</v>
      </c>
      <c r="AG2" s="1">
        <v>1.0698100000000001E-9</v>
      </c>
      <c r="AH2">
        <v>8.0364440000000002E-3</v>
      </c>
      <c r="AI2" s="1">
        <v>4.2642599999999998E-7</v>
      </c>
      <c r="AJ2" s="1">
        <v>2.0642299999999999E-11</v>
      </c>
      <c r="AK2" s="1">
        <v>6.7436199999999996E-5</v>
      </c>
      <c r="AL2" s="1">
        <v>3.2015400000000001E-9</v>
      </c>
      <c r="AM2" s="1">
        <v>4.1879900000000002E-11</v>
      </c>
      <c r="AN2">
        <v>1.0563836E-2</v>
      </c>
      <c r="AO2" s="1">
        <v>1.82453E-6</v>
      </c>
      <c r="AP2" s="1">
        <v>8.3555200000000004E-7</v>
      </c>
      <c r="AQ2" s="1">
        <v>4.8898200000000003E-8</v>
      </c>
      <c r="AR2" s="1">
        <v>4.6543100000000002E-10</v>
      </c>
      <c r="AS2" s="1">
        <v>3.2060000000000002E-13</v>
      </c>
      <c r="AT2">
        <v>0</v>
      </c>
      <c r="AU2">
        <v>2.2531999999999999E-4</v>
      </c>
      <c r="AV2" s="1">
        <v>3.41821E-7</v>
      </c>
      <c r="AW2" s="1">
        <v>8.31454E-7</v>
      </c>
      <c r="AX2" s="1">
        <v>4.5706300000000004E-9</v>
      </c>
      <c r="AY2" s="1">
        <v>1.1937799999999999E-10</v>
      </c>
      <c r="AZ2" s="1">
        <v>1.1980400000000001E-6</v>
      </c>
      <c r="BA2" s="1">
        <v>5.0259499999999998E-11</v>
      </c>
      <c r="BB2" s="1">
        <f>AV2/AX2/0.107</f>
        <v>698.93839252941689</v>
      </c>
      <c r="BC2" s="1">
        <f>AW2/AX2/0.0984</f>
        <v>1848.7026454466284</v>
      </c>
      <c r="BD2" s="1">
        <f>AZ2/AX2/0.0749</f>
        <v>3499.5599275056775</v>
      </c>
      <c r="BE2" s="1">
        <f>BA2/AX2/0.0733</f>
        <v>0.15001618719417384</v>
      </c>
      <c r="BF2">
        <v>0.15000111099999999</v>
      </c>
      <c r="BG2">
        <v>0.64487644099999997</v>
      </c>
      <c r="BH2" s="1">
        <v>6.0698699999999994E-11</v>
      </c>
      <c r="BI2">
        <v>2.27696E-4</v>
      </c>
      <c r="BJ2">
        <v>4.1480038080000003</v>
      </c>
      <c r="BK2">
        <v>23.910283530000001</v>
      </c>
      <c r="BL2">
        <v>147.03748859999999</v>
      </c>
      <c r="BM2">
        <v>2.1008266670000002</v>
      </c>
      <c r="BN2" s="1">
        <v>1.1979199999999999E-6</v>
      </c>
      <c r="BO2" s="1">
        <v>1.9321199999999999E-8</v>
      </c>
      <c r="BP2" s="1">
        <v>3.8042899999999999E-10</v>
      </c>
      <c r="BQ2">
        <v>9.3395200000000005E-4</v>
      </c>
      <c r="BR2" s="1">
        <v>5.4725200000000002E-5</v>
      </c>
      <c r="BS2" s="1">
        <v>1.5279500000000001E-7</v>
      </c>
      <c r="BT2" s="1">
        <v>1.1973000000000001E-8</v>
      </c>
      <c r="BU2" s="1">
        <v>2.8838900000000001E-9</v>
      </c>
      <c r="BV2" s="1">
        <f>BU2/BS2/0.0293</f>
        <v>0.64417212515776845</v>
      </c>
      <c r="BW2" s="1">
        <v>5.4892899999999998E-5</v>
      </c>
      <c r="BX2">
        <v>50.00643153</v>
      </c>
      <c r="BY2" s="1">
        <v>4.3303699999999997E-6</v>
      </c>
      <c r="BZ2">
        <v>1.23836E-4</v>
      </c>
      <c r="CA2" s="1">
        <v>4.3274899999999998E-6</v>
      </c>
      <c r="CB2" s="1">
        <v>4.22329E-8</v>
      </c>
      <c r="CC2">
        <v>8.0635559999999995E-3</v>
      </c>
      <c r="CD2" s="1">
        <v>7.6882500000000005E-6</v>
      </c>
      <c r="CE2">
        <v>0.73574302700000005</v>
      </c>
      <c r="CG2" s="1">
        <v>6.7733599999999994E-8</v>
      </c>
      <c r="CH2" s="1">
        <v>2.2370099999999999E-9</v>
      </c>
      <c r="CI2" s="1">
        <v>5.0000000000000004E-16</v>
      </c>
      <c r="CJ2">
        <v>8.0713139999999996E-3</v>
      </c>
      <c r="CK2">
        <v>1.429626E-3</v>
      </c>
      <c r="CL2">
        <v>1.42485E-4</v>
      </c>
      <c r="CM2" s="1">
        <v>1.43746E-5</v>
      </c>
      <c r="CN2" s="1">
        <v>2.8082400000000001E-8</v>
      </c>
      <c r="CO2" s="1">
        <v>5.0762700000000001E-10</v>
      </c>
      <c r="CP2" s="1">
        <v>4.1592000000000003E-12</v>
      </c>
      <c r="CQ2" s="1">
        <v>1.5762000000000001E-12</v>
      </c>
      <c r="CR2">
        <v>0.73430571200000005</v>
      </c>
      <c r="CS2">
        <v>2.57533E-2</v>
      </c>
      <c r="CT2">
        <v>2.6316755000000001E-2</v>
      </c>
      <c r="CV2">
        <v>1.0577290000000001E-3</v>
      </c>
      <c r="CW2">
        <v>6.3098699999999995E-4</v>
      </c>
      <c r="CX2" s="1">
        <v>6.2187399999999997E-6</v>
      </c>
      <c r="CY2" s="1"/>
      <c r="CZ2" s="1">
        <f>CX2/CT2/0.0176</f>
        <v>1.3426332387864687E-2</v>
      </c>
      <c r="DA2" s="1">
        <v>3.8850000000000001E-6</v>
      </c>
      <c r="DB2" s="1"/>
      <c r="DC2" s="1">
        <f>DA2/CT2/0.0571</f>
        <v>2.5853692408761074E-3</v>
      </c>
      <c r="DD2" s="1">
        <v>8.1035000000000008E-12</v>
      </c>
      <c r="DE2" s="1">
        <v>2.4185999999999998E-12</v>
      </c>
      <c r="DF2" s="1">
        <f>DE2/CT2/0.015</f>
        <v>6.1268952042149573E-9</v>
      </c>
      <c r="DG2" s="1">
        <v>9.9999999999999998E-17</v>
      </c>
      <c r="DH2">
        <v>0</v>
      </c>
    </row>
    <row r="3" spans="1:112">
      <c r="A3" t="s">
        <v>99</v>
      </c>
      <c r="B3" t="s">
        <v>100</v>
      </c>
      <c r="C3">
        <v>0.19193052399999999</v>
      </c>
      <c r="D3" s="1">
        <v>2.5287399999999999E-8</v>
      </c>
      <c r="E3" s="1">
        <v>6.3463200000000003E-6</v>
      </c>
      <c r="F3" s="1">
        <v>3.7000000000000002E-15</v>
      </c>
      <c r="G3" s="1">
        <v>2.8786399999999999E-5</v>
      </c>
      <c r="H3" s="1">
        <v>4.7150100000000001E-8</v>
      </c>
      <c r="I3" s="1">
        <v>8.16183E-8</v>
      </c>
      <c r="J3" s="1">
        <v>2.1835299999999999E-6</v>
      </c>
      <c r="K3">
        <v>7.4847098000000001E-2</v>
      </c>
      <c r="L3" s="1">
        <v>6.2229900000000003E-8</v>
      </c>
      <c r="M3" s="1">
        <v>9.6448000000000003E-12</v>
      </c>
      <c r="N3" s="1">
        <v>3.6179700000000001E-9</v>
      </c>
      <c r="O3" s="1">
        <v>4.7871699999999998E-5</v>
      </c>
      <c r="P3" s="1">
        <v>4.6502100000000002E-9</v>
      </c>
      <c r="Q3" s="1">
        <v>3.4671199999999999E-9</v>
      </c>
      <c r="R3">
        <v>0</v>
      </c>
      <c r="S3" s="1">
        <v>7.8447600000000003E-10</v>
      </c>
      <c r="T3">
        <v>2.8338700000000002E-4</v>
      </c>
      <c r="U3" s="1">
        <v>4.3129800000000003E-6</v>
      </c>
      <c r="V3" s="1">
        <v>8.1988500000000003E-6</v>
      </c>
      <c r="W3" s="1">
        <v>3.3833199999999999E-7</v>
      </c>
      <c r="X3">
        <v>2.7700499999999998E-4</v>
      </c>
      <c r="Y3">
        <v>0.42400478200000002</v>
      </c>
      <c r="Z3">
        <v>4.43814E-4</v>
      </c>
      <c r="AA3">
        <v>1.24015E-4</v>
      </c>
      <c r="AB3">
        <v>0.347455183</v>
      </c>
      <c r="AC3">
        <v>6.3026800000000002E-4</v>
      </c>
      <c r="AD3">
        <v>3.9038340000000001E-3</v>
      </c>
      <c r="AE3" s="1">
        <v>3.2611199999999998E-8</v>
      </c>
      <c r="AF3" s="1">
        <v>4.4700999999999998E-6</v>
      </c>
      <c r="AG3" s="1">
        <v>3.35888E-6</v>
      </c>
      <c r="AH3">
        <v>4.4973467000000003E-2</v>
      </c>
      <c r="AI3">
        <v>3.8434300000000001E-3</v>
      </c>
      <c r="AJ3" s="1">
        <v>1.31617E-9</v>
      </c>
      <c r="AK3">
        <v>4.4462599999999999E-4</v>
      </c>
      <c r="AL3" s="1">
        <v>3.5835700000000001E-7</v>
      </c>
      <c r="AM3" s="1">
        <v>3.6977000000000001E-8</v>
      </c>
      <c r="AN3">
        <v>2.7523559999999999E-2</v>
      </c>
      <c r="AO3" s="1">
        <v>2.3220199999999998E-5</v>
      </c>
      <c r="AP3" s="1">
        <v>9.2723600000000001E-5</v>
      </c>
      <c r="AQ3" s="1">
        <v>2.23561E-7</v>
      </c>
      <c r="AR3" s="1">
        <v>1.5182899999999999E-8</v>
      </c>
      <c r="AS3" s="1">
        <v>1.90593E-11</v>
      </c>
      <c r="AT3" s="1">
        <v>3.7000000000000002E-15</v>
      </c>
      <c r="AU3" s="1">
        <v>1.05908E-5</v>
      </c>
      <c r="AV3" s="1">
        <v>6.6565399999999998E-5</v>
      </c>
      <c r="AW3" s="1">
        <v>1.19603E-6</v>
      </c>
      <c r="AX3" s="1">
        <v>3.2464399999999998E-7</v>
      </c>
      <c r="AY3" s="1">
        <v>5.7346699999999996E-9</v>
      </c>
      <c r="AZ3" s="1">
        <v>3.60576E-6</v>
      </c>
      <c r="BA3" s="1">
        <v>1.8908300000000002E-9</v>
      </c>
      <c r="BB3" s="1">
        <f t="shared" ref="BB3:BB10" si="0">AV3/AX3/0.107</f>
        <v>1916.2730315547947</v>
      </c>
      <c r="BC3" s="1">
        <f t="shared" ref="BC3:BC10" si="1">AW3/AX3/0.0984</f>
        <v>37.440323624537122</v>
      </c>
      <c r="BD3" s="1">
        <f t="shared" ref="BD3:BD10" si="2">AZ3/AX3/0.0749</f>
        <v>148.28854986994568</v>
      </c>
      <c r="BE3" s="1">
        <f t="shared" ref="BE3:BE10" si="3">BA3/AX3/0.0733</f>
        <v>7.9458640248738083E-2</v>
      </c>
      <c r="BF3">
        <v>7.9450556000000006E-2</v>
      </c>
      <c r="BG3">
        <v>5.5023190000000003E-3</v>
      </c>
      <c r="BH3" s="1">
        <v>1.7423199999999999E-11</v>
      </c>
      <c r="BI3" s="1">
        <v>8.2284499999999995E-5</v>
      </c>
      <c r="BJ3">
        <v>0.101570691</v>
      </c>
      <c r="BK3">
        <v>0.58548259000000002</v>
      </c>
      <c r="BL3">
        <v>38.597517080000003</v>
      </c>
      <c r="BM3">
        <v>0.55146951899999996</v>
      </c>
      <c r="BN3" s="1">
        <v>3.6000299999999998E-6</v>
      </c>
      <c r="BO3" s="1">
        <v>2.4445100000000002E-7</v>
      </c>
      <c r="BP3" s="1">
        <v>1.49422E-7</v>
      </c>
      <c r="BQ3">
        <v>2.0475699999999999E-4</v>
      </c>
      <c r="BR3">
        <v>6.8325199999999997E-4</v>
      </c>
      <c r="BS3">
        <v>1.2661000000000001E-4</v>
      </c>
      <c r="BT3" s="1">
        <v>2.3868600000000002E-7</v>
      </c>
      <c r="BU3" s="1">
        <v>2.03894E-8</v>
      </c>
      <c r="BV3" s="1">
        <f t="shared" ref="BV3:BV10" si="4">BU3/BS3/0.0293</f>
        <v>5.4962795912200345E-3</v>
      </c>
      <c r="BW3">
        <v>8.1012E-4</v>
      </c>
      <c r="BX3">
        <v>50.313554430000003</v>
      </c>
      <c r="BY3" s="1">
        <v>1.6446000000000001E-5</v>
      </c>
      <c r="BZ3">
        <v>2.1028799999999999E-4</v>
      </c>
      <c r="CA3" s="1">
        <v>1.6425600000000001E-5</v>
      </c>
      <c r="CB3" s="1">
        <v>4.9659799999999998E-7</v>
      </c>
      <c r="CC3">
        <v>3.0785844999999999E-2</v>
      </c>
      <c r="CD3">
        <v>4.8211700000000001E-4</v>
      </c>
      <c r="CE3">
        <v>3.0140986000000002E-2</v>
      </c>
      <c r="CG3" s="1">
        <v>6.6725399999999995E-7</v>
      </c>
      <c r="CH3" s="1">
        <v>6.3015800000000001E-9</v>
      </c>
      <c r="CI3" s="1">
        <v>8.9999999999999995E-15</v>
      </c>
      <c r="CJ3">
        <v>3.1268636000000002E-2</v>
      </c>
      <c r="CK3">
        <v>1.9691700000000001E-4</v>
      </c>
      <c r="CL3" s="1">
        <v>4.5625099999999998E-5</v>
      </c>
      <c r="CM3" s="1">
        <v>1.14532E-6</v>
      </c>
      <c r="CN3" s="1">
        <v>4.5046499999999999E-8</v>
      </c>
      <c r="CO3" s="1">
        <v>4.0908099999999999E-9</v>
      </c>
      <c r="CP3" s="1">
        <v>9.2438999999999994E-12</v>
      </c>
      <c r="CQ3" s="1">
        <v>4.1999999999999998E-14</v>
      </c>
      <c r="CR3">
        <v>2.9461952E-2</v>
      </c>
      <c r="CS3">
        <v>6.8727399999999998E-4</v>
      </c>
      <c r="CT3">
        <v>1.571022E-3</v>
      </c>
      <c r="CV3" s="1">
        <v>6.6714299999999998E-6</v>
      </c>
      <c r="CW3" s="1">
        <v>9.8474100000000006E-6</v>
      </c>
      <c r="CX3" s="1">
        <v>3.3269599999999998E-8</v>
      </c>
      <c r="CY3" s="1"/>
      <c r="CZ3" s="1">
        <f t="shared" ref="CZ3:CZ10" si="5">CX3/CT3/0.0176</f>
        <v>1.2032410633448681E-3</v>
      </c>
      <c r="DA3" s="1">
        <v>6.7044300000000004E-10</v>
      </c>
      <c r="DB3" s="1"/>
      <c r="DC3" s="1">
        <f t="shared" ref="DC3:DC10" si="6">DA3/CT3/0.0571</f>
        <v>7.4738346560403051E-6</v>
      </c>
      <c r="DD3" s="1">
        <v>1.6650000000000001E-12</v>
      </c>
      <c r="DE3" s="1">
        <v>1.9000000000000001E-15</v>
      </c>
      <c r="DF3" s="1">
        <f t="shared" ref="DF3:DF10" si="7">DE3/CT3/0.015</f>
        <v>8.0626920989436603E-11</v>
      </c>
      <c r="DG3">
        <v>0</v>
      </c>
      <c r="DH3">
        <v>0</v>
      </c>
    </row>
    <row r="4" spans="1:112">
      <c r="A4" t="s">
        <v>101</v>
      </c>
      <c r="B4" t="s">
        <v>102</v>
      </c>
      <c r="C4">
        <v>0.43984078399999998</v>
      </c>
      <c r="D4" s="1">
        <v>4.2042E-9</v>
      </c>
      <c r="E4" s="1">
        <v>3.1429500000000001E-6</v>
      </c>
      <c r="F4" s="1">
        <v>5.9999999999999997E-15</v>
      </c>
      <c r="G4">
        <v>1.6027459999999999E-3</v>
      </c>
      <c r="H4" s="1">
        <v>1.41885E-7</v>
      </c>
      <c r="I4" s="1">
        <v>3.9976399999999998E-7</v>
      </c>
      <c r="J4" s="1">
        <v>1.5949700000000001E-5</v>
      </c>
      <c r="K4">
        <v>0.59252654100000002</v>
      </c>
      <c r="L4" s="1">
        <v>1.57498E-7</v>
      </c>
      <c r="M4" s="1">
        <v>1.0580799999999999E-9</v>
      </c>
      <c r="N4" s="1">
        <v>2.5505499999999998E-7</v>
      </c>
      <c r="O4">
        <v>3.7890609999999998E-3</v>
      </c>
      <c r="P4" s="1">
        <v>5.2811599999999999E-7</v>
      </c>
      <c r="Q4" s="1">
        <v>2.08999E-7</v>
      </c>
      <c r="R4">
        <v>0</v>
      </c>
      <c r="S4" s="1">
        <v>1.78925E-8</v>
      </c>
      <c r="T4">
        <v>1.9541223999999999E-2</v>
      </c>
      <c r="U4">
        <v>1.5029600000000001E-4</v>
      </c>
      <c r="V4">
        <v>1.281E-4</v>
      </c>
      <c r="W4" s="1">
        <v>9.0493899999999994E-6</v>
      </c>
      <c r="X4">
        <v>2.8582899999999999E-3</v>
      </c>
      <c r="Y4">
        <v>0.240284845</v>
      </c>
      <c r="Z4">
        <v>2.7532070000000001E-3</v>
      </c>
      <c r="AA4">
        <v>4.3431160000000002E-3</v>
      </c>
      <c r="AB4">
        <v>9.7821352E-2</v>
      </c>
      <c r="AC4">
        <v>7.32447E-4</v>
      </c>
      <c r="AD4">
        <v>1.0396838E-2</v>
      </c>
      <c r="AE4" s="1">
        <v>7.5900499999999999E-7</v>
      </c>
      <c r="AF4" s="1">
        <v>4.0759199999999999E-6</v>
      </c>
      <c r="AG4" s="1">
        <v>5.9730500000000004E-6</v>
      </c>
      <c r="AH4">
        <v>8.3352540000000003E-3</v>
      </c>
      <c r="AI4">
        <v>7.2057370000000003E-3</v>
      </c>
      <c r="AJ4" s="1">
        <v>4.80404E-8</v>
      </c>
      <c r="AK4">
        <v>4.0840100000000002E-4</v>
      </c>
      <c r="AL4" s="1">
        <v>7.3221299999999999E-7</v>
      </c>
      <c r="AM4" s="1">
        <v>6.6234699999999994E-8</v>
      </c>
      <c r="AN4">
        <v>2.415492E-3</v>
      </c>
      <c r="AO4" s="1">
        <v>1.2616000000000001E-5</v>
      </c>
      <c r="AP4">
        <v>1.4583200000000001E-4</v>
      </c>
      <c r="AQ4" s="1">
        <v>5.7494700000000002E-7</v>
      </c>
      <c r="AR4" s="1">
        <v>3.7116800000000001E-7</v>
      </c>
      <c r="AS4" s="1">
        <v>2.44533E-8</v>
      </c>
      <c r="AT4" s="1">
        <v>2.06443E-11</v>
      </c>
      <c r="AU4" s="1">
        <v>5.6256500000000001E-7</v>
      </c>
      <c r="AV4" s="1">
        <v>2.7474000000000002E-5</v>
      </c>
      <c r="AW4" s="1">
        <v>1.6325100000000001E-6</v>
      </c>
      <c r="AX4" s="1">
        <v>8.9008499999999997E-7</v>
      </c>
      <c r="AY4" s="1">
        <v>1.7973200000000001E-7</v>
      </c>
      <c r="AZ4" s="1">
        <v>9.3363499999999996E-7</v>
      </c>
      <c r="BA4" s="1">
        <v>9.2539900000000004E-7</v>
      </c>
      <c r="BB4" s="1">
        <f t="shared" si="0"/>
        <v>288.47397174448167</v>
      </c>
      <c r="BC4" s="1">
        <f t="shared" si="1"/>
        <v>18.639285888974431</v>
      </c>
      <c r="BD4" s="1">
        <f t="shared" si="2"/>
        <v>14.004377989042061</v>
      </c>
      <c r="BE4" s="1">
        <f t="shared" si="3"/>
        <v>14.183831685035891</v>
      </c>
      <c r="BF4">
        <v>14.182405960000001</v>
      </c>
      <c r="BG4">
        <v>1.876754096</v>
      </c>
      <c r="BH4">
        <v>1.0479013000000001E-2</v>
      </c>
      <c r="BI4" s="1">
        <v>3.2418200000000001E-5</v>
      </c>
      <c r="BJ4">
        <v>0.97028521199999995</v>
      </c>
      <c r="BK4">
        <v>5.5930022240000001</v>
      </c>
      <c r="BL4">
        <v>15.33240852</v>
      </c>
      <c r="BM4">
        <v>0.219064764</v>
      </c>
      <c r="BN4" s="1">
        <v>7.53904E-7</v>
      </c>
      <c r="BO4" s="1">
        <v>2.4583900000000001E-7</v>
      </c>
      <c r="BP4" s="1">
        <v>5.6209999999999998E-7</v>
      </c>
      <c r="BQ4" s="1">
        <v>3.03317E-8</v>
      </c>
      <c r="BR4" s="1">
        <v>1.7663700000000002E-5</v>
      </c>
      <c r="BS4" s="1">
        <v>1.4773000000000001E-5</v>
      </c>
      <c r="BT4" s="1">
        <v>1.6285899999999999E-7</v>
      </c>
      <c r="BU4" s="1">
        <v>8.1146400000000005E-7</v>
      </c>
      <c r="BV4" s="1">
        <f t="shared" si="4"/>
        <v>1.8747050067587094</v>
      </c>
      <c r="BW4" s="1">
        <v>3.3411000000000002E-5</v>
      </c>
      <c r="BX4">
        <v>50.996092400000002</v>
      </c>
      <c r="BY4" s="1">
        <v>1.22508E-6</v>
      </c>
      <c r="BZ4" s="1">
        <v>3.5573400000000001E-6</v>
      </c>
      <c r="CA4" s="1">
        <v>4.1361699999999999E-7</v>
      </c>
      <c r="CB4" s="1">
        <v>9.0848499999999997E-7</v>
      </c>
      <c r="CC4">
        <v>1.09652E-4</v>
      </c>
      <c r="CD4">
        <v>2.9458700000000002E-4</v>
      </c>
      <c r="CE4">
        <v>2.9504100000000001E-4</v>
      </c>
      <c r="CG4" s="1">
        <v>7.8566800000000008E-6</v>
      </c>
      <c r="CH4" s="1">
        <v>9.6868199999999995E-5</v>
      </c>
      <c r="CI4" s="1">
        <v>3.30748E-6</v>
      </c>
      <c r="CJ4">
        <v>5.1227100000000002E-4</v>
      </c>
      <c r="CK4" s="1">
        <v>4.5101400000000002E-7</v>
      </c>
      <c r="CL4" s="1">
        <v>7.7033900000000008E-6</v>
      </c>
      <c r="CM4" s="1">
        <v>2.5001200000000001E-6</v>
      </c>
      <c r="CN4" s="1">
        <v>7.6458299999999999E-5</v>
      </c>
      <c r="CO4" s="1">
        <v>6.1807699999999998E-6</v>
      </c>
      <c r="CP4" s="1">
        <v>1.53484E-5</v>
      </c>
      <c r="CQ4" s="1">
        <v>2.3845700000000001E-8</v>
      </c>
      <c r="CR4" s="1">
        <v>2.7168399999999999E-9</v>
      </c>
      <c r="CS4" s="1">
        <v>3.6681399999999998E-8</v>
      </c>
      <c r="CT4" s="1">
        <v>2.6659400000000001E-5</v>
      </c>
      <c r="CU4" s="1"/>
      <c r="CV4" s="1">
        <v>1.1770700000000001E-5</v>
      </c>
      <c r="CW4">
        <v>5.4865000000000003E-4</v>
      </c>
      <c r="CX4" s="1">
        <v>2.37277E-5</v>
      </c>
      <c r="CY4" s="1"/>
      <c r="CZ4" s="1">
        <f t="shared" si="5"/>
        <v>50.569959291179572</v>
      </c>
      <c r="DA4">
        <v>1.6285400000000001E-4</v>
      </c>
      <c r="DC4" s="1">
        <f t="shared" si="6"/>
        <v>106.98230504239726</v>
      </c>
      <c r="DD4" s="1">
        <v>2.18206E-6</v>
      </c>
      <c r="DE4" s="1">
        <v>4.6446799999999997E-5</v>
      </c>
      <c r="DF4" s="1">
        <f t="shared" si="7"/>
        <v>116.14865050726323</v>
      </c>
      <c r="DG4" s="1">
        <v>5.72615E-8</v>
      </c>
      <c r="DH4" s="1">
        <v>4.2836800000000001E-7</v>
      </c>
    </row>
    <row r="5" spans="1:112">
      <c r="A5" t="s">
        <v>103</v>
      </c>
      <c r="B5" t="s">
        <v>104</v>
      </c>
      <c r="C5">
        <v>1.4754659020000001</v>
      </c>
      <c r="D5" s="1">
        <v>3.3131100000000003E-10</v>
      </c>
      <c r="E5" s="1">
        <v>2.2270099999999999E-6</v>
      </c>
      <c r="F5" s="1">
        <v>2.2800000000000001E-14</v>
      </c>
      <c r="G5">
        <v>1.8503242E-2</v>
      </c>
      <c r="H5" s="1">
        <v>1.9430099999999999E-7</v>
      </c>
      <c r="I5" s="1">
        <v>1.20914E-6</v>
      </c>
      <c r="J5" s="1">
        <v>3.3569299999999997E-5</v>
      </c>
      <c r="K5">
        <v>0.70689133000000004</v>
      </c>
      <c r="L5" s="1">
        <v>2.3380199999999999E-7</v>
      </c>
      <c r="M5" s="1">
        <v>1.06951E-7</v>
      </c>
      <c r="N5" s="1">
        <v>1.8822500000000001E-5</v>
      </c>
      <c r="O5">
        <v>0.19907261800000001</v>
      </c>
      <c r="P5">
        <v>3.50255E-4</v>
      </c>
      <c r="Q5">
        <v>5.2144599999999995E-4</v>
      </c>
      <c r="R5">
        <v>0</v>
      </c>
      <c r="S5" s="1">
        <v>1.9055E-6</v>
      </c>
      <c r="T5">
        <v>4.0053953000000003E-2</v>
      </c>
      <c r="U5">
        <v>8.7965749999999992E-3</v>
      </c>
      <c r="V5">
        <v>6.92671E-3</v>
      </c>
      <c r="W5" s="1">
        <v>1.8267500000000001E-5</v>
      </c>
      <c r="X5">
        <v>4.4251439999999998E-3</v>
      </c>
      <c r="Y5">
        <v>5.2945040000000002E-3</v>
      </c>
      <c r="Z5">
        <v>1.259158E-3</v>
      </c>
      <c r="AA5">
        <v>7.9815500000000004E-4</v>
      </c>
      <c r="AB5">
        <v>3.5409699999999999E-4</v>
      </c>
      <c r="AC5" s="1">
        <v>6.4693E-6</v>
      </c>
      <c r="AD5" s="1">
        <v>5.4599299999999997E-5</v>
      </c>
      <c r="AE5" s="1">
        <v>3.79297E-6</v>
      </c>
      <c r="AF5" s="1">
        <v>3.0215700000000002E-7</v>
      </c>
      <c r="AG5" s="1">
        <v>3.8598099999999999E-5</v>
      </c>
      <c r="AH5" s="1">
        <v>1.9782299999999999E-5</v>
      </c>
      <c r="AI5" s="1">
        <v>5.4180900000000002E-5</v>
      </c>
      <c r="AJ5" s="1">
        <v>2.6879499999999998E-6</v>
      </c>
      <c r="AK5" s="1">
        <v>1.05773E-5</v>
      </c>
      <c r="AL5" s="1">
        <v>9.3817699999999997E-7</v>
      </c>
      <c r="AM5" s="1">
        <v>1.6937599999999999E-6</v>
      </c>
      <c r="AN5" s="1">
        <v>2.1316500000000002E-5</v>
      </c>
      <c r="AO5" s="1">
        <v>4.6633400000000003E-7</v>
      </c>
      <c r="AP5" s="1">
        <v>2.8560599999999998E-6</v>
      </c>
      <c r="AQ5" s="1">
        <v>1.3945900000000001E-6</v>
      </c>
      <c r="AR5" s="1">
        <v>4.0831699999999997E-6</v>
      </c>
      <c r="AS5" s="1">
        <v>4.70004E-7</v>
      </c>
      <c r="AT5" s="1">
        <v>1.18491E-7</v>
      </c>
      <c r="AU5" s="1">
        <v>1.13265E-10</v>
      </c>
      <c r="AV5" s="1">
        <v>4.4464899999999997E-7</v>
      </c>
      <c r="AW5" s="1">
        <v>5.0556400000000004E-7</v>
      </c>
      <c r="AX5" s="1">
        <v>6.4026699999999997E-7</v>
      </c>
      <c r="AY5" s="1">
        <v>1.1993699999999999E-6</v>
      </c>
      <c r="AZ5" s="1">
        <v>1.23736E-6</v>
      </c>
      <c r="BA5" s="1">
        <v>3.2660799999999998E-6</v>
      </c>
      <c r="BB5" s="1">
        <f t="shared" si="0"/>
        <v>6.4904143596985655</v>
      </c>
      <c r="BC5" s="1">
        <f t="shared" si="1"/>
        <v>8.0245359021397089</v>
      </c>
      <c r="BD5" s="1">
        <f t="shared" si="2"/>
        <v>25.801986067715749</v>
      </c>
      <c r="BE5" s="1">
        <f t="shared" si="3"/>
        <v>69.592385753307966</v>
      </c>
      <c r="BF5">
        <v>69.585313780000007</v>
      </c>
      <c r="BG5">
        <v>63.96306285</v>
      </c>
      <c r="BH5">
        <v>0.21986887699999999</v>
      </c>
      <c r="BI5" s="1">
        <v>6.09403E-6</v>
      </c>
      <c r="BJ5">
        <v>0.452082869</v>
      </c>
      <c r="BK5">
        <v>2.6059353089999999</v>
      </c>
      <c r="BL5">
        <v>52.84528358</v>
      </c>
      <c r="BM5">
        <v>0.75503724900000002</v>
      </c>
      <c r="BN5" s="1">
        <v>3.7985599999999998E-8</v>
      </c>
      <c r="BO5" s="1">
        <v>4.0640200000000003E-8</v>
      </c>
      <c r="BP5" s="1">
        <v>4.1322500000000002E-7</v>
      </c>
      <c r="BQ5" s="1">
        <v>3.4023000000000002E-12</v>
      </c>
      <c r="BR5" s="1">
        <v>5.8428699999999997E-9</v>
      </c>
      <c r="BS5" s="1">
        <v>4.3381699999999998E-6</v>
      </c>
      <c r="BT5" s="1">
        <v>1.01451E-6</v>
      </c>
      <c r="BU5" s="1">
        <v>8.1213600000000005E-6</v>
      </c>
      <c r="BV5" s="1">
        <f t="shared" si="4"/>
        <v>63.893190489146427</v>
      </c>
      <c r="BW5" s="1">
        <v>1.3479899999999999E-5</v>
      </c>
      <c r="BX5">
        <v>53.279354310000002</v>
      </c>
      <c r="BY5" s="1">
        <v>8.1573999999999992E-6</v>
      </c>
      <c r="BZ5" s="1">
        <v>1.3882999999999999E-8</v>
      </c>
      <c r="CA5" s="1">
        <v>3.6031799999999997E-8</v>
      </c>
      <c r="CB5" s="1">
        <v>3.9786299999999999E-6</v>
      </c>
      <c r="CC5" s="1">
        <v>1.0226E-6</v>
      </c>
      <c r="CD5">
        <v>1.9240300000000001E-4</v>
      </c>
      <c r="CE5">
        <v>1.9256199999999999E-4</v>
      </c>
      <c r="CG5">
        <v>1.00881E-4</v>
      </c>
      <c r="CH5">
        <v>3.7271599999999999E-4</v>
      </c>
      <c r="CI5" s="1">
        <v>4.5325099999999997E-5</v>
      </c>
      <c r="CJ5">
        <v>7.1234800000000002E-4</v>
      </c>
      <c r="CK5" s="1">
        <v>1.5886100000000001E-7</v>
      </c>
      <c r="CL5" s="1">
        <v>3.7111500000000002E-7</v>
      </c>
      <c r="CM5" s="1">
        <v>3.5786200000000001E-7</v>
      </c>
      <c r="CN5" s="1">
        <v>6.7414299999999996E-5</v>
      </c>
      <c r="CO5" s="1">
        <v>2.2503699999999999E-5</v>
      </c>
      <c r="CP5" s="1">
        <v>8.3944299999999992E-6</v>
      </c>
      <c r="CQ5" s="1">
        <v>9.90372E-8</v>
      </c>
      <c r="CR5" s="1">
        <v>4.1799600000000002E-11</v>
      </c>
      <c r="CS5" s="1">
        <v>1.25945E-10</v>
      </c>
      <c r="CT5" s="1">
        <v>1.6917700000000001E-7</v>
      </c>
      <c r="CU5" s="1">
        <f>CT5/CT$10</f>
        <v>3.064817381253884E-3</v>
      </c>
      <c r="CV5" s="1">
        <v>2.5208400000000002E-7</v>
      </c>
      <c r="CW5" s="1">
        <v>5.6363899999999997E-5</v>
      </c>
      <c r="CX5" s="1">
        <v>7.7650600000000005E-5</v>
      </c>
      <c r="CY5" s="1">
        <f>CX5/CX$10</f>
        <v>79.887859505450137</v>
      </c>
      <c r="CZ5" s="1">
        <f t="shared" si="5"/>
        <v>26078.993652156671</v>
      </c>
      <c r="DA5">
        <v>1.0929000000000001E-4</v>
      </c>
      <c r="DB5" s="1">
        <f>DA5/DA$10</f>
        <v>34.695458383862757</v>
      </c>
      <c r="DC5" s="1">
        <f t="shared" si="6"/>
        <v>11313.6567493271</v>
      </c>
      <c r="DD5">
        <v>1.2373399999999999E-4</v>
      </c>
      <c r="DE5">
        <v>1.4499200000000001E-4</v>
      </c>
      <c r="DF5" s="1">
        <f t="shared" si="7"/>
        <v>57136.214339616694</v>
      </c>
      <c r="DG5" s="1">
        <v>1.87015E-6</v>
      </c>
      <c r="DH5" s="1">
        <v>1.11538E-6</v>
      </c>
    </row>
    <row r="6" spans="1:112">
      <c r="A6" t="s">
        <v>105</v>
      </c>
      <c r="B6" t="s">
        <v>106</v>
      </c>
      <c r="C6">
        <v>0.84969242300000003</v>
      </c>
      <c r="D6" s="1">
        <v>1.55135E-10</v>
      </c>
      <c r="E6">
        <v>4.5172313999999998E-2</v>
      </c>
      <c r="F6" s="1">
        <v>3.4E-14</v>
      </c>
      <c r="G6">
        <v>0.23418091499999999</v>
      </c>
      <c r="H6" s="1">
        <v>1.1393099999999999E-6</v>
      </c>
      <c r="I6" s="1">
        <v>1.63553E-6</v>
      </c>
      <c r="J6" s="1">
        <v>8.1734899999999999E-6</v>
      </c>
      <c r="K6">
        <v>0.67124259100000006</v>
      </c>
      <c r="L6" s="1">
        <v>2.77566E-8</v>
      </c>
      <c r="M6" s="1">
        <v>4.3139099999999999E-8</v>
      </c>
      <c r="N6" s="1">
        <v>8.3563900000000001E-7</v>
      </c>
      <c r="O6">
        <v>2.8442353E-2</v>
      </c>
      <c r="P6">
        <v>1.8365499999999999E-4</v>
      </c>
      <c r="Q6">
        <v>6.6500930000000001E-3</v>
      </c>
      <c r="R6">
        <v>0</v>
      </c>
      <c r="S6" s="1">
        <v>6.4884300000000004E-8</v>
      </c>
      <c r="T6">
        <v>1.6567369999999999E-3</v>
      </c>
      <c r="U6">
        <v>4.3946599999999999E-3</v>
      </c>
      <c r="V6">
        <v>4.6772300000000001E-3</v>
      </c>
      <c r="W6" s="1">
        <v>1.23031E-6</v>
      </c>
      <c r="X6" s="1">
        <v>8.4808400000000006E-5</v>
      </c>
      <c r="Y6">
        <v>5.1420600000000002E-4</v>
      </c>
      <c r="Z6">
        <v>1.6886099999999999E-4</v>
      </c>
      <c r="AA6">
        <v>2.21115E-4</v>
      </c>
      <c r="AB6">
        <v>2.1978899999999999E-4</v>
      </c>
      <c r="AC6" s="1">
        <v>3.9707300000000004E-6</v>
      </c>
      <c r="AD6" s="1">
        <v>3.6140000000000003E-5</v>
      </c>
      <c r="AE6" s="1">
        <v>4.0250999999999998E-6</v>
      </c>
      <c r="AF6" s="1">
        <v>9.7460800000000004E-8</v>
      </c>
      <c r="AG6" s="1">
        <v>4.7612799999999999E-5</v>
      </c>
      <c r="AH6" s="1">
        <v>2.4677200000000002E-5</v>
      </c>
      <c r="AI6" s="1">
        <v>4.8217599999999997E-5</v>
      </c>
      <c r="AJ6" s="1">
        <v>4.2232700000000003E-6</v>
      </c>
      <c r="AK6" s="1">
        <v>3.32916E-6</v>
      </c>
      <c r="AL6" s="1">
        <v>4.67338E-7</v>
      </c>
      <c r="AM6" s="1">
        <v>1.3330199999999999E-6</v>
      </c>
      <c r="AN6" s="1">
        <v>2.6429699999999999E-5</v>
      </c>
      <c r="AO6" s="1">
        <v>5.2596799999999999E-7</v>
      </c>
      <c r="AP6" s="1">
        <v>3.0639099999999999E-6</v>
      </c>
      <c r="AQ6" s="1">
        <v>1.0166299999999999E-6</v>
      </c>
      <c r="AR6" s="1">
        <v>4.0669699999999998E-6</v>
      </c>
      <c r="AS6" s="1">
        <v>7.2922499999999999E-7</v>
      </c>
      <c r="AT6" s="1">
        <v>1.5078200000000001E-7</v>
      </c>
      <c r="AU6" s="1">
        <v>6.0019999999999997E-12</v>
      </c>
      <c r="AV6" s="1">
        <v>5.1440699999999998E-7</v>
      </c>
      <c r="AW6" s="1">
        <v>2.6405100000000001E-7</v>
      </c>
      <c r="AX6" s="1">
        <v>5.5761899999999996E-7</v>
      </c>
      <c r="AY6" s="1">
        <v>9.0907000000000003E-7</v>
      </c>
      <c r="AZ6" s="1">
        <v>9.0922300000000001E-7</v>
      </c>
      <c r="BA6" s="1">
        <v>2.83836E-6</v>
      </c>
      <c r="BB6" s="1">
        <f t="shared" si="0"/>
        <v>8.6215535268252452</v>
      </c>
      <c r="BC6" s="1">
        <f t="shared" si="1"/>
        <v>4.812327273552766</v>
      </c>
      <c r="BD6" s="1">
        <f t="shared" si="2"/>
        <v>21.769629224442991</v>
      </c>
      <c r="BE6" s="1">
        <f t="shared" si="3"/>
        <v>69.442594732108489</v>
      </c>
      <c r="BF6">
        <v>69.435753340000005</v>
      </c>
      <c r="BG6">
        <v>48.515318360000002</v>
      </c>
      <c r="BH6">
        <v>0.31804022799999998</v>
      </c>
      <c r="BI6" s="1">
        <v>5.0836699999999997E-6</v>
      </c>
      <c r="BJ6">
        <v>0.34422865000000002</v>
      </c>
      <c r="BK6">
        <v>1.984232657</v>
      </c>
      <c r="BL6">
        <v>60.670960129999997</v>
      </c>
      <c r="BM6">
        <v>0.86684812200000005</v>
      </c>
      <c r="BN6" s="1">
        <v>1.53034E-10</v>
      </c>
      <c r="BO6" s="1">
        <v>2.9853999999999998E-10</v>
      </c>
      <c r="BP6" s="1">
        <v>2.5645299999999997E-7</v>
      </c>
      <c r="BQ6" s="1">
        <v>2.6E-15</v>
      </c>
      <c r="BR6" s="1">
        <v>6.7999199999999998E-9</v>
      </c>
      <c r="BS6" s="1">
        <v>5.6801299999999996E-6</v>
      </c>
      <c r="BT6" s="1">
        <v>1.01588E-6</v>
      </c>
      <c r="BU6" s="1">
        <v>8.0654799999999996E-6</v>
      </c>
      <c r="BV6" s="1">
        <f t="shared" si="4"/>
        <v>48.462333599548856</v>
      </c>
      <c r="BW6" s="1">
        <v>1.4768300000000001E-5</v>
      </c>
      <c r="BX6">
        <v>53.160137030000001</v>
      </c>
      <c r="BY6" s="1">
        <v>8.0672499999999997E-6</v>
      </c>
      <c r="BZ6" s="1">
        <v>9.0046400000000005E-10</v>
      </c>
      <c r="CA6" s="1">
        <v>1.7624599999999999E-9</v>
      </c>
      <c r="CB6" s="1">
        <v>3.7823900000000001E-6</v>
      </c>
      <c r="CC6" s="1">
        <v>2.8986500000000002E-6</v>
      </c>
      <c r="CD6">
        <v>2.8856599999999997E-4</v>
      </c>
      <c r="CE6">
        <v>2.88609E-4</v>
      </c>
      <c r="CG6" s="1">
        <v>9.8070600000000003E-5</v>
      </c>
      <c r="CH6">
        <v>4.0814099999999999E-4</v>
      </c>
      <c r="CI6" s="1">
        <v>9.8330899999999997E-5</v>
      </c>
      <c r="CJ6">
        <v>8.9600699999999999E-4</v>
      </c>
      <c r="CK6" s="1">
        <v>4.3561399999999997E-8</v>
      </c>
      <c r="CL6" s="1">
        <v>2.9774599999999998E-8</v>
      </c>
      <c r="CM6" s="1">
        <v>5.3044600000000001E-8</v>
      </c>
      <c r="CN6" s="1">
        <v>7.7589099999999999E-5</v>
      </c>
      <c r="CO6" s="1">
        <v>1.48555E-5</v>
      </c>
      <c r="CP6" s="1">
        <v>4.4676100000000001E-6</v>
      </c>
      <c r="CQ6" s="1">
        <v>3.17493E-7</v>
      </c>
      <c r="CR6" s="1">
        <v>4.4001000000000002E-12</v>
      </c>
      <c r="CS6" s="1">
        <v>3.4526699999999997E-11</v>
      </c>
      <c r="CT6" s="1">
        <v>7.5917500000000002E-7</v>
      </c>
      <c r="CU6" s="1">
        <f>CT6/CT$10</f>
        <v>1.3753245035752006E-2</v>
      </c>
      <c r="CV6" s="1">
        <v>4.7647500000000001E-7</v>
      </c>
      <c r="CW6" s="1">
        <v>6.4318699999999998E-5</v>
      </c>
      <c r="CX6" s="1">
        <v>4.11728E-5</v>
      </c>
      <c r="CY6" s="1">
        <f>CX6/CX$10</f>
        <v>42.359065633053667</v>
      </c>
      <c r="CZ6" s="1">
        <f t="shared" si="5"/>
        <v>3081.4550483928424</v>
      </c>
      <c r="DA6" s="1">
        <v>8.1726199999999997E-5</v>
      </c>
      <c r="DB6" s="1">
        <f>DA6/DA$10</f>
        <v>25.944990126921439</v>
      </c>
      <c r="DC6" s="1">
        <f t="shared" si="6"/>
        <v>1885.3122948873493</v>
      </c>
      <c r="DD6" s="1">
        <v>6.3936599999999994E-5</v>
      </c>
      <c r="DE6">
        <v>1.2270299999999999E-4</v>
      </c>
      <c r="DF6" s="1">
        <f t="shared" si="7"/>
        <v>10775.117726479401</v>
      </c>
      <c r="DG6" s="1">
        <v>5.0252800000000003E-6</v>
      </c>
      <c r="DH6" s="1">
        <v>1.04016E-6</v>
      </c>
    </row>
    <row r="7" spans="1:112">
      <c r="A7" t="s">
        <v>107</v>
      </c>
      <c r="B7" t="s">
        <v>108</v>
      </c>
      <c r="C7">
        <v>0.96465080999999997</v>
      </c>
      <c r="D7" s="1">
        <v>5.2309000000000003E-12</v>
      </c>
      <c r="E7">
        <v>0.95324975599999995</v>
      </c>
      <c r="F7" s="1">
        <v>1.4000000000000001E-15</v>
      </c>
      <c r="G7">
        <v>2.7133734E-2</v>
      </c>
      <c r="H7" s="1">
        <v>2.61707E-8</v>
      </c>
      <c r="I7">
        <v>1.7702199999999999E-4</v>
      </c>
      <c r="J7" s="1">
        <v>2.0022199999999999E-5</v>
      </c>
      <c r="K7">
        <v>1.008819E-3</v>
      </c>
      <c r="L7" s="1">
        <v>9.6922800000000003E-8</v>
      </c>
      <c r="M7">
        <v>2.4448289999999999E-3</v>
      </c>
      <c r="N7" s="1">
        <v>4.8845800000000001E-6</v>
      </c>
      <c r="O7">
        <v>1.126185E-3</v>
      </c>
      <c r="P7" s="1">
        <v>9.5069900000000003E-5</v>
      </c>
      <c r="Q7">
        <v>1.0791989E-2</v>
      </c>
      <c r="R7">
        <v>0</v>
      </c>
      <c r="S7" s="1">
        <v>5.2456500000000004E-9</v>
      </c>
      <c r="T7">
        <v>5.5377400000000004E-4</v>
      </c>
      <c r="U7" s="1">
        <v>2.42886E-5</v>
      </c>
      <c r="V7">
        <v>1.5549699999999999E-4</v>
      </c>
      <c r="W7" s="1">
        <v>1.9366199999999999E-6</v>
      </c>
      <c r="X7" s="1">
        <v>7.2047300000000004E-5</v>
      </c>
      <c r="Y7">
        <v>7.4146800000000001E-4</v>
      </c>
      <c r="Z7" s="1">
        <v>5.2299799999999997E-5</v>
      </c>
      <c r="AA7" s="1">
        <v>3.6111900000000002E-5</v>
      </c>
      <c r="AB7">
        <v>3.8493700000000002E-4</v>
      </c>
      <c r="AC7" s="1">
        <v>5.8646499999999998E-6</v>
      </c>
      <c r="AD7" s="1">
        <v>2.06576E-5</v>
      </c>
      <c r="AE7" s="1">
        <v>2.08667E-7</v>
      </c>
      <c r="AF7" s="1">
        <v>1.2931599999999999E-7</v>
      </c>
      <c r="AG7" s="1">
        <v>4.2776999999999997E-6</v>
      </c>
      <c r="AH7" s="1">
        <v>8.6160000000000002E-5</v>
      </c>
      <c r="AI7" s="1">
        <v>1.8969300000000001E-5</v>
      </c>
      <c r="AJ7" s="1">
        <v>6.7120600000000001E-8</v>
      </c>
      <c r="AK7" s="1">
        <v>3.7417399999999999E-6</v>
      </c>
      <c r="AL7" s="1">
        <v>1.8918700000000001E-7</v>
      </c>
      <c r="AM7" s="1">
        <v>3.8201400000000002E-7</v>
      </c>
      <c r="AN7" s="1">
        <v>6.8168499999999996E-5</v>
      </c>
      <c r="AO7" s="1">
        <v>9.2831599999999999E-7</v>
      </c>
      <c r="AP7" s="1">
        <v>6.3755300000000002E-7</v>
      </c>
      <c r="AQ7" s="1">
        <v>1.32569E-7</v>
      </c>
      <c r="AR7" s="1">
        <v>1.63859E-6</v>
      </c>
      <c r="AS7" s="1">
        <v>1.4844499999999999E-8</v>
      </c>
      <c r="AT7" s="1">
        <v>1.6502100000000001E-7</v>
      </c>
      <c r="AU7" s="1">
        <v>1.899E-13</v>
      </c>
      <c r="AV7" s="1">
        <v>2.4041400000000002E-7</v>
      </c>
      <c r="AW7" s="1">
        <v>2.01178E-7</v>
      </c>
      <c r="AX7" s="1">
        <v>2.1628799999999999E-6</v>
      </c>
      <c r="AY7" s="1">
        <v>5.3468800000000003E-7</v>
      </c>
      <c r="AZ7" s="1">
        <v>5.3471500000000003E-7</v>
      </c>
      <c r="BA7" s="1">
        <v>2.7714800000000001E-7</v>
      </c>
      <c r="BB7" s="1">
        <f t="shared" si="0"/>
        <v>1.0388277727308555</v>
      </c>
      <c r="BC7" s="1">
        <f t="shared" si="1"/>
        <v>0.94526366230151426</v>
      </c>
      <c r="BD7" s="1">
        <f t="shared" si="2"/>
        <v>3.3007157444823116</v>
      </c>
      <c r="BE7" s="1">
        <f t="shared" si="3"/>
        <v>1.7481365354505849</v>
      </c>
      <c r="BF7">
        <v>1.747962359</v>
      </c>
      <c r="BG7">
        <v>2.7662835819999998</v>
      </c>
      <c r="BH7">
        <v>7.3062799999999998E-4</v>
      </c>
      <c r="BI7" s="1">
        <v>3.4163400000000001E-6</v>
      </c>
      <c r="BJ7">
        <v>0.17535060699999999</v>
      </c>
      <c r="BK7">
        <v>1.010771184</v>
      </c>
      <c r="BL7">
        <v>70.007654590000001</v>
      </c>
      <c r="BM7">
        <v>1.000247957</v>
      </c>
      <c r="BN7" s="1">
        <v>2.6314799999999999E-11</v>
      </c>
      <c r="BO7" s="1">
        <v>8.1530900000000004E-10</v>
      </c>
      <c r="BP7" s="1">
        <v>4.3763199999999998E-7</v>
      </c>
      <c r="BQ7" s="1">
        <v>2.9999999999999999E-16</v>
      </c>
      <c r="BR7" s="1">
        <v>6.2990599999999995E-7</v>
      </c>
      <c r="BS7" s="1">
        <v>1.5598199999999999E-5</v>
      </c>
      <c r="BT7" s="1">
        <v>1.9919099999999998E-6</v>
      </c>
      <c r="BU7" s="1">
        <v>1.2628899999999999E-6</v>
      </c>
      <c r="BV7" s="1">
        <f t="shared" si="4"/>
        <v>2.7632706197875376</v>
      </c>
      <c r="BW7" s="1">
        <v>1.9482899999999999E-5</v>
      </c>
      <c r="BX7">
        <v>52.167216869999997</v>
      </c>
      <c r="BY7" s="1">
        <v>1.26458E-6</v>
      </c>
      <c r="BZ7" s="1">
        <v>2.30184E-9</v>
      </c>
      <c r="CA7" s="1">
        <v>1.69676E-9</v>
      </c>
      <c r="CB7" s="1">
        <v>1.5133000000000001E-5</v>
      </c>
      <c r="CC7" s="1">
        <v>6.5694199999999999E-5</v>
      </c>
      <c r="CD7">
        <v>1.175464E-3</v>
      </c>
      <c r="CE7">
        <v>1.175496E-3</v>
      </c>
      <c r="CG7" s="1">
        <v>8.8283399999999996E-5</v>
      </c>
      <c r="CH7" s="1">
        <v>3.3590200000000002E-5</v>
      </c>
      <c r="CI7" s="1">
        <v>9.2017199999999996E-7</v>
      </c>
      <c r="CJ7">
        <v>1.3639520000000001E-3</v>
      </c>
      <c r="CK7" s="1">
        <v>3.2200600000000003E-8</v>
      </c>
      <c r="CL7" s="1">
        <v>4.3038400000000003E-9</v>
      </c>
      <c r="CM7" s="1">
        <v>1.30539E-9</v>
      </c>
      <c r="CN7" s="1">
        <v>4.1934600000000003E-6</v>
      </c>
      <c r="CO7" s="1">
        <v>4.3568499999999997E-7</v>
      </c>
      <c r="CP7" s="1">
        <v>2.9130999999999998E-7</v>
      </c>
      <c r="CQ7" s="1">
        <v>1.65401E-8</v>
      </c>
      <c r="CR7" s="1">
        <v>5.4119999999999996E-13</v>
      </c>
      <c r="CS7" s="1">
        <v>5.2350699999999996E-10</v>
      </c>
      <c r="CT7" s="1">
        <v>4.4147799999999998E-5</v>
      </c>
      <c r="CU7" s="1"/>
      <c r="CV7" s="1">
        <v>5.8528000000000001E-6</v>
      </c>
      <c r="CW7" s="1">
        <v>2.1749000000000001E-5</v>
      </c>
      <c r="CX7" s="1">
        <v>3.4535800000000001E-6</v>
      </c>
      <c r="CY7" s="1"/>
      <c r="CZ7" s="1">
        <f t="shared" si="5"/>
        <v>4.4447545826436734</v>
      </c>
      <c r="DA7" s="1">
        <v>4.2570899999999996E-6</v>
      </c>
      <c r="DB7" s="1"/>
      <c r="DC7" s="1">
        <f t="shared" si="6"/>
        <v>1.6887589244182626</v>
      </c>
      <c r="DD7" s="1">
        <v>8.4916199999999996E-7</v>
      </c>
      <c r="DE7" s="1">
        <v>1.17724E-6</v>
      </c>
      <c r="DF7" s="1">
        <f t="shared" si="7"/>
        <v>1.7777254283716668</v>
      </c>
      <c r="DG7" s="1">
        <v>5.0875999999999998E-8</v>
      </c>
      <c r="DH7" s="1">
        <v>1.17744E-8</v>
      </c>
    </row>
    <row r="8" spans="1:112">
      <c r="A8" t="s">
        <v>109</v>
      </c>
      <c r="B8" t="s">
        <v>110</v>
      </c>
      <c r="C8">
        <v>0.339471474</v>
      </c>
      <c r="D8">
        <v>8.8113265999999996E-2</v>
      </c>
      <c r="E8">
        <v>0.89734054799999996</v>
      </c>
      <c r="F8" s="1">
        <v>4.7402099999999997E-9</v>
      </c>
      <c r="G8">
        <v>1.7995899999999999E-4</v>
      </c>
      <c r="H8" s="1">
        <v>5.5560699999999998E-5</v>
      </c>
      <c r="I8">
        <v>8.9435529999999999E-3</v>
      </c>
      <c r="J8" s="1">
        <v>3.2741700000000003E-7</v>
      </c>
      <c r="K8">
        <v>3.15946E-4</v>
      </c>
      <c r="L8" s="1">
        <v>5.6434100000000001E-7</v>
      </c>
      <c r="M8" s="1">
        <v>1.06292E-7</v>
      </c>
      <c r="N8" s="1">
        <v>2.4228799999999998E-9</v>
      </c>
      <c r="O8">
        <v>1.135147E-3</v>
      </c>
      <c r="P8" s="1">
        <v>3.23195E-6</v>
      </c>
      <c r="Q8" s="1">
        <v>4.4456299999999998E-6</v>
      </c>
      <c r="R8">
        <v>0</v>
      </c>
      <c r="S8" s="1">
        <v>2.2097200000000001E-9</v>
      </c>
      <c r="T8">
        <v>5.6570399999999999E-4</v>
      </c>
      <c r="U8" s="1">
        <v>5.0004399999999998E-6</v>
      </c>
      <c r="V8">
        <v>1.29009E-4</v>
      </c>
      <c r="W8" s="1">
        <v>2.4289400000000002E-5</v>
      </c>
      <c r="X8" s="1">
        <v>7.1085299999999995E-5</v>
      </c>
      <c r="Y8">
        <v>7.5498399999999999E-4</v>
      </c>
      <c r="Z8" s="1">
        <v>3.9734200000000003E-5</v>
      </c>
      <c r="AA8" s="1">
        <v>2.7087600000000001E-5</v>
      </c>
      <c r="AB8">
        <v>3.9595899999999998E-4</v>
      </c>
      <c r="AC8" s="1">
        <v>3.2443E-6</v>
      </c>
      <c r="AD8" s="1">
        <v>1.8600199999999999E-5</v>
      </c>
      <c r="AE8" s="1">
        <v>8.0005999999999995E-8</v>
      </c>
      <c r="AF8" s="1">
        <v>8.1854199999999996E-10</v>
      </c>
      <c r="AG8" s="1">
        <v>1.37023E-6</v>
      </c>
      <c r="AH8" s="1">
        <v>9.1287500000000003E-5</v>
      </c>
      <c r="AI8" s="1">
        <v>1.7498699999999999E-5</v>
      </c>
      <c r="AJ8" s="1">
        <v>2.81038E-8</v>
      </c>
      <c r="AK8" s="1">
        <v>3.9292600000000004E-6</v>
      </c>
      <c r="AL8" s="1">
        <v>7.2727499999999997E-9</v>
      </c>
      <c r="AM8" s="1">
        <v>2.9788799999999997E-7</v>
      </c>
      <c r="AN8" s="1">
        <v>7.1291000000000006E-5</v>
      </c>
      <c r="AO8" s="1">
        <v>8.5363300000000004E-9</v>
      </c>
      <c r="AP8" s="1">
        <v>4.9988099999999997E-7</v>
      </c>
      <c r="AQ8" s="1">
        <v>1.07008E-7</v>
      </c>
      <c r="AR8" s="1">
        <v>1.6898600000000001E-6</v>
      </c>
      <c r="AS8" s="1">
        <v>3.3597500000000001E-9</v>
      </c>
      <c r="AT8" s="1">
        <v>1.65995E-7</v>
      </c>
      <c r="AU8" s="1">
        <v>3.0799999999999999E-14</v>
      </c>
      <c r="AV8" s="1">
        <v>2.6888400000000001E-7</v>
      </c>
      <c r="AW8" s="1">
        <v>2.4676400000000003E-7</v>
      </c>
      <c r="AX8" s="1">
        <v>2.5091400000000001E-6</v>
      </c>
      <c r="AY8" s="1">
        <v>1.8913700000000001E-7</v>
      </c>
      <c r="AZ8" s="1">
        <v>1.8914100000000001E-7</v>
      </c>
      <c r="BA8" s="1">
        <v>1.8407400000000001E-7</v>
      </c>
      <c r="BB8" s="1">
        <f t="shared" si="0"/>
        <v>1.0015123027966764</v>
      </c>
      <c r="BC8" s="1">
        <f t="shared" si="1"/>
        <v>0.99945169565758651</v>
      </c>
      <c r="BD8" s="1">
        <f t="shared" si="2"/>
        <v>1.006419329329834</v>
      </c>
      <c r="BE8" s="1">
        <f t="shared" si="3"/>
        <v>1.0008375273587757</v>
      </c>
      <c r="BF8">
        <v>1.000739477</v>
      </c>
      <c r="BG8">
        <v>1.0048750639999999</v>
      </c>
      <c r="BH8" s="1">
        <v>1.6314299999999999E-10</v>
      </c>
      <c r="BI8" s="1">
        <v>3.3979999999999999E-6</v>
      </c>
      <c r="BJ8">
        <v>0.17348633899999999</v>
      </c>
      <c r="BK8">
        <v>1.000025012</v>
      </c>
      <c r="BL8">
        <v>69.98822509</v>
      </c>
      <c r="BM8">
        <v>0.99997035400000001</v>
      </c>
      <c r="BN8" s="1">
        <v>4.2124999999999997E-12</v>
      </c>
      <c r="BO8" s="1">
        <v>1.0536699999999999E-9</v>
      </c>
      <c r="BP8" s="1">
        <v>4.2866900000000001E-7</v>
      </c>
      <c r="BQ8">
        <v>0</v>
      </c>
      <c r="BR8" s="1">
        <v>8.1632899999999998E-7</v>
      </c>
      <c r="BS8" s="1">
        <v>1.6398100000000001E-5</v>
      </c>
      <c r="BT8" s="1">
        <v>1.8898600000000001E-6</v>
      </c>
      <c r="BU8" s="1">
        <v>4.8227899999999997E-7</v>
      </c>
      <c r="BV8" s="1">
        <f t="shared" si="4"/>
        <v>1.0037769088914466</v>
      </c>
      <c r="BW8" s="1">
        <v>1.95866E-5</v>
      </c>
      <c r="BX8">
        <v>52.062377570000002</v>
      </c>
      <c r="BY8" s="1">
        <v>4.8265399999999995E-7</v>
      </c>
      <c r="BZ8" s="1">
        <v>4.7288399999999996E-10</v>
      </c>
      <c r="CA8" s="1">
        <v>3.7534099999999998E-10</v>
      </c>
      <c r="CB8" s="1">
        <v>1.4691100000000001E-5</v>
      </c>
      <c r="CC8" s="1">
        <v>7.7261499999999999E-5</v>
      </c>
      <c r="CD8">
        <v>1.2597559999999999E-3</v>
      </c>
      <c r="CE8">
        <v>1.259774E-3</v>
      </c>
      <c r="CG8" s="1">
        <v>2.9776599999999999E-5</v>
      </c>
      <c r="CH8" s="1">
        <v>4.0338500000000004E-6</v>
      </c>
      <c r="CI8" s="1">
        <v>2.2020000000000001E-13</v>
      </c>
      <c r="CJ8">
        <v>1.3708279999999999E-3</v>
      </c>
      <c r="CK8" s="1">
        <v>1.8088099999999998E-8</v>
      </c>
      <c r="CL8" s="1">
        <v>5.5896100000000001E-10</v>
      </c>
      <c r="CM8" s="1">
        <v>2.85597E-10</v>
      </c>
      <c r="CN8" s="1">
        <v>4.0071299999999997E-6</v>
      </c>
      <c r="CO8" s="1">
        <v>2.9833100000000001E-9</v>
      </c>
      <c r="CP8" s="1">
        <v>9.3165000000000005E-12</v>
      </c>
      <c r="CQ8" s="1">
        <v>1.9789999999999999E-12</v>
      </c>
      <c r="CR8" s="1">
        <v>4.3599999999999998E-14</v>
      </c>
      <c r="CS8" s="1">
        <v>2.87308E-10</v>
      </c>
      <c r="CT8" s="1">
        <v>5.5161699999999997E-5</v>
      </c>
      <c r="CU8" s="1"/>
      <c r="CV8" s="1">
        <v>3.7870799999999998E-8</v>
      </c>
      <c r="CW8" s="1">
        <v>2.19895E-5</v>
      </c>
      <c r="CX8" s="1">
        <v>9.8045800000000008E-7</v>
      </c>
      <c r="CY8" s="1"/>
      <c r="CZ8" s="1">
        <f t="shared" si="5"/>
        <v>1.0099007265746145</v>
      </c>
      <c r="DA8" s="1">
        <v>3.14991E-6</v>
      </c>
      <c r="DB8" s="1"/>
      <c r="DC8" s="1">
        <f t="shared" si="6"/>
        <v>1.0000561730140518</v>
      </c>
      <c r="DD8" s="1">
        <v>1.7116400000000001E-9</v>
      </c>
      <c r="DE8" s="1">
        <v>8.2688499999999998E-7</v>
      </c>
      <c r="DF8" s="1">
        <f t="shared" si="7"/>
        <v>0.99934676898403541</v>
      </c>
      <c r="DG8" s="1">
        <v>1.1333400000000001E-10</v>
      </c>
      <c r="DH8" s="1">
        <v>3.2299999999999999E-14</v>
      </c>
    </row>
    <row r="9" spans="1:112">
      <c r="A9" t="s">
        <v>111</v>
      </c>
      <c r="B9" t="s">
        <v>112</v>
      </c>
      <c r="C9">
        <v>9.6501510610000008</v>
      </c>
      <c r="D9">
        <v>0.604020055</v>
      </c>
      <c r="E9">
        <v>0.38104564299999999</v>
      </c>
      <c r="F9" s="1">
        <v>8.4168499999999997E-10</v>
      </c>
      <c r="G9">
        <v>1.2133059999999999E-3</v>
      </c>
      <c r="H9" s="1">
        <v>8.3484800000000004E-5</v>
      </c>
      <c r="I9">
        <v>3.894289E-3</v>
      </c>
      <c r="J9" s="1">
        <v>1.0276300000000001E-6</v>
      </c>
      <c r="K9">
        <v>4.6626280000000003E-3</v>
      </c>
      <c r="L9" s="1">
        <v>3.9579499999999999E-6</v>
      </c>
      <c r="M9" s="1">
        <v>7.8553099999999998E-6</v>
      </c>
      <c r="N9" s="1">
        <v>2.8292699999999998E-7</v>
      </c>
      <c r="O9">
        <v>1.165574E-3</v>
      </c>
      <c r="P9" s="1">
        <v>6.5533100000000003E-6</v>
      </c>
      <c r="Q9" s="1">
        <v>5.9948699999999997E-5</v>
      </c>
      <c r="R9">
        <v>0</v>
      </c>
      <c r="S9" s="1">
        <v>3.4399999999999997E-14</v>
      </c>
      <c r="T9">
        <v>5.6501000000000001E-4</v>
      </c>
      <c r="U9" s="1">
        <v>5.63804E-5</v>
      </c>
      <c r="V9">
        <v>1.03615E-4</v>
      </c>
      <c r="W9" s="1">
        <v>5.3417499999999995E-7</v>
      </c>
      <c r="X9" s="1">
        <v>6.6600599999999994E-5</v>
      </c>
      <c r="Y9">
        <v>7.54998E-4</v>
      </c>
      <c r="Z9" s="1">
        <v>3.9699800000000002E-5</v>
      </c>
      <c r="AA9" s="1">
        <v>2.7095699999999999E-5</v>
      </c>
      <c r="AB9">
        <v>3.95998E-4</v>
      </c>
      <c r="AC9" s="1">
        <v>3.2200099999999999E-6</v>
      </c>
      <c r="AD9" s="1">
        <v>1.8599900000000001E-5</v>
      </c>
      <c r="AE9" s="1">
        <v>7.9999600000000007E-8</v>
      </c>
      <c r="AF9" s="1">
        <v>1.27E-14</v>
      </c>
      <c r="AG9" s="1">
        <v>1.3699899999999999E-6</v>
      </c>
      <c r="AH9" s="1">
        <v>9.1299500000000002E-5</v>
      </c>
      <c r="AI9" s="1">
        <v>1.7499900000000002E-5</v>
      </c>
      <c r="AJ9" s="1">
        <v>2.8103099999999999E-8</v>
      </c>
      <c r="AK9" s="1">
        <v>3.9299799999999999E-6</v>
      </c>
      <c r="AL9" s="1">
        <v>6.2493799999999998E-9</v>
      </c>
      <c r="AM9" s="1">
        <v>2.9799799999999999E-7</v>
      </c>
      <c r="AN9" s="1">
        <v>7.1299700000000004E-5</v>
      </c>
      <c r="AO9" s="1">
        <v>5E-15</v>
      </c>
      <c r="AP9" s="1">
        <v>4.99997E-7</v>
      </c>
      <c r="AQ9" s="1">
        <v>1.06999E-7</v>
      </c>
      <c r="AR9" s="1">
        <v>1.6899900000000001E-6</v>
      </c>
      <c r="AS9" s="1">
        <v>3.3599799999999998E-9</v>
      </c>
      <c r="AT9" s="1">
        <v>1.65999E-7</v>
      </c>
      <c r="AU9">
        <v>0</v>
      </c>
      <c r="AV9" s="1">
        <v>2.6899900000000001E-7</v>
      </c>
      <c r="AW9" s="1">
        <v>2.46999E-7</v>
      </c>
      <c r="AX9" s="1">
        <v>2.5099899999999998E-6</v>
      </c>
      <c r="AY9" s="1">
        <v>1.8799899999999999E-7</v>
      </c>
      <c r="AZ9" s="1">
        <v>1.8799899999999999E-7</v>
      </c>
      <c r="BA9" s="1">
        <v>1.8399900000000001E-7</v>
      </c>
      <c r="BB9" s="1">
        <f t="shared" si="0"/>
        <v>1.001601339365652</v>
      </c>
      <c r="BC9" s="1">
        <f t="shared" si="1"/>
        <v>1.0000647170006216</v>
      </c>
      <c r="BD9" s="1">
        <f t="shared" si="2"/>
        <v>1.000003984079618</v>
      </c>
      <c r="BE9" s="1">
        <f t="shared" si="3"/>
        <v>1.0000909489825995</v>
      </c>
      <c r="BF9">
        <v>0.99999293600000005</v>
      </c>
      <c r="BG9">
        <v>1.0000100139999999</v>
      </c>
      <c r="BH9">
        <v>0</v>
      </c>
      <c r="BI9" s="1">
        <v>3.3979800000000002E-6</v>
      </c>
      <c r="BJ9">
        <v>0.173482412</v>
      </c>
      <c r="BK9">
        <v>1.0000023730000001</v>
      </c>
      <c r="BL9">
        <v>69.990299350000001</v>
      </c>
      <c r="BM9">
        <v>0.99999999100000003</v>
      </c>
      <c r="BN9" s="1">
        <v>7.0000000000000003E-16</v>
      </c>
      <c r="BO9" s="1">
        <v>1.0500000000000001E-9</v>
      </c>
      <c r="BP9" s="1">
        <v>4.2899799999999999E-7</v>
      </c>
      <c r="BQ9">
        <v>0</v>
      </c>
      <c r="BR9" s="1">
        <v>8.1699599999999997E-7</v>
      </c>
      <c r="BS9" s="1">
        <v>1.6399899999999999E-5</v>
      </c>
      <c r="BT9" s="1">
        <v>1.8899900000000001E-6</v>
      </c>
      <c r="BU9" s="1">
        <v>4.7999800000000001E-7</v>
      </c>
      <c r="BV9" s="1">
        <f t="shared" si="4"/>
        <v>0.99891976782427316</v>
      </c>
      <c r="BW9" s="1">
        <v>1.95869E-5</v>
      </c>
      <c r="BX9">
        <v>52.062081990000003</v>
      </c>
      <c r="BY9" s="1">
        <v>4.7999800000000001E-7</v>
      </c>
      <c r="BZ9" s="1">
        <v>7.7400000000000003E-14</v>
      </c>
      <c r="CA9" s="1">
        <v>6.2499999999999999E-14</v>
      </c>
      <c r="CB9" s="1">
        <v>1.46999E-5</v>
      </c>
      <c r="CC9" s="1">
        <v>7.7299599999999994E-5</v>
      </c>
      <c r="CD9">
        <v>1.259994E-3</v>
      </c>
      <c r="CE9">
        <v>1.259994E-3</v>
      </c>
      <c r="CG9" s="1">
        <v>2.9599800000000001E-5</v>
      </c>
      <c r="CH9" s="1">
        <v>3.9999800000000001E-6</v>
      </c>
      <c r="CI9">
        <v>0</v>
      </c>
      <c r="CJ9">
        <v>1.370893E-3</v>
      </c>
      <c r="CK9" s="1">
        <v>3.0846E-12</v>
      </c>
      <c r="CL9" s="1">
        <v>9.0100000000000002E-14</v>
      </c>
      <c r="CM9" s="1">
        <v>4.7800000000000002E-14</v>
      </c>
      <c r="CN9" s="1">
        <v>4.00998E-6</v>
      </c>
      <c r="CO9" s="1">
        <v>1.42E-14</v>
      </c>
      <c r="CP9" s="1">
        <v>1.0000000000000001E-15</v>
      </c>
      <c r="CQ9" s="1">
        <v>2.9999999999999999E-16</v>
      </c>
      <c r="CR9">
        <v>0</v>
      </c>
      <c r="CS9" s="1">
        <v>4.8699999999999997E-14</v>
      </c>
      <c r="CT9" s="1">
        <v>5.5199699999999999E-5</v>
      </c>
      <c r="CU9" s="1"/>
      <c r="CV9" s="1">
        <v>7.8600000000000001E-14</v>
      </c>
      <c r="CW9" s="1">
        <v>2.1999899999999999E-5</v>
      </c>
      <c r="CX9" s="1">
        <v>9.7199500000000004E-7</v>
      </c>
      <c r="CY9" s="1"/>
      <c r="CZ9" s="1">
        <f t="shared" si="5"/>
        <v>1.0004943620411639</v>
      </c>
      <c r="DA9" s="1">
        <v>3.1499800000000002E-6</v>
      </c>
      <c r="DB9" s="1"/>
      <c r="DC9" s="1">
        <f t="shared" si="6"/>
        <v>0.9993899336117551</v>
      </c>
      <c r="DD9" s="1">
        <v>3.6000000000000001E-15</v>
      </c>
      <c r="DE9" s="1">
        <v>8.2699599999999998E-7</v>
      </c>
      <c r="DF9" s="1">
        <f t="shared" si="7"/>
        <v>0.99879286783563437</v>
      </c>
      <c r="DG9" s="1">
        <v>9.9999999999999998E-17</v>
      </c>
      <c r="DH9">
        <v>0</v>
      </c>
    </row>
    <row r="10" spans="1:112">
      <c r="A10" t="s">
        <v>113</v>
      </c>
      <c r="B10" t="s">
        <v>114</v>
      </c>
      <c r="C10">
        <v>4.0702879769999996</v>
      </c>
      <c r="D10">
        <v>0.69034860600000003</v>
      </c>
      <c r="E10">
        <v>0.29464430400000002</v>
      </c>
      <c r="F10" s="1">
        <v>2.5062899999999999E-8</v>
      </c>
      <c r="G10">
        <v>2.0943530000000002E-3</v>
      </c>
      <c r="H10" s="1">
        <v>7.6113300000000002E-5</v>
      </c>
      <c r="I10">
        <v>1.521597E-3</v>
      </c>
      <c r="J10" s="1">
        <v>2.0889800000000001E-6</v>
      </c>
      <c r="K10">
        <v>6.2034960000000002E-3</v>
      </c>
      <c r="L10" s="1">
        <v>3.01689E-6</v>
      </c>
      <c r="M10" s="1">
        <v>1.31987E-5</v>
      </c>
      <c r="N10" s="1">
        <v>4.3286900000000001E-7</v>
      </c>
      <c r="O10">
        <v>1.169158E-3</v>
      </c>
      <c r="P10" s="1">
        <v>3.7107100000000002E-6</v>
      </c>
      <c r="Q10" s="1">
        <v>8.7515299999999999E-5</v>
      </c>
      <c r="R10">
        <v>0</v>
      </c>
      <c r="S10">
        <v>0</v>
      </c>
      <c r="T10">
        <v>5.6499899999999995E-4</v>
      </c>
      <c r="U10" s="1">
        <v>7.0936699999999995E-5</v>
      </c>
      <c r="V10" s="1">
        <v>8.9134299999999998E-5</v>
      </c>
      <c r="W10" s="1">
        <v>4.1313199999999998E-8</v>
      </c>
      <c r="X10" s="1">
        <v>6.64335E-5</v>
      </c>
      <c r="Y10">
        <v>7.5499599999999997E-4</v>
      </c>
      <c r="Z10" s="1">
        <v>3.9699800000000002E-5</v>
      </c>
      <c r="AA10" s="1">
        <v>2.7099099999999999E-5</v>
      </c>
      <c r="AB10">
        <v>3.95998E-4</v>
      </c>
      <c r="AC10" s="1">
        <v>3.2199899999999998E-6</v>
      </c>
      <c r="AD10" s="1">
        <v>1.8599900000000001E-5</v>
      </c>
      <c r="AE10" s="1">
        <v>7.9999600000000007E-8</v>
      </c>
      <c r="AF10">
        <v>0</v>
      </c>
      <c r="AG10" s="1">
        <v>1.3699899999999999E-6</v>
      </c>
      <c r="AH10" s="1">
        <v>9.1299500000000002E-5</v>
      </c>
      <c r="AI10" s="1">
        <v>1.7499900000000002E-5</v>
      </c>
      <c r="AJ10" s="1">
        <v>2.8102900000000001E-8</v>
      </c>
      <c r="AK10" s="1">
        <v>3.9299799999999999E-6</v>
      </c>
      <c r="AL10" s="1">
        <v>6.2517300000000003E-9</v>
      </c>
      <c r="AM10" s="1">
        <v>2.9799799999999999E-7</v>
      </c>
      <c r="AN10" s="1">
        <v>7.1299700000000004E-5</v>
      </c>
      <c r="AO10">
        <v>0</v>
      </c>
      <c r="AP10" s="1">
        <v>4.99997E-7</v>
      </c>
      <c r="AQ10" s="1">
        <v>1.06999E-7</v>
      </c>
      <c r="AR10" s="1">
        <v>1.6899900000000001E-6</v>
      </c>
      <c r="AS10" s="1">
        <v>3.3599799999999998E-9</v>
      </c>
      <c r="AT10" s="1">
        <v>1.65999E-7</v>
      </c>
      <c r="AU10">
        <v>0</v>
      </c>
      <c r="AV10" s="1">
        <v>2.6899900000000001E-7</v>
      </c>
      <c r="AW10" s="1">
        <v>2.46999E-7</v>
      </c>
      <c r="AX10" s="1">
        <v>2.5099899999999998E-6</v>
      </c>
      <c r="AY10" s="1">
        <v>1.8799899999999999E-7</v>
      </c>
      <c r="AZ10" s="1">
        <v>1.8799899999999999E-7</v>
      </c>
      <c r="BA10" s="1">
        <v>1.8399900000000001E-7</v>
      </c>
      <c r="BB10" s="1">
        <f t="shared" si="0"/>
        <v>1.001601339365652</v>
      </c>
      <c r="BC10" s="1">
        <f t="shared" si="1"/>
        <v>1.0000647170006216</v>
      </c>
      <c r="BD10" s="1">
        <f t="shared" si="2"/>
        <v>1.000003984079618</v>
      </c>
      <c r="BE10" s="1">
        <f t="shared" si="3"/>
        <v>1.0000909489825995</v>
      </c>
      <c r="BF10">
        <v>0.99999292699999998</v>
      </c>
      <c r="BG10">
        <v>1.000010002</v>
      </c>
      <c r="BH10">
        <v>0</v>
      </c>
      <c r="BI10" s="1">
        <v>3.3979800000000002E-6</v>
      </c>
      <c r="BJ10">
        <v>0.173482412</v>
      </c>
      <c r="BK10">
        <v>1.0000023739999999</v>
      </c>
      <c r="BL10">
        <v>69.990299690000001</v>
      </c>
      <c r="BM10">
        <v>0.999999996</v>
      </c>
      <c r="BN10">
        <v>0</v>
      </c>
      <c r="BO10" s="1">
        <v>1.04999E-9</v>
      </c>
      <c r="BP10" s="1">
        <v>4.2899799999999999E-7</v>
      </c>
      <c r="BQ10">
        <v>0</v>
      </c>
      <c r="BR10" s="1">
        <v>8.1699599999999997E-7</v>
      </c>
      <c r="BS10" s="1">
        <v>1.6399899999999999E-5</v>
      </c>
      <c r="BT10" s="1">
        <v>1.8899900000000001E-6</v>
      </c>
      <c r="BU10" s="1">
        <v>4.7999800000000001E-7</v>
      </c>
      <c r="BV10" s="1">
        <f t="shared" si="4"/>
        <v>0.99891976782427316</v>
      </c>
      <c r="BW10" s="1">
        <v>1.95869E-5</v>
      </c>
      <c r="BX10">
        <v>52.062081990000003</v>
      </c>
      <c r="BY10" s="1">
        <v>4.7999800000000001E-7</v>
      </c>
      <c r="BZ10">
        <v>0</v>
      </c>
      <c r="CA10">
        <v>0</v>
      </c>
      <c r="CB10" s="1">
        <v>1.46999E-5</v>
      </c>
      <c r="CC10" s="1">
        <v>7.7299599999999994E-5</v>
      </c>
      <c r="CD10">
        <v>1.259994E-3</v>
      </c>
      <c r="CE10">
        <v>1.259994E-3</v>
      </c>
      <c r="CG10" s="1">
        <v>2.9599800000000001E-5</v>
      </c>
      <c r="CH10" s="1">
        <v>3.9999800000000001E-6</v>
      </c>
      <c r="CI10">
        <v>0</v>
      </c>
      <c r="CJ10">
        <v>1.370893E-3</v>
      </c>
      <c r="CK10">
        <v>0</v>
      </c>
      <c r="CL10">
        <v>0</v>
      </c>
      <c r="CM10">
        <v>0</v>
      </c>
      <c r="CN10" s="1">
        <v>4.00998E-6</v>
      </c>
      <c r="CO10">
        <v>0</v>
      </c>
      <c r="CP10">
        <v>0</v>
      </c>
      <c r="CQ10">
        <v>0</v>
      </c>
      <c r="CR10">
        <v>0</v>
      </c>
      <c r="CS10">
        <v>0</v>
      </c>
      <c r="CT10" s="1">
        <v>5.5199699999999999E-5</v>
      </c>
      <c r="CU10" s="1"/>
      <c r="CV10">
        <v>0</v>
      </c>
      <c r="CW10" s="1">
        <v>2.1999899999999999E-5</v>
      </c>
      <c r="CX10" s="1">
        <v>9.7199500000000004E-7</v>
      </c>
      <c r="CY10" s="1"/>
      <c r="CZ10" s="1">
        <f t="shared" si="5"/>
        <v>1.0004943620411639</v>
      </c>
      <c r="DA10" s="1">
        <v>3.1499800000000002E-6</v>
      </c>
      <c r="DB10" s="1"/>
      <c r="DC10" s="1">
        <f t="shared" si="6"/>
        <v>0.9993899336117551</v>
      </c>
      <c r="DD10">
        <v>0</v>
      </c>
      <c r="DE10" s="1">
        <v>8.2699599999999998E-7</v>
      </c>
      <c r="DF10" s="1">
        <f t="shared" si="7"/>
        <v>0.99879286783563437</v>
      </c>
      <c r="DG10">
        <v>0</v>
      </c>
      <c r="DH10">
        <v>0</v>
      </c>
    </row>
    <row r="12" spans="1:112">
      <c r="A12">
        <v>0</v>
      </c>
      <c r="AW12" t="s">
        <v>104</v>
      </c>
      <c r="AX12" s="1">
        <v>2.5099899999999998E-6</v>
      </c>
      <c r="BA12" s="1">
        <v>1.8399900000000001E-7</v>
      </c>
      <c r="BB12">
        <v>0.99999690500000005</v>
      </c>
    </row>
    <row r="13" spans="1:112">
      <c r="A13">
        <v>10</v>
      </c>
      <c r="AX13" s="1">
        <v>2.3230200000000002E-6</v>
      </c>
      <c r="BA13" s="1">
        <v>4.9220700000000001E-7</v>
      </c>
      <c r="BB13">
        <v>2.8903471170000001</v>
      </c>
    </row>
    <row r="14" spans="1:112">
      <c r="A14">
        <v>20</v>
      </c>
      <c r="AX14" s="1">
        <v>2.1360399999999998E-6</v>
      </c>
      <c r="BA14" s="1">
        <v>8.0041399999999996E-7</v>
      </c>
      <c r="BB14">
        <v>5.1116293089999996</v>
      </c>
    </row>
    <row r="15" spans="1:112">
      <c r="A15">
        <v>30</v>
      </c>
      <c r="AX15" s="1">
        <v>1.9490700000000001E-6</v>
      </c>
      <c r="BA15" s="1">
        <v>1.10862E-6</v>
      </c>
      <c r="BB15">
        <v>7.7590811589999999</v>
      </c>
    </row>
    <row r="16" spans="1:112">
      <c r="A16">
        <v>40</v>
      </c>
      <c r="AX16" s="1">
        <v>1.7621E-6</v>
      </c>
      <c r="BA16" s="1">
        <v>1.4168299999999999E-6</v>
      </c>
      <c r="BB16">
        <v>10.96836207</v>
      </c>
    </row>
    <row r="17" spans="1:54">
      <c r="A17">
        <v>50</v>
      </c>
      <c r="AX17" s="1">
        <v>1.5751299999999999E-6</v>
      </c>
      <c r="BA17" s="1">
        <v>1.72504E-6</v>
      </c>
      <c r="BB17">
        <v>14.93954405</v>
      </c>
    </row>
    <row r="18" spans="1:54">
      <c r="A18">
        <v>60</v>
      </c>
      <c r="AX18" s="1">
        <v>1.3881600000000001E-6</v>
      </c>
      <c r="BA18" s="1">
        <v>2.0332400000000001E-6</v>
      </c>
      <c r="BB18">
        <v>19.980490639999999</v>
      </c>
    </row>
    <row r="19" spans="1:54">
      <c r="A19">
        <v>70</v>
      </c>
      <c r="AX19" s="1">
        <v>1.2011799999999999E-6</v>
      </c>
      <c r="BA19" s="1">
        <v>2.3414499999999998E-6</v>
      </c>
      <c r="BB19">
        <v>26.59074923</v>
      </c>
    </row>
    <row r="20" spans="1:54">
      <c r="A20">
        <v>80</v>
      </c>
      <c r="AX20" s="1">
        <v>1.01421E-6</v>
      </c>
      <c r="BA20" s="1">
        <v>2.64966E-6</v>
      </c>
      <c r="BB20">
        <v>35.638237580000002</v>
      </c>
    </row>
    <row r="21" spans="1:54">
      <c r="A21">
        <v>90</v>
      </c>
      <c r="AX21" s="1">
        <v>8.2723900000000001E-7</v>
      </c>
      <c r="BA21" s="1">
        <v>2.9578700000000001E-6</v>
      </c>
      <c r="BB21">
        <v>48.77553769</v>
      </c>
    </row>
    <row r="22" spans="1:54">
      <c r="A22">
        <v>100</v>
      </c>
      <c r="AX22" s="1">
        <v>6.4026699999999997E-7</v>
      </c>
      <c r="BA22" s="1">
        <v>3.2660799999999998E-6</v>
      </c>
      <c r="BB22">
        <v>69.585590640000007</v>
      </c>
    </row>
    <row r="24" spans="1:54">
      <c r="AW24" t="s">
        <v>106</v>
      </c>
      <c r="AX24" s="1">
        <v>2.5099899999999998E-6</v>
      </c>
      <c r="BA24" s="1">
        <v>1.8399900000000001E-7</v>
      </c>
    </row>
    <row r="25" spans="1:54">
      <c r="AX25" s="1">
        <v>2.3147500000000002E-6</v>
      </c>
      <c r="BA25" s="1">
        <v>4.4943599999999998E-7</v>
      </c>
    </row>
    <row r="26" spans="1:54">
      <c r="AX26" s="1">
        <v>2.1195100000000001E-6</v>
      </c>
      <c r="BA26" s="1">
        <v>7.14872E-7</v>
      </c>
    </row>
    <row r="27" spans="1:54">
      <c r="AX27" s="1">
        <v>1.9242799999999998E-6</v>
      </c>
      <c r="BA27" s="1">
        <v>9.8030899999999999E-7</v>
      </c>
    </row>
    <row r="28" spans="1:54">
      <c r="AX28" s="1">
        <v>1.7290399999999999E-6</v>
      </c>
      <c r="BA28" s="1">
        <v>1.2457500000000001E-6</v>
      </c>
    </row>
    <row r="29" spans="1:54">
      <c r="AX29" s="1">
        <v>1.5338E-6</v>
      </c>
      <c r="BA29" s="1">
        <v>1.5111799999999999E-6</v>
      </c>
    </row>
    <row r="30" spans="1:54">
      <c r="AX30" s="1">
        <v>1.33857E-6</v>
      </c>
      <c r="BA30" s="1">
        <v>1.77662E-6</v>
      </c>
    </row>
    <row r="31" spans="1:54">
      <c r="AX31" s="1">
        <v>1.1433299999999999E-6</v>
      </c>
      <c r="BA31" s="1">
        <v>2.0420500000000002E-6</v>
      </c>
    </row>
    <row r="32" spans="1:54">
      <c r="AX32" s="1">
        <v>9.4809299999999999E-7</v>
      </c>
      <c r="BA32" s="1">
        <v>2.3074900000000001E-6</v>
      </c>
    </row>
    <row r="33" spans="50:53">
      <c r="AX33" s="1">
        <v>7.5285599999999998E-7</v>
      </c>
      <c r="BA33" s="1">
        <v>2.5729299999999999E-6</v>
      </c>
    </row>
    <row r="34" spans="50:53">
      <c r="AX34" s="1">
        <v>5.5761899999999996E-7</v>
      </c>
      <c r="BA34" s="1">
        <v>2.83836E-6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</dc:creator>
  <cp:lastModifiedBy>Larry Nittler</cp:lastModifiedBy>
  <dcterms:created xsi:type="dcterms:W3CDTF">2010-09-29T20:43:54Z</dcterms:created>
  <dcterms:modified xsi:type="dcterms:W3CDTF">2010-10-01T03:18:17Z</dcterms:modified>
</cp:coreProperties>
</file>