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kangchen/Desktop/manuscripts/Chat-ePRO/JBI/revision 2/"/>
    </mc:Choice>
  </mc:AlternateContent>
  <xr:revisionPtr revIDLastSave="0" documentId="13_ncr:1_{2B309F83-3D59-FA43-9A19-2A85F5C08FD6}" xr6:coauthVersionLast="47" xr6:coauthVersionMax="47" xr10:uidLastSave="{00000000-0000-0000-0000-000000000000}"/>
  <bookViews>
    <workbookView xWindow="0" yWindow="480" windowWidth="38400" windowHeight="21120" activeTab="2" xr2:uid="{0674E527-E1AB-E348-9FF3-CA6262F7D631}"/>
  </bookViews>
  <sheets>
    <sheet name="Fact-B" sheetId="1" r:id="rId1"/>
    <sheet name="BIBCQ" sheetId="2" r:id="rId2"/>
    <sheet name="TM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2" l="1"/>
  <c r="C40" i="2" s="1"/>
  <c r="C39" i="2"/>
  <c r="C70" i="2"/>
  <c r="C71" i="2"/>
  <c r="C72" i="2"/>
  <c r="C54" i="2"/>
  <c r="C56" i="2" s="1"/>
  <c r="C55" i="2"/>
  <c r="B74" i="2"/>
  <c r="B75" i="2" s="1"/>
  <c r="K72" i="2"/>
  <c r="D72" i="2"/>
  <c r="M71" i="2"/>
  <c r="M72" i="2" s="1"/>
  <c r="L71" i="2"/>
  <c r="K71" i="2"/>
  <c r="J71" i="2"/>
  <c r="I71" i="2"/>
  <c r="H71" i="2"/>
  <c r="G71" i="2"/>
  <c r="F71" i="2"/>
  <c r="E71" i="2"/>
  <c r="D71" i="2"/>
  <c r="B71" i="2"/>
  <c r="M70" i="2"/>
  <c r="L70" i="2"/>
  <c r="L72" i="2" s="1"/>
  <c r="K70" i="2"/>
  <c r="J70" i="2"/>
  <c r="J72" i="2" s="1"/>
  <c r="I70" i="2"/>
  <c r="H70" i="2"/>
  <c r="H72" i="2" s="1"/>
  <c r="G70" i="2"/>
  <c r="F70" i="2"/>
  <c r="E70" i="2"/>
  <c r="D70" i="2"/>
  <c r="B70" i="2"/>
  <c r="B58" i="2"/>
  <c r="B59" i="2" s="1"/>
  <c r="M55" i="2"/>
  <c r="L55" i="2"/>
  <c r="K55" i="2"/>
  <c r="J55" i="2"/>
  <c r="I55" i="2"/>
  <c r="H55" i="2"/>
  <c r="G55" i="2"/>
  <c r="F55" i="2"/>
  <c r="F56" i="2" s="1"/>
  <c r="E55" i="2"/>
  <c r="D55" i="2"/>
  <c r="B55" i="2"/>
  <c r="M54" i="2"/>
  <c r="L54" i="2"/>
  <c r="L56" i="2" s="1"/>
  <c r="K54" i="2"/>
  <c r="K56" i="2" s="1"/>
  <c r="J54" i="2"/>
  <c r="I54" i="2"/>
  <c r="H54" i="2"/>
  <c r="G54" i="2"/>
  <c r="F54" i="2"/>
  <c r="E54" i="2"/>
  <c r="E56" i="2" s="1"/>
  <c r="D54" i="2"/>
  <c r="D56" i="2" s="1"/>
  <c r="B54" i="2"/>
  <c r="B42" i="2"/>
  <c r="B43" i="2" s="1"/>
  <c r="D40" i="2"/>
  <c r="M39" i="2"/>
  <c r="L39" i="2"/>
  <c r="K39" i="2"/>
  <c r="J39" i="2"/>
  <c r="I39" i="2"/>
  <c r="H39" i="2"/>
  <c r="G39" i="2"/>
  <c r="F39" i="2"/>
  <c r="E39" i="2"/>
  <c r="D39" i="2"/>
  <c r="B39" i="2"/>
  <c r="M38" i="2"/>
  <c r="M40" i="2" s="1"/>
  <c r="L38" i="2"/>
  <c r="L40" i="2" s="1"/>
  <c r="K38" i="2"/>
  <c r="K40" i="2" s="1"/>
  <c r="J38" i="2"/>
  <c r="J40" i="2" s="1"/>
  <c r="I38" i="2"/>
  <c r="I40" i="2" s="1"/>
  <c r="H38" i="2"/>
  <c r="G38" i="2"/>
  <c r="F38" i="2"/>
  <c r="F40" i="2" s="1"/>
  <c r="E38" i="2"/>
  <c r="D38" i="2"/>
  <c r="B38" i="2"/>
  <c r="G22" i="2"/>
  <c r="H22" i="2"/>
  <c r="I22" i="2"/>
  <c r="J22" i="2"/>
  <c r="J24" i="2" s="1"/>
  <c r="K22" i="2"/>
  <c r="K24" i="2" s="1"/>
  <c r="L22" i="2"/>
  <c r="L24" i="2" s="1"/>
  <c r="M22" i="2"/>
  <c r="M24" i="2" s="1"/>
  <c r="G23" i="2"/>
  <c r="G24" i="2" s="1"/>
  <c r="H23" i="2"/>
  <c r="I23" i="2"/>
  <c r="J23" i="2"/>
  <c r="K23" i="2"/>
  <c r="L23" i="2"/>
  <c r="M23" i="2"/>
  <c r="H24" i="2"/>
  <c r="I24" i="2"/>
  <c r="I6" i="2"/>
  <c r="J6" i="2"/>
  <c r="K6" i="2"/>
  <c r="L6" i="2"/>
  <c r="L8" i="2" s="1"/>
  <c r="M6" i="2"/>
  <c r="I7" i="2"/>
  <c r="B13" i="2" s="1"/>
  <c r="J7" i="2"/>
  <c r="J8" i="2" s="1"/>
  <c r="K7" i="2"/>
  <c r="K8" i="2" s="1"/>
  <c r="L7" i="2"/>
  <c r="M7" i="2"/>
  <c r="M8" i="2"/>
  <c r="B26" i="2"/>
  <c r="B27" i="2" s="1"/>
  <c r="F23" i="2"/>
  <c r="F24" i="2" s="1"/>
  <c r="E23" i="2"/>
  <c r="D23" i="2"/>
  <c r="C23" i="2"/>
  <c r="B23" i="2"/>
  <c r="B24" i="2" s="1"/>
  <c r="F22" i="2"/>
  <c r="E22" i="2"/>
  <c r="D22" i="2"/>
  <c r="D24" i="2" s="1"/>
  <c r="B22" i="2"/>
  <c r="B74" i="3"/>
  <c r="B75" i="3" s="1"/>
  <c r="J71" i="3"/>
  <c r="I71" i="3"/>
  <c r="H71" i="3"/>
  <c r="G71" i="3"/>
  <c r="F71" i="3"/>
  <c r="E71" i="3"/>
  <c r="D71" i="3"/>
  <c r="C71" i="3"/>
  <c r="B71" i="3"/>
  <c r="J70" i="3"/>
  <c r="J72" i="3" s="1"/>
  <c r="I70" i="3"/>
  <c r="H70" i="3"/>
  <c r="G70" i="3"/>
  <c r="F70" i="3"/>
  <c r="F72" i="3" s="1"/>
  <c r="E70" i="3"/>
  <c r="E72" i="3" s="1"/>
  <c r="D70" i="3"/>
  <c r="C70" i="3"/>
  <c r="B70" i="3"/>
  <c r="B58" i="3"/>
  <c r="B59" i="3" s="1"/>
  <c r="J55" i="3"/>
  <c r="I55" i="3"/>
  <c r="H55" i="3"/>
  <c r="G55" i="3"/>
  <c r="F55" i="3"/>
  <c r="E55" i="3"/>
  <c r="D55" i="3"/>
  <c r="C55" i="3"/>
  <c r="B55" i="3"/>
  <c r="J54" i="3"/>
  <c r="I54" i="3"/>
  <c r="I56" i="3" s="1"/>
  <c r="H54" i="3"/>
  <c r="H56" i="3" s="1"/>
  <c r="G54" i="3"/>
  <c r="F54" i="3"/>
  <c r="E54" i="3"/>
  <c r="D54" i="3"/>
  <c r="C54" i="3"/>
  <c r="C56" i="3" s="1"/>
  <c r="B54" i="3"/>
  <c r="B42" i="3"/>
  <c r="B43" i="3" s="1"/>
  <c r="H40" i="3"/>
  <c r="J39" i="3"/>
  <c r="I39" i="3"/>
  <c r="H39" i="3"/>
  <c r="G39" i="3"/>
  <c r="F39" i="3"/>
  <c r="E39" i="3"/>
  <c r="D39" i="3"/>
  <c r="C39" i="3"/>
  <c r="B39" i="3"/>
  <c r="J38" i="3"/>
  <c r="J40" i="3" s="1"/>
  <c r="I38" i="3"/>
  <c r="H38" i="3"/>
  <c r="G38" i="3"/>
  <c r="F38" i="3"/>
  <c r="E38" i="3"/>
  <c r="D38" i="3"/>
  <c r="C38" i="3"/>
  <c r="B38" i="3"/>
  <c r="B11" i="2"/>
  <c r="B10" i="2"/>
  <c r="B26" i="3"/>
  <c r="B27" i="3" s="1"/>
  <c r="H24" i="3"/>
  <c r="J23" i="3"/>
  <c r="I23" i="3"/>
  <c r="H23" i="3"/>
  <c r="G23" i="3"/>
  <c r="F23" i="3"/>
  <c r="E23" i="3"/>
  <c r="D23" i="3"/>
  <c r="C23" i="3"/>
  <c r="B23" i="3"/>
  <c r="J22" i="3"/>
  <c r="J24" i="3" s="1"/>
  <c r="I22" i="3"/>
  <c r="H22" i="3"/>
  <c r="G22" i="3"/>
  <c r="F22" i="3"/>
  <c r="E22" i="3"/>
  <c r="D22" i="3"/>
  <c r="C22" i="3"/>
  <c r="B22" i="3"/>
  <c r="B14" i="3"/>
  <c r="B13" i="3"/>
  <c r="B12" i="3"/>
  <c r="B11" i="3"/>
  <c r="B10" i="3"/>
  <c r="I6" i="3"/>
  <c r="J6" i="3"/>
  <c r="J8" i="3" s="1"/>
  <c r="I7" i="3"/>
  <c r="J7" i="3"/>
  <c r="I8" i="3"/>
  <c r="B8" i="3"/>
  <c r="H7" i="3"/>
  <c r="G7" i="3"/>
  <c r="F7" i="3"/>
  <c r="E7" i="3"/>
  <c r="D7" i="3"/>
  <c r="C7" i="3"/>
  <c r="B7" i="3"/>
  <c r="H6" i="3"/>
  <c r="H8" i="3" s="1"/>
  <c r="G6" i="3"/>
  <c r="F6" i="3"/>
  <c r="E6" i="3"/>
  <c r="E8" i="3" s="1"/>
  <c r="D6" i="3"/>
  <c r="C6" i="3"/>
  <c r="B6" i="3"/>
  <c r="H7" i="2"/>
  <c r="G7" i="2"/>
  <c r="F7" i="2"/>
  <c r="E7" i="2"/>
  <c r="D7" i="2"/>
  <c r="C7" i="2"/>
  <c r="B7" i="2"/>
  <c r="H6" i="2"/>
  <c r="F6" i="2"/>
  <c r="E6" i="2"/>
  <c r="E8" i="2" s="1"/>
  <c r="D6" i="2"/>
  <c r="C6" i="2"/>
  <c r="B6" i="2"/>
  <c r="B8" i="2" s="1"/>
  <c r="B75" i="1"/>
  <c r="B74" i="1"/>
  <c r="B58" i="1"/>
  <c r="B59" i="1" s="1"/>
  <c r="B42" i="1"/>
  <c r="B43" i="1" s="1"/>
  <c r="B26" i="1"/>
  <c r="B27" i="1" s="1"/>
  <c r="B10" i="1"/>
  <c r="B11" i="1" s="1"/>
  <c r="H71" i="1"/>
  <c r="G71" i="1"/>
  <c r="F71" i="1"/>
  <c r="E71" i="1"/>
  <c r="D71" i="1"/>
  <c r="C71" i="1"/>
  <c r="B71" i="1"/>
  <c r="H70" i="1"/>
  <c r="G70" i="1"/>
  <c r="F70" i="1"/>
  <c r="E70" i="1"/>
  <c r="D70" i="1"/>
  <c r="C70" i="1"/>
  <c r="B70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39" i="1"/>
  <c r="G39" i="1"/>
  <c r="F39" i="1"/>
  <c r="E39" i="1"/>
  <c r="D39" i="1"/>
  <c r="C39" i="1"/>
  <c r="B39" i="1"/>
  <c r="H38" i="1"/>
  <c r="G38" i="1"/>
  <c r="F38" i="1"/>
  <c r="E38" i="1"/>
  <c r="D38" i="1"/>
  <c r="C38" i="1"/>
  <c r="B38" i="1"/>
  <c r="H23" i="1"/>
  <c r="G23" i="1"/>
  <c r="F23" i="1"/>
  <c r="E23" i="1"/>
  <c r="D23" i="1"/>
  <c r="C23" i="1"/>
  <c r="B23" i="1"/>
  <c r="H22" i="1"/>
  <c r="G22" i="1"/>
  <c r="F22" i="1"/>
  <c r="E22" i="1"/>
  <c r="D22" i="1"/>
  <c r="C22" i="1"/>
  <c r="B22" i="1"/>
  <c r="D6" i="1"/>
  <c r="E6" i="1"/>
  <c r="F6" i="1"/>
  <c r="G6" i="1"/>
  <c r="H6" i="1"/>
  <c r="D7" i="1"/>
  <c r="E7" i="1"/>
  <c r="F7" i="1"/>
  <c r="G7" i="1"/>
  <c r="H7" i="1"/>
  <c r="C6" i="1"/>
  <c r="C7" i="1"/>
  <c r="B7" i="1"/>
  <c r="B6" i="1"/>
  <c r="I72" i="2" l="1"/>
  <c r="E72" i="2"/>
  <c r="G72" i="2"/>
  <c r="B76" i="2"/>
  <c r="B77" i="2"/>
  <c r="B72" i="2"/>
  <c r="M56" i="2"/>
  <c r="J56" i="2"/>
  <c r="G56" i="2"/>
  <c r="B60" i="2"/>
  <c r="I56" i="2"/>
  <c r="H56" i="2"/>
  <c r="B61" i="2"/>
  <c r="B56" i="2"/>
  <c r="H40" i="2"/>
  <c r="E40" i="2"/>
  <c r="B44" i="2"/>
  <c r="G40" i="2"/>
  <c r="B45" i="2"/>
  <c r="B40" i="2"/>
  <c r="B46" i="2" s="1"/>
  <c r="E24" i="2"/>
  <c r="B12" i="2"/>
  <c r="I8" i="2"/>
  <c r="B14" i="2" s="1"/>
  <c r="B29" i="2"/>
  <c r="B30" i="2"/>
  <c r="B28" i="2"/>
  <c r="H72" i="3"/>
  <c r="G72" i="3"/>
  <c r="C72" i="3"/>
  <c r="I72" i="3"/>
  <c r="B77" i="3"/>
  <c r="B76" i="3"/>
  <c r="D72" i="3"/>
  <c r="B72" i="3"/>
  <c r="B78" i="3" s="1"/>
  <c r="G56" i="3"/>
  <c r="D56" i="3"/>
  <c r="J56" i="3"/>
  <c r="B60" i="3"/>
  <c r="B61" i="3"/>
  <c r="F56" i="3"/>
  <c r="E56" i="3"/>
  <c r="B56" i="3"/>
  <c r="G40" i="3"/>
  <c r="F40" i="3"/>
  <c r="E40" i="3"/>
  <c r="C40" i="3"/>
  <c r="B40" i="3"/>
  <c r="I40" i="3"/>
  <c r="B45" i="3"/>
  <c r="D40" i="3"/>
  <c r="B46" i="3"/>
  <c r="B44" i="3"/>
  <c r="G24" i="3"/>
  <c r="F24" i="3"/>
  <c r="D24" i="3"/>
  <c r="C24" i="3"/>
  <c r="I24" i="3"/>
  <c r="B28" i="3"/>
  <c r="B29" i="3"/>
  <c r="E24" i="3"/>
  <c r="B24" i="3"/>
  <c r="G8" i="3"/>
  <c r="F8" i="3"/>
  <c r="D8" i="3"/>
  <c r="C8" i="3"/>
  <c r="H8" i="2"/>
  <c r="F8" i="2"/>
  <c r="D8" i="2"/>
  <c r="C8" i="2"/>
  <c r="G8" i="1"/>
  <c r="B12" i="1"/>
  <c r="B28" i="1"/>
  <c r="H8" i="1"/>
  <c r="D24" i="1"/>
  <c r="H56" i="1"/>
  <c r="H24" i="1"/>
  <c r="B24" i="1"/>
  <c r="E56" i="1"/>
  <c r="G72" i="1"/>
  <c r="G40" i="1"/>
  <c r="H40" i="1"/>
  <c r="C40" i="1"/>
  <c r="D40" i="1"/>
  <c r="H72" i="1"/>
  <c r="F72" i="1"/>
  <c r="E72" i="1"/>
  <c r="D72" i="1"/>
  <c r="C72" i="1"/>
  <c r="B72" i="1"/>
  <c r="B77" i="1"/>
  <c r="B76" i="1"/>
  <c r="G56" i="1"/>
  <c r="F56" i="1"/>
  <c r="D56" i="1"/>
  <c r="C56" i="1"/>
  <c r="B61" i="1"/>
  <c r="B56" i="1"/>
  <c r="B60" i="1"/>
  <c r="F40" i="1"/>
  <c r="E40" i="1"/>
  <c r="B45" i="1"/>
  <c r="B40" i="1"/>
  <c r="B44" i="1"/>
  <c r="G24" i="1"/>
  <c r="F24" i="1"/>
  <c r="E24" i="1"/>
  <c r="C24" i="1"/>
  <c r="B29" i="1"/>
  <c r="F8" i="1"/>
  <c r="B13" i="1"/>
  <c r="B8" i="1"/>
  <c r="E8" i="1"/>
  <c r="D8" i="1"/>
  <c r="C8" i="1"/>
  <c r="B78" i="2" l="1"/>
  <c r="B62" i="2"/>
  <c r="B62" i="3"/>
  <c r="B30" i="3"/>
  <c r="B78" i="1"/>
  <c r="B62" i="1"/>
  <c r="B30" i="1"/>
  <c r="B46" i="1"/>
  <c r="B14" i="1"/>
</calcChain>
</file>

<file path=xl/sharedStrings.xml><?xml version="1.0" encoding="utf-8"?>
<sst xmlns="http://schemas.openxmlformats.org/spreadsheetml/2006/main" count="195" uniqueCount="27">
  <si>
    <t>TP</t>
  </si>
  <si>
    <t>FP</t>
  </si>
  <si>
    <t>FN</t>
  </si>
  <si>
    <t>P</t>
  </si>
  <si>
    <t>R</t>
  </si>
  <si>
    <t>F</t>
  </si>
  <si>
    <t>Macro-P</t>
  </si>
  <si>
    <t>Macro-R</t>
  </si>
  <si>
    <t>Macro-F1</t>
  </si>
  <si>
    <t>Labels</t>
  </si>
  <si>
    <t>Table 1 Classification Task Result of Fact-B</t>
  </si>
  <si>
    <t>Table 2 Semantic Matching Task Result of Fact-B</t>
  </si>
  <si>
    <t>Table 3 Contrastive Learning Task Result of Fact-B</t>
  </si>
  <si>
    <t>Table 4 Zero-shot (ChatGPT) Task Result of Fact-B</t>
  </si>
  <si>
    <t>Table 5 Zero-shot (ChatGPT) Task Result of Fact-B</t>
  </si>
  <si>
    <t>N Samples</t>
  </si>
  <si>
    <t>Accuracy</t>
  </si>
  <si>
    <t>Table 1 Classification Task Result of BIBCQ</t>
  </si>
  <si>
    <t>Table 1 Classification Task Result of TMI</t>
  </si>
  <si>
    <t>Table 2 Semantic Matching Task Result of TMI</t>
  </si>
  <si>
    <t>Table 3 Contrasive Learning Task Result of TMI</t>
  </si>
  <si>
    <t>Table 4 Zero-shot (ChatGPT) Task Result of TMI</t>
  </si>
  <si>
    <t>Table 2 Semantic Matching Task Result of BIBCQ</t>
  </si>
  <si>
    <t>Table 5 Few-shot (ChatGPT) Task Result of TMI</t>
  </si>
  <si>
    <t>Table 3 Contrasive Learning Task Result of BIBCQ</t>
  </si>
  <si>
    <t>Table 4 Zero-shot (ChatGPT) Task Result of BIBCQ</t>
  </si>
  <si>
    <t>Table 5 Few-shot (ChatGPT) Task Result of BIBCQ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</si>
</sst>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302E3-D780-C043-8AFB-452B651797D6}">
  <dimension ref="A1:M78"/>
  <sheetViews>
    <sheetView topLeftCell="A32" workbookViewId="0">
      <selection activeCell="G33" sqref="G33"/>
    </sheetView>
  </sheetViews>
  <sheetFormatPr baseColWidth="10" defaultRowHeight="16" x14ac:dyDescent="0.2"/>
  <sheetData>
    <row r="1" spans="1:8" x14ac:dyDescent="0.2">
      <c r="A1" t="s">
        <v>10</v>
      </c>
    </row>
    <row r="2" spans="1:8" x14ac:dyDescent="0.2">
      <c r="A2" t="s">
        <v>9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</row>
    <row r="3" spans="1:8" x14ac:dyDescent="0.2">
      <c r="A3" t="s">
        <v>0</v>
      </c>
      <c r="B3">
        <v>22</v>
      </c>
      <c r="C3">
        <v>16</v>
      </c>
      <c r="D3">
        <v>27</v>
      </c>
      <c r="E3">
        <v>12</v>
      </c>
      <c r="F3">
        <v>46</v>
      </c>
      <c r="G3">
        <v>16</v>
      </c>
      <c r="H3">
        <v>48</v>
      </c>
    </row>
    <row r="4" spans="1:8" x14ac:dyDescent="0.2">
      <c r="A4" t="s">
        <v>1</v>
      </c>
      <c r="B4">
        <v>1</v>
      </c>
      <c r="C4">
        <v>1</v>
      </c>
      <c r="D4">
        <v>2</v>
      </c>
      <c r="E4">
        <v>4</v>
      </c>
      <c r="F4">
        <v>4</v>
      </c>
      <c r="G4">
        <v>2</v>
      </c>
      <c r="H4">
        <v>6</v>
      </c>
    </row>
    <row r="5" spans="1:8" x14ac:dyDescent="0.2">
      <c r="A5" t="s">
        <v>2</v>
      </c>
      <c r="B5">
        <v>1</v>
      </c>
      <c r="C5">
        <v>3</v>
      </c>
      <c r="D5">
        <v>1</v>
      </c>
      <c r="E5">
        <v>3</v>
      </c>
      <c r="F5">
        <v>1</v>
      </c>
      <c r="G5">
        <v>11</v>
      </c>
      <c r="H5">
        <v>0</v>
      </c>
    </row>
    <row r="6" spans="1:8" x14ac:dyDescent="0.2">
      <c r="A6" t="s">
        <v>3</v>
      </c>
      <c r="B6" s="1">
        <f t="shared" ref="B6:H6" si="0">B3/(B3+B4)</f>
        <v>0.95652173913043481</v>
      </c>
      <c r="C6" s="1">
        <f t="shared" si="0"/>
        <v>0.94117647058823528</v>
      </c>
      <c r="D6" s="1">
        <f t="shared" si="0"/>
        <v>0.93103448275862066</v>
      </c>
      <c r="E6" s="1">
        <f t="shared" si="0"/>
        <v>0.75</v>
      </c>
      <c r="F6" s="1">
        <f t="shared" si="0"/>
        <v>0.92</v>
      </c>
      <c r="G6" s="1">
        <f t="shared" si="0"/>
        <v>0.88888888888888884</v>
      </c>
      <c r="H6" s="1">
        <f t="shared" si="0"/>
        <v>0.88888888888888884</v>
      </c>
    </row>
    <row r="7" spans="1:8" x14ac:dyDescent="0.2">
      <c r="A7" t="s">
        <v>4</v>
      </c>
      <c r="B7" s="1">
        <f>B3/(B3+B5)</f>
        <v>0.95652173913043481</v>
      </c>
      <c r="C7" s="1">
        <f>C3/(C3+C5)</f>
        <v>0.84210526315789469</v>
      </c>
      <c r="D7" s="1">
        <f t="shared" ref="D7:H7" si="1">D3/(D3+D5)</f>
        <v>0.9642857142857143</v>
      </c>
      <c r="E7" s="1">
        <f t="shared" si="1"/>
        <v>0.8</v>
      </c>
      <c r="F7" s="1">
        <f t="shared" si="1"/>
        <v>0.97872340425531912</v>
      </c>
      <c r="G7" s="1">
        <f t="shared" si="1"/>
        <v>0.59259259259259256</v>
      </c>
      <c r="H7" s="1">
        <f t="shared" si="1"/>
        <v>1</v>
      </c>
    </row>
    <row r="8" spans="1:8" x14ac:dyDescent="0.2">
      <c r="A8" t="s">
        <v>5</v>
      </c>
      <c r="B8" s="1">
        <f>2*B6*B7/(B6+B7)</f>
        <v>0.95652173913043481</v>
      </c>
      <c r="C8" s="1">
        <f>2*C6*C7/(C6+C7)</f>
        <v>0.88888888888888884</v>
      </c>
      <c r="D8" s="1">
        <f t="shared" ref="D8:H8" si="2">2*D6*D7/(D6+D7)</f>
        <v>0.94736842105263164</v>
      </c>
      <c r="E8" s="1">
        <f t="shared" si="2"/>
        <v>0.77419354838709686</v>
      </c>
      <c r="F8" s="1">
        <f t="shared" si="2"/>
        <v>0.94845360824742264</v>
      </c>
      <c r="G8" s="1">
        <f t="shared" si="2"/>
        <v>0.71111111111111103</v>
      </c>
      <c r="H8" s="1">
        <f t="shared" si="2"/>
        <v>0.94117647058823528</v>
      </c>
    </row>
    <row r="10" spans="1:8" x14ac:dyDescent="0.2">
      <c r="A10" t="s">
        <v>15</v>
      </c>
      <c r="B10">
        <f>SUM(B3:H4)</f>
        <v>207</v>
      </c>
    </row>
    <row r="11" spans="1:8" x14ac:dyDescent="0.2">
      <c r="A11" t="s">
        <v>16</v>
      </c>
      <c r="B11" s="1">
        <f>SUM(B3:H3)/B10</f>
        <v>0.90338164251207731</v>
      </c>
    </row>
    <row r="12" spans="1:8" x14ac:dyDescent="0.2">
      <c r="A12" t="s">
        <v>6</v>
      </c>
      <c r="B12" s="1">
        <f>AVERAGE(B6:H6)</f>
        <v>0.89664435289358124</v>
      </c>
    </row>
    <row r="13" spans="1:8" x14ac:dyDescent="0.2">
      <c r="A13" t="s">
        <v>7</v>
      </c>
      <c r="B13" s="1">
        <f>AVERAGE(B7:H7)</f>
        <v>0.87631838763170788</v>
      </c>
    </row>
    <row r="14" spans="1:8" x14ac:dyDescent="0.2">
      <c r="A14" t="s">
        <v>8</v>
      </c>
      <c r="B14" s="1">
        <f>AVERAGE(B8:H8)</f>
        <v>0.88110196962940301</v>
      </c>
    </row>
    <row r="17" spans="1:8" x14ac:dyDescent="0.2">
      <c r="A17" t="s">
        <v>11</v>
      </c>
    </row>
    <row r="18" spans="1:8" x14ac:dyDescent="0.2">
      <c r="A18" t="s">
        <v>9</v>
      </c>
      <c r="B18">
        <v>0</v>
      </c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</row>
    <row r="19" spans="1:8" x14ac:dyDescent="0.2">
      <c r="A19" t="s">
        <v>0</v>
      </c>
      <c r="B19">
        <v>22</v>
      </c>
      <c r="C19">
        <v>15</v>
      </c>
      <c r="D19">
        <v>27</v>
      </c>
      <c r="E19">
        <v>11</v>
      </c>
      <c r="F19">
        <v>44</v>
      </c>
      <c r="G19">
        <v>19</v>
      </c>
      <c r="H19">
        <v>48</v>
      </c>
    </row>
    <row r="20" spans="1:8" x14ac:dyDescent="0.2">
      <c r="A20" t="s">
        <v>1</v>
      </c>
      <c r="B20">
        <v>2</v>
      </c>
      <c r="C20">
        <v>1</v>
      </c>
      <c r="D20">
        <v>2</v>
      </c>
      <c r="E20">
        <v>0</v>
      </c>
      <c r="F20">
        <v>1</v>
      </c>
      <c r="G20">
        <v>11</v>
      </c>
      <c r="H20">
        <v>4</v>
      </c>
    </row>
    <row r="21" spans="1:8" x14ac:dyDescent="0.2">
      <c r="A21" t="s">
        <v>2</v>
      </c>
      <c r="B21">
        <v>1</v>
      </c>
      <c r="C21">
        <v>4</v>
      </c>
      <c r="D21">
        <v>1</v>
      </c>
      <c r="E21">
        <v>4</v>
      </c>
      <c r="F21">
        <v>3</v>
      </c>
      <c r="G21">
        <v>8</v>
      </c>
      <c r="H21">
        <v>0</v>
      </c>
    </row>
    <row r="22" spans="1:8" x14ac:dyDescent="0.2">
      <c r="A22" t="s">
        <v>3</v>
      </c>
      <c r="B22" s="1">
        <f>B19/(B19+B20)</f>
        <v>0.91666666666666663</v>
      </c>
      <c r="C22" s="1">
        <f>C19/(C19+C20)</f>
        <v>0.9375</v>
      </c>
      <c r="D22" s="1">
        <f t="shared" ref="D22:H22" si="3">D19/(D19+D20)</f>
        <v>0.93103448275862066</v>
      </c>
      <c r="E22" s="1">
        <f t="shared" si="3"/>
        <v>1</v>
      </c>
      <c r="F22" s="1">
        <f t="shared" si="3"/>
        <v>0.97777777777777775</v>
      </c>
      <c r="G22" s="1">
        <f t="shared" si="3"/>
        <v>0.6333333333333333</v>
      </c>
      <c r="H22" s="1">
        <f t="shared" si="3"/>
        <v>0.92307692307692313</v>
      </c>
    </row>
    <row r="23" spans="1:8" x14ac:dyDescent="0.2">
      <c r="A23" t="s">
        <v>4</v>
      </c>
      <c r="B23" s="1">
        <f>B19/(B19+B21)</f>
        <v>0.95652173913043481</v>
      </c>
      <c r="C23" s="1">
        <f>C19/(C19+C21)</f>
        <v>0.78947368421052633</v>
      </c>
      <c r="D23" s="1">
        <f t="shared" ref="D23:H23" si="4">D19/(D19+D21)</f>
        <v>0.9642857142857143</v>
      </c>
      <c r="E23" s="1">
        <f t="shared" si="4"/>
        <v>0.73333333333333328</v>
      </c>
      <c r="F23" s="1">
        <f t="shared" si="4"/>
        <v>0.93617021276595747</v>
      </c>
      <c r="G23" s="1">
        <f t="shared" si="4"/>
        <v>0.70370370370370372</v>
      </c>
      <c r="H23" s="1">
        <f t="shared" si="4"/>
        <v>1</v>
      </c>
    </row>
    <row r="24" spans="1:8" x14ac:dyDescent="0.2">
      <c r="A24" t="s">
        <v>5</v>
      </c>
      <c r="B24" s="1">
        <f>2*B22*B23/(B22+B23)</f>
        <v>0.93617021276595735</v>
      </c>
      <c r="C24" s="1">
        <f>2*C22*C23/(C22+C23)</f>
        <v>0.85714285714285721</v>
      </c>
      <c r="D24" s="1">
        <f t="shared" ref="D24" si="5">2*D22*D23/(D22+D23)</f>
        <v>0.94736842105263164</v>
      </c>
      <c r="E24" s="1">
        <f t="shared" ref="E24" si="6">2*E22*E23/(E22+E23)</f>
        <v>0.84615384615384603</v>
      </c>
      <c r="F24" s="1">
        <f t="shared" ref="F24" si="7">2*F22*F23/(F22+F23)</f>
        <v>0.9565217391304347</v>
      </c>
      <c r="G24" s="1">
        <f t="shared" ref="G24" si="8">2*G22*G23/(G22+G23)</f>
        <v>0.66666666666666674</v>
      </c>
      <c r="H24" s="1">
        <f t="shared" ref="H24" si="9">2*H22*H23/(H22+H23)</f>
        <v>0.96000000000000008</v>
      </c>
    </row>
    <row r="26" spans="1:8" x14ac:dyDescent="0.2">
      <c r="A26" t="s">
        <v>15</v>
      </c>
      <c r="B26">
        <f>SUM(B19:H20)</f>
        <v>207</v>
      </c>
    </row>
    <row r="27" spans="1:8" x14ac:dyDescent="0.2">
      <c r="A27" t="s">
        <v>16</v>
      </c>
      <c r="B27" s="1">
        <f>SUM(B19:H19)/B26</f>
        <v>0.89855072463768115</v>
      </c>
    </row>
    <row r="28" spans="1:8" x14ac:dyDescent="0.2">
      <c r="A28" t="s">
        <v>6</v>
      </c>
      <c r="B28" s="1">
        <f>AVERAGE(B22:H22)</f>
        <v>0.90276988337333164</v>
      </c>
    </row>
    <row r="29" spans="1:8" x14ac:dyDescent="0.2">
      <c r="A29" t="s">
        <v>7</v>
      </c>
      <c r="B29" s="1">
        <f>AVERAGE(B23:H23)</f>
        <v>0.86906976963280991</v>
      </c>
    </row>
    <row r="30" spans="1:8" x14ac:dyDescent="0.2">
      <c r="A30" t="s">
        <v>8</v>
      </c>
      <c r="B30" s="1">
        <f>AVERAGE(B24:H24)</f>
        <v>0.88143196327319906</v>
      </c>
    </row>
    <row r="33" spans="1:8" x14ac:dyDescent="0.2">
      <c r="A33" t="s">
        <v>12</v>
      </c>
    </row>
    <row r="34" spans="1:8" x14ac:dyDescent="0.2">
      <c r="A34" t="s">
        <v>9</v>
      </c>
      <c r="B34">
        <v>0</v>
      </c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</row>
    <row r="35" spans="1:8" x14ac:dyDescent="0.2">
      <c r="A35" t="s">
        <v>0</v>
      </c>
      <c r="B35">
        <v>23</v>
      </c>
      <c r="C35">
        <v>15</v>
      </c>
      <c r="D35">
        <v>27</v>
      </c>
      <c r="E35">
        <v>13</v>
      </c>
      <c r="F35">
        <v>46</v>
      </c>
      <c r="G35">
        <v>19</v>
      </c>
      <c r="H35">
        <v>48</v>
      </c>
    </row>
    <row r="36" spans="1:8" x14ac:dyDescent="0.2">
      <c r="A36" t="s">
        <v>1</v>
      </c>
      <c r="B36">
        <v>0</v>
      </c>
      <c r="C36">
        <v>1</v>
      </c>
      <c r="D36">
        <v>4</v>
      </c>
      <c r="E36">
        <v>1</v>
      </c>
      <c r="F36">
        <v>1</v>
      </c>
      <c r="G36">
        <v>2</v>
      </c>
      <c r="H36">
        <v>7</v>
      </c>
    </row>
    <row r="37" spans="1:8" x14ac:dyDescent="0.2">
      <c r="A37" t="s">
        <v>2</v>
      </c>
      <c r="B37">
        <v>0</v>
      </c>
      <c r="C37">
        <v>4</v>
      </c>
      <c r="D37">
        <v>1</v>
      </c>
      <c r="E37">
        <v>2</v>
      </c>
      <c r="F37">
        <v>1</v>
      </c>
      <c r="G37">
        <v>8</v>
      </c>
      <c r="H37">
        <v>0</v>
      </c>
    </row>
    <row r="38" spans="1:8" x14ac:dyDescent="0.2">
      <c r="A38" t="s">
        <v>3</v>
      </c>
      <c r="B38" s="1">
        <f>B35/(B35+B36)</f>
        <v>1</v>
      </c>
      <c r="C38" s="1">
        <f>C35/(C35+C36)</f>
        <v>0.9375</v>
      </c>
      <c r="D38" s="1">
        <f t="shared" ref="D38:H38" si="10">D35/(D35+D36)</f>
        <v>0.87096774193548387</v>
      </c>
      <c r="E38" s="1">
        <f t="shared" si="10"/>
        <v>0.9285714285714286</v>
      </c>
      <c r="F38" s="1">
        <f t="shared" si="10"/>
        <v>0.97872340425531912</v>
      </c>
      <c r="G38" s="1">
        <f t="shared" si="10"/>
        <v>0.90476190476190477</v>
      </c>
      <c r="H38" s="1">
        <f t="shared" si="10"/>
        <v>0.87272727272727268</v>
      </c>
    </row>
    <row r="39" spans="1:8" x14ac:dyDescent="0.2">
      <c r="A39" t="s">
        <v>4</v>
      </c>
      <c r="B39" s="1">
        <f>B35/(B35+B37)</f>
        <v>1</v>
      </c>
      <c r="C39" s="1">
        <f>C35/(C35+C37)</f>
        <v>0.78947368421052633</v>
      </c>
      <c r="D39" s="1">
        <f t="shared" ref="D39:H39" si="11">D35/(D35+D37)</f>
        <v>0.9642857142857143</v>
      </c>
      <c r="E39" s="1">
        <f t="shared" si="11"/>
        <v>0.8666666666666667</v>
      </c>
      <c r="F39" s="1">
        <f t="shared" si="11"/>
        <v>0.97872340425531912</v>
      </c>
      <c r="G39" s="1">
        <f t="shared" si="11"/>
        <v>0.70370370370370372</v>
      </c>
      <c r="H39" s="1">
        <f t="shared" si="11"/>
        <v>1</v>
      </c>
    </row>
    <row r="40" spans="1:8" x14ac:dyDescent="0.2">
      <c r="A40" t="s">
        <v>5</v>
      </c>
      <c r="B40" s="1">
        <f>2*B38*B39/(B38+B39)</f>
        <v>1</v>
      </c>
      <c r="C40" s="1">
        <f>2*C38*C39/(C38+C39)</f>
        <v>0.85714285714285721</v>
      </c>
      <c r="D40" s="1">
        <f t="shared" ref="D40" si="12">2*D38*D39/(D38+D39)</f>
        <v>0.9152542372881356</v>
      </c>
      <c r="E40" s="1">
        <f t="shared" ref="E40" si="13">2*E38*E39/(E38+E39)</f>
        <v>0.89655172413793105</v>
      </c>
      <c r="F40" s="1">
        <f t="shared" ref="F40" si="14">2*F38*F39/(F38+F39)</f>
        <v>0.97872340425531912</v>
      </c>
      <c r="G40" s="1">
        <f t="shared" ref="G40" si="15">2*G38*G39/(G38+G39)</f>
        <v>0.79166666666666674</v>
      </c>
      <c r="H40" s="1">
        <f t="shared" ref="H40" si="16">2*H38*H39/(H38+H39)</f>
        <v>0.93203883495145634</v>
      </c>
    </row>
    <row r="42" spans="1:8" x14ac:dyDescent="0.2">
      <c r="A42" t="s">
        <v>15</v>
      </c>
      <c r="B42">
        <f>SUM(B35:H36)</f>
        <v>207</v>
      </c>
    </row>
    <row r="43" spans="1:8" x14ac:dyDescent="0.2">
      <c r="A43" t="s">
        <v>16</v>
      </c>
      <c r="B43" s="1">
        <f>SUM(B35:H35)/B42</f>
        <v>0.92270531400966183</v>
      </c>
    </row>
    <row r="44" spans="1:8" x14ac:dyDescent="0.2">
      <c r="A44" t="s">
        <v>6</v>
      </c>
      <c r="B44" s="1">
        <f>AVERAGE(B38:H38)</f>
        <v>0.92760739317877294</v>
      </c>
    </row>
    <row r="45" spans="1:8" x14ac:dyDescent="0.2">
      <c r="A45" t="s">
        <v>7</v>
      </c>
      <c r="B45" s="1">
        <f>AVERAGE(B39:H39)</f>
        <v>0.90040759616027566</v>
      </c>
    </row>
    <row r="46" spans="1:8" x14ac:dyDescent="0.2">
      <c r="A46" t="s">
        <v>8</v>
      </c>
      <c r="B46" s="1">
        <f>AVERAGE(B40:H40)</f>
        <v>0.91019681777748096</v>
      </c>
    </row>
    <row r="49" spans="1:13" x14ac:dyDescent="0.2">
      <c r="A49" t="s">
        <v>13</v>
      </c>
    </row>
    <row r="50" spans="1:13" x14ac:dyDescent="0.2">
      <c r="A50" t="s">
        <v>9</v>
      </c>
      <c r="B50">
        <v>0</v>
      </c>
      <c r="C50">
        <v>1</v>
      </c>
      <c r="D50">
        <v>2</v>
      </c>
      <c r="E50">
        <v>3</v>
      </c>
      <c r="F50">
        <v>4</v>
      </c>
      <c r="G50">
        <v>5</v>
      </c>
      <c r="H50">
        <v>6</v>
      </c>
    </row>
    <row r="51" spans="1:13" x14ac:dyDescent="0.2">
      <c r="A51" t="s">
        <v>0</v>
      </c>
      <c r="B51">
        <v>19</v>
      </c>
      <c r="C51">
        <v>12</v>
      </c>
      <c r="D51">
        <v>26</v>
      </c>
      <c r="E51">
        <v>13</v>
      </c>
      <c r="F51">
        <v>14</v>
      </c>
      <c r="G51">
        <v>3</v>
      </c>
      <c r="H51">
        <v>45</v>
      </c>
    </row>
    <row r="52" spans="1:13" x14ac:dyDescent="0.2">
      <c r="A52" t="s">
        <v>1</v>
      </c>
      <c r="B52">
        <v>6</v>
      </c>
      <c r="C52">
        <v>4</v>
      </c>
      <c r="D52">
        <v>10</v>
      </c>
      <c r="E52">
        <v>6</v>
      </c>
      <c r="F52">
        <v>3</v>
      </c>
      <c r="G52">
        <v>29</v>
      </c>
      <c r="H52">
        <v>17</v>
      </c>
    </row>
    <row r="53" spans="1:13" x14ac:dyDescent="0.2">
      <c r="A53" t="s">
        <v>2</v>
      </c>
      <c r="B53">
        <v>4</v>
      </c>
      <c r="C53">
        <v>7</v>
      </c>
      <c r="D53">
        <v>2</v>
      </c>
      <c r="E53">
        <v>2</v>
      </c>
      <c r="F53">
        <v>33</v>
      </c>
      <c r="G53">
        <v>24</v>
      </c>
      <c r="H53">
        <v>3</v>
      </c>
    </row>
    <row r="54" spans="1:13" x14ac:dyDescent="0.2">
      <c r="A54" t="s">
        <v>3</v>
      </c>
      <c r="B54" s="1">
        <f>B51/(B51+B52)</f>
        <v>0.76</v>
      </c>
      <c r="C54" s="1">
        <f>C51/(C51+C52)</f>
        <v>0.75</v>
      </c>
      <c r="D54" s="1">
        <f t="shared" ref="D54:H54" si="17">D51/(D51+D52)</f>
        <v>0.72222222222222221</v>
      </c>
      <c r="E54" s="1">
        <f t="shared" si="17"/>
        <v>0.68421052631578949</v>
      </c>
      <c r="F54" s="1">
        <f t="shared" si="17"/>
        <v>0.82352941176470584</v>
      </c>
      <c r="G54" s="1">
        <f t="shared" si="17"/>
        <v>9.375E-2</v>
      </c>
      <c r="H54" s="1">
        <f t="shared" si="17"/>
        <v>0.72580645161290325</v>
      </c>
    </row>
    <row r="55" spans="1:13" x14ac:dyDescent="0.2">
      <c r="A55" t="s">
        <v>4</v>
      </c>
      <c r="B55" s="1">
        <f>B51/(B51+B53)</f>
        <v>0.82608695652173914</v>
      </c>
      <c r="C55" s="1">
        <f>C51/(C51+C53)</f>
        <v>0.63157894736842102</v>
      </c>
      <c r="D55" s="1">
        <f t="shared" ref="D55:H55" si="18">D51/(D51+D53)</f>
        <v>0.9285714285714286</v>
      </c>
      <c r="E55" s="1">
        <f t="shared" si="18"/>
        <v>0.8666666666666667</v>
      </c>
      <c r="F55" s="1">
        <f t="shared" si="18"/>
        <v>0.2978723404255319</v>
      </c>
      <c r="G55" s="1">
        <f t="shared" si="18"/>
        <v>0.1111111111111111</v>
      </c>
      <c r="H55" s="1">
        <f t="shared" si="18"/>
        <v>0.9375</v>
      </c>
    </row>
    <row r="56" spans="1:13" x14ac:dyDescent="0.2">
      <c r="A56" t="s">
        <v>5</v>
      </c>
      <c r="B56" s="1">
        <f>2*B54*B55/(B54+B55)</f>
        <v>0.79166666666666674</v>
      </c>
      <c r="C56" s="1">
        <f>2*C54*C55/(C54+C55)</f>
        <v>0.68571428571428572</v>
      </c>
      <c r="D56" s="1">
        <f t="shared" ref="D56" si="19">2*D54*D55/(D54+D55)</f>
        <v>0.81250000000000011</v>
      </c>
      <c r="E56" s="1">
        <f t="shared" ref="E56" si="20">2*E54*E55/(E54+E55)</f>
        <v>0.76470588235294135</v>
      </c>
      <c r="F56" s="1">
        <f t="shared" ref="F56" si="21">2*F54*F55/(F54+F55)</f>
        <v>0.4375</v>
      </c>
      <c r="G56" s="1">
        <f t="shared" ref="G56" si="22">2*G54*G55/(G54+G55)</f>
        <v>0.10169491525423728</v>
      </c>
      <c r="H56" s="1">
        <f t="shared" ref="H56" si="23">2*H54*H55/(H54+H55)</f>
        <v>0.81818181818181812</v>
      </c>
    </row>
    <row r="57" spans="1:13" x14ac:dyDescent="0.2">
      <c r="M57" s="1"/>
    </row>
    <row r="58" spans="1:13" x14ac:dyDescent="0.2">
      <c r="A58" t="s">
        <v>15</v>
      </c>
      <c r="B58">
        <f>SUM(B51:H52)</f>
        <v>207</v>
      </c>
      <c r="M58" s="1"/>
    </row>
    <row r="59" spans="1:13" x14ac:dyDescent="0.2">
      <c r="A59" t="s">
        <v>16</v>
      </c>
      <c r="B59" s="1">
        <f>SUM(B51:H51)/B58</f>
        <v>0.6376811594202898</v>
      </c>
      <c r="M59" s="1"/>
    </row>
    <row r="60" spans="1:13" x14ac:dyDescent="0.2">
      <c r="A60" t="s">
        <v>6</v>
      </c>
      <c r="B60" s="1">
        <f>AVERAGE(B54:H54)</f>
        <v>0.6513598017022314</v>
      </c>
      <c r="M60" s="1"/>
    </row>
    <row r="61" spans="1:13" x14ac:dyDescent="0.2">
      <c r="A61" t="s">
        <v>7</v>
      </c>
      <c r="B61" s="1">
        <f>AVERAGE(B55:H55)</f>
        <v>0.65705535009498539</v>
      </c>
    </row>
    <row r="62" spans="1:13" x14ac:dyDescent="0.2">
      <c r="A62" t="s">
        <v>8</v>
      </c>
      <c r="B62" s="1">
        <f>AVERAGE(B56:H56)</f>
        <v>0.6302805097385642</v>
      </c>
    </row>
    <row r="64" spans="1:13" x14ac:dyDescent="0.2">
      <c r="J64" s="1"/>
    </row>
    <row r="65" spans="1:10" x14ac:dyDescent="0.2">
      <c r="A65" t="s">
        <v>14</v>
      </c>
      <c r="J65" s="1"/>
    </row>
    <row r="66" spans="1:10" x14ac:dyDescent="0.2">
      <c r="A66" t="s">
        <v>9</v>
      </c>
      <c r="B66">
        <v>0</v>
      </c>
      <c r="C66">
        <v>1</v>
      </c>
      <c r="D66">
        <v>2</v>
      </c>
      <c r="E66">
        <v>3</v>
      </c>
      <c r="F66">
        <v>4</v>
      </c>
      <c r="G66">
        <v>5</v>
      </c>
      <c r="H66">
        <v>6</v>
      </c>
      <c r="J66" s="1"/>
    </row>
    <row r="67" spans="1:10" x14ac:dyDescent="0.2">
      <c r="A67" t="s">
        <v>0</v>
      </c>
      <c r="B67">
        <v>23</v>
      </c>
      <c r="C67">
        <v>15</v>
      </c>
      <c r="D67">
        <v>27</v>
      </c>
      <c r="E67">
        <v>14</v>
      </c>
      <c r="F67">
        <v>46</v>
      </c>
      <c r="G67">
        <v>1</v>
      </c>
      <c r="H67">
        <v>45</v>
      </c>
      <c r="J67" s="1"/>
    </row>
    <row r="68" spans="1:10" x14ac:dyDescent="0.2">
      <c r="A68" t="s">
        <v>1</v>
      </c>
      <c r="B68">
        <v>2</v>
      </c>
      <c r="C68">
        <v>6</v>
      </c>
      <c r="D68">
        <v>1</v>
      </c>
      <c r="E68">
        <v>1</v>
      </c>
      <c r="F68">
        <v>19</v>
      </c>
      <c r="G68">
        <v>0</v>
      </c>
      <c r="H68">
        <v>7</v>
      </c>
    </row>
    <row r="69" spans="1:10" x14ac:dyDescent="0.2">
      <c r="A69" t="s">
        <v>2</v>
      </c>
      <c r="B69">
        <v>0</v>
      </c>
      <c r="C69">
        <v>4</v>
      </c>
      <c r="D69">
        <v>1</v>
      </c>
      <c r="E69">
        <v>1</v>
      </c>
      <c r="F69">
        <v>1</v>
      </c>
      <c r="G69">
        <v>25</v>
      </c>
      <c r="H69">
        <v>3</v>
      </c>
      <c r="J69" s="1"/>
    </row>
    <row r="70" spans="1:10" x14ac:dyDescent="0.2">
      <c r="A70" t="s">
        <v>3</v>
      </c>
      <c r="B70" s="1">
        <f>B67/(B67+B68)</f>
        <v>0.92</v>
      </c>
      <c r="C70" s="1">
        <f>C67/(C67+C68)</f>
        <v>0.7142857142857143</v>
      </c>
      <c r="D70" s="1">
        <f t="shared" ref="D70:H70" si="24">D67/(D67+D68)</f>
        <v>0.9642857142857143</v>
      </c>
      <c r="E70" s="1">
        <f t="shared" si="24"/>
        <v>0.93333333333333335</v>
      </c>
      <c r="F70" s="1">
        <f t="shared" si="24"/>
        <v>0.70769230769230773</v>
      </c>
      <c r="G70" s="1">
        <f t="shared" si="24"/>
        <v>1</v>
      </c>
      <c r="H70" s="1">
        <f t="shared" si="24"/>
        <v>0.86538461538461542</v>
      </c>
      <c r="J70" s="1"/>
    </row>
    <row r="71" spans="1:10" x14ac:dyDescent="0.2">
      <c r="A71" t="s">
        <v>4</v>
      </c>
      <c r="B71" s="1">
        <f>B67/(B67+B69)</f>
        <v>1</v>
      </c>
      <c r="C71" s="1">
        <f>C67/(C67+C69)</f>
        <v>0.78947368421052633</v>
      </c>
      <c r="D71" s="1">
        <f t="shared" ref="D71:H71" si="25">D67/(D67+D69)</f>
        <v>0.9642857142857143</v>
      </c>
      <c r="E71" s="1">
        <f t="shared" si="25"/>
        <v>0.93333333333333335</v>
      </c>
      <c r="F71" s="1">
        <f t="shared" si="25"/>
        <v>0.97872340425531912</v>
      </c>
      <c r="G71" s="1">
        <f t="shared" si="25"/>
        <v>3.8461538461538464E-2</v>
      </c>
      <c r="H71" s="1">
        <f t="shared" si="25"/>
        <v>0.9375</v>
      </c>
      <c r="J71" s="1"/>
    </row>
    <row r="72" spans="1:10" x14ac:dyDescent="0.2">
      <c r="A72" t="s">
        <v>5</v>
      </c>
      <c r="B72" s="1">
        <f>2*B70*B71/(B70+B71)</f>
        <v>0.95833333333333337</v>
      </c>
      <c r="C72" s="1">
        <f>2*C70*C71/(C70+C71)</f>
        <v>0.75000000000000011</v>
      </c>
      <c r="D72" s="1">
        <f t="shared" ref="D72" si="26">2*D70*D71/(D70+D71)</f>
        <v>0.9642857142857143</v>
      </c>
      <c r="E72" s="1">
        <f t="shared" ref="E72" si="27">2*E70*E71/(E70+E71)</f>
        <v>0.93333333333333335</v>
      </c>
      <c r="F72" s="1">
        <f t="shared" ref="F72" si="28">2*F70*F71/(F70+F71)</f>
        <v>0.82142857142857151</v>
      </c>
      <c r="G72" s="1">
        <f t="shared" ref="G72" si="29">2*G70*G71/(G70+G71)</f>
        <v>7.407407407407407E-2</v>
      </c>
      <c r="H72" s="1">
        <f t="shared" ref="H72" si="30">2*H70*H71/(H70+H71)</f>
        <v>0.9</v>
      </c>
      <c r="J72" s="1"/>
    </row>
    <row r="74" spans="1:10" x14ac:dyDescent="0.2">
      <c r="A74" t="s">
        <v>15</v>
      </c>
      <c r="B74">
        <f>SUM(B67:H68)</f>
        <v>207</v>
      </c>
    </row>
    <row r="75" spans="1:10" x14ac:dyDescent="0.2">
      <c r="A75" t="s">
        <v>16</v>
      </c>
      <c r="B75" s="1">
        <f>SUM(B67:H67)/B74</f>
        <v>0.82608695652173914</v>
      </c>
    </row>
    <row r="76" spans="1:10" x14ac:dyDescent="0.2">
      <c r="A76" t="s">
        <v>6</v>
      </c>
      <c r="B76" s="1">
        <f>AVERAGE(B70:H70)</f>
        <v>0.8721402407116694</v>
      </c>
    </row>
    <row r="77" spans="1:10" x14ac:dyDescent="0.2">
      <c r="A77" t="s">
        <v>7</v>
      </c>
      <c r="B77" s="1">
        <f>AVERAGE(B71:H71)</f>
        <v>0.80596823922091876</v>
      </c>
    </row>
    <row r="78" spans="1:10" x14ac:dyDescent="0.2">
      <c r="A78" t="s">
        <v>8</v>
      </c>
      <c r="B78" s="1">
        <f>AVERAGE(B72:H72)</f>
        <v>0.7716364323507181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7215-6640-3C4B-9B50-AED6A8E7B140}">
  <dimension ref="A1:M78"/>
  <sheetViews>
    <sheetView workbookViewId="0">
      <selection activeCell="C43" sqref="C43"/>
    </sheetView>
  </sheetViews>
  <sheetFormatPr baseColWidth="10" defaultRowHeight="16" x14ac:dyDescent="0.2"/>
  <sheetData>
    <row r="1" spans="1:13" x14ac:dyDescent="0.2">
      <c r="A1" t="s">
        <v>17</v>
      </c>
    </row>
    <row r="2" spans="1:13" x14ac:dyDescent="0.2">
      <c r="A2" t="s">
        <v>9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</row>
    <row r="3" spans="1:13" x14ac:dyDescent="0.2">
      <c r="A3" t="s">
        <v>0</v>
      </c>
      <c r="B3">
        <v>6</v>
      </c>
      <c r="C3">
        <v>3</v>
      </c>
      <c r="D3">
        <v>7</v>
      </c>
      <c r="E3">
        <v>17</v>
      </c>
      <c r="F3">
        <v>18</v>
      </c>
      <c r="G3">
        <v>0</v>
      </c>
      <c r="H3">
        <v>4</v>
      </c>
      <c r="I3">
        <v>13</v>
      </c>
      <c r="J3">
        <v>13</v>
      </c>
      <c r="K3">
        <v>5</v>
      </c>
      <c r="L3">
        <v>5</v>
      </c>
      <c r="M3">
        <v>5</v>
      </c>
    </row>
    <row r="4" spans="1:13" x14ac:dyDescent="0.2">
      <c r="A4" t="s">
        <v>1</v>
      </c>
      <c r="B4">
        <v>2</v>
      </c>
      <c r="C4">
        <v>1</v>
      </c>
      <c r="D4">
        <v>0</v>
      </c>
      <c r="E4">
        <v>0</v>
      </c>
      <c r="F4">
        <v>9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1</v>
      </c>
    </row>
    <row r="5" spans="1:13" x14ac:dyDescent="0.2">
      <c r="A5" t="s">
        <v>2</v>
      </c>
      <c r="B5">
        <v>1</v>
      </c>
      <c r="C5">
        <v>0</v>
      </c>
      <c r="D5">
        <v>0</v>
      </c>
      <c r="E5">
        <v>5</v>
      </c>
      <c r="F5">
        <v>0</v>
      </c>
      <c r="G5">
        <v>3</v>
      </c>
      <c r="H5">
        <v>1</v>
      </c>
      <c r="I5">
        <v>2</v>
      </c>
      <c r="J5">
        <v>0</v>
      </c>
      <c r="K5">
        <v>0</v>
      </c>
      <c r="L5">
        <v>0</v>
      </c>
      <c r="M5">
        <v>3</v>
      </c>
    </row>
    <row r="6" spans="1:13" x14ac:dyDescent="0.2">
      <c r="A6" t="s">
        <v>3</v>
      </c>
      <c r="B6" s="1">
        <f>B3/(B3+B4)</f>
        <v>0.75</v>
      </c>
      <c r="C6" s="1">
        <f>C3/(C3+C4)</f>
        <v>0.75</v>
      </c>
      <c r="D6" s="1">
        <f>D3/(D3+D4)</f>
        <v>1</v>
      </c>
      <c r="E6" s="1">
        <f>E3/(E3+E4)</f>
        <v>1</v>
      </c>
      <c r="F6" s="1">
        <f>F3/(F3+F4)</f>
        <v>0.66666666666666663</v>
      </c>
      <c r="G6" s="1">
        <v>0</v>
      </c>
      <c r="H6" s="1">
        <f>H3/(H3+H4)</f>
        <v>1</v>
      </c>
      <c r="I6" s="1">
        <f t="shared" ref="I6:M6" si="0">I3/(I3+I4)</f>
        <v>1</v>
      </c>
      <c r="J6" s="1">
        <f t="shared" si="0"/>
        <v>0.9285714285714286</v>
      </c>
      <c r="K6" s="1">
        <f t="shared" si="0"/>
        <v>1</v>
      </c>
      <c r="L6" s="1">
        <f t="shared" si="0"/>
        <v>0.83333333333333337</v>
      </c>
      <c r="M6" s="1">
        <f t="shared" si="0"/>
        <v>0.83333333333333337</v>
      </c>
    </row>
    <row r="7" spans="1:13" x14ac:dyDescent="0.2">
      <c r="A7" t="s">
        <v>4</v>
      </c>
      <c r="B7" s="1">
        <f>B3/(B3+B5)</f>
        <v>0.8571428571428571</v>
      </c>
      <c r="C7" s="1">
        <f>C3/(C3+C5)</f>
        <v>1</v>
      </c>
      <c r="D7" s="1">
        <f t="shared" ref="D7:H7" si="1">D3/(D3+D5)</f>
        <v>1</v>
      </c>
      <c r="E7" s="1">
        <f t="shared" si="1"/>
        <v>0.77272727272727271</v>
      </c>
      <c r="F7" s="1">
        <f t="shared" si="1"/>
        <v>1</v>
      </c>
      <c r="G7" s="1">
        <f t="shared" si="1"/>
        <v>0</v>
      </c>
      <c r="H7" s="1">
        <f t="shared" si="1"/>
        <v>0.8</v>
      </c>
      <c r="I7" s="1">
        <f t="shared" ref="I7:M7" si="2">I3/(I3+I5)</f>
        <v>0.8666666666666667</v>
      </c>
      <c r="J7" s="1">
        <f t="shared" si="2"/>
        <v>1</v>
      </c>
      <c r="K7" s="1">
        <f t="shared" si="2"/>
        <v>1</v>
      </c>
      <c r="L7" s="1">
        <f t="shared" si="2"/>
        <v>1</v>
      </c>
      <c r="M7" s="1">
        <f t="shared" si="2"/>
        <v>0.625</v>
      </c>
    </row>
    <row r="8" spans="1:13" x14ac:dyDescent="0.2">
      <c r="A8" t="s">
        <v>5</v>
      </c>
      <c r="B8" s="1">
        <f>2*B6*B7/(B6+B7)</f>
        <v>0.79999999999999993</v>
      </c>
      <c r="C8" s="1">
        <f>2*C6*C7/(C6+C7)</f>
        <v>0.8571428571428571</v>
      </c>
      <c r="D8" s="1">
        <f t="shared" ref="D8:H8" si="3">2*D6*D7/(D6+D7)</f>
        <v>1</v>
      </c>
      <c r="E8" s="1">
        <f t="shared" si="3"/>
        <v>0.87179487179487181</v>
      </c>
      <c r="F8" s="1">
        <f t="shared" si="3"/>
        <v>0.8</v>
      </c>
      <c r="G8" s="1">
        <v>0</v>
      </c>
      <c r="H8" s="1">
        <f t="shared" si="3"/>
        <v>0.88888888888888895</v>
      </c>
      <c r="I8" s="1">
        <f t="shared" ref="I8" si="4">2*I6*I7/(I6+I7)</f>
        <v>0.9285714285714286</v>
      </c>
      <c r="J8" s="1">
        <f t="shared" ref="J8" si="5">2*J6*J7/(J6+J7)</f>
        <v>0.96296296296296302</v>
      </c>
      <c r="K8" s="1">
        <f t="shared" ref="K8" si="6">2*K6*K7/(K6+K7)</f>
        <v>1</v>
      </c>
      <c r="L8" s="1">
        <f t="shared" ref="L8" si="7">2*L6*L7/(L6+L7)</f>
        <v>0.90909090909090906</v>
      </c>
      <c r="M8" s="1">
        <f t="shared" ref="M8" si="8">2*M6*M7/(M6+M7)</f>
        <v>0.7142857142857143</v>
      </c>
    </row>
    <row r="10" spans="1:13" x14ac:dyDescent="0.2">
      <c r="A10" t="s">
        <v>15</v>
      </c>
      <c r="B10">
        <f>SUM(B3:M4)</f>
        <v>111</v>
      </c>
    </row>
    <row r="11" spans="1:13" x14ac:dyDescent="0.2">
      <c r="A11" t="s">
        <v>16</v>
      </c>
      <c r="B11" s="1">
        <f>SUM(B3:M3)/B10</f>
        <v>0.86486486486486491</v>
      </c>
    </row>
    <row r="12" spans="1:13" x14ac:dyDescent="0.2">
      <c r="A12" t="s">
        <v>6</v>
      </c>
      <c r="B12" s="1">
        <f>AVERAGE(B6:M6)</f>
        <v>0.8134920634920636</v>
      </c>
    </row>
    <row r="13" spans="1:13" x14ac:dyDescent="0.2">
      <c r="A13" t="s">
        <v>7</v>
      </c>
      <c r="B13" s="1">
        <f>AVERAGE(B7:M7)</f>
        <v>0.82679473304473305</v>
      </c>
    </row>
    <row r="14" spans="1:13" x14ac:dyDescent="0.2">
      <c r="A14" t="s">
        <v>8</v>
      </c>
      <c r="B14" s="1">
        <f>AVERAGE(B8:M8)</f>
        <v>0.81106146939480261</v>
      </c>
    </row>
    <row r="17" spans="1:13" x14ac:dyDescent="0.2">
      <c r="A17" t="s">
        <v>22</v>
      </c>
    </row>
    <row r="18" spans="1:13" x14ac:dyDescent="0.2">
      <c r="A18" t="s">
        <v>9</v>
      </c>
      <c r="B18">
        <v>0</v>
      </c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>
        <v>10</v>
      </c>
      <c r="M18">
        <v>11</v>
      </c>
    </row>
    <row r="19" spans="1:13" x14ac:dyDescent="0.2">
      <c r="A19" t="s">
        <v>0</v>
      </c>
      <c r="B19">
        <v>7</v>
      </c>
      <c r="C19">
        <v>0</v>
      </c>
      <c r="D19">
        <v>7</v>
      </c>
      <c r="E19">
        <v>16</v>
      </c>
      <c r="F19">
        <v>17</v>
      </c>
      <c r="G19">
        <v>2</v>
      </c>
      <c r="H19">
        <v>1</v>
      </c>
      <c r="I19">
        <v>14</v>
      </c>
      <c r="J19">
        <v>13</v>
      </c>
      <c r="K19">
        <v>5</v>
      </c>
      <c r="L19">
        <v>5</v>
      </c>
      <c r="M19">
        <v>5</v>
      </c>
    </row>
    <row r="20" spans="1:13" x14ac:dyDescent="0.2">
      <c r="A20" t="s">
        <v>1</v>
      </c>
      <c r="B20">
        <v>7</v>
      </c>
      <c r="C20">
        <v>0</v>
      </c>
      <c r="D20">
        <v>2</v>
      </c>
      <c r="E20">
        <v>1</v>
      </c>
      <c r="F20">
        <v>3</v>
      </c>
      <c r="G20">
        <v>0</v>
      </c>
      <c r="H20">
        <v>0</v>
      </c>
      <c r="I20">
        <v>0</v>
      </c>
      <c r="J20">
        <v>4</v>
      </c>
      <c r="K20">
        <v>0</v>
      </c>
      <c r="L20">
        <v>1</v>
      </c>
      <c r="M20">
        <v>1</v>
      </c>
    </row>
    <row r="21" spans="1:13" x14ac:dyDescent="0.2">
      <c r="A21" t="s">
        <v>2</v>
      </c>
      <c r="B21">
        <v>0</v>
      </c>
      <c r="C21">
        <v>3</v>
      </c>
      <c r="D21">
        <v>0</v>
      </c>
      <c r="E21">
        <v>6</v>
      </c>
      <c r="F21">
        <v>1</v>
      </c>
      <c r="G21">
        <v>1</v>
      </c>
      <c r="H21">
        <v>4</v>
      </c>
      <c r="I21">
        <v>1</v>
      </c>
      <c r="J21">
        <v>0</v>
      </c>
      <c r="K21">
        <v>0</v>
      </c>
      <c r="L21">
        <v>0</v>
      </c>
      <c r="M21">
        <v>3</v>
      </c>
    </row>
    <row r="22" spans="1:13" x14ac:dyDescent="0.2">
      <c r="A22" t="s">
        <v>3</v>
      </c>
      <c r="B22" s="1">
        <f>B19/(B19+B20)</f>
        <v>0.5</v>
      </c>
      <c r="C22" s="1">
        <v>0</v>
      </c>
      <c r="D22" s="1">
        <f>D19/(D19+D20)</f>
        <v>0.77777777777777779</v>
      </c>
      <c r="E22" s="1">
        <f>E19/(E19+E20)</f>
        <v>0.94117647058823528</v>
      </c>
      <c r="F22" s="1">
        <f>F19/(F19+F20)</f>
        <v>0.85</v>
      </c>
      <c r="G22" s="1">
        <f t="shared" ref="G22:M22" si="9">G19/(G19+G20)</f>
        <v>1</v>
      </c>
      <c r="H22" s="1">
        <f t="shared" si="9"/>
        <v>1</v>
      </c>
      <c r="I22" s="1">
        <f t="shared" si="9"/>
        <v>1</v>
      </c>
      <c r="J22" s="1">
        <f t="shared" si="9"/>
        <v>0.76470588235294112</v>
      </c>
      <c r="K22" s="1">
        <f t="shared" si="9"/>
        <v>1</v>
      </c>
      <c r="L22" s="1">
        <f t="shared" si="9"/>
        <v>0.83333333333333337</v>
      </c>
      <c r="M22" s="1">
        <f t="shared" si="9"/>
        <v>0.83333333333333337</v>
      </c>
    </row>
    <row r="23" spans="1:13" x14ac:dyDescent="0.2">
      <c r="A23" t="s">
        <v>4</v>
      </c>
      <c r="B23" s="1">
        <f>B19/(B19+B21)</f>
        <v>1</v>
      </c>
      <c r="C23" s="1">
        <f>C19/(C19+C21)</f>
        <v>0</v>
      </c>
      <c r="D23" s="1">
        <f t="shared" ref="D23:F23" si="10">D19/(D19+D21)</f>
        <v>1</v>
      </c>
      <c r="E23" s="1">
        <f t="shared" si="10"/>
        <v>0.72727272727272729</v>
      </c>
      <c r="F23" s="1">
        <f t="shared" si="10"/>
        <v>0.94444444444444442</v>
      </c>
      <c r="G23" s="1">
        <f t="shared" ref="G23:M23" si="11">G19/(G19+G21)</f>
        <v>0.66666666666666663</v>
      </c>
      <c r="H23" s="1">
        <f t="shared" si="11"/>
        <v>0.2</v>
      </c>
      <c r="I23" s="1">
        <f t="shared" si="11"/>
        <v>0.93333333333333335</v>
      </c>
      <c r="J23" s="1">
        <f t="shared" si="11"/>
        <v>1</v>
      </c>
      <c r="K23" s="1">
        <f t="shared" si="11"/>
        <v>1</v>
      </c>
      <c r="L23" s="1">
        <f t="shared" si="11"/>
        <v>1</v>
      </c>
      <c r="M23" s="1">
        <f t="shared" si="11"/>
        <v>0.625</v>
      </c>
    </row>
    <row r="24" spans="1:13" x14ac:dyDescent="0.2">
      <c r="A24" t="s">
        <v>5</v>
      </c>
      <c r="B24" s="1">
        <f>2*B22*B23/(B22+B23)</f>
        <v>0.66666666666666663</v>
      </c>
      <c r="C24" s="1">
        <v>0</v>
      </c>
      <c r="D24" s="1">
        <f t="shared" ref="D24" si="12">2*D22*D23/(D22+D23)</f>
        <v>0.87500000000000011</v>
      </c>
      <c r="E24" s="1">
        <f t="shared" ref="E24" si="13">2*E22*E23/(E22+E23)</f>
        <v>0.82051282051282048</v>
      </c>
      <c r="F24" s="1">
        <f t="shared" ref="F24" si="14">2*F22*F23/(F22+F23)</f>
        <v>0.89473684210526316</v>
      </c>
      <c r="G24" s="1">
        <f t="shared" ref="G24" si="15">2*G22*G23/(G22+G23)</f>
        <v>0.8</v>
      </c>
      <c r="H24" s="1">
        <f t="shared" ref="H24" si="16">2*H22*H23/(H22+H23)</f>
        <v>0.33333333333333337</v>
      </c>
      <c r="I24" s="1">
        <f t="shared" ref="I24" si="17">2*I22*I23/(I22+I23)</f>
        <v>0.96551724137931039</v>
      </c>
      <c r="J24" s="1">
        <f t="shared" ref="J24" si="18">2*J22*J23/(J22+J23)</f>
        <v>0.86666666666666659</v>
      </c>
      <c r="K24" s="1">
        <f t="shared" ref="K24" si="19">2*K22*K23/(K22+K23)</f>
        <v>1</v>
      </c>
      <c r="L24" s="1">
        <f t="shared" ref="L24" si="20">2*L22*L23/(L22+L23)</f>
        <v>0.90909090909090906</v>
      </c>
      <c r="M24" s="1">
        <f t="shared" ref="M24" si="21">2*M22*M23/(M22+M23)</f>
        <v>0.7142857142857143</v>
      </c>
    </row>
    <row r="26" spans="1:13" x14ac:dyDescent="0.2">
      <c r="A26" t="s">
        <v>15</v>
      </c>
      <c r="B26">
        <f>SUM(B19:M20)</f>
        <v>111</v>
      </c>
    </row>
    <row r="27" spans="1:13" x14ac:dyDescent="0.2">
      <c r="A27" t="s">
        <v>16</v>
      </c>
      <c r="B27" s="1">
        <f>SUM(B19:M19)/B26</f>
        <v>0.8288288288288288</v>
      </c>
    </row>
    <row r="28" spans="1:13" x14ac:dyDescent="0.2">
      <c r="A28" t="s">
        <v>6</v>
      </c>
      <c r="B28" s="1">
        <f>AVERAGE(B22:M22)</f>
        <v>0.79169389978213511</v>
      </c>
    </row>
    <row r="29" spans="1:13" x14ac:dyDescent="0.2">
      <c r="A29" t="s">
        <v>7</v>
      </c>
      <c r="B29" s="1">
        <f>AVERAGE(B23:M23)</f>
        <v>0.75805976430976452</v>
      </c>
    </row>
    <row r="30" spans="1:13" x14ac:dyDescent="0.2">
      <c r="A30" t="s">
        <v>8</v>
      </c>
      <c r="B30" s="1">
        <f>AVERAGE(B24:M24)</f>
        <v>0.73715084950339016</v>
      </c>
    </row>
    <row r="33" spans="1:13" x14ac:dyDescent="0.2">
      <c r="A33" t="s">
        <v>24</v>
      </c>
    </row>
    <row r="34" spans="1:13" x14ac:dyDescent="0.2">
      <c r="A34" t="s">
        <v>9</v>
      </c>
      <c r="B34">
        <v>0</v>
      </c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  <c r="L34">
        <v>10</v>
      </c>
      <c r="M34">
        <v>11</v>
      </c>
    </row>
    <row r="35" spans="1:13" x14ac:dyDescent="0.2">
      <c r="A35" t="s">
        <v>0</v>
      </c>
      <c r="B35">
        <v>7</v>
      </c>
      <c r="C35">
        <v>3</v>
      </c>
      <c r="D35">
        <v>7</v>
      </c>
      <c r="E35">
        <v>21</v>
      </c>
      <c r="F35">
        <v>15</v>
      </c>
      <c r="G35">
        <v>3</v>
      </c>
      <c r="H35">
        <v>2</v>
      </c>
      <c r="I35">
        <v>14</v>
      </c>
      <c r="J35">
        <v>13</v>
      </c>
      <c r="K35">
        <v>5</v>
      </c>
      <c r="L35">
        <v>5</v>
      </c>
      <c r="M35">
        <v>6</v>
      </c>
    </row>
    <row r="36" spans="1:13" x14ac:dyDescent="0.2">
      <c r="A36" t="s">
        <v>1</v>
      </c>
      <c r="B36">
        <v>1</v>
      </c>
      <c r="C36">
        <v>0</v>
      </c>
      <c r="D36">
        <v>0</v>
      </c>
      <c r="E36">
        <v>2</v>
      </c>
      <c r="F36">
        <v>2</v>
      </c>
      <c r="G36">
        <v>1</v>
      </c>
      <c r="H36">
        <v>0</v>
      </c>
      <c r="I36">
        <v>2</v>
      </c>
      <c r="J36">
        <v>1</v>
      </c>
      <c r="K36">
        <v>0</v>
      </c>
      <c r="L36">
        <v>0</v>
      </c>
      <c r="M36">
        <v>1</v>
      </c>
    </row>
    <row r="37" spans="1:13" x14ac:dyDescent="0.2">
      <c r="A37" t="s">
        <v>2</v>
      </c>
      <c r="B37">
        <v>0</v>
      </c>
      <c r="C37">
        <v>0</v>
      </c>
      <c r="D37">
        <v>0</v>
      </c>
      <c r="E37">
        <v>1</v>
      </c>
      <c r="F37">
        <v>3</v>
      </c>
      <c r="G37">
        <v>0</v>
      </c>
      <c r="H37">
        <v>3</v>
      </c>
      <c r="I37">
        <v>1</v>
      </c>
      <c r="J37">
        <v>0</v>
      </c>
      <c r="K37">
        <v>0</v>
      </c>
      <c r="L37">
        <v>0</v>
      </c>
      <c r="M37">
        <v>2</v>
      </c>
    </row>
    <row r="38" spans="1:13" x14ac:dyDescent="0.2">
      <c r="A38" t="s">
        <v>3</v>
      </c>
      <c r="B38" s="1">
        <f>B35/(B35+B36)</f>
        <v>0.875</v>
      </c>
      <c r="C38" s="1">
        <f>C35/(C35+C36)</f>
        <v>1</v>
      </c>
      <c r="D38" s="1">
        <f>D35/(D35+D36)</f>
        <v>1</v>
      </c>
      <c r="E38" s="1">
        <f>E35/(E35+E36)</f>
        <v>0.91304347826086951</v>
      </c>
      <c r="F38" s="1">
        <f>F35/(F35+F36)</f>
        <v>0.88235294117647056</v>
      </c>
      <c r="G38" s="1">
        <f t="shared" ref="G38:M38" si="22">G35/(G35+G36)</f>
        <v>0.75</v>
      </c>
      <c r="H38" s="1">
        <f t="shared" si="22"/>
        <v>1</v>
      </c>
      <c r="I38" s="1">
        <f t="shared" si="22"/>
        <v>0.875</v>
      </c>
      <c r="J38" s="1">
        <f t="shared" si="22"/>
        <v>0.9285714285714286</v>
      </c>
      <c r="K38" s="1">
        <f t="shared" si="22"/>
        <v>1</v>
      </c>
      <c r="L38" s="1">
        <f t="shared" si="22"/>
        <v>1</v>
      </c>
      <c r="M38" s="1">
        <f t="shared" si="22"/>
        <v>0.8571428571428571</v>
      </c>
    </row>
    <row r="39" spans="1:13" x14ac:dyDescent="0.2">
      <c r="A39" t="s">
        <v>4</v>
      </c>
      <c r="B39" s="1">
        <f>B35/(B35+B37)</f>
        <v>1</v>
      </c>
      <c r="C39" s="1">
        <f>C35/(C35+C37)</f>
        <v>1</v>
      </c>
      <c r="D39" s="1">
        <f t="shared" ref="D39:M39" si="23">D35/(D35+D37)</f>
        <v>1</v>
      </c>
      <c r="E39" s="1">
        <f t="shared" si="23"/>
        <v>0.95454545454545459</v>
      </c>
      <c r="F39" s="1">
        <f t="shared" si="23"/>
        <v>0.83333333333333337</v>
      </c>
      <c r="G39" s="1">
        <f t="shared" si="23"/>
        <v>1</v>
      </c>
      <c r="H39" s="1">
        <f t="shared" si="23"/>
        <v>0.4</v>
      </c>
      <c r="I39" s="1">
        <f t="shared" si="23"/>
        <v>0.93333333333333335</v>
      </c>
      <c r="J39" s="1">
        <f t="shared" si="23"/>
        <v>1</v>
      </c>
      <c r="K39" s="1">
        <f t="shared" si="23"/>
        <v>1</v>
      </c>
      <c r="L39" s="1">
        <f t="shared" si="23"/>
        <v>1</v>
      </c>
      <c r="M39" s="1">
        <f t="shared" si="23"/>
        <v>0.75</v>
      </c>
    </row>
    <row r="40" spans="1:13" x14ac:dyDescent="0.2">
      <c r="A40" t="s">
        <v>5</v>
      </c>
      <c r="B40" s="1">
        <f>2*B38*B39/(B38+B39)</f>
        <v>0.93333333333333335</v>
      </c>
      <c r="C40" s="1">
        <f>2*C38*C39/(C38+C39)</f>
        <v>1</v>
      </c>
      <c r="D40" s="1">
        <f t="shared" ref="D40" si="24">2*D38*D39/(D38+D39)</f>
        <v>1</v>
      </c>
      <c r="E40" s="1">
        <f t="shared" ref="E40" si="25">2*E38*E39/(E38+E39)</f>
        <v>0.93333333333333324</v>
      </c>
      <c r="F40" s="1">
        <f t="shared" ref="F40" si="26">2*F38*F39/(F38+F39)</f>
        <v>0.8571428571428571</v>
      </c>
      <c r="G40" s="1">
        <f t="shared" ref="G40" si="27">2*G38*G39/(G38+G39)</f>
        <v>0.8571428571428571</v>
      </c>
      <c r="H40" s="1">
        <f t="shared" ref="H40" si="28">2*H38*H39/(H38+H39)</f>
        <v>0.57142857142857151</v>
      </c>
      <c r="I40" s="1">
        <f t="shared" ref="I40" si="29">2*I38*I39/(I38+I39)</f>
        <v>0.90322580645161288</v>
      </c>
      <c r="J40" s="1">
        <f t="shared" ref="J40" si="30">2*J38*J39/(J38+J39)</f>
        <v>0.96296296296296302</v>
      </c>
      <c r="K40" s="1">
        <f t="shared" ref="K40" si="31">2*K38*K39/(K38+K39)</f>
        <v>1</v>
      </c>
      <c r="L40" s="1">
        <f t="shared" ref="L40" si="32">2*L38*L39/(L38+L39)</f>
        <v>1</v>
      </c>
      <c r="M40" s="1">
        <f t="shared" ref="M40" si="33">2*M38*M39/(M38+M39)</f>
        <v>0.79999999999999993</v>
      </c>
    </row>
    <row r="42" spans="1:13" x14ac:dyDescent="0.2">
      <c r="A42" t="s">
        <v>15</v>
      </c>
      <c r="B42">
        <f>SUM(B35:M36)</f>
        <v>111</v>
      </c>
    </row>
    <row r="43" spans="1:13" x14ac:dyDescent="0.2">
      <c r="A43" t="s">
        <v>16</v>
      </c>
      <c r="B43" s="1">
        <f>SUM(B35:M35)/B42</f>
        <v>0.90990990990990994</v>
      </c>
    </row>
    <row r="44" spans="1:13" x14ac:dyDescent="0.2">
      <c r="A44" t="s">
        <v>6</v>
      </c>
      <c r="B44" s="1">
        <f>AVERAGE(B38:M38)</f>
        <v>0.92342589209596893</v>
      </c>
    </row>
    <row r="45" spans="1:13" x14ac:dyDescent="0.2">
      <c r="A45" t="s">
        <v>7</v>
      </c>
      <c r="B45" s="1">
        <f>AVERAGE(B39:M39)</f>
        <v>0.90593434343434343</v>
      </c>
    </row>
    <row r="46" spans="1:13" x14ac:dyDescent="0.2">
      <c r="A46" t="s">
        <v>8</v>
      </c>
      <c r="B46" s="1">
        <f>AVERAGE(B40:M40)</f>
        <v>0.90154747681629399</v>
      </c>
    </row>
    <row r="49" spans="1:13" x14ac:dyDescent="0.2">
      <c r="A49" t="s">
        <v>25</v>
      </c>
    </row>
    <row r="50" spans="1:13" x14ac:dyDescent="0.2">
      <c r="A50" t="s">
        <v>9</v>
      </c>
      <c r="B50">
        <v>0</v>
      </c>
      <c r="C50">
        <v>1</v>
      </c>
      <c r="D50">
        <v>2</v>
      </c>
      <c r="E50">
        <v>3</v>
      </c>
      <c r="F50">
        <v>4</v>
      </c>
      <c r="G50">
        <v>5</v>
      </c>
      <c r="H50">
        <v>6</v>
      </c>
      <c r="I50">
        <v>7</v>
      </c>
      <c r="J50">
        <v>8</v>
      </c>
      <c r="K50">
        <v>9</v>
      </c>
      <c r="L50">
        <v>10</v>
      </c>
      <c r="M50">
        <v>11</v>
      </c>
    </row>
    <row r="51" spans="1:13" x14ac:dyDescent="0.2">
      <c r="A51" t="s">
        <v>0</v>
      </c>
      <c r="B51">
        <v>6</v>
      </c>
      <c r="C51">
        <v>2</v>
      </c>
      <c r="D51">
        <v>7</v>
      </c>
      <c r="E51">
        <v>20</v>
      </c>
      <c r="F51">
        <v>5</v>
      </c>
      <c r="G51">
        <v>1</v>
      </c>
      <c r="H51">
        <v>3</v>
      </c>
      <c r="I51">
        <v>14</v>
      </c>
      <c r="J51">
        <v>11</v>
      </c>
      <c r="K51">
        <v>5</v>
      </c>
      <c r="L51">
        <v>5</v>
      </c>
      <c r="M51">
        <v>6</v>
      </c>
    </row>
    <row r="52" spans="1:13" x14ac:dyDescent="0.2">
      <c r="A52" t="s">
        <v>1</v>
      </c>
      <c r="B52">
        <v>4</v>
      </c>
      <c r="C52">
        <v>4</v>
      </c>
      <c r="D52">
        <v>2</v>
      </c>
      <c r="E52">
        <v>2</v>
      </c>
      <c r="F52">
        <v>1</v>
      </c>
      <c r="G52">
        <v>1</v>
      </c>
      <c r="H52">
        <v>1</v>
      </c>
      <c r="I52">
        <v>2</v>
      </c>
      <c r="J52">
        <v>6</v>
      </c>
      <c r="K52">
        <v>1</v>
      </c>
      <c r="L52">
        <v>1</v>
      </c>
      <c r="M52">
        <v>1</v>
      </c>
    </row>
    <row r="53" spans="1:13" x14ac:dyDescent="0.2">
      <c r="A53" t="s">
        <v>2</v>
      </c>
      <c r="B53">
        <v>1</v>
      </c>
      <c r="C53">
        <v>1</v>
      </c>
      <c r="D53">
        <v>0</v>
      </c>
      <c r="E53">
        <v>2</v>
      </c>
      <c r="F53">
        <v>13</v>
      </c>
      <c r="G53">
        <v>2</v>
      </c>
      <c r="H53">
        <v>2</v>
      </c>
      <c r="I53">
        <v>1</v>
      </c>
      <c r="J53">
        <v>2</v>
      </c>
      <c r="K53">
        <v>0</v>
      </c>
      <c r="L53">
        <v>0</v>
      </c>
      <c r="M53">
        <v>2</v>
      </c>
    </row>
    <row r="54" spans="1:13" x14ac:dyDescent="0.2">
      <c r="A54" t="s">
        <v>3</v>
      </c>
      <c r="B54" s="1">
        <f>B51/(B51+B52)</f>
        <v>0.6</v>
      </c>
      <c r="C54" s="1">
        <f>C51/(C51+C52)</f>
        <v>0.33333333333333331</v>
      </c>
      <c r="D54" s="1">
        <f>D51/(D51+D52)</f>
        <v>0.77777777777777779</v>
      </c>
      <c r="E54" s="1">
        <f>E51/(E51+E52)</f>
        <v>0.90909090909090906</v>
      </c>
      <c r="F54" s="1">
        <f>F51/(F51+F52)</f>
        <v>0.83333333333333337</v>
      </c>
      <c r="G54" s="1">
        <f t="shared" ref="G54:M54" si="34">G51/(G51+G52)</f>
        <v>0.5</v>
      </c>
      <c r="H54" s="1">
        <f t="shared" si="34"/>
        <v>0.75</v>
      </c>
      <c r="I54" s="1">
        <f t="shared" si="34"/>
        <v>0.875</v>
      </c>
      <c r="J54" s="1">
        <f t="shared" si="34"/>
        <v>0.6470588235294118</v>
      </c>
      <c r="K54" s="1">
        <f t="shared" si="34"/>
        <v>0.83333333333333337</v>
      </c>
      <c r="L54" s="1">
        <f t="shared" si="34"/>
        <v>0.83333333333333337</v>
      </c>
      <c r="M54" s="1">
        <f t="shared" si="34"/>
        <v>0.8571428571428571</v>
      </c>
    </row>
    <row r="55" spans="1:13" x14ac:dyDescent="0.2">
      <c r="A55" t="s">
        <v>4</v>
      </c>
      <c r="B55" s="1">
        <f>B51/(B51+B53)</f>
        <v>0.8571428571428571</v>
      </c>
      <c r="C55" s="1">
        <f>C51/(C51+C53)</f>
        <v>0.66666666666666663</v>
      </c>
      <c r="D55" s="1">
        <f t="shared" ref="D55:M55" si="35">D51/(D51+D53)</f>
        <v>1</v>
      </c>
      <c r="E55" s="1">
        <f t="shared" si="35"/>
        <v>0.90909090909090906</v>
      </c>
      <c r="F55" s="1">
        <f t="shared" si="35"/>
        <v>0.27777777777777779</v>
      </c>
      <c r="G55" s="1">
        <f t="shared" si="35"/>
        <v>0.33333333333333331</v>
      </c>
      <c r="H55" s="1">
        <f t="shared" si="35"/>
        <v>0.6</v>
      </c>
      <c r="I55" s="1">
        <f t="shared" si="35"/>
        <v>0.93333333333333335</v>
      </c>
      <c r="J55" s="1">
        <f t="shared" si="35"/>
        <v>0.84615384615384615</v>
      </c>
      <c r="K55" s="1">
        <f t="shared" si="35"/>
        <v>1</v>
      </c>
      <c r="L55" s="1">
        <f t="shared" si="35"/>
        <v>1</v>
      </c>
      <c r="M55" s="1">
        <f t="shared" si="35"/>
        <v>0.75</v>
      </c>
    </row>
    <row r="56" spans="1:13" x14ac:dyDescent="0.2">
      <c r="A56" t="s">
        <v>5</v>
      </c>
      <c r="B56" s="1">
        <f>2*B54*B55/(B54+B55)</f>
        <v>0.70588235294117641</v>
      </c>
      <c r="C56" s="1">
        <f>2*C54*C55/(C54+C55)</f>
        <v>0.44444444444444442</v>
      </c>
      <c r="D56" s="1">
        <f t="shared" ref="D56:M56" si="36">2*D54*D55/(D54+D55)</f>
        <v>0.87500000000000011</v>
      </c>
      <c r="E56" s="1">
        <f t="shared" si="36"/>
        <v>0.90909090909090906</v>
      </c>
      <c r="F56" s="1">
        <f t="shared" si="36"/>
        <v>0.41666666666666669</v>
      </c>
      <c r="G56" s="1">
        <f t="shared" si="36"/>
        <v>0.4</v>
      </c>
      <c r="H56" s="1">
        <f t="shared" si="36"/>
        <v>0.66666666666666652</v>
      </c>
      <c r="I56" s="1">
        <f t="shared" si="36"/>
        <v>0.90322580645161288</v>
      </c>
      <c r="J56" s="1">
        <f t="shared" si="36"/>
        <v>0.73333333333333339</v>
      </c>
      <c r="K56" s="1">
        <f t="shared" si="36"/>
        <v>0.90909090909090906</v>
      </c>
      <c r="L56" s="1">
        <f t="shared" si="36"/>
        <v>0.90909090909090906</v>
      </c>
      <c r="M56" s="1">
        <f t="shared" si="36"/>
        <v>0.79999999999999993</v>
      </c>
    </row>
    <row r="58" spans="1:13" x14ac:dyDescent="0.2">
      <c r="A58" t="s">
        <v>15</v>
      </c>
      <c r="B58">
        <f>SUM(B51:M52)</f>
        <v>111</v>
      </c>
    </row>
    <row r="59" spans="1:13" x14ac:dyDescent="0.2">
      <c r="A59" t="s">
        <v>16</v>
      </c>
      <c r="B59" s="1">
        <f>SUM(B51:M51)/B58</f>
        <v>0.76576576576576572</v>
      </c>
    </row>
    <row r="60" spans="1:13" x14ac:dyDescent="0.2">
      <c r="A60" t="s">
        <v>6</v>
      </c>
      <c r="B60" s="1">
        <f>AVERAGE(B54:M54)</f>
        <v>0.72911697507285744</v>
      </c>
    </row>
    <row r="61" spans="1:13" x14ac:dyDescent="0.2">
      <c r="A61" t="s">
        <v>7</v>
      </c>
      <c r="B61" s="1">
        <f>AVERAGE(B55:M55)</f>
        <v>0.76445822695822685</v>
      </c>
    </row>
    <row r="62" spans="1:13" x14ac:dyDescent="0.2">
      <c r="A62" t="s">
        <v>8</v>
      </c>
      <c r="B62" s="1">
        <f>AVERAGE(B56:M56)</f>
        <v>0.72270766648138574</v>
      </c>
    </row>
    <row r="65" spans="1:13" x14ac:dyDescent="0.2">
      <c r="A65" t="s">
        <v>26</v>
      </c>
    </row>
    <row r="66" spans="1:13" x14ac:dyDescent="0.2">
      <c r="A66" t="s">
        <v>9</v>
      </c>
      <c r="B66">
        <v>0</v>
      </c>
      <c r="C66">
        <v>1</v>
      </c>
      <c r="D66">
        <v>2</v>
      </c>
      <c r="E66">
        <v>3</v>
      </c>
      <c r="F66">
        <v>4</v>
      </c>
      <c r="G66">
        <v>5</v>
      </c>
      <c r="H66">
        <v>6</v>
      </c>
      <c r="I66">
        <v>7</v>
      </c>
      <c r="J66">
        <v>8</v>
      </c>
      <c r="K66">
        <v>9</v>
      </c>
      <c r="L66">
        <v>10</v>
      </c>
      <c r="M66">
        <v>11</v>
      </c>
    </row>
    <row r="67" spans="1:13" x14ac:dyDescent="0.2">
      <c r="A67" t="s">
        <v>0</v>
      </c>
      <c r="B67">
        <v>6</v>
      </c>
      <c r="C67">
        <v>2</v>
      </c>
      <c r="D67">
        <v>7</v>
      </c>
      <c r="E67">
        <v>18</v>
      </c>
      <c r="F67">
        <v>0</v>
      </c>
      <c r="G67">
        <v>3</v>
      </c>
      <c r="H67">
        <v>4</v>
      </c>
      <c r="I67">
        <v>15</v>
      </c>
      <c r="J67">
        <v>13</v>
      </c>
      <c r="K67">
        <v>5</v>
      </c>
      <c r="L67">
        <v>5</v>
      </c>
      <c r="M67">
        <v>5</v>
      </c>
    </row>
    <row r="68" spans="1:13" x14ac:dyDescent="0.2">
      <c r="A68" t="s">
        <v>1</v>
      </c>
      <c r="B68">
        <v>1</v>
      </c>
      <c r="C68">
        <v>0</v>
      </c>
      <c r="D68">
        <v>1</v>
      </c>
      <c r="E68">
        <v>2</v>
      </c>
      <c r="F68">
        <v>1</v>
      </c>
      <c r="G68">
        <v>17</v>
      </c>
      <c r="H68">
        <v>1</v>
      </c>
      <c r="I68">
        <v>0</v>
      </c>
      <c r="J68">
        <v>2</v>
      </c>
      <c r="K68">
        <v>0</v>
      </c>
      <c r="L68">
        <v>2</v>
      </c>
      <c r="M68">
        <v>1</v>
      </c>
    </row>
    <row r="69" spans="1:13" x14ac:dyDescent="0.2">
      <c r="A69" t="s">
        <v>2</v>
      </c>
      <c r="B69">
        <v>1</v>
      </c>
      <c r="C69">
        <v>1</v>
      </c>
      <c r="D69">
        <v>0</v>
      </c>
      <c r="E69">
        <v>4</v>
      </c>
      <c r="F69">
        <v>18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3</v>
      </c>
    </row>
    <row r="70" spans="1:13" x14ac:dyDescent="0.2">
      <c r="A70" t="s">
        <v>3</v>
      </c>
      <c r="B70" s="1">
        <f>B67/(B67+B68)</f>
        <v>0.8571428571428571</v>
      </c>
      <c r="C70" s="1">
        <f>C67/(C67+C68)</f>
        <v>1</v>
      </c>
      <c r="D70" s="1">
        <f>D67/(D67+D68)</f>
        <v>0.875</v>
      </c>
      <c r="E70" s="1">
        <f>E67/(E67+E68)</f>
        <v>0.9</v>
      </c>
      <c r="F70" s="1">
        <f>F67/(F67+F68)</f>
        <v>0</v>
      </c>
      <c r="G70" s="1">
        <f t="shared" ref="G70:M70" si="37">G67/(G67+G68)</f>
        <v>0.15</v>
      </c>
      <c r="H70" s="1">
        <f t="shared" si="37"/>
        <v>0.8</v>
      </c>
      <c r="I70" s="1">
        <f t="shared" si="37"/>
        <v>1</v>
      </c>
      <c r="J70" s="1">
        <f t="shared" si="37"/>
        <v>0.8666666666666667</v>
      </c>
      <c r="K70" s="1">
        <f t="shared" si="37"/>
        <v>1</v>
      </c>
      <c r="L70" s="1">
        <f t="shared" si="37"/>
        <v>0.7142857142857143</v>
      </c>
      <c r="M70" s="1">
        <f t="shared" si="37"/>
        <v>0.83333333333333337</v>
      </c>
    </row>
    <row r="71" spans="1:13" x14ac:dyDescent="0.2">
      <c r="A71" t="s">
        <v>4</v>
      </c>
      <c r="B71" s="1">
        <f>B67/(B67+B69)</f>
        <v>0.8571428571428571</v>
      </c>
      <c r="C71" s="1">
        <f>C67/(C67+C69)</f>
        <v>0.66666666666666663</v>
      </c>
      <c r="D71" s="1">
        <f t="shared" ref="D71:M71" si="38">D67/(D67+D69)</f>
        <v>1</v>
      </c>
      <c r="E71" s="1">
        <f t="shared" si="38"/>
        <v>0.81818181818181823</v>
      </c>
      <c r="F71" s="1">
        <f t="shared" si="38"/>
        <v>0</v>
      </c>
      <c r="G71" s="1">
        <f t="shared" si="38"/>
        <v>1</v>
      </c>
      <c r="H71" s="1">
        <f t="shared" si="38"/>
        <v>0.8</v>
      </c>
      <c r="I71" s="1">
        <f t="shared" si="38"/>
        <v>1</v>
      </c>
      <c r="J71" s="1">
        <f t="shared" si="38"/>
        <v>1</v>
      </c>
      <c r="K71" s="1">
        <f t="shared" si="38"/>
        <v>1</v>
      </c>
      <c r="L71" s="1">
        <f t="shared" si="38"/>
        <v>1</v>
      </c>
      <c r="M71" s="1">
        <f t="shared" si="38"/>
        <v>0.625</v>
      </c>
    </row>
    <row r="72" spans="1:13" x14ac:dyDescent="0.2">
      <c r="A72" t="s">
        <v>5</v>
      </c>
      <c r="B72" s="1">
        <f>2*B70*B71/(B70+B71)</f>
        <v>0.8571428571428571</v>
      </c>
      <c r="C72" s="1">
        <f>2*C70*C71/(C70+C71)</f>
        <v>0.8</v>
      </c>
      <c r="D72" s="1">
        <f t="shared" ref="D72:M72" si="39">2*D70*D71/(D70+D71)</f>
        <v>0.93333333333333335</v>
      </c>
      <c r="E72" s="1">
        <f t="shared" si="39"/>
        <v>0.85714285714285721</v>
      </c>
      <c r="F72" s="1">
        <v>0</v>
      </c>
      <c r="G72" s="1">
        <f t="shared" si="39"/>
        <v>0.2608695652173913</v>
      </c>
      <c r="H72" s="1">
        <f t="shared" si="39"/>
        <v>0.80000000000000016</v>
      </c>
      <c r="I72" s="1">
        <f t="shared" si="39"/>
        <v>1</v>
      </c>
      <c r="J72" s="1">
        <f t="shared" si="39"/>
        <v>0.9285714285714286</v>
      </c>
      <c r="K72" s="1">
        <f t="shared" si="39"/>
        <v>1</v>
      </c>
      <c r="L72" s="1">
        <f t="shared" si="39"/>
        <v>0.83333333333333326</v>
      </c>
      <c r="M72" s="1">
        <f t="shared" si="39"/>
        <v>0.7142857142857143</v>
      </c>
    </row>
    <row r="74" spans="1:13" x14ac:dyDescent="0.2">
      <c r="A74" t="s">
        <v>15</v>
      </c>
      <c r="B74">
        <f>SUM(B67:M68)</f>
        <v>111</v>
      </c>
    </row>
    <row r="75" spans="1:13" x14ac:dyDescent="0.2">
      <c r="A75" t="s">
        <v>16</v>
      </c>
      <c r="B75" s="1">
        <f>SUM(B67:M67)/B74</f>
        <v>0.74774774774774777</v>
      </c>
    </row>
    <row r="76" spans="1:13" x14ac:dyDescent="0.2">
      <c r="A76" t="s">
        <v>6</v>
      </c>
      <c r="B76" s="1">
        <f>AVERAGE(B70:M70)</f>
        <v>0.74970238095238095</v>
      </c>
    </row>
    <row r="77" spans="1:13" x14ac:dyDescent="0.2">
      <c r="A77" t="s">
        <v>7</v>
      </c>
      <c r="B77" s="1">
        <f>AVERAGE(B71:M71)</f>
        <v>0.81391594516594523</v>
      </c>
    </row>
    <row r="78" spans="1:13" x14ac:dyDescent="0.2">
      <c r="A78" t="s">
        <v>8</v>
      </c>
      <c r="B78" s="1">
        <f>AVERAGE(B72:M72)</f>
        <v>0.74872325741890944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67882-AC3C-AA48-B736-8C2F6D87FBB6}">
  <dimension ref="A1:J78"/>
  <sheetViews>
    <sheetView tabSelected="1" topLeftCell="A41" workbookViewId="0">
      <selection activeCell="A49" sqref="A49"/>
    </sheetView>
  </sheetViews>
  <sheetFormatPr baseColWidth="10" defaultRowHeight="16" x14ac:dyDescent="0.2"/>
  <sheetData>
    <row r="1" spans="1:10" x14ac:dyDescent="0.2">
      <c r="A1" t="s">
        <v>18</v>
      </c>
    </row>
    <row r="2" spans="1:10" x14ac:dyDescent="0.2">
      <c r="A2" t="s">
        <v>9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</row>
    <row r="3" spans="1:10" x14ac:dyDescent="0.2">
      <c r="A3" t="s">
        <v>0</v>
      </c>
      <c r="B3">
        <v>7</v>
      </c>
      <c r="C3">
        <v>13</v>
      </c>
      <c r="D3">
        <v>7</v>
      </c>
      <c r="E3">
        <v>6</v>
      </c>
      <c r="F3">
        <v>10</v>
      </c>
      <c r="G3">
        <v>5</v>
      </c>
      <c r="H3">
        <v>7</v>
      </c>
      <c r="I3">
        <v>10</v>
      </c>
      <c r="J3">
        <v>1</v>
      </c>
    </row>
    <row r="4" spans="1:10" x14ac:dyDescent="0.2">
      <c r="A4" t="s">
        <v>1</v>
      </c>
      <c r="B4">
        <v>1</v>
      </c>
      <c r="C4">
        <v>1</v>
      </c>
      <c r="D4">
        <v>2</v>
      </c>
      <c r="E4">
        <v>1</v>
      </c>
      <c r="F4">
        <v>2</v>
      </c>
      <c r="G4">
        <v>4</v>
      </c>
      <c r="H4">
        <v>1</v>
      </c>
      <c r="I4">
        <v>2</v>
      </c>
      <c r="J4">
        <v>0</v>
      </c>
    </row>
    <row r="5" spans="1:10" x14ac:dyDescent="0.2">
      <c r="A5" t="s">
        <v>2</v>
      </c>
      <c r="B5">
        <v>1</v>
      </c>
      <c r="C5">
        <v>2</v>
      </c>
      <c r="D5">
        <v>4</v>
      </c>
      <c r="E5">
        <v>3</v>
      </c>
      <c r="F5">
        <v>2</v>
      </c>
      <c r="G5">
        <v>1</v>
      </c>
      <c r="H5">
        <v>0</v>
      </c>
      <c r="I5">
        <v>0</v>
      </c>
      <c r="J5">
        <v>1</v>
      </c>
    </row>
    <row r="6" spans="1:10" x14ac:dyDescent="0.2">
      <c r="A6" t="s">
        <v>3</v>
      </c>
      <c r="B6" s="1">
        <f t="shared" ref="B6:H6" si="0">B3/(B3+B4)</f>
        <v>0.875</v>
      </c>
      <c r="C6" s="1">
        <f t="shared" si="0"/>
        <v>0.9285714285714286</v>
      </c>
      <c r="D6" s="1">
        <f t="shared" si="0"/>
        <v>0.77777777777777779</v>
      </c>
      <c r="E6" s="1">
        <f t="shared" si="0"/>
        <v>0.8571428571428571</v>
      </c>
      <c r="F6" s="1">
        <f t="shared" si="0"/>
        <v>0.83333333333333337</v>
      </c>
      <c r="G6" s="1">
        <f t="shared" si="0"/>
        <v>0.55555555555555558</v>
      </c>
      <c r="H6" s="1">
        <f t="shared" si="0"/>
        <v>0.875</v>
      </c>
      <c r="I6" s="1">
        <f t="shared" ref="I6:J6" si="1">I3/(I3+I4)</f>
        <v>0.83333333333333337</v>
      </c>
      <c r="J6" s="1">
        <f t="shared" si="1"/>
        <v>1</v>
      </c>
    </row>
    <row r="7" spans="1:10" x14ac:dyDescent="0.2">
      <c r="A7" t="s">
        <v>4</v>
      </c>
      <c r="B7" s="1">
        <f>B3/(B3+B5)</f>
        <v>0.875</v>
      </c>
      <c r="C7" s="1">
        <f>C3/(C3+C5)</f>
        <v>0.8666666666666667</v>
      </c>
      <c r="D7" s="1">
        <f t="shared" ref="D7:H7" si="2">D3/(D3+D5)</f>
        <v>0.63636363636363635</v>
      </c>
      <c r="E7" s="1">
        <f t="shared" si="2"/>
        <v>0.66666666666666663</v>
      </c>
      <c r="F7" s="1">
        <f t="shared" si="2"/>
        <v>0.83333333333333337</v>
      </c>
      <c r="G7" s="1">
        <f t="shared" si="2"/>
        <v>0.83333333333333337</v>
      </c>
      <c r="H7" s="1">
        <f t="shared" si="2"/>
        <v>1</v>
      </c>
      <c r="I7" s="1">
        <f t="shared" ref="I7:J7" si="3">I3/(I3+I5)</f>
        <v>1</v>
      </c>
      <c r="J7" s="1">
        <f t="shared" si="3"/>
        <v>0.5</v>
      </c>
    </row>
    <row r="8" spans="1:10" x14ac:dyDescent="0.2">
      <c r="A8" t="s">
        <v>5</v>
      </c>
      <c r="B8" s="1">
        <f>2*B6*B7/(B6+B7)</f>
        <v>0.875</v>
      </c>
      <c r="C8" s="1">
        <f>2*C6*C7/(C6+C7)</f>
        <v>0.89655172413793105</v>
      </c>
      <c r="D8" s="1">
        <f t="shared" ref="D8:H8" si="4">2*D6*D7/(D6+D7)</f>
        <v>0.70000000000000007</v>
      </c>
      <c r="E8" s="1">
        <f t="shared" si="4"/>
        <v>0.75</v>
      </c>
      <c r="F8" s="1">
        <f t="shared" si="4"/>
        <v>0.83333333333333337</v>
      </c>
      <c r="G8" s="1">
        <f t="shared" si="4"/>
        <v>0.66666666666666674</v>
      </c>
      <c r="H8" s="1">
        <f t="shared" si="4"/>
        <v>0.93333333333333335</v>
      </c>
      <c r="I8" s="1">
        <f t="shared" ref="I8" si="5">2*I6*I7/(I6+I7)</f>
        <v>0.90909090909090906</v>
      </c>
      <c r="J8" s="1">
        <f t="shared" ref="J8" si="6">2*J6*J7/(J6+J7)</f>
        <v>0.66666666666666663</v>
      </c>
    </row>
    <row r="10" spans="1:10" x14ac:dyDescent="0.2">
      <c r="A10" t="s">
        <v>15</v>
      </c>
      <c r="B10">
        <f>SUM(B3:J4)</f>
        <v>80</v>
      </c>
    </row>
    <row r="11" spans="1:10" x14ac:dyDescent="0.2">
      <c r="A11" t="s">
        <v>16</v>
      </c>
      <c r="B11" s="1">
        <f>SUM(B3:J3)/B10</f>
        <v>0.82499999999999996</v>
      </c>
    </row>
    <row r="12" spans="1:10" x14ac:dyDescent="0.2">
      <c r="A12" t="s">
        <v>6</v>
      </c>
      <c r="B12" s="1">
        <f>AVERAGE(B6:J6)</f>
        <v>0.83730158730158732</v>
      </c>
    </row>
    <row r="13" spans="1:10" x14ac:dyDescent="0.2">
      <c r="A13" t="s">
        <v>7</v>
      </c>
      <c r="B13" s="1">
        <f>AVERAGE(B7:J7)</f>
        <v>0.80126262626262623</v>
      </c>
    </row>
    <row r="14" spans="1:10" x14ac:dyDescent="0.2">
      <c r="A14" t="s">
        <v>8</v>
      </c>
      <c r="B14" s="1">
        <f>AVERAGE(B8:J8)</f>
        <v>0.80340473702542681</v>
      </c>
    </row>
    <row r="17" spans="1:10" x14ac:dyDescent="0.2">
      <c r="A17" t="s">
        <v>19</v>
      </c>
    </row>
    <row r="18" spans="1:10" x14ac:dyDescent="0.2">
      <c r="A18" t="s">
        <v>9</v>
      </c>
      <c r="B18">
        <v>0</v>
      </c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</row>
    <row r="19" spans="1:10" x14ac:dyDescent="0.2">
      <c r="A19" t="s">
        <v>0</v>
      </c>
      <c r="B19">
        <v>8</v>
      </c>
      <c r="C19">
        <v>12</v>
      </c>
      <c r="D19">
        <v>10</v>
      </c>
      <c r="E19">
        <v>5</v>
      </c>
      <c r="F19">
        <v>11</v>
      </c>
      <c r="G19">
        <v>3</v>
      </c>
      <c r="H19">
        <v>7</v>
      </c>
      <c r="I19">
        <v>9</v>
      </c>
      <c r="J19">
        <v>2</v>
      </c>
    </row>
    <row r="20" spans="1:10" x14ac:dyDescent="0.2">
      <c r="A20" t="s">
        <v>1</v>
      </c>
      <c r="B20">
        <v>0</v>
      </c>
      <c r="C20">
        <v>3</v>
      </c>
      <c r="D20">
        <v>2</v>
      </c>
      <c r="E20">
        <v>2</v>
      </c>
      <c r="F20">
        <v>1</v>
      </c>
      <c r="G20">
        <v>1</v>
      </c>
      <c r="H20">
        <v>1</v>
      </c>
      <c r="I20">
        <v>3</v>
      </c>
      <c r="J20">
        <v>0</v>
      </c>
    </row>
    <row r="21" spans="1:10" x14ac:dyDescent="0.2">
      <c r="A21" t="s">
        <v>2</v>
      </c>
      <c r="B21">
        <v>0</v>
      </c>
      <c r="C21">
        <v>3</v>
      </c>
      <c r="D21">
        <v>1</v>
      </c>
      <c r="E21">
        <v>4</v>
      </c>
      <c r="F21">
        <v>1</v>
      </c>
      <c r="G21">
        <v>3</v>
      </c>
      <c r="H21">
        <v>0</v>
      </c>
      <c r="I21">
        <v>1</v>
      </c>
      <c r="J21">
        <v>0</v>
      </c>
    </row>
    <row r="22" spans="1:10" x14ac:dyDescent="0.2">
      <c r="A22" t="s">
        <v>3</v>
      </c>
      <c r="B22" s="1">
        <f t="shared" ref="B22:H22" si="7">B19/(B19+B20)</f>
        <v>1</v>
      </c>
      <c r="C22" s="1">
        <f t="shared" si="7"/>
        <v>0.8</v>
      </c>
      <c r="D22" s="1">
        <f t="shared" si="7"/>
        <v>0.83333333333333337</v>
      </c>
      <c r="E22" s="1">
        <f t="shared" si="7"/>
        <v>0.7142857142857143</v>
      </c>
      <c r="F22" s="1">
        <f t="shared" si="7"/>
        <v>0.91666666666666663</v>
      </c>
      <c r="G22" s="1">
        <f t="shared" si="7"/>
        <v>0.75</v>
      </c>
      <c r="H22" s="1">
        <f t="shared" si="7"/>
        <v>0.875</v>
      </c>
      <c r="I22" s="1">
        <f t="shared" ref="I22:J22" si="8">I19/(I19+I20)</f>
        <v>0.75</v>
      </c>
      <c r="J22" s="1">
        <f t="shared" si="8"/>
        <v>1</v>
      </c>
    </row>
    <row r="23" spans="1:10" x14ac:dyDescent="0.2">
      <c r="A23" t="s">
        <v>4</v>
      </c>
      <c r="B23" s="1">
        <f>B19/(B19+B21)</f>
        <v>1</v>
      </c>
      <c r="C23" s="1">
        <f>C19/(C19+C21)</f>
        <v>0.8</v>
      </c>
      <c r="D23" s="1">
        <f t="shared" ref="D23:J23" si="9">D19/(D19+D21)</f>
        <v>0.90909090909090906</v>
      </c>
      <c r="E23" s="1">
        <f t="shared" si="9"/>
        <v>0.55555555555555558</v>
      </c>
      <c r="F23" s="1">
        <f t="shared" si="9"/>
        <v>0.91666666666666663</v>
      </c>
      <c r="G23" s="1">
        <f t="shared" si="9"/>
        <v>0.5</v>
      </c>
      <c r="H23" s="1">
        <f t="shared" si="9"/>
        <v>1</v>
      </c>
      <c r="I23" s="1">
        <f t="shared" si="9"/>
        <v>0.9</v>
      </c>
      <c r="J23" s="1">
        <f t="shared" si="9"/>
        <v>1</v>
      </c>
    </row>
    <row r="24" spans="1:10" x14ac:dyDescent="0.2">
      <c r="A24" t="s">
        <v>5</v>
      </c>
      <c r="B24" s="1">
        <f>2*B22*B23/(B22+B23)</f>
        <v>1</v>
      </c>
      <c r="C24" s="1">
        <f>2*C22*C23/(C22+C23)</f>
        <v>0.80000000000000016</v>
      </c>
      <c r="D24" s="1">
        <f t="shared" ref="D24" si="10">2*D22*D23/(D22+D23)</f>
        <v>0.86956521739130432</v>
      </c>
      <c r="E24" s="1">
        <f t="shared" ref="E24" si="11">2*E22*E23/(E22+E23)</f>
        <v>0.62500000000000011</v>
      </c>
      <c r="F24" s="1">
        <f t="shared" ref="F24" si="12">2*F22*F23/(F22+F23)</f>
        <v>0.91666666666666663</v>
      </c>
      <c r="G24" s="1">
        <f t="shared" ref="G24" si="13">2*G22*G23/(G22+G23)</f>
        <v>0.6</v>
      </c>
      <c r="H24" s="1">
        <f t="shared" ref="H24" si="14">2*H22*H23/(H22+H23)</f>
        <v>0.93333333333333335</v>
      </c>
      <c r="I24" s="1">
        <f t="shared" ref="I24" si="15">2*I22*I23/(I22+I23)</f>
        <v>0.81818181818181823</v>
      </c>
      <c r="J24" s="1">
        <f t="shared" ref="J24" si="16">2*J22*J23/(J22+J23)</f>
        <v>1</v>
      </c>
    </row>
    <row r="26" spans="1:10" x14ac:dyDescent="0.2">
      <c r="A26" t="s">
        <v>15</v>
      </c>
      <c r="B26">
        <f>SUM(B19:J20)</f>
        <v>80</v>
      </c>
    </row>
    <row r="27" spans="1:10" x14ac:dyDescent="0.2">
      <c r="A27" t="s">
        <v>16</v>
      </c>
      <c r="B27" s="1">
        <f>SUM(B19:J19)/B26</f>
        <v>0.83750000000000002</v>
      </c>
    </row>
    <row r="28" spans="1:10" x14ac:dyDescent="0.2">
      <c r="A28" t="s">
        <v>6</v>
      </c>
      <c r="B28" s="1">
        <f>AVERAGE(B22:J22)</f>
        <v>0.84880952380952379</v>
      </c>
    </row>
    <row r="29" spans="1:10" x14ac:dyDescent="0.2">
      <c r="A29" t="s">
        <v>7</v>
      </c>
      <c r="B29" s="1">
        <f>AVERAGE(B23:J23)</f>
        <v>0.84236812570145903</v>
      </c>
    </row>
    <row r="30" spans="1:10" x14ac:dyDescent="0.2">
      <c r="A30" t="s">
        <v>8</v>
      </c>
      <c r="B30" s="1">
        <f>AVERAGE(B24:J24)</f>
        <v>0.84030522617479142</v>
      </c>
    </row>
    <row r="33" spans="1:10" x14ac:dyDescent="0.2">
      <c r="A33" t="s">
        <v>20</v>
      </c>
    </row>
    <row r="34" spans="1:10" x14ac:dyDescent="0.2">
      <c r="A34" t="s">
        <v>9</v>
      </c>
      <c r="B34">
        <v>0</v>
      </c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</row>
    <row r="35" spans="1:10" x14ac:dyDescent="0.2">
      <c r="A35" t="s">
        <v>0</v>
      </c>
      <c r="B35">
        <v>7</v>
      </c>
      <c r="C35">
        <v>14</v>
      </c>
      <c r="D35">
        <v>11</v>
      </c>
      <c r="E35">
        <v>9</v>
      </c>
      <c r="F35">
        <v>12</v>
      </c>
      <c r="G35">
        <v>5</v>
      </c>
      <c r="H35">
        <v>7</v>
      </c>
      <c r="I35">
        <v>9</v>
      </c>
      <c r="J35">
        <v>2</v>
      </c>
    </row>
    <row r="36" spans="1:10" x14ac:dyDescent="0.2">
      <c r="A36" t="s">
        <v>1</v>
      </c>
      <c r="B36">
        <v>0</v>
      </c>
      <c r="C36">
        <v>0</v>
      </c>
      <c r="D36">
        <v>1</v>
      </c>
      <c r="E36">
        <v>1</v>
      </c>
      <c r="F36">
        <v>1</v>
      </c>
      <c r="G36">
        <v>0</v>
      </c>
      <c r="H36">
        <v>1</v>
      </c>
      <c r="I36">
        <v>0</v>
      </c>
      <c r="J36">
        <v>0</v>
      </c>
    </row>
    <row r="37" spans="1:10" x14ac:dyDescent="0.2">
      <c r="A37" t="s">
        <v>2</v>
      </c>
      <c r="B37">
        <v>1</v>
      </c>
      <c r="C37">
        <v>1</v>
      </c>
      <c r="D37">
        <v>0</v>
      </c>
      <c r="E37">
        <v>0</v>
      </c>
      <c r="F37">
        <v>0</v>
      </c>
      <c r="G37">
        <v>1</v>
      </c>
      <c r="H37">
        <v>0</v>
      </c>
      <c r="I37">
        <v>1</v>
      </c>
      <c r="J37">
        <v>0</v>
      </c>
    </row>
    <row r="38" spans="1:10" x14ac:dyDescent="0.2">
      <c r="A38" t="s">
        <v>3</v>
      </c>
      <c r="B38" s="1">
        <f t="shared" ref="B38:H38" si="17">B35/(B35+B36)</f>
        <v>1</v>
      </c>
      <c r="C38" s="1">
        <f t="shared" si="17"/>
        <v>1</v>
      </c>
      <c r="D38" s="1">
        <f t="shared" si="17"/>
        <v>0.91666666666666663</v>
      </c>
      <c r="E38" s="1">
        <f t="shared" si="17"/>
        <v>0.9</v>
      </c>
      <c r="F38" s="1">
        <f t="shared" si="17"/>
        <v>0.92307692307692313</v>
      </c>
      <c r="G38" s="1">
        <f t="shared" si="17"/>
        <v>1</v>
      </c>
      <c r="H38" s="1">
        <f t="shared" si="17"/>
        <v>0.875</v>
      </c>
      <c r="I38" s="1">
        <f t="shared" ref="I38:J38" si="18">I35/(I35+I36)</f>
        <v>1</v>
      </c>
      <c r="J38" s="1">
        <f t="shared" si="18"/>
        <v>1</v>
      </c>
    </row>
    <row r="39" spans="1:10" x14ac:dyDescent="0.2">
      <c r="A39" t="s">
        <v>4</v>
      </c>
      <c r="B39" s="1">
        <f>B35/(B35+B37)</f>
        <v>0.875</v>
      </c>
      <c r="C39" s="1">
        <f>C35/(C35+C37)</f>
        <v>0.93333333333333335</v>
      </c>
      <c r="D39" s="1">
        <f t="shared" ref="D39:J39" si="19">D35/(D35+D37)</f>
        <v>1</v>
      </c>
      <c r="E39" s="1">
        <f t="shared" si="19"/>
        <v>1</v>
      </c>
      <c r="F39" s="1">
        <f t="shared" si="19"/>
        <v>1</v>
      </c>
      <c r="G39" s="1">
        <f t="shared" si="19"/>
        <v>0.83333333333333337</v>
      </c>
      <c r="H39" s="1">
        <f t="shared" si="19"/>
        <v>1</v>
      </c>
      <c r="I39" s="1">
        <f t="shared" si="19"/>
        <v>0.9</v>
      </c>
      <c r="J39" s="1">
        <f t="shared" si="19"/>
        <v>1</v>
      </c>
    </row>
    <row r="40" spans="1:10" x14ac:dyDescent="0.2">
      <c r="A40" t="s">
        <v>5</v>
      </c>
      <c r="B40" s="1">
        <f>2*B38*B39/(B38+B39)</f>
        <v>0.93333333333333335</v>
      </c>
      <c r="C40" s="1">
        <f>2*C38*C39/(C38+C39)</f>
        <v>0.96551724137931039</v>
      </c>
      <c r="D40" s="1">
        <f t="shared" ref="D40" si="20">2*D38*D39/(D38+D39)</f>
        <v>0.95652173913043481</v>
      </c>
      <c r="E40" s="1">
        <f t="shared" ref="E40" si="21">2*E38*E39/(E38+E39)</f>
        <v>0.94736842105263164</v>
      </c>
      <c r="F40" s="1">
        <f t="shared" ref="F40" si="22">2*F38*F39/(F38+F39)</f>
        <v>0.96000000000000008</v>
      </c>
      <c r="G40" s="1">
        <f t="shared" ref="G40" si="23">2*G38*G39/(G38+G39)</f>
        <v>0.90909090909090906</v>
      </c>
      <c r="H40" s="1">
        <f t="shared" ref="H40" si="24">2*H38*H39/(H38+H39)</f>
        <v>0.93333333333333335</v>
      </c>
      <c r="I40" s="1">
        <f t="shared" ref="I40" si="25">2*I38*I39/(I38+I39)</f>
        <v>0.94736842105263164</v>
      </c>
      <c r="J40" s="1">
        <f t="shared" ref="J40" si="26">2*J38*J39/(J38+J39)</f>
        <v>1</v>
      </c>
    </row>
    <row r="42" spans="1:10" x14ac:dyDescent="0.2">
      <c r="A42" t="s">
        <v>15</v>
      </c>
      <c r="B42">
        <f>SUM(B35:J36)</f>
        <v>80</v>
      </c>
    </row>
    <row r="43" spans="1:10" x14ac:dyDescent="0.2">
      <c r="A43" t="s">
        <v>16</v>
      </c>
      <c r="B43" s="1">
        <f>SUM(B35:J35)/B42</f>
        <v>0.95</v>
      </c>
    </row>
    <row r="44" spans="1:10" x14ac:dyDescent="0.2">
      <c r="A44" t="s">
        <v>6</v>
      </c>
      <c r="B44" s="1">
        <f>AVERAGE(B38:J38)</f>
        <v>0.95719373219373216</v>
      </c>
    </row>
    <row r="45" spans="1:10" x14ac:dyDescent="0.2">
      <c r="A45" t="s">
        <v>7</v>
      </c>
      <c r="B45" s="1">
        <f>AVERAGE(B39:J39)</f>
        <v>0.94907407407407418</v>
      </c>
    </row>
    <row r="46" spans="1:10" x14ac:dyDescent="0.2">
      <c r="A46" t="s">
        <v>8</v>
      </c>
      <c r="B46" s="1">
        <f>AVERAGE(B40:J40)</f>
        <v>0.95028148870806506</v>
      </c>
    </row>
    <row r="49" spans="1:10" x14ac:dyDescent="0.2">
      <c r="A49" t="s">
        <v>21</v>
      </c>
    </row>
    <row r="50" spans="1:10" x14ac:dyDescent="0.2">
      <c r="A50" t="s">
        <v>9</v>
      </c>
      <c r="B50">
        <v>0</v>
      </c>
      <c r="C50">
        <v>1</v>
      </c>
      <c r="D50">
        <v>2</v>
      </c>
      <c r="E50">
        <v>3</v>
      </c>
      <c r="F50">
        <v>4</v>
      </c>
      <c r="G50">
        <v>5</v>
      </c>
      <c r="H50">
        <v>6</v>
      </c>
      <c r="I50">
        <v>7</v>
      </c>
      <c r="J50">
        <v>8</v>
      </c>
    </row>
    <row r="51" spans="1:10" x14ac:dyDescent="0.2">
      <c r="A51" t="s">
        <v>0</v>
      </c>
      <c r="B51">
        <v>6</v>
      </c>
      <c r="C51">
        <v>14</v>
      </c>
      <c r="D51">
        <v>8</v>
      </c>
      <c r="E51">
        <v>7</v>
      </c>
      <c r="F51">
        <v>9</v>
      </c>
      <c r="G51">
        <v>2</v>
      </c>
      <c r="H51">
        <v>5</v>
      </c>
      <c r="I51">
        <v>7</v>
      </c>
      <c r="J51">
        <v>2</v>
      </c>
    </row>
    <row r="52" spans="1:10" x14ac:dyDescent="0.2">
      <c r="A52" t="s">
        <v>1</v>
      </c>
      <c r="B52">
        <v>2</v>
      </c>
      <c r="C52">
        <v>4</v>
      </c>
      <c r="D52">
        <v>2</v>
      </c>
      <c r="E52">
        <v>2</v>
      </c>
      <c r="F52">
        <v>0</v>
      </c>
      <c r="G52">
        <v>5</v>
      </c>
      <c r="H52">
        <v>2</v>
      </c>
      <c r="I52">
        <v>2</v>
      </c>
      <c r="J52">
        <v>1</v>
      </c>
    </row>
    <row r="53" spans="1:10" x14ac:dyDescent="0.2">
      <c r="A53" t="s">
        <v>2</v>
      </c>
      <c r="B53">
        <v>2</v>
      </c>
      <c r="C53">
        <v>1</v>
      </c>
      <c r="D53">
        <v>3</v>
      </c>
      <c r="E53">
        <v>2</v>
      </c>
      <c r="F53">
        <v>3</v>
      </c>
      <c r="G53">
        <v>4</v>
      </c>
      <c r="H53">
        <v>2</v>
      </c>
      <c r="I53">
        <v>3</v>
      </c>
      <c r="J53">
        <v>0</v>
      </c>
    </row>
    <row r="54" spans="1:10" x14ac:dyDescent="0.2">
      <c r="A54" t="s">
        <v>3</v>
      </c>
      <c r="B54" s="1">
        <f t="shared" ref="B54:H54" si="27">B51/(B51+B52)</f>
        <v>0.75</v>
      </c>
      <c r="C54" s="1">
        <f t="shared" si="27"/>
        <v>0.77777777777777779</v>
      </c>
      <c r="D54" s="1">
        <f t="shared" si="27"/>
        <v>0.8</v>
      </c>
      <c r="E54" s="1">
        <f t="shared" si="27"/>
        <v>0.77777777777777779</v>
      </c>
      <c r="F54" s="1">
        <f t="shared" si="27"/>
        <v>1</v>
      </c>
      <c r="G54" s="1">
        <f t="shared" si="27"/>
        <v>0.2857142857142857</v>
      </c>
      <c r="H54" s="1">
        <f t="shared" si="27"/>
        <v>0.7142857142857143</v>
      </c>
      <c r="I54" s="1">
        <f t="shared" ref="I54:J54" si="28">I51/(I51+I52)</f>
        <v>0.77777777777777779</v>
      </c>
      <c r="J54" s="1">
        <f t="shared" si="28"/>
        <v>0.66666666666666663</v>
      </c>
    </row>
    <row r="55" spans="1:10" x14ac:dyDescent="0.2">
      <c r="A55" t="s">
        <v>4</v>
      </c>
      <c r="B55" s="1">
        <f>B51/(B51+B53)</f>
        <v>0.75</v>
      </c>
      <c r="C55" s="1">
        <f>C51/(C51+C53)</f>
        <v>0.93333333333333335</v>
      </c>
      <c r="D55" s="1">
        <f t="shared" ref="D55:J55" si="29">D51/(D51+D53)</f>
        <v>0.72727272727272729</v>
      </c>
      <c r="E55" s="1">
        <f t="shared" si="29"/>
        <v>0.77777777777777779</v>
      </c>
      <c r="F55" s="1">
        <f t="shared" si="29"/>
        <v>0.75</v>
      </c>
      <c r="G55" s="1">
        <f t="shared" si="29"/>
        <v>0.33333333333333331</v>
      </c>
      <c r="H55" s="1">
        <f t="shared" si="29"/>
        <v>0.7142857142857143</v>
      </c>
      <c r="I55" s="1">
        <f t="shared" si="29"/>
        <v>0.7</v>
      </c>
      <c r="J55" s="1">
        <f t="shared" si="29"/>
        <v>1</v>
      </c>
    </row>
    <row r="56" spans="1:10" x14ac:dyDescent="0.2">
      <c r="A56" t="s">
        <v>5</v>
      </c>
      <c r="B56" s="1">
        <f>2*B54*B55/(B54+B55)</f>
        <v>0.75</v>
      </c>
      <c r="C56" s="1">
        <f>2*C54*C55/(C54+C55)</f>
        <v>0.84848484848484851</v>
      </c>
      <c r="D56" s="1">
        <f t="shared" ref="D56" si="30">2*D54*D55/(D54+D55)</f>
        <v>0.76190476190476197</v>
      </c>
      <c r="E56" s="1">
        <f t="shared" ref="E56" si="31">2*E54*E55/(E54+E55)</f>
        <v>0.77777777777777779</v>
      </c>
      <c r="F56" s="1">
        <f t="shared" ref="F56" si="32">2*F54*F55/(F54+F55)</f>
        <v>0.8571428571428571</v>
      </c>
      <c r="G56" s="1">
        <f t="shared" ref="G56" si="33">2*G54*G55/(G54+G55)</f>
        <v>0.30769230769230765</v>
      </c>
      <c r="H56" s="1">
        <f t="shared" ref="H56" si="34">2*H54*H55/(H54+H55)</f>
        <v>0.7142857142857143</v>
      </c>
      <c r="I56" s="1">
        <f t="shared" ref="I56" si="35">2*I54*I55/(I54+I55)</f>
        <v>0.73684210526315774</v>
      </c>
      <c r="J56" s="1">
        <f t="shared" ref="J56" si="36">2*J54*J55/(J54+J55)</f>
        <v>0.8</v>
      </c>
    </row>
    <row r="58" spans="1:10" x14ac:dyDescent="0.2">
      <c r="A58" t="s">
        <v>15</v>
      </c>
      <c r="B58">
        <f>SUM(B51:J52)</f>
        <v>80</v>
      </c>
    </row>
    <row r="59" spans="1:10" x14ac:dyDescent="0.2">
      <c r="A59" t="s">
        <v>16</v>
      </c>
      <c r="B59" s="1">
        <f>SUM(B51:J51)/B58</f>
        <v>0.75</v>
      </c>
    </row>
    <row r="60" spans="1:10" x14ac:dyDescent="0.2">
      <c r="A60" t="s">
        <v>6</v>
      </c>
      <c r="B60" s="1">
        <f>AVERAGE(B54:J54)</f>
        <v>0.72777777777777775</v>
      </c>
    </row>
    <row r="61" spans="1:10" x14ac:dyDescent="0.2">
      <c r="A61" t="s">
        <v>7</v>
      </c>
      <c r="B61" s="1">
        <f>AVERAGE(B55:J55)</f>
        <v>0.74288920955587623</v>
      </c>
    </row>
    <row r="62" spans="1:10" x14ac:dyDescent="0.2">
      <c r="A62" t="s">
        <v>8</v>
      </c>
      <c r="B62" s="1">
        <f>AVERAGE(B56:J56)</f>
        <v>0.7282367080612695</v>
      </c>
    </row>
    <row r="65" spans="1:10" x14ac:dyDescent="0.2">
      <c r="A65" t="s">
        <v>23</v>
      </c>
    </row>
    <row r="66" spans="1:10" x14ac:dyDescent="0.2">
      <c r="A66" t="s">
        <v>9</v>
      </c>
      <c r="B66">
        <v>0</v>
      </c>
      <c r="C66">
        <v>1</v>
      </c>
      <c r="D66">
        <v>2</v>
      </c>
      <c r="E66">
        <v>3</v>
      </c>
      <c r="F66">
        <v>4</v>
      </c>
      <c r="G66">
        <v>5</v>
      </c>
      <c r="H66">
        <v>6</v>
      </c>
      <c r="I66">
        <v>7</v>
      </c>
      <c r="J66">
        <v>8</v>
      </c>
    </row>
    <row r="67" spans="1:10" x14ac:dyDescent="0.2">
      <c r="A67" t="s">
        <v>0</v>
      </c>
      <c r="B67">
        <v>7</v>
      </c>
      <c r="C67">
        <v>10</v>
      </c>
      <c r="D67">
        <v>11</v>
      </c>
      <c r="E67">
        <v>7</v>
      </c>
      <c r="F67">
        <v>10</v>
      </c>
      <c r="G67">
        <v>5</v>
      </c>
      <c r="H67">
        <v>6</v>
      </c>
      <c r="I67">
        <v>9</v>
      </c>
      <c r="J67">
        <v>1</v>
      </c>
    </row>
    <row r="68" spans="1:10" x14ac:dyDescent="0.2">
      <c r="A68" t="s">
        <v>1</v>
      </c>
      <c r="B68">
        <v>1</v>
      </c>
      <c r="C68">
        <v>1</v>
      </c>
      <c r="D68">
        <v>2</v>
      </c>
      <c r="E68">
        <v>4</v>
      </c>
      <c r="F68">
        <v>1</v>
      </c>
      <c r="G68">
        <v>2</v>
      </c>
      <c r="H68">
        <v>2</v>
      </c>
      <c r="I68">
        <v>1</v>
      </c>
      <c r="J68">
        <v>0</v>
      </c>
    </row>
    <row r="69" spans="1:10" x14ac:dyDescent="0.2">
      <c r="A69" t="s">
        <v>2</v>
      </c>
      <c r="B69">
        <v>1</v>
      </c>
      <c r="C69">
        <v>5</v>
      </c>
      <c r="D69">
        <v>0</v>
      </c>
      <c r="E69">
        <v>2</v>
      </c>
      <c r="F69">
        <v>2</v>
      </c>
      <c r="G69">
        <v>1</v>
      </c>
      <c r="H69">
        <v>1</v>
      </c>
      <c r="I69">
        <v>1</v>
      </c>
      <c r="J69">
        <v>1</v>
      </c>
    </row>
    <row r="70" spans="1:10" x14ac:dyDescent="0.2">
      <c r="A70" t="s">
        <v>3</v>
      </c>
      <c r="B70" s="1">
        <f t="shared" ref="B70:H70" si="37">B67/(B67+B68)</f>
        <v>0.875</v>
      </c>
      <c r="C70" s="1">
        <f t="shared" si="37"/>
        <v>0.90909090909090906</v>
      </c>
      <c r="D70" s="1">
        <f t="shared" si="37"/>
        <v>0.84615384615384615</v>
      </c>
      <c r="E70" s="1">
        <f t="shared" si="37"/>
        <v>0.63636363636363635</v>
      </c>
      <c r="F70" s="1">
        <f t="shared" si="37"/>
        <v>0.90909090909090906</v>
      </c>
      <c r="G70" s="1">
        <f t="shared" si="37"/>
        <v>0.7142857142857143</v>
      </c>
      <c r="H70" s="1">
        <f t="shared" si="37"/>
        <v>0.75</v>
      </c>
      <c r="I70" s="1">
        <f t="shared" ref="I70:J70" si="38">I67/(I67+I68)</f>
        <v>0.9</v>
      </c>
      <c r="J70" s="1">
        <f t="shared" si="38"/>
        <v>1</v>
      </c>
    </row>
    <row r="71" spans="1:10" x14ac:dyDescent="0.2">
      <c r="A71" t="s">
        <v>4</v>
      </c>
      <c r="B71" s="1">
        <f>B67/(B67+B69)</f>
        <v>0.875</v>
      </c>
      <c r="C71" s="1">
        <f>C67/(C67+C69)</f>
        <v>0.66666666666666663</v>
      </c>
      <c r="D71" s="1">
        <f t="shared" ref="D71:J71" si="39">D67/(D67+D69)</f>
        <v>1</v>
      </c>
      <c r="E71" s="1">
        <f t="shared" si="39"/>
        <v>0.77777777777777779</v>
      </c>
      <c r="F71" s="1">
        <f t="shared" si="39"/>
        <v>0.83333333333333337</v>
      </c>
      <c r="G71" s="1">
        <f t="shared" si="39"/>
        <v>0.83333333333333337</v>
      </c>
      <c r="H71" s="1">
        <f t="shared" si="39"/>
        <v>0.8571428571428571</v>
      </c>
      <c r="I71" s="1">
        <f t="shared" si="39"/>
        <v>0.9</v>
      </c>
      <c r="J71" s="1">
        <f t="shared" si="39"/>
        <v>0.5</v>
      </c>
    </row>
    <row r="72" spans="1:10" x14ac:dyDescent="0.2">
      <c r="A72" t="s">
        <v>5</v>
      </c>
      <c r="B72" s="1">
        <f>2*B70*B71/(B70+B71)</f>
        <v>0.875</v>
      </c>
      <c r="C72" s="1">
        <f>2*C70*C71/(C70+C71)</f>
        <v>0.76923076923076916</v>
      </c>
      <c r="D72" s="1">
        <f t="shared" ref="D72" si="40">2*D70*D71/(D70+D71)</f>
        <v>0.91666666666666663</v>
      </c>
      <c r="E72" s="1">
        <f t="shared" ref="E72" si="41">2*E70*E71/(E70+E71)</f>
        <v>0.70000000000000007</v>
      </c>
      <c r="F72" s="1">
        <f t="shared" ref="F72" si="42">2*F70*F71/(F70+F71)</f>
        <v>0.86956521739130432</v>
      </c>
      <c r="G72" s="1">
        <f t="shared" ref="G72" si="43">2*G70*G71/(G70+G71)</f>
        <v>0.76923076923076916</v>
      </c>
      <c r="H72" s="1">
        <f t="shared" ref="H72" si="44">2*H70*H71/(H70+H71)</f>
        <v>0.79999999999999993</v>
      </c>
      <c r="I72" s="1">
        <f t="shared" ref="I72" si="45">2*I70*I71/(I70+I71)</f>
        <v>0.9</v>
      </c>
      <c r="J72" s="1">
        <f t="shared" ref="J72" si="46">2*J70*J71/(J70+J71)</f>
        <v>0.66666666666666663</v>
      </c>
    </row>
    <row r="74" spans="1:10" x14ac:dyDescent="0.2">
      <c r="A74" t="s">
        <v>15</v>
      </c>
      <c r="B74">
        <f>SUM(B67:J68)</f>
        <v>80</v>
      </c>
    </row>
    <row r="75" spans="1:10" x14ac:dyDescent="0.2">
      <c r="A75" t="s">
        <v>16</v>
      </c>
      <c r="B75" s="1">
        <f>SUM(B67:J67)/B74</f>
        <v>0.82499999999999996</v>
      </c>
    </row>
    <row r="76" spans="1:10" x14ac:dyDescent="0.2">
      <c r="A76" t="s">
        <v>6</v>
      </c>
      <c r="B76" s="1">
        <f>AVERAGE(B70:J70)</f>
        <v>0.83777611277611286</v>
      </c>
    </row>
    <row r="77" spans="1:10" x14ac:dyDescent="0.2">
      <c r="A77" t="s">
        <v>7</v>
      </c>
      <c r="B77" s="1">
        <f>AVERAGE(B71:J71)</f>
        <v>0.80480599647266304</v>
      </c>
    </row>
    <row r="78" spans="1:10" x14ac:dyDescent="0.2">
      <c r="A78" t="s">
        <v>8</v>
      </c>
      <c r="B78" s="1">
        <f>AVERAGE(B72:J72)</f>
        <v>0.80737334324290844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Fact-B</vt:lpstr>
      <vt:lpstr>BIBCQ</vt:lpstr>
      <vt:lpstr>TMI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Zikang Chen</cp:lastModifiedBy>
  <dcterms:created xsi:type="dcterms:W3CDTF">2019-03-20T12:04:32Z</dcterms:created>
  <dcterms:modified xsi:type="dcterms:W3CDTF">2024-03-25T09:57:10Z</dcterms:modified>
</cp:coreProperties>
</file>